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drawings/drawing2.xml" ContentType="application/vnd.openxmlformats-officedocument.drawing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d1702bc555a24/Desktop/git/DA/STATISTICS ASSIGNMENT/"/>
    </mc:Choice>
  </mc:AlternateContent>
  <xr:revisionPtr revIDLastSave="733" documentId="13_ncr:1_{29520E9C-1C55-4D69-9CA9-9A7055BCFD8F}" xr6:coauthVersionLast="47" xr6:coauthVersionMax="47" xr10:uidLastSave="{DF9C08A2-7040-44B3-BF74-2DDA5E58D61F}"/>
  <bookViews>
    <workbookView xWindow="-108" yWindow="-108" windowWidth="23256" windowHeight="12456" firstSheet="8" activeTab="13" xr2:uid="{D3F75374-2803-4A5C-B898-71DE64B9A897}"/>
  </bookViews>
  <sheets>
    <sheet name="QUESTION_1" sheetId="3" r:id="rId1"/>
    <sheet name="QUESTION_2" sheetId="1" r:id="rId2"/>
    <sheet name="QUESTION_3" sheetId="2" r:id="rId3"/>
    <sheet name="QUESTION_4" sheetId="5" r:id="rId4"/>
    <sheet name="QUESTION_5" sheetId="4" r:id="rId5"/>
    <sheet name="QUESTION_6" sheetId="6" r:id="rId6"/>
    <sheet name="QUESTION_7" sheetId="7" r:id="rId7"/>
    <sheet name="QUESTION_8" sheetId="8" r:id="rId8"/>
    <sheet name="QUESTION_9" sheetId="9" r:id="rId9"/>
    <sheet name="QUESTION_10" sheetId="10" r:id="rId10"/>
    <sheet name="QUESTION_11" sheetId="11" r:id="rId11"/>
    <sheet name="QUESTION_12" sheetId="12" r:id="rId12"/>
    <sheet name="QUESTION_13" sheetId="13" r:id="rId13"/>
    <sheet name="QUESTION_14" sheetId="14" r:id="rId14"/>
  </sheets>
  <definedNames>
    <definedName name="_xlchart.v1.0" hidden="1">QUESTION_12!$A$5:$A$54</definedName>
    <definedName name="_xlchart.v1.1" hidden="1">QUESTION_12!$A$5:$A$54</definedName>
  </definedNames>
  <calcPr calcId="191029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14" l="1"/>
  <c r="K39" i="14"/>
  <c r="I39" i="14"/>
  <c r="I36" i="14"/>
  <c r="J36" i="14"/>
  <c r="K36" i="14"/>
  <c r="C7" i="14" a="1"/>
  <c r="C7" i="14" s="1"/>
  <c r="B7" i="14" a="1"/>
  <c r="B7" i="14" s="1"/>
  <c r="I135" i="13"/>
  <c r="D5" i="13" a="1"/>
  <c r="D5" i="13" s="1"/>
  <c r="I80" i="12"/>
  <c r="C5" i="12" l="1" a="1"/>
  <c r="C5" i="12" s="1"/>
  <c r="I117" i="11"/>
  <c r="C5" i="11" a="1"/>
  <c r="C5" i="11" s="1"/>
  <c r="D5" i="10" l="1" a="1"/>
  <c r="D5" i="10" s="1"/>
  <c r="I69" i="9"/>
  <c r="I71" i="9"/>
  <c r="J73" i="9"/>
  <c r="J74" i="9"/>
  <c r="J75" i="9"/>
  <c r="J76" i="9"/>
  <c r="J77" i="9"/>
  <c r="I123" i="8" l="1"/>
  <c r="I121" i="8"/>
  <c r="I119" i="8"/>
  <c r="J23" i="7"/>
  <c r="K23" i="7"/>
  <c r="L23" i="7"/>
  <c r="M23" i="7"/>
  <c r="I23" i="7"/>
  <c r="J21" i="7"/>
  <c r="K21" i="7"/>
  <c r="L21" i="7"/>
  <c r="M21" i="7"/>
  <c r="I21" i="7"/>
  <c r="I19" i="7"/>
  <c r="M19" i="7"/>
  <c r="L19" i="7"/>
  <c r="K19" i="7"/>
  <c r="J19" i="7"/>
  <c r="J113" i="6"/>
  <c r="J111" i="6"/>
  <c r="J109" i="6"/>
  <c r="I23" i="5"/>
  <c r="I21" i="5"/>
  <c r="I60" i="4"/>
  <c r="I58" i="4"/>
  <c r="I18" i="3"/>
  <c r="I20" i="3"/>
  <c r="I22" i="3"/>
  <c r="F62" i="2"/>
  <c r="F60" i="2"/>
  <c r="F58" i="2"/>
  <c r="F43" i="1"/>
  <c r="F41" i="1"/>
  <c r="F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tc={921F320A-FD7A-4EB8-867C-59A1CE2A9B0F}</author>
    <author>tc={5C5F94EE-E653-4AD3-9CC8-BAEF29A572A7}</author>
    <author>tc={AD662326-0432-4C9D-A0EB-AAD8A7CF7129}</author>
  </authors>
  <commentList>
    <comment ref="I18" authorId="0" shapeId="0" xr:uid="{921F320A-FD7A-4EB8-867C-59A1CE2A9B0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VALUE IS SUBTRACTED FROM MAXIMUM VALUE TO FIND RANGE.</t>
      </text>
    </comment>
    <comment ref="I20" authorId="1" shapeId="0" xr:uid="{5C5F94EE-E653-4AD3-9CC8-BAEF29A572A7}">
      <text>
        <t>[Threaded comment]
Your version of Excel allows you to read this threaded comment; however, any edits to it will get removed if the file is opened in a newer version of Excel. Learn more: https://go.microsoft.com/fwlink/?linkid=870924
Comment:
    VAR.S FUNCTION IS USED TO FIND VARIANCE.</t>
      </text>
    </comment>
    <comment ref="I22" authorId="2" shapeId="0" xr:uid="{AD662326-0432-4C9D-A0EB-AAD8A7CF7129}">
      <text>
        <t>[Threaded comment]
Your version of Excel allows you to read this threaded comment; however, any edits to it will get removed if the file is opened in a newer version of Excel. Learn more: https://go.microsoft.com/fwlink/?linkid=870924
Comment:
    STDEV FUNCTION IS USED TO FIND  STANDARD DEVIATION.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tc={7FB5131E-F8C7-4097-AECE-3A3BA545A3FA}</author>
    <author>tc={DFC7C708-93FD-4FE5-A0AD-451F5F126314}</author>
    <author>tc={306CE971-A41D-43C6-A297-EA063D600404}</author>
  </authors>
  <commentList>
    <comment ref="F39" authorId="0" shapeId="0" xr:uid="{7FB5131E-F8C7-4097-AECE-3A3BA545A3FA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VALUE IS SUBTRACTED FROM MAXIMUM VALUE TO FIND RANGE.</t>
      </text>
    </comment>
    <comment ref="F41" authorId="1" shapeId="0" xr:uid="{DFC7C708-93FD-4FE5-A0AD-451F5F126314}">
      <text>
        <t>[Threaded comment]
Your version of Excel allows you to read this threaded comment; however, any edits to it will get removed if the file is opened in a newer version of Excel. Learn more: https://go.microsoft.com/fwlink/?linkid=870924
Comment:
    VAR.S FUNCTION IS USED TO FIND VARIANCE.</t>
      </text>
    </comment>
    <comment ref="F43" authorId="2" shapeId="0" xr:uid="{306CE971-A41D-43C6-A297-EA063D600404}">
      <text>
        <t>[Threaded comment]
Your version of Excel allows you to read this threaded comment; however, any edits to it will get removed if the file is opened in a newer version of Excel. Learn more: https://go.microsoft.com/fwlink/?linkid=870924
Comment:
    STDEV FUNCTION IS USED TO FIND  STANDARD DEVIATION.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tc={9624D713-BF0B-427A-BE29-270727833185}</author>
    <author>tc={46F88F58-BF70-4FB9-862A-01F072216756}</author>
    <author>tc={2060E03F-6FFD-48B3-87A6-40ADA7BD51FA}</author>
  </authors>
  <commentList>
    <comment ref="F58" authorId="0" shapeId="0" xr:uid="{9624D713-BF0B-427A-BE29-27072783318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VALUE IS SUBTRACTED FROM MAXIMUM VALUE TO FIND RANGE.</t>
      </text>
    </comment>
    <comment ref="F60" authorId="1" shapeId="0" xr:uid="{46F88F58-BF70-4FB9-862A-01F072216756}">
      <text>
        <t>[Threaded comment]
Your version of Excel allows you to read this threaded comment; however, any edits to it will get removed if the file is opened in a newer version of Excel. Learn more: https://go.microsoft.com/fwlink/?linkid=870924
Comment:
    VAR.S FUNCTION IS USED TO FIND VARIANCE.</t>
      </text>
    </comment>
    <comment ref="F62" authorId="2" shapeId="0" xr:uid="{2060E03F-6FFD-48B3-87A6-40ADA7BD51FA}">
      <text>
        <t>[Threaded comment]
Your version of Excel allows you to read this threaded comment; however, any edits to it will get removed if the file is opened in a newer version of Excel. Learn more: https://go.microsoft.com/fwlink/?linkid=870924
Comment:
    STDEV FUNCTION IS USED TO FIND  STANDARD DEVIATION.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tc={1A3BFEF5-CC11-4D19-BC6E-37C1177A6A65}</author>
    <author>tc={4E7DD86A-C8D1-4A80-92E0-72DCAD4E4213}</author>
  </authors>
  <commentList>
    <comment ref="I21" authorId="0" shapeId="0" xr:uid="{1A3BFEF5-CC11-4D19-BC6E-37C1177A6A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FUNCTION IS USED TO FIND AVERAGE OF VALUES.</t>
      </text>
    </comment>
    <comment ref="I23" authorId="1" shapeId="0" xr:uid="{4E7DD86A-C8D1-4A80-92E0-72DCAD4E4213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VALUE IS SUBTRACTED FROM MAXIMUM VALUE TO FIND RANGE.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tc={05ABC0C3-F141-4302-8B0A-5CC523C038D3}</author>
    <author>tc={04840670-B5E6-4622-83E8-F3F296CD1FE9}</author>
  </authors>
  <commentList>
    <comment ref="I58" authorId="0" shapeId="0" xr:uid="{05ABC0C3-F141-4302-8B0A-5CC523C038D3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FUNCTION IS USED TO FIND AVERAGE OF VALUES.</t>
      </text>
    </comment>
    <comment ref="I60" authorId="1" shapeId="0" xr:uid="{04840670-B5E6-4622-83E8-F3F296CD1F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STDEV FUNCTION IS USED TO FIND  STANDARD DEVIATION.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tc={822BC00F-F1F7-4E56-8B2E-D3B8B7C10DA5}</author>
    <author>tc={926A8635-1E9B-4633-ADB0-1A6C947FE64E}</author>
    <author>tc={4BAEF536-31AA-4DF8-8A1F-E68C500B7466}</author>
  </authors>
  <commentList>
    <comment ref="J109" authorId="0" shapeId="0" xr:uid="{822BC00F-F1F7-4E56-8B2E-D3B8B7C10DA5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FUNCTION IS USED TO FIND AVERAGE OF VALUES.</t>
      </text>
    </comment>
    <comment ref="J111" authorId="1" shapeId="0" xr:uid="{926A8635-1E9B-4633-ADB0-1A6C947FE64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VALUE IS SUBTRACTED FROM MAXIMUM VALUE TO FIND RANGE.</t>
      </text>
    </comment>
    <comment ref="J113" authorId="2" shapeId="0" xr:uid="{4BAEF536-31AA-4DF8-8A1F-E68C500B7466}">
      <text>
        <t>[Threaded comment]
Your version of Excel allows you to read this threaded comment; however, any edits to it will get removed if the file is opened in a newer version of Excel. Learn more: https://go.microsoft.com/fwlink/?linkid=870924
Comment:
    STDEV FUNCTION IS USED TO FIND  STANDARD DEVIATION.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tc={3AA3B445-9457-488B-9071-F8D955BD7938}</author>
    <author>tc={1EDDFC88-E5DB-40F1-81F5-12957D7C717F}</author>
    <author>tc={CE335235-7404-4399-A68D-2A9EA728794B}</author>
  </authors>
  <commentList>
    <comment ref="I19" authorId="0" shapeId="0" xr:uid="{3AA3B445-9457-488B-9071-F8D955BD7938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FUNCTION IS USED TO FIND AVERAGE OF VALUES.</t>
      </text>
    </comment>
    <comment ref="I21" authorId="1" shapeId="0" xr:uid="{1EDDFC88-E5DB-40F1-81F5-12957D7C717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VALUE IS SUBTRACTED FROM MAXIMUM VALUE TO FIND RANGE.</t>
      </text>
    </comment>
    <comment ref="I23" authorId="2" shapeId="0" xr:uid="{CE335235-7404-4399-A68D-2A9EA728794B}">
      <text>
        <t>[Threaded comment]
Your version of Excel allows you to read this threaded comment; however, any edits to it will get removed if the file is opened in a newer version of Excel. Learn more: https://go.microsoft.com/fwlink/?linkid=870924
Comment:
    VAR.S FUNCTION IS USED TO FIND VARIANCE.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tc={BB5EE5F2-7444-4615-89FE-9ADD96F9DB26}</author>
    <author>tc={E2D26D73-4BE0-479F-B152-C88403FD1F49}</author>
    <author>tc={DD9F5018-C31F-44E6-9009-8C450255826E}</author>
  </authors>
  <commentList>
    <comment ref="I119" authorId="0" shapeId="0" xr:uid="{BB5EE5F2-7444-4615-89FE-9ADD96F9DB2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MOD FUNCTION IS USED TO FIND NUMBER OF VALUES WHICH ARE REPEATED FROM THE RANGE AND HERE IT SHOWS "31" BECAUSE IT IS MOST REPEATED VALUES IN THE RANGE. </t>
      </text>
    </comment>
    <comment ref="I121" authorId="1" shapeId="0" xr:uid="{E2D26D73-4BE0-479F-B152-C88403FD1F49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FUNCTION IS USED TO FIND MEDIAN FROM THE RANGE.</t>
      </text>
    </comment>
    <comment ref="I123" authorId="2" shapeId="0" xr:uid="{DD9F5018-C31F-44E6-9009-8C450255826E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VALUE IS SUBTRACTED FROM MAXIMUM VALUE TO FIND RANGE.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tc={C6C485F8-3851-4DE2-BACD-A5D9CC4F6B39}</author>
    <author>tc={42A7CF6A-3E83-4BEF-8728-4C4491DB6CC9}</author>
  </authors>
  <commentList>
    <comment ref="I69" authorId="0" shapeId="0" xr:uid="{C6C485F8-3851-4DE2-BACD-A5D9CC4F6B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MOD FUNCTION IS USED TO FIND NUMBER OF VALUES WHICH ARE REPEATED FROM THE RANGE AND HERE IT SHOWS "31" BECAUSE IT IS MOST REPEATED VALUES IN THE RANGE. </t>
      </text>
    </comment>
    <comment ref="I71" authorId="1" shapeId="0" xr:uid="{42A7CF6A-3E83-4BEF-8728-4C4491DB6CC9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FUNCTION IS USED TO FIND MEDIAN FROM THE RANGE.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tc={C2A65E9E-70E7-419E-A9F3-D977C3EFDA92}</author>
  </authors>
  <commentList>
    <comment ref="H27" authorId="0" shapeId="0" xr:uid="{C2A65E9E-70E7-419E-A9F3-D977C3EFDA92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MAXIF function is not working on my system so I'm unable to work on the querry.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tc={DE7CD02D-D07C-4110-99D6-CCB69740340F}</author>
  </authors>
  <commentList>
    <comment ref="I117" authorId="0" shapeId="0" xr:uid="{DE7CD02D-D07C-4110-99D6-CCB6974034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MOD FUNCTION IS USED TO FIND NUMBER OF VALUES WHICH ARE REPEATED FROM THE RANGE AND HERE IT SHOWS "31" BECAUSE IT IS MOST REPEATED VALUES IN THE RANGE. 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tc={0A66D97F-5E4A-4F65-BD39-F1D72C4D0A1A}</author>
    <author>tc={9DEE42E0-E856-4BCD-85DA-7921F7F536A7}</author>
  </authors>
  <commentList>
    <comment ref="I35" authorId="0" shapeId="0" xr:uid="{0A66D97F-5E4A-4F65-BD39-F1D72C4D0A1A}">
      <text>
        <t>[Threaded comment]
Your version of Excel allows you to read this threaded comment; however, any edits to it will get removed if the file is opened in a newer version of Excel. Learn more: https://go.microsoft.com/fwlink/?linkid=870924
Comment:
    AVG FUNCTION IS USED TO FIND AVERAGE OF VALUES.</t>
      </text>
    </comment>
    <comment ref="I38" authorId="1" shapeId="0" xr:uid="{9DEE42E0-E856-4BCD-85DA-7921F7F53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VALUE IS SUBTRACTED FROM MAXIMUM VALUE TO FIND RANGE.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99298E-1A7D-4FB0-B5B3-F13FB61FB4F2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<sst xmlns="http://schemas.openxmlformats.org/spreadsheetml/2006/main" count="182" uniqueCount="141">
  <si>
    <t>2) Problem: A retail store wants to analyze the sales of a specific product to</t>
  </si>
  <si>
    <t>understand the variability in daily sales and assess its inventory management.</t>
  </si>
  <si>
    <t>daily sales (in dollars)</t>
  </si>
  <si>
    <t>Questions:</t>
  </si>
  <si>
    <t>1. Range: What is the range of the daily sales?</t>
  </si>
  <si>
    <t>2. Variance: What is the variance of the daily sales?</t>
  </si>
  <si>
    <t xml:space="preserve">3. Standard Deviation: What is the standard deviation </t>
  </si>
  <si>
    <t>of the daily sales?</t>
  </si>
  <si>
    <t>3) Problem: An e-commerce platform wants to analyze the delivery times of its</t>
  </si>
  <si>
    <t>shipments to understand the variability in order fulfillment and optimize its</t>
  </si>
  <si>
    <t>logistics operations</t>
  </si>
  <si>
    <t>delivery times (in days)</t>
  </si>
  <si>
    <t>1. Range: What is the range of the delivery times?</t>
  </si>
  <si>
    <t>2. Variance: What is the variance of the delivery times?</t>
  </si>
  <si>
    <t>of the delivery times?</t>
  </si>
  <si>
    <t>machine?</t>
  </si>
  <si>
    <t>3. Standard Deviation: What is the standard deviation of the production output for the</t>
  </si>
  <si>
    <t>2. Variance: What is the variance of the production output for the machine?</t>
  </si>
  <si>
    <t>1. Range: What is the range of the production output for the machine?</t>
  </si>
  <si>
    <t>Question:</t>
  </si>
  <si>
    <t>number of units</t>
  </si>
  <si>
    <t>specific machine to understand the variability or spread in its performance.</t>
  </si>
  <si>
    <t>1) Problem: A manufacturing company wants to analyze the production output of a</t>
  </si>
  <si>
    <t>5) Problem : A survey was conducted to gather feedback from customers regarding</t>
  </si>
  <si>
    <t>their satisfaction with a particular service on a scale of 1 to 10.</t>
  </si>
  <si>
    <t>satisfaction ratings</t>
  </si>
  <si>
    <t>1. Measure of Central Tendency: What is the average satisfaction rating?</t>
  </si>
  <si>
    <t>2. Measure of Dispersion: What is the standard deviation of the satisfaction ratings?</t>
  </si>
  <si>
    <t>4) Problem : A company wants to analyze the monthly revenue generated by one of</t>
  </si>
  <si>
    <t>its products to understand its performance and variability.</t>
  </si>
  <si>
    <t>monthly revenue (in thousands of dollars)</t>
  </si>
  <si>
    <t>1. Measure of Central Tendency: What is the average monthly revenue for the product?</t>
  </si>
  <si>
    <t>2. Measure of Dispersion: What is the range of monthly revenue for the product?</t>
  </si>
  <si>
    <t>6) Problem :A company wants to analyze the customer wait times at its call center to</t>
  </si>
  <si>
    <t>assess the efficiency of its customer service operations.</t>
  </si>
  <si>
    <t>wait times (in minutes)</t>
  </si>
  <si>
    <t>1. Measure of Central Tendency: What is the average wait time for customers at the call</t>
  </si>
  <si>
    <t>center?</t>
  </si>
  <si>
    <t>2. Measure of Dispersion: What is the range of wait times for customers at the call</t>
  </si>
  <si>
    <t>3. Measure of Dispersion: What is the standard deviation of the wait times for customers</t>
  </si>
  <si>
    <t>at the call center?</t>
  </si>
  <si>
    <t>7) Problem : A transportation company wants to analyze the fuel efficiency of its</t>
  </si>
  <si>
    <t>vehicle fleet to identify any variations across different vehicle models.</t>
  </si>
  <si>
    <t>fuel efficiency (in miles per gallon, mpg)</t>
  </si>
  <si>
    <t>Model A</t>
  </si>
  <si>
    <t>Model B</t>
  </si>
  <si>
    <t>Model C</t>
  </si>
  <si>
    <t>Model D</t>
  </si>
  <si>
    <t>Model E</t>
  </si>
  <si>
    <t>1. Measure of Central Tendency: What is the average fuel efficiency for each vehicle</t>
  </si>
  <si>
    <t>model?</t>
  </si>
  <si>
    <t>2. Measure of Dispersion: What is the range of fuel efficiency for each vehicle model?</t>
  </si>
  <si>
    <t>3. Measure of Dispersion: What is the variance of the fuel efficiency for each vehicle</t>
  </si>
  <si>
    <t>8) Problem : A company wants to analyze the ages of its employees to understand</t>
  </si>
  <si>
    <t>the age distribution and demographics within the organization.</t>
  </si>
  <si>
    <t>age of employees</t>
  </si>
  <si>
    <t>1. Frequency Distribution: Create a frequency distribution table for the ages of the</t>
  </si>
  <si>
    <t>employees.</t>
  </si>
  <si>
    <t>2. Mode: What is the mode (most common age) among the employees?</t>
  </si>
  <si>
    <t>3. Median: What is the median age of the employees?</t>
  </si>
  <si>
    <t>4. Range: What is the range of ages among the employees?</t>
  </si>
  <si>
    <t>9) Problem :A retail store wants to analyze the purchase amounts made by</t>
  </si>
  <si>
    <t>customers to understand their spending habits.</t>
  </si>
  <si>
    <t>purchase amounts (in dollars)</t>
  </si>
  <si>
    <t>1. Frequency Distribution: Create a frequency distribution table for the purchase</t>
  </si>
  <si>
    <t>amounts.</t>
  </si>
  <si>
    <t>2. Mode: What is the mode (most common purchase amount) among the customers?</t>
  </si>
  <si>
    <t>3. Median: What is the median purchase amount among the customers?</t>
  </si>
  <si>
    <t>4. Interquartile Range: What is the interquartile range of the purchase amounts?</t>
  </si>
  <si>
    <t>Minimum</t>
  </si>
  <si>
    <t>Q1</t>
  </si>
  <si>
    <t>Q2</t>
  </si>
  <si>
    <t>Q3</t>
  </si>
  <si>
    <t>Maximum</t>
  </si>
  <si>
    <t>10) Problem : A manufacturing company wants to analyze the defect rates of its</t>
  </si>
  <si>
    <t>production line to identify the frequency of different types of defects.</t>
  </si>
  <si>
    <t>A</t>
  </si>
  <si>
    <t>B</t>
  </si>
  <si>
    <t>C</t>
  </si>
  <si>
    <t>E</t>
  </si>
  <si>
    <t>F</t>
  </si>
  <si>
    <t>G</t>
  </si>
  <si>
    <t>Defect Type</t>
  </si>
  <si>
    <t xml:space="preserve">D </t>
  </si>
  <si>
    <t>Frequency</t>
  </si>
  <si>
    <t>1. Bar Chart: Create a bar chart to visualize the frequency of different defect types.</t>
  </si>
  <si>
    <t>2. Most Common Defect: Which defect type has the highest frequency?</t>
  </si>
  <si>
    <t>3. Histogram: Create a histogram to represent the defect frequencies.</t>
  </si>
  <si>
    <t>Bin</t>
  </si>
  <si>
    <t>More</t>
  </si>
  <si>
    <t>Row Labels</t>
  </si>
  <si>
    <t>Grand Total</t>
  </si>
  <si>
    <t>Count of age of employees</t>
  </si>
  <si>
    <t>27-29</t>
  </si>
  <si>
    <t>30-32</t>
  </si>
  <si>
    <t>33-35</t>
  </si>
  <si>
    <t>36-38</t>
  </si>
  <si>
    <t>39-41</t>
  </si>
  <si>
    <t>42-45</t>
  </si>
  <si>
    <t>Count of purchase amounts (in dollars)</t>
  </si>
  <si>
    <t>28-32</t>
  </si>
  <si>
    <t>33-37</t>
  </si>
  <si>
    <t>38-42</t>
  </si>
  <si>
    <t>43-47</t>
  </si>
  <si>
    <t>48-52</t>
  </si>
  <si>
    <t>53-57</t>
  </si>
  <si>
    <t>58-62</t>
  </si>
  <si>
    <t>63-67</t>
  </si>
  <si>
    <t>68-73</t>
  </si>
  <si>
    <t>maxif</t>
  </si>
  <si>
    <t>11) Problem : A survey was conducted to gather feedback from customers about their</t>
  </si>
  <si>
    <t>satisfaction levels with a specific service on a scale of 1 to 5.</t>
  </si>
  <si>
    <t>Ratings:</t>
  </si>
  <si>
    <t>1. Histogram: Create a histogram to visualize the distribution of satisfaction ratings.</t>
  </si>
  <si>
    <t>2. Mode: Which satisfaction rating has the highest frequency?</t>
  </si>
  <si>
    <t>3. Bar Chart: Create a bar chart to display the frequency of each satisfaction rating.</t>
  </si>
  <si>
    <t>unique</t>
  </si>
  <si>
    <t>A company wants to analyze the monthly sales figures of its products to</t>
  </si>
  <si>
    <t>understand the sales distribution across different price ranges.</t>
  </si>
  <si>
    <t>Sales</t>
  </si>
  <si>
    <t>1. Histogram: Create a histogram to visualize the sales distribution across different price</t>
  </si>
  <si>
    <t>ranges.</t>
  </si>
  <si>
    <t>2. Measure of Central Tendency: What is the average monthly sales figure?</t>
  </si>
  <si>
    <t>3. Bar Chart: Create a bar chart to display the frequency of sales in different price</t>
  </si>
  <si>
    <t>UNIQUE</t>
  </si>
  <si>
    <t>A study was conducted to analyze the response times of a website for</t>
  </si>
  <si>
    <t>different user locations.</t>
  </si>
  <si>
    <t>1. Histogram: Create a histogram to visualize the distribution of response times.</t>
  </si>
  <si>
    <t>2. Measure of Central Tendency: What is the median response time?</t>
  </si>
  <si>
    <t>3. Bar Chart: Create a bar chart to display the frequency of response times within</t>
  </si>
  <si>
    <t>different ranges.</t>
  </si>
  <si>
    <t>Response Times:(in milliseconds)</t>
  </si>
  <si>
    <t>A company wants to analyze the sales performance of its products</t>
  </si>
  <si>
    <t>across different regions.</t>
  </si>
  <si>
    <t>sales figures (in thousands of dollars)</t>
  </si>
  <si>
    <t>1. Bar Chart: Create a bar chart to compare the sales figures across the three regions.</t>
  </si>
  <si>
    <t>2. Measure of Central Tendency: What is the average sales figure for each region?</t>
  </si>
  <si>
    <t>3. Measure of Dispersion:: What is the range of sales figures in each region?</t>
  </si>
  <si>
    <t>Region 1</t>
  </si>
  <si>
    <t>Region 2</t>
  </si>
  <si>
    <t>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</si>
</sst>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3" xfId="0" applyFont="1" applyFill="1" applyBorder="1" applyAlignment="1">
      <alignment horizontal="center"/>
    </xf>
    <xf numFmtId="0" fontId="4" fillId="2" borderId="8" xfId="0" applyFont="1" applyFill="1" applyBorder="1"/>
    <xf numFmtId="0" fontId="4" fillId="2" borderId="4" xfId="0" applyFont="1" applyFill="1" applyBorder="1"/>
    <xf numFmtId="0" fontId="4" fillId="2" borderId="9" xfId="0" applyFont="1" applyFill="1" applyBorder="1"/>
    <xf numFmtId="0" fontId="4" fillId="2" borderId="6" xfId="0" applyFont="1" applyFill="1" applyBorder="1"/>
    <xf numFmtId="0" fontId="4" fillId="2" borderId="5" xfId="0" applyFont="1" applyFill="1" applyBorder="1"/>
    <xf numFmtId="0" fontId="4" fillId="2" borderId="7" xfId="0" applyFont="1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9" xfId="0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[MEASURE_OF_DISPERSION.xlsx]QUESTION_8!PivotTable1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QUESTION_8!$J$109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QUESTION_8!$I$110:$I$116</c:f>
              <c:strCache>
                <c:ptCount val="6"/>
                <c:pt idx="0">
                  <c:v>27-29</c:v>
                </c:pt>
                <c:pt idx="1">
                  <c:v>30-32</c:v>
                </c:pt>
                <c:pt idx="2">
                  <c:v>33-35</c:v>
                </c:pt>
                <c:pt idx="3">
                  <c:v>36-38</c:v>
                </c:pt>
                <c:pt idx="4">
                  <c:v>39-41</c:v>
                </c:pt>
                <c:pt idx="5">
                  <c:v>42-45</c:v>
                </c:pt>
              </c:strCache>
            </c:strRef>
          </c:cat>
          <c:val>
            <c:numRef>
              <c:f>QUESTION_8!$J$110:$J$116</c:f>
              <c:numCache>
                <c:formatCode>General</c:formatCode>
                <c:ptCount val="6"/>
                <c:pt idx="0">
                  <c:v>15</c:v>
                </c:pt>
                <c:pt idx="1">
                  <c:v>21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1-45E6-8C34-7824E639B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6446544"/>
        <c:axId val="1884197840"/>
        <c:axId val="0"/>
      </c:bar3DChart>
      <c:catAx>
        <c:axId val="110644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197840"/>
        <c:crosses val="autoZero"/>
        <c:auto val="1"/>
        <c:lblAlgn val="ctr"/>
        <c:lblOffset val="100"/>
        <c:noMultiLvlLbl val="0"/>
      </c:catAx>
      <c:valAx>
        <c:axId val="18841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44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Defect</a:t>
            </a:r>
            <a:r>
              <a:rPr lang="en-IN" baseline="0"/>
              <a:t> Frequency</a:t>
            </a:r>
          </a:p>
        </c:rich>
      </c:tx>
      <c:layout>
        <c:manualLayout>
          <c:xMode val="edge"/>
          <c:yMode val="edge"/>
          <c:x val="0.39560411198600182"/>
          <c:y val="2.90866783013379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QUESTION_10!$A$5:$A$11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 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QUESTION_10!$B$5:$B$11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3-4673-AC0D-C8D823F4B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908640"/>
        <c:axId val="966950256"/>
      </c:barChart>
      <c:catAx>
        <c:axId val="97390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tx1"/>
                    </a:solidFill>
                  </a:rPr>
                  <a:t>Defet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50256"/>
        <c:crosses val="autoZero"/>
        <c:auto val="1"/>
        <c:lblAlgn val="ctr"/>
        <c:lblOffset val="100"/>
        <c:noMultiLvlLbl val="0"/>
      </c:catAx>
      <c:valAx>
        <c:axId val="96695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90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QUESTION_10!$H$30:$H$36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40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QUESTION_10!$I$30:$I$36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4-4E73-9A66-781D775F4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310656"/>
        <c:axId val="1980436656"/>
      </c:barChart>
      <c:catAx>
        <c:axId val="197431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0436656"/>
        <c:crosses val="autoZero"/>
        <c:auto val="1"/>
        <c:lblAlgn val="ctr"/>
        <c:lblOffset val="100"/>
        <c:noMultiLvlLbl val="0"/>
      </c:catAx>
      <c:valAx>
        <c:axId val="1980436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43106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QUESTION_11!$I$108:$I$112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More</c:v>
                </c:pt>
              </c:strCache>
            </c:strRef>
          </c:cat>
          <c:val>
            <c:numRef>
              <c:f>QUESTION_11!$J$108:$J$112</c:f>
              <c:numCache>
                <c:formatCode>General</c:formatCode>
                <c:ptCount val="5"/>
                <c:pt idx="0">
                  <c:v>8</c:v>
                </c:pt>
                <c:pt idx="1">
                  <c:v>30</c:v>
                </c:pt>
                <c:pt idx="2">
                  <c:v>39</c:v>
                </c:pt>
                <c:pt idx="3">
                  <c:v>23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6-496C-AEBF-179B0552D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2101088"/>
        <c:axId val="1064598832"/>
      </c:barChart>
      <c:catAx>
        <c:axId val="107210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4598832"/>
        <c:crosses val="autoZero"/>
        <c:auto val="1"/>
        <c:lblAlgn val="ctr"/>
        <c:lblOffset val="100"/>
        <c:noMultiLvlLbl val="0"/>
      </c:catAx>
      <c:valAx>
        <c:axId val="1064598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1010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025371828521436E-2"/>
          <c:y val="7.407407407407407E-2"/>
          <c:w val="0.9155301837270341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3-4547-9804-AC971C8EBB5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7-4627-98DC-BB3AED9994F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7-4627-98DC-BB3AED9994F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7-4627-98DC-BB3AED9994F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D7-4627-98DC-BB3AED9994FD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D7-4627-98DC-BB3AED9994F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D7-4627-98DC-BB3AED9994F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D7-4627-98DC-BB3AED9994F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D7-4627-98DC-BB3AED9994FD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D7-4627-98DC-BB3AED9994FD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D7-4627-98DC-BB3AED9994FD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D7-4627-98DC-BB3AED9994FD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D7-4627-98DC-BB3AED9994FD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D7-4627-98DC-BB3AED9994FD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D7-4627-98DC-BB3AED9994FD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QUESTION_11!$A$20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D7-4627-98DC-BB3AED9994FD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QUESTION_11!$A$21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D7-4627-98DC-BB3AED9994FD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QUESTION_11!$A$22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FD7-4627-98DC-BB3AED9994FD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QUESTION_11!$A$23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FD7-4627-98DC-BB3AED9994FD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QUESTION_11!$A$24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FD7-4627-98DC-BB3AED9994FD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QUESTION_11!$A$25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FD7-4627-98DC-BB3AED9994FD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QUESTION_11!$A$26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FD7-4627-98DC-BB3AED9994FD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QUESTION_11!$A$27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FD7-4627-98DC-BB3AED9994FD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QUESTION_11!$A$28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FD7-4627-98DC-BB3AED9994FD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QUESTION_11!$A$29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FD7-4627-98DC-BB3AED9994FD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QUESTION_11!$A$30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FD7-4627-98DC-BB3AED9994FD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QUESTION_11!$A$31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FD7-4627-98DC-BB3AED9994FD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QUESTION_11!$A$32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FD7-4627-98DC-BB3AED9994FD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QUESTION_11!$A$33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FD7-4627-98DC-BB3AED9994FD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QUESTION_11!$A$34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FD7-4627-98DC-BB3AED9994FD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QUESTION_11!$A$35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FD7-4627-98DC-BB3AED9994FD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QUESTION_11!$A$36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FD7-4627-98DC-BB3AED9994FD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QUESTION_11!$A$37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FD7-4627-98DC-BB3AED9994FD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QUESTION_11!$A$38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FD7-4627-98DC-BB3AED9994FD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QUESTION_11!$A$39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FD7-4627-98DC-BB3AED9994FD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QUESTION_11!$A$40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FD7-4627-98DC-BB3AED9994FD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QUESTION_11!$A$41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FD7-4627-98DC-BB3AED9994FD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QUESTION_11!$A$42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FD7-4627-98DC-BB3AED9994FD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QUESTION_11!$A$43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FD7-4627-98DC-BB3AED9994FD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QUESTION_11!$A$44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FD7-4627-98DC-BB3AED9994FD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QUESTION_11!$A$45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FD7-4627-98DC-BB3AED9994FD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QUESTION_11!$A$46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FD7-4627-98DC-BB3AED9994FD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QUESTION_11!$A$47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FD7-4627-98DC-BB3AED9994FD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QUESTION_11!$A$48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FD7-4627-98DC-BB3AED9994FD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QUESTION_11!$A$49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FD7-4627-98DC-BB3AED9994FD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QUESTION_11!$A$50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FD7-4627-98DC-BB3AED9994FD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QUESTION_11!$A$51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FD7-4627-98DC-BB3AED9994FD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QUESTION_11!$A$52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FD7-4627-98DC-BB3AED9994FD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QUESTION_11!$A$53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FD7-4627-98DC-BB3AED9994FD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QUESTION_11!$A$54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FD7-4627-98DC-BB3AED9994FD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QUESTION_11!$A$55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FD7-4627-98DC-BB3AED9994FD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QUESTION_11!$A$56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FD7-4627-98DC-BB3AED9994FD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QUESTION_11!$A$57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FD7-4627-98DC-BB3AED9994FD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QUESTION_11!$A$58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FD7-4627-98DC-BB3AED9994FD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QUESTION_11!$A$59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FD7-4627-98DC-BB3AED9994FD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QUESTION_11!$A$60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FD7-4627-98DC-BB3AED9994FD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QUESTION_11!$A$61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FD7-4627-98DC-BB3AED9994FD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QUESTION_11!$A$62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FD7-4627-98DC-BB3AED9994FD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QUESTION_11!$A$63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FD7-4627-98DC-BB3AED9994FD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QUESTION_11!$A$64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6FD7-4627-98DC-BB3AED9994FD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QUESTION_11!$A$65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6FD7-4627-98DC-BB3AED9994FD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QUESTION_11!$A$66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6FD7-4627-98DC-BB3AED9994FD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QUESTION_11!$A$67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6FD7-4627-98DC-BB3AED9994FD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QUESTION_11!$A$68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6FD7-4627-98DC-BB3AED9994FD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QUESTION_11!$A$69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6FD7-4627-98DC-BB3AED9994FD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QUESTION_11!$A$70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FD7-4627-98DC-BB3AED9994FD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QUESTION_11!$A$71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6FD7-4627-98DC-BB3AED9994FD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QUESTION_11!$A$72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6FD7-4627-98DC-BB3AED9994FD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QUESTION_11!$A$73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6FD7-4627-98DC-BB3AED9994FD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QUESTION_11!$A$74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6FD7-4627-98DC-BB3AED9994FD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QUESTION_11!$A$75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6FD7-4627-98DC-BB3AED9994FD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QUESTION_11!$A$76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6FD7-4627-98DC-BB3AED9994FD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QUESTION_11!$A$77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6FD7-4627-98DC-BB3AED9994FD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QUESTION_11!$A$78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6FD7-4627-98DC-BB3AED9994FD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QUESTION_11!$A$79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6FD7-4627-98DC-BB3AED9994FD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QUESTION_11!$A$80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6FD7-4627-98DC-BB3AED9994FD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QUESTION_11!$A$81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6FD7-4627-98DC-BB3AED9994FD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QUESTION_11!$A$82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6FD7-4627-98DC-BB3AED9994FD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QUESTION_11!$A$83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6FD7-4627-98DC-BB3AED9994FD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QUESTION_11!$A$84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6FD7-4627-98DC-BB3AED9994FD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QUESTION_11!$A$85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6FD7-4627-98DC-BB3AED9994FD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QUESTION_11!$A$86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6FD7-4627-98DC-BB3AED9994FD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QUESTION_11!$A$87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6FD7-4627-98DC-BB3AED9994FD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QUESTION_11!$A$88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6FD7-4627-98DC-BB3AED9994FD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QUESTION_11!$A$89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6FD7-4627-98DC-BB3AED9994FD}"/>
            </c:ext>
          </c:extLst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QUESTION_11!$A$90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6FD7-4627-98DC-BB3AED9994FD}"/>
            </c:ext>
          </c:extLst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QUESTION_11!$A$91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6FD7-4627-98DC-BB3AED9994FD}"/>
            </c:ext>
          </c:extLst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QUESTION_11!$A$92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FD7-4627-98DC-BB3AED9994FD}"/>
            </c:ext>
          </c:extLst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QUESTION_11!$A$93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FD7-4627-98DC-BB3AED9994FD}"/>
            </c:ext>
          </c:extLst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QUESTION_11!$A$94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FD7-4627-98DC-BB3AED9994FD}"/>
            </c:ext>
          </c:extLst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QUESTION_11!$A$95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FD7-4627-98DC-BB3AED9994FD}"/>
            </c:ext>
          </c:extLst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QUESTION_11!$A$96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FD7-4627-98DC-BB3AED9994FD}"/>
            </c:ext>
          </c:extLst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QUESTION_11!$A$97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6FD7-4627-98DC-BB3AED9994FD}"/>
            </c:ext>
          </c:extLst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QUESTION_11!$A$98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6FD7-4627-98DC-BB3AED9994FD}"/>
            </c:ext>
          </c:extLst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QUESTION_11!$A$99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6FD7-4627-98DC-BB3AED9994FD}"/>
            </c:ext>
          </c:extLst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QUESTION_11!$A$100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6FD7-4627-98DC-BB3AED9994FD}"/>
            </c:ext>
          </c:extLst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QUESTION_11!$A$101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6FD7-4627-98DC-BB3AED9994FD}"/>
            </c:ext>
          </c:extLst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QUESTION_11!$A$102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6FD7-4627-98DC-BB3AED9994FD}"/>
            </c:ext>
          </c:extLst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QUESTION_11!$A$103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6FD7-4627-98DC-BB3AED9994FD}"/>
            </c:ext>
          </c:extLst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QUESTION_11!$A$4</c:f>
              <c:strCache>
                <c:ptCount val="1"/>
                <c:pt idx="0">
                  <c:v>Ratings:</c:v>
                </c:pt>
              </c:strCache>
            </c:strRef>
          </c:cat>
          <c:val>
            <c:numRef>
              <c:f>QUESTION_11!$A$104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6FD7-4627-98DC-BB3AED999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2100128"/>
        <c:axId val="1208588432"/>
      </c:barChart>
      <c:catAx>
        <c:axId val="107210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88432"/>
        <c:crosses val="autoZero"/>
        <c:auto val="1"/>
        <c:lblAlgn val="ctr"/>
        <c:lblOffset val="100"/>
        <c:noMultiLvlLbl val="0"/>
      </c:catAx>
      <c:valAx>
        <c:axId val="12085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tx1"/>
                    </a:solidFill>
                  </a:rPr>
                  <a:t>Ratings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10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QUESTION_12!$J$58:$J$77</c:f>
              <c:strCache>
                <c:ptCount val="20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More</c:v>
                </c:pt>
              </c:strCache>
            </c:strRef>
          </c:cat>
          <c:val>
            <c:numRef>
              <c:f>QUESTION_12!$K$58:$K$77</c:f>
              <c:numCache>
                <c:formatCode>General</c:formatCode>
                <c:ptCount val="20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8E-4F49-B375-D284EE322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3835312"/>
        <c:axId val="535822928"/>
      </c:barChart>
      <c:catAx>
        <c:axId val="191383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5822928"/>
        <c:crosses val="autoZero"/>
        <c:auto val="1"/>
        <c:lblAlgn val="ctr"/>
        <c:lblOffset val="100"/>
        <c:noMultiLvlLbl val="0"/>
      </c:catAx>
      <c:valAx>
        <c:axId val="535822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38353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FREQUENCY</a:t>
            </a:r>
            <a:r>
              <a:rPr lang="en-IN" baseline="0"/>
              <a:t> OF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QUESTION_12!$A$5:$A$54</c:f>
              <c:numCache>
                <c:formatCode>General</c:formatCode>
                <c:ptCount val="5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32</c:v>
                </c:pt>
                <c:pt idx="14">
                  <c:v>32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34</c:v>
                </c:pt>
                <c:pt idx="19">
                  <c:v>34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36</c:v>
                </c:pt>
                <c:pt idx="24">
                  <c:v>36</c:v>
                </c:pt>
                <c:pt idx="25">
                  <c:v>36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38</c:v>
                </c:pt>
                <c:pt idx="30">
                  <c:v>38</c:v>
                </c:pt>
                <c:pt idx="31">
                  <c:v>38</c:v>
                </c:pt>
                <c:pt idx="32">
                  <c:v>39</c:v>
                </c:pt>
                <c:pt idx="33">
                  <c:v>39</c:v>
                </c:pt>
                <c:pt idx="34">
                  <c:v>39</c:v>
                </c:pt>
                <c:pt idx="35">
                  <c:v>39</c:v>
                </c:pt>
                <c:pt idx="36">
                  <c:v>40</c:v>
                </c:pt>
                <c:pt idx="37">
                  <c:v>40</c:v>
                </c:pt>
                <c:pt idx="38">
                  <c:v>41</c:v>
                </c:pt>
                <c:pt idx="39">
                  <c:v>41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43</c:v>
                </c:pt>
                <c:pt idx="44">
                  <c:v>43</c:v>
                </c:pt>
                <c:pt idx="45">
                  <c:v>43</c:v>
                </c:pt>
                <c:pt idx="46">
                  <c:v>45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9-45F2-81DC-A7DE4D38E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3837712"/>
        <c:axId val="567655376"/>
      </c:barChart>
      <c:catAx>
        <c:axId val="191383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</a:t>
                </a:r>
                <a:r>
                  <a:rPr lang="en-US" b="1" baseline="0">
                    <a:solidFill>
                      <a:schemeClr val="tx1"/>
                    </a:solidFill>
                  </a:rPr>
                  <a:t> of products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655376"/>
        <c:crosses val="autoZero"/>
        <c:auto val="1"/>
        <c:lblAlgn val="ctr"/>
        <c:lblOffset val="100"/>
        <c:noMultiLvlLbl val="0"/>
      </c:catAx>
      <c:valAx>
        <c:axId val="56765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tx1"/>
                    </a:solidFill>
                  </a:rPr>
                  <a:t>Thousand</a:t>
                </a:r>
                <a:r>
                  <a:rPr lang="en-IN" b="1" baseline="0">
                    <a:solidFill>
                      <a:schemeClr val="tx1"/>
                    </a:solidFill>
                  </a:rPr>
                  <a:t>  Dollar</a:t>
                </a:r>
                <a:endParaRPr lang="en-IN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83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QUESTION_13!$I$108:$I$132</c:f>
              <c:strCache>
                <c:ptCount val="25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122</c:v>
                </c:pt>
                <c:pt idx="4">
                  <c:v>123</c:v>
                </c:pt>
                <c:pt idx="5">
                  <c:v>124</c:v>
                </c:pt>
                <c:pt idx="6">
                  <c:v>125</c:v>
                </c:pt>
                <c:pt idx="7">
                  <c:v>126</c:v>
                </c:pt>
                <c:pt idx="8">
                  <c:v>127</c:v>
                </c:pt>
                <c:pt idx="9">
                  <c:v>128</c:v>
                </c:pt>
                <c:pt idx="10">
                  <c:v>129</c:v>
                </c:pt>
                <c:pt idx="11">
                  <c:v>130</c:v>
                </c:pt>
                <c:pt idx="12">
                  <c:v>131</c:v>
                </c:pt>
                <c:pt idx="13">
                  <c:v>132</c:v>
                </c:pt>
                <c:pt idx="14">
                  <c:v>133</c:v>
                </c:pt>
                <c:pt idx="15">
                  <c:v>134</c:v>
                </c:pt>
                <c:pt idx="16">
                  <c:v>135</c:v>
                </c:pt>
                <c:pt idx="17">
                  <c:v>136</c:v>
                </c:pt>
                <c:pt idx="18">
                  <c:v>137</c:v>
                </c:pt>
                <c:pt idx="19">
                  <c:v>138</c:v>
                </c:pt>
                <c:pt idx="20">
                  <c:v>140</c:v>
                </c:pt>
                <c:pt idx="21">
                  <c:v>141</c:v>
                </c:pt>
                <c:pt idx="22">
                  <c:v>145</c:v>
                </c:pt>
                <c:pt idx="23">
                  <c:v>148</c:v>
                </c:pt>
                <c:pt idx="24">
                  <c:v>More</c:v>
                </c:pt>
              </c:strCache>
            </c:strRef>
          </c:cat>
          <c:val>
            <c:numRef>
              <c:f>QUESTION_13!$J$108:$J$132</c:f>
              <c:numCache>
                <c:formatCode>General</c:formatCode>
                <c:ptCount val="25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9</c:v>
                </c:pt>
                <c:pt idx="12">
                  <c:v>4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9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FE-4BF2-A187-3BD61B9BF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0394256"/>
        <c:axId val="535828384"/>
      </c:barChart>
      <c:catAx>
        <c:axId val="40039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5828384"/>
        <c:crosses val="autoZero"/>
        <c:auto val="1"/>
        <c:lblAlgn val="ctr"/>
        <c:lblOffset val="100"/>
        <c:noMultiLvlLbl val="0"/>
      </c:catAx>
      <c:valAx>
        <c:axId val="535828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03942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QUESTION_13!$A$5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B-4164-8A85-0D9C142C987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QUESTION_13!$A$6</c:f>
              <c:numCache>
                <c:formatCode>General</c:formatCode>
                <c:ptCount val="1"/>
                <c:pt idx="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B-4164-8A85-0D9C142C987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QUESTION_13!$A$7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B-4164-8A85-0D9C142C987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QUESTION_13!$A$8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0B-4164-8A85-0D9C142C987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QUESTION_13!$A$9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0B-4164-8A85-0D9C142C987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QUESTION_13!$A$10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0B-4164-8A85-0D9C142C987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QUESTION_13!$A$11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0B-4164-8A85-0D9C142C987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QUESTION_13!$A$12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0B-4164-8A85-0D9C142C987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QUESTION_13!$A$13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0B-4164-8A85-0D9C142C987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QUESTION_13!$A$14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40B-4164-8A85-0D9C142C987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QUESTION_13!$A$15</c:f>
              <c:numCache>
                <c:formatCode>General</c:formatCode>
                <c:ptCount val="1"/>
                <c:pt idx="0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0B-4164-8A85-0D9C142C987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QUESTION_13!$A$16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40B-4164-8A85-0D9C142C987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QUESTION_13!$A$17</c:f>
              <c:numCache>
                <c:formatCode>General</c:formatCode>
                <c:ptCount val="1"/>
                <c:pt idx="0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40B-4164-8A85-0D9C142C987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QUESTION_13!$A$18</c:f>
              <c:numCache>
                <c:formatCode>General</c:formatCode>
                <c:ptCount val="1"/>
                <c:pt idx="0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40B-4164-8A85-0D9C142C987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QUESTION_13!$A$19</c:f>
              <c:numCache>
                <c:formatCode>General</c:formatCode>
                <c:ptCount val="1"/>
                <c:pt idx="0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40B-4164-8A85-0D9C142C987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QUESTION_13!$A$20</c:f>
              <c:numCache>
                <c:formatCode>General</c:formatCode>
                <c:ptCount val="1"/>
                <c:pt idx="0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40B-4164-8A85-0D9C142C987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QUESTION_13!$A$21</c:f>
              <c:numCache>
                <c:formatCode>General</c:formatCode>
                <c:ptCount val="1"/>
                <c:pt idx="0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40B-4164-8A85-0D9C142C987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QUESTION_13!$A$22</c:f>
              <c:numCache>
                <c:formatCode>General</c:formatCode>
                <c:ptCount val="1"/>
                <c:pt idx="0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40B-4164-8A85-0D9C142C987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QUESTION_13!$A$23</c:f>
              <c:numCache>
                <c:formatCode>General</c:formatCode>
                <c:ptCount val="1"/>
                <c:pt idx="0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40B-4164-8A85-0D9C142C987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QUESTION_13!$A$24</c:f>
              <c:numCache>
                <c:formatCode>General</c:formatCode>
                <c:ptCount val="1"/>
                <c:pt idx="0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40B-4164-8A85-0D9C142C987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QUESTION_13!$A$25</c:f>
              <c:numCache>
                <c:formatCode>General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40B-4164-8A85-0D9C142C987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QUESTION_13!$A$26</c:f>
              <c:numCache>
                <c:formatCode>General</c:formatCode>
                <c:ptCount val="1"/>
                <c:pt idx="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40B-4164-8A85-0D9C142C987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QUESTION_13!$A$27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40B-4164-8A85-0D9C142C987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QUESTION_13!$A$28</c:f>
              <c:numCache>
                <c:formatCode>General</c:formatCode>
                <c:ptCount val="1"/>
                <c:pt idx="0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40B-4164-8A85-0D9C142C987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QUESTION_13!$A$29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40B-4164-8A85-0D9C142C987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QUESTION_13!$A$30</c:f>
              <c:numCache>
                <c:formatCode>General</c:formatCode>
                <c:ptCount val="1"/>
                <c:pt idx="0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40B-4164-8A85-0D9C142C987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QUESTION_13!$A$31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40B-4164-8A85-0D9C142C987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QUESTION_13!$A$32</c:f>
              <c:numCache>
                <c:formatCode>General</c:formatCode>
                <c:ptCount val="1"/>
                <c:pt idx="0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40B-4164-8A85-0D9C142C987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QUESTION_13!$A$33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40B-4164-8A85-0D9C142C987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QUESTION_13!$A$34</c:f>
              <c:numCache>
                <c:formatCode>General</c:formatCode>
                <c:ptCount val="1"/>
                <c:pt idx="0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40B-4164-8A85-0D9C142C987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QUESTION_13!$A$35</c:f>
              <c:numCache>
                <c:formatCode>General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40B-4164-8A85-0D9C142C987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QUESTION_13!$A$36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40B-4164-8A85-0D9C142C987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QUESTION_13!$A$37</c:f>
              <c:numCache>
                <c:formatCode>General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40B-4164-8A85-0D9C142C987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QUESTION_13!$A$38</c:f>
              <c:numCache>
                <c:formatCode>General</c:formatCode>
                <c:ptCount val="1"/>
                <c:pt idx="0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40B-4164-8A85-0D9C142C987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QUESTION_13!$A$39</c:f>
              <c:numCache>
                <c:formatCode>General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40B-4164-8A85-0D9C142C987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QUESTION_13!$A$40</c:f>
              <c:numCache>
                <c:formatCode>General</c:formatCode>
                <c:ptCount val="1"/>
                <c:pt idx="0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40B-4164-8A85-0D9C142C987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QUESTION_13!$A$41</c:f>
              <c:numCache>
                <c:formatCode>General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40B-4164-8A85-0D9C142C987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QUESTION_13!$A$42</c:f>
              <c:numCache>
                <c:formatCode>General</c:formatCode>
                <c:ptCount val="1"/>
                <c:pt idx="0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40B-4164-8A85-0D9C142C987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QUESTION_13!$A$43</c:f>
              <c:numCache>
                <c:formatCode>General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40B-4164-8A85-0D9C142C987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QUESTION_13!$A$44</c:f>
              <c:numCache>
                <c:formatCode>General</c:formatCode>
                <c:ptCount val="1"/>
                <c:pt idx="0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40B-4164-8A85-0D9C142C987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QUESTION_13!$A$45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40B-4164-8A85-0D9C142C987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QUESTION_13!$A$46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40B-4164-8A85-0D9C142C987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QUESTION_13!$A$47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40B-4164-8A85-0D9C142C987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QUESTION_13!$A$48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40B-4164-8A85-0D9C142C987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QUESTION_13!$A$49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40B-4164-8A85-0D9C142C987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QUESTION_13!$A$50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40B-4164-8A85-0D9C142C987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QUESTION_13!$A$51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40B-4164-8A85-0D9C142C987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QUESTION_13!$A$52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40B-4164-8A85-0D9C142C987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QUESTION_13!$A$53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40B-4164-8A85-0D9C142C987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QUESTION_13!$A$54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40B-4164-8A85-0D9C142C987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QUESTION_13!$A$55</c:f>
              <c:numCache>
                <c:formatCode>General</c:formatCode>
                <c:ptCount val="1"/>
                <c:pt idx="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40B-4164-8A85-0D9C142C987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QUESTION_13!$A$56</c:f>
              <c:numCache>
                <c:formatCode>General</c:formatCode>
                <c:ptCount val="1"/>
                <c:pt idx="0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C40B-4164-8A85-0D9C142C987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QUESTION_13!$A$57</c:f>
              <c:numCache>
                <c:formatCode>General</c:formatCode>
                <c:ptCount val="1"/>
                <c:pt idx="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40B-4164-8A85-0D9C142C987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QUESTION_13!$A$58</c:f>
              <c:numCache>
                <c:formatCode>General</c:formatCode>
                <c:ptCount val="1"/>
                <c:pt idx="0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40B-4164-8A85-0D9C142C987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QUESTION_13!$A$59</c:f>
              <c:numCache>
                <c:formatCode>General</c:formatCode>
                <c:ptCount val="1"/>
                <c:pt idx="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40B-4164-8A85-0D9C142C987A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QUESTION_13!$A$60</c:f>
              <c:numCache>
                <c:formatCode>General</c:formatCode>
                <c:ptCount val="1"/>
                <c:pt idx="0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C40B-4164-8A85-0D9C142C987A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QUESTION_13!$A$61</c:f>
              <c:numCache>
                <c:formatCode>General</c:formatCode>
                <c:ptCount val="1"/>
                <c:pt idx="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40B-4164-8A85-0D9C142C987A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QUESTION_13!$A$62</c:f>
              <c:numCache>
                <c:formatCode>General</c:formatCode>
                <c:ptCount val="1"/>
                <c:pt idx="0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C40B-4164-8A85-0D9C142C987A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QUESTION_13!$A$63</c:f>
              <c:numCache>
                <c:formatCode>General</c:formatCode>
                <c:ptCount val="1"/>
                <c:pt idx="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40B-4164-8A85-0D9C142C987A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QUESTION_13!$A$64</c:f>
              <c:numCache>
                <c:formatCode>General</c:formatCode>
                <c:ptCount val="1"/>
                <c:pt idx="0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C40B-4164-8A85-0D9C142C987A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QUESTION_13!$A$65</c:f>
              <c:numCache>
                <c:formatCode>General</c:formatCode>
                <c:ptCount val="1"/>
                <c:pt idx="0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C40B-4164-8A85-0D9C142C987A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QUESTION_13!$A$66</c:f>
              <c:numCache>
                <c:formatCode>General</c:formatCode>
                <c:ptCount val="1"/>
                <c:pt idx="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C40B-4164-8A85-0D9C142C987A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QUESTION_13!$A$67</c:f>
              <c:numCache>
                <c:formatCode>General</c:formatCode>
                <c:ptCount val="1"/>
                <c:pt idx="0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C40B-4164-8A85-0D9C142C987A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QUESTION_13!$A$68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C40B-4164-8A85-0D9C142C987A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QUESTION_13!$A$69</c:f>
              <c:numCache>
                <c:formatCode>General</c:formatCode>
                <c:ptCount val="1"/>
                <c:pt idx="0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C40B-4164-8A85-0D9C142C987A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QUESTION_13!$A$70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C40B-4164-8A85-0D9C142C987A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QUESTION_13!$A$71</c:f>
              <c:numCache>
                <c:formatCode>General</c:formatCode>
                <c:ptCount val="1"/>
                <c:pt idx="0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C40B-4164-8A85-0D9C142C987A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QUESTION_13!$A$72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C40B-4164-8A85-0D9C142C987A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QUESTION_13!$A$73</c:f>
              <c:numCache>
                <c:formatCode>General</c:formatCode>
                <c:ptCount val="1"/>
                <c:pt idx="0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C40B-4164-8A85-0D9C142C987A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QUESTION_13!$A$74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C40B-4164-8A85-0D9C142C987A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QUESTION_13!$A$75</c:f>
              <c:numCache>
                <c:formatCode>General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C40B-4164-8A85-0D9C142C987A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QUESTION_13!$A$76</c:f>
              <c:numCache>
                <c:formatCode>General</c:formatCode>
                <c:ptCount val="1"/>
                <c:pt idx="0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C40B-4164-8A85-0D9C142C987A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QUESTION_13!$A$77</c:f>
              <c:numCache>
                <c:formatCode>General</c:formatCode>
                <c:ptCount val="1"/>
                <c:pt idx="0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C40B-4164-8A85-0D9C142C987A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QUESTION_13!$A$78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C40B-4164-8A85-0D9C142C987A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QUESTION_13!$A$79</c:f>
              <c:numCache>
                <c:formatCode>General</c:formatCode>
                <c:ptCount val="1"/>
                <c:pt idx="0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C40B-4164-8A85-0D9C142C987A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QUESTION_13!$A$80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C40B-4164-8A85-0D9C142C987A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QUESTION_13!$A$81</c:f>
              <c:numCache>
                <c:formatCode>General</c:formatCode>
                <c:ptCount val="1"/>
                <c:pt idx="0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C40B-4164-8A85-0D9C142C987A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QUESTION_13!$A$82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C40B-4164-8A85-0D9C142C987A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QUESTION_13!$A$83</c:f>
              <c:numCache>
                <c:formatCode>General</c:formatCode>
                <c:ptCount val="1"/>
                <c:pt idx="0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C40B-4164-8A85-0D9C142C987A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QUESTION_13!$A$84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C40B-4164-8A85-0D9C142C987A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QUESTION_13!$A$85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C40B-4164-8A85-0D9C142C987A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QUESTION_13!$A$86</c:f>
              <c:numCache>
                <c:formatCode>General</c:formatCode>
                <c:ptCount val="1"/>
                <c:pt idx="0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C40B-4164-8A85-0D9C142C987A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QUESTION_13!$A$87</c:f>
              <c:numCache>
                <c:formatCode>General</c:formatCode>
                <c:ptCount val="1"/>
                <c:pt idx="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C40B-4164-8A85-0D9C142C987A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QUESTION_13!$A$88</c:f>
              <c:numCache>
                <c:formatCode>General</c:formatCode>
                <c:ptCount val="1"/>
                <c:pt idx="0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C40B-4164-8A85-0D9C142C987A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QUESTION_13!$A$89</c:f>
              <c:numCache>
                <c:formatCode>General</c:formatCode>
                <c:ptCount val="1"/>
                <c:pt idx="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C40B-4164-8A85-0D9C142C987A}"/>
            </c:ext>
          </c:extLst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QUESTION_13!$A$90</c:f>
              <c:numCache>
                <c:formatCode>General</c:formatCode>
                <c:ptCount val="1"/>
                <c:pt idx="0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C40B-4164-8A85-0D9C142C987A}"/>
            </c:ext>
          </c:extLst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QUESTION_13!$A$91</c:f>
              <c:numCache>
                <c:formatCode>General</c:formatCode>
                <c:ptCount val="1"/>
                <c:pt idx="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C40B-4164-8A85-0D9C142C987A}"/>
            </c:ext>
          </c:extLst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QUESTION_13!$A$92</c:f>
              <c:numCache>
                <c:formatCode>General</c:formatCode>
                <c:ptCount val="1"/>
                <c:pt idx="0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C40B-4164-8A85-0D9C142C987A}"/>
            </c:ext>
          </c:extLst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QUESTION_13!$A$93</c:f>
              <c:numCache>
                <c:formatCode>General</c:formatCode>
                <c:ptCount val="1"/>
                <c:pt idx="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C40B-4164-8A85-0D9C142C987A}"/>
            </c:ext>
          </c:extLst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QUESTION_13!$A$94</c:f>
              <c:numCache>
                <c:formatCode>General</c:formatCode>
                <c:ptCount val="1"/>
                <c:pt idx="0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C40B-4164-8A85-0D9C142C987A}"/>
            </c:ext>
          </c:extLst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QUESTION_13!$A$95</c:f>
              <c:numCache>
                <c:formatCode>General</c:formatCode>
                <c:ptCount val="1"/>
                <c:pt idx="0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C40B-4164-8A85-0D9C142C987A}"/>
            </c:ext>
          </c:extLst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QUESTION_13!$A$96</c:f>
              <c:numCache>
                <c:formatCode>General</c:formatCode>
                <c:ptCount val="1"/>
                <c:pt idx="0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C40B-4164-8A85-0D9C142C987A}"/>
            </c:ext>
          </c:extLst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QUESTION_13!$A$97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C40B-4164-8A85-0D9C142C987A}"/>
            </c:ext>
          </c:extLst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QUESTION_13!$A$98</c:f>
              <c:numCache>
                <c:formatCode>General</c:formatCode>
                <c:ptCount val="1"/>
                <c:pt idx="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C40B-4164-8A85-0D9C142C987A}"/>
            </c:ext>
          </c:extLst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QUESTION_13!$A$99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C40B-4164-8A85-0D9C142C987A}"/>
            </c:ext>
          </c:extLst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QUESTION_13!$A$100</c:f>
              <c:numCache>
                <c:formatCode>General</c:formatCode>
                <c:ptCount val="1"/>
                <c:pt idx="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C40B-4164-8A85-0D9C142C987A}"/>
            </c:ext>
          </c:extLst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QUESTION_13!$A$101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C40B-4164-8A85-0D9C142C987A}"/>
            </c:ext>
          </c:extLst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QUESTION_13!$A$102</c:f>
              <c:numCache>
                <c:formatCode>General</c:formatCode>
                <c:ptCount val="1"/>
                <c:pt idx="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C40B-4164-8A85-0D9C142C987A}"/>
            </c:ext>
          </c:extLst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QUESTION_13!$A$103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C40B-4164-8A85-0D9C142C987A}"/>
            </c:ext>
          </c:extLst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QUESTION_13!$A$104</c:f>
              <c:numCache>
                <c:formatCode>General</c:formatCode>
                <c:ptCount val="1"/>
                <c:pt idx="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C40B-4164-8A85-0D9C142C9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17215872"/>
        <c:axId val="537794592"/>
        <c:axId val="0"/>
      </c:bar3DChart>
      <c:catAx>
        <c:axId val="7172158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chemeClr val="tx1"/>
                    </a:solidFill>
                  </a:rPr>
                  <a:t>Number</a:t>
                </a:r>
                <a:r>
                  <a:rPr lang="en-IN" sz="1200" b="1" baseline="0">
                    <a:solidFill>
                      <a:schemeClr val="tx1"/>
                    </a:solidFill>
                  </a:rPr>
                  <a:t> of </a:t>
                </a:r>
                <a:r>
                  <a:rPr lang="en-IN" sz="1200" b="1">
                    <a:solidFill>
                      <a:schemeClr val="tx1"/>
                    </a:solidFill>
                  </a:rPr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537794592"/>
        <c:crosses val="autoZero"/>
        <c:auto val="1"/>
        <c:lblAlgn val="ctr"/>
        <c:lblOffset val="100"/>
        <c:noMultiLvlLbl val="0"/>
      </c:catAx>
      <c:valAx>
        <c:axId val="53779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chemeClr val="tx1"/>
                    </a:solidFill>
                  </a:rPr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1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QUESTION_14!$A$5</c:f>
              <c:strCache>
                <c:ptCount val="1"/>
                <c:pt idx="0">
                  <c:v>Region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QUESTION_14!$A$6:$A$16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1-4708-B337-41686C4B9600}"/>
            </c:ext>
          </c:extLst>
        </c:ser>
        <c:ser>
          <c:idx val="1"/>
          <c:order val="1"/>
          <c:tx>
            <c:strRef>
              <c:f>QUESTION_14!$B$5</c:f>
              <c:strCache>
                <c:ptCount val="1"/>
                <c:pt idx="0">
                  <c:v>Region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QUESTION_14!$B$6:$B$16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1-4708-B337-41686C4B9600}"/>
            </c:ext>
          </c:extLst>
        </c:ser>
        <c:ser>
          <c:idx val="2"/>
          <c:order val="2"/>
          <c:tx>
            <c:strRef>
              <c:f>QUESTION_14!$C$5</c:f>
              <c:strCache>
                <c:ptCount val="1"/>
                <c:pt idx="0">
                  <c:v>Region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QUESTION_14!$C$6:$C$16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E1-4708-B337-41686C4B9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41669808"/>
        <c:axId val="537786160"/>
        <c:axId val="0"/>
      </c:bar3DChart>
      <c:catAx>
        <c:axId val="74166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86160"/>
        <c:crosses val="autoZero"/>
        <c:auto val="1"/>
        <c:lblAlgn val="ctr"/>
        <c:lblOffset val="100"/>
        <c:noMultiLvlLbl val="0"/>
      </c:catAx>
      <c:valAx>
        <c:axId val="5377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tx1"/>
                    </a:solidFill>
                  </a:rPr>
                  <a:t>sales figures </a:t>
                </a:r>
              </a:p>
              <a:p>
                <a:pPr>
                  <a:defRPr/>
                </a:pPr>
                <a:r>
                  <a:rPr lang="en-IN" b="1">
                    <a:solidFill>
                      <a:schemeClr val="tx1"/>
                    </a:solidFill>
                  </a:rPr>
                  <a:t>(in thousands of dollars)</a:t>
                </a:r>
              </a:p>
            </c:rich>
          </c:tx>
          <c:layout>
            <c:manualLayout>
              <c:xMode val="edge"/>
              <c:yMode val="edge"/>
              <c:x val="3.9867454068241479E-2"/>
              <c:y val="0.21380905511811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396240</xdr:colOff>
      <xdr:row>103</xdr:row>
      <xdr:rowOff>45720</xdr:rowOff>
    </xdr:from>
    <xdr:to>
      <xdr:col>17</xdr:col>
      <xdr:colOff>297180</xdr:colOff>
      <xdr:row>115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9B5D3-F547-6AC5-D54E-AADEB448B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12</xdr:row>
      <xdr:rowOff>179070</xdr:rowOff>
    </xdr:from>
    <xdr:to>
      <xdr:col>15</xdr:col>
      <xdr:colOff>320040</xdr:colOff>
      <xdr:row>24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332BF2-6C8F-AC91-7CAC-FDF9ACC0F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434340</xdr:colOff>
      <xdr:row>27</xdr:row>
      <xdr:rowOff>152400</xdr:rowOff>
    </xdr:from>
    <xdr:to>
      <xdr:col>15</xdr:col>
      <xdr:colOff>434340</xdr:colOff>
      <xdr:row>37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BDAFED-E0B2-FE66-9E52-1421765D7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601980</xdr:colOff>
      <xdr:row>106</xdr:row>
      <xdr:rowOff>0</xdr:rowOff>
    </xdr:from>
    <xdr:to>
      <xdr:col>16</xdr:col>
      <xdr:colOff>601980</xdr:colOff>
      <xdr:row>115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DBE554-C65F-B7E0-2D42-3002D1E3F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601980</xdr:colOff>
      <xdr:row>117</xdr:row>
      <xdr:rowOff>179070</xdr:rowOff>
    </xdr:from>
    <xdr:to>
      <xdr:col>15</xdr:col>
      <xdr:colOff>297180</xdr:colOff>
      <xdr:row>133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A4CE86-5B5F-8C8C-FE40-DF780621C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56</xdr:row>
      <xdr:rowOff>7620</xdr:rowOff>
    </xdr:from>
    <xdr:to>
      <xdr:col>18</xdr:col>
      <xdr:colOff>15240</xdr:colOff>
      <xdr:row>66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6401A-7438-0596-CDCD-F9C6A7D5E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80</xdr:row>
      <xdr:rowOff>179070</xdr:rowOff>
    </xdr:from>
    <xdr:to>
      <xdr:col>15</xdr:col>
      <xdr:colOff>304800</xdr:colOff>
      <xdr:row>95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A5581-2ACA-9619-B42F-6ECFE7865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106</xdr:row>
      <xdr:rowOff>0</xdr:rowOff>
    </xdr:from>
    <xdr:to>
      <xdr:col>17</xdr:col>
      <xdr:colOff>388620</xdr:colOff>
      <xdr:row>117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808DC-F837-EF01-17F0-E5F2C8F06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525780</xdr:colOff>
      <xdr:row>135</xdr:row>
      <xdr:rowOff>179070</xdr:rowOff>
    </xdr:from>
    <xdr:to>
      <xdr:col>16</xdr:col>
      <xdr:colOff>121920</xdr:colOff>
      <xdr:row>151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0F119C-0EFD-E68B-D0E0-592F8D97E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171450</xdr:rowOff>
    </xdr:from>
    <xdr:to>
      <xdr:col>15</xdr:col>
      <xdr:colOff>304800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8D55EF-F905-0FBF-3B6E-80A5ED92D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shish Bhavsar" id="{D07F0C75-A1F4-4F19-BE2B-09EEBC725E1E}" userId="14dd1702bc555a24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s" refreshedDate="45328.567489236113" createdVersion="8" refreshedVersion="8" minRefreshableVersion="3" recordCount="100" xr:uid="{95D4F2C1-A039-42CD-9C82-F361BD0DA427}">
  <cacheSource type="worksheet">
    <worksheetSource name="Table1[age of employees]"/>
  </cacheSource>
  <cacheFields count="1">
    <cacheField name="age of employees" numFmtId="0">
      <sharedItems containsSemiMixedTypes="0" containsString="0" containsNumber="1" containsInteger="1" minValue="27" maxValue="45" count="19">
        <n v="28"/>
        <n v="32"/>
        <n v="35"/>
        <n v="40"/>
        <n v="42"/>
        <n v="33"/>
        <n v="38"/>
        <n v="30"/>
        <n v="41"/>
        <n v="37"/>
        <n v="31"/>
        <n v="34"/>
        <n v="29"/>
        <n v="36"/>
        <n v="43"/>
        <n v="39"/>
        <n v="27"/>
        <n v="45"/>
        <n v="44"/>
      </sharedItems>
      <fieldGroup base="0">
        <rangePr startNum="27" endNum="45" groupInterval="3"/>
        <groupItems count="8">
          <s v="&lt;27"/>
          <s v="27-29"/>
          <s v="30-32"/>
          <s v="33-35"/>
          <s v="36-38"/>
          <s v="39-41"/>
          <s v="42-45"/>
          <s v="&gt;4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s" refreshedDate="45328.576886342591" createdVersion="8" refreshedVersion="8" minRefreshableVersion="3" recordCount="50" xr:uid="{5E2C0DF9-8A97-4744-92C5-7A7C6D902972}">
  <cacheSource type="worksheet">
    <worksheetSource ref="A4:A54" sheet="QUESTION_9"/>
  </cacheSource>
  <cacheFields count="1">
    <cacheField name="purchase amounts (in dollars)" numFmtId="0">
      <sharedItems containsSemiMixedTypes="0" containsString="0" containsNumber="1" containsInteger="1" minValue="28" maxValue="73" count="28">
        <n v="56"/>
        <n v="40"/>
        <n v="28"/>
        <n v="73"/>
        <n v="52"/>
        <n v="61"/>
        <n v="35"/>
        <n v="47"/>
        <n v="65"/>
        <n v="44"/>
        <n v="38"/>
        <n v="60"/>
        <n v="36"/>
        <n v="49"/>
        <n v="68"/>
        <n v="57"/>
        <n v="63"/>
        <n v="41"/>
        <n v="48"/>
        <n v="55"/>
        <n v="42"/>
        <n v="39"/>
        <n v="58"/>
        <n v="62"/>
        <n v="59"/>
        <n v="45"/>
        <n v="51"/>
        <n v="43"/>
      </sharedItems>
      <fieldGroup base="0">
        <rangePr startNum="28" endNum="73" groupInterval="5"/>
        <groupItems count="11">
          <s v="&lt;28"/>
          <s v="28-32"/>
          <s v="33-37"/>
          <s v="38-42"/>
          <s v="43-47"/>
          <s v="48-52"/>
          <s v="53-57"/>
          <s v="58-62"/>
          <s v="63-67"/>
          <s v="68-73"/>
          <s v="&gt;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0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2"/>
  </r>
  <r>
    <x v="10"/>
  </r>
  <r>
    <x v="15"/>
  </r>
  <r>
    <x v="17"/>
  </r>
  <r>
    <x v="12"/>
  </r>
  <r>
    <x v="5"/>
  </r>
  <r>
    <x v="9"/>
  </r>
  <r>
    <x v="3"/>
  </r>
  <r>
    <x v="13"/>
  </r>
  <r>
    <x v="12"/>
  </r>
  <r>
    <x v="10"/>
  </r>
  <r>
    <x v="6"/>
  </r>
  <r>
    <x v="2"/>
  </r>
  <r>
    <x v="18"/>
  </r>
  <r>
    <x v="1"/>
  </r>
  <r>
    <x v="15"/>
  </r>
  <r>
    <x v="13"/>
  </r>
  <r>
    <x v="7"/>
  </r>
  <r>
    <x v="5"/>
  </r>
  <r>
    <x v="0"/>
  </r>
  <r>
    <x v="8"/>
  </r>
  <r>
    <x v="2"/>
  </r>
  <r>
    <x v="10"/>
  </r>
  <r>
    <x v="9"/>
  </r>
  <r>
    <x v="4"/>
  </r>
  <r>
    <x v="12"/>
  </r>
  <r>
    <x v="11"/>
  </r>
  <r>
    <x v="3"/>
  </r>
  <r>
    <x v="10"/>
  </r>
  <r>
    <x v="5"/>
  </r>
  <r>
    <x v="6"/>
  </r>
  <r>
    <x v="13"/>
  </r>
  <r>
    <x v="15"/>
  </r>
  <r>
    <x v="16"/>
  </r>
  <r>
    <x v="2"/>
  </r>
  <r>
    <x v="7"/>
  </r>
  <r>
    <x v="14"/>
  </r>
  <r>
    <x v="12"/>
  </r>
  <r>
    <x v="1"/>
  </r>
  <r>
    <x v="13"/>
  </r>
  <r>
    <x v="10"/>
  </r>
  <r>
    <x v="3"/>
  </r>
  <r>
    <x v="6"/>
  </r>
  <r>
    <x v="18"/>
  </r>
  <r>
    <x v="9"/>
  </r>
  <r>
    <x v="5"/>
  </r>
  <r>
    <x v="2"/>
  </r>
  <r>
    <x v="8"/>
  </r>
  <r>
    <x v="7"/>
  </r>
  <r>
    <x v="10"/>
  </r>
  <r>
    <x v="15"/>
  </r>
  <r>
    <x v="0"/>
  </r>
  <r>
    <x v="17"/>
  </r>
  <r>
    <x v="12"/>
  </r>
  <r>
    <x v="5"/>
  </r>
  <r>
    <x v="6"/>
  </r>
  <r>
    <x v="11"/>
  </r>
  <r>
    <x v="1"/>
  </r>
  <r>
    <x v="2"/>
  </r>
  <r>
    <x v="10"/>
  </r>
  <r>
    <x v="3"/>
  </r>
  <r>
    <x v="13"/>
  </r>
  <r>
    <x v="15"/>
  </r>
  <r>
    <x v="16"/>
  </r>
  <r>
    <x v="2"/>
  </r>
  <r>
    <x v="7"/>
  </r>
  <r>
    <x v="14"/>
  </r>
  <r>
    <x v="12"/>
  </r>
  <r>
    <x v="1"/>
  </r>
  <r>
    <x v="13"/>
  </r>
  <r>
    <x v="10"/>
  </r>
  <r>
    <x v="3"/>
  </r>
  <r>
    <x v="6"/>
  </r>
  <r>
    <x v="18"/>
  </r>
  <r>
    <x v="9"/>
  </r>
  <r>
    <x v="5"/>
  </r>
  <r>
    <x v="2"/>
  </r>
  <r>
    <x v="8"/>
  </r>
  <r>
    <x v="7"/>
  </r>
  <r>
    <x v="10"/>
  </r>
  <r>
    <x v="15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2"/>
  </r>
  <r>
    <x v="3"/>
  </r>
  <r>
    <x v="4"/>
  </r>
  <r>
    <x v="5"/>
  </r>
  <r>
    <x v="6"/>
  </r>
  <r>
    <x v="1"/>
  </r>
  <r>
    <x v="7"/>
  </r>
  <r>
    <x v="8"/>
  </r>
  <r>
    <x v="4"/>
  </r>
  <r>
    <x v="9"/>
  </r>
  <r>
    <x v="10"/>
  </r>
  <r>
    <x v="11"/>
  </r>
  <r>
    <x v="0"/>
  </r>
  <r>
    <x v="1"/>
  </r>
  <r>
    <x v="12"/>
  </r>
  <r>
    <x v="13"/>
  </r>
  <r>
    <x v="14"/>
  </r>
  <r>
    <x v="15"/>
  </r>
  <r>
    <x v="4"/>
  </r>
  <r>
    <x v="16"/>
  </r>
  <r>
    <x v="17"/>
  </r>
  <r>
    <x v="18"/>
  </r>
  <r>
    <x v="19"/>
  </r>
  <r>
    <x v="20"/>
  </r>
  <r>
    <x v="21"/>
  </r>
  <r>
    <x v="22"/>
  </r>
  <r>
    <x v="23"/>
  </r>
  <r>
    <x v="13"/>
  </r>
  <r>
    <x v="24"/>
  </r>
  <r>
    <x v="25"/>
  </r>
  <r>
    <x v="7"/>
  </r>
  <r>
    <x v="26"/>
  </r>
  <r>
    <x v="8"/>
  </r>
  <r>
    <x v="17"/>
  </r>
  <r>
    <x v="18"/>
  </r>
  <r>
    <x v="19"/>
  </r>
  <r>
    <x v="20"/>
  </r>
  <r>
    <x v="21"/>
  </r>
  <r>
    <x v="22"/>
  </r>
  <r>
    <x v="23"/>
  </r>
  <r>
    <x v="13"/>
  </r>
  <r>
    <x v="24"/>
  </r>
  <r>
    <x v="25"/>
  </r>
  <r>
    <x v="7"/>
  </r>
  <r>
    <x v="26"/>
  </r>
  <r>
    <x v="8"/>
  </r>
  <r>
    <x v="27"/>
  </r>
  <r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BDDBB6-5538-4E9E-ABEB-F0BE540FD6C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I109:J116" firstHeaderRow="1" firstDataRow="1" firstDataCol="1"/>
  <pivotFields count="1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ge of employees" fld="0" subtotal="count" baseField="0" baseItem="1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6B486B-6277-460C-9535-31514C9A77D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57:J67" firstHeaderRow="1" firstDataRow="1" firstDataCol="1"/>
  <pivotFields count="1"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purchase amounts (in dollars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926CC-DCA7-453A-8754-4AD0DB7B93E5}" name="Table1" displayName="Table1" ref="A5:A105" totalsRowShown="0" headerRowDxfId="4" dataDxfId="2" headerRowBorderDxfId="3" totalsRowBorderDxfId="1" headerRowCellStyle="Normal" dataCellStyle="Normal">
  <tableColumns count="1">
    <tableColumn id="1" xr3:uid="{3309D900-A533-4290-8B61-4B0D28E15317}" name="age of employees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8" dT="2023-12-31T08:35:18.96" personId="{D07F0C75-A1F4-4F19-BE2B-09EEBC725E1E}" id="{921F320A-FD7A-4EB8-867C-59A1CE2A9B0F}">
    <text>MINIMUM VALUE IS SUBTRACTED FROM MAXIMUM VALUE TO FIND RANGE.</text>
  </threadedComment>
  <threadedComment ref="I20" dT="2023-12-31T08:36:23.80" personId="{D07F0C75-A1F4-4F19-BE2B-09EEBC725E1E}" id="{5C5F94EE-E653-4AD3-9CC8-BAEF29A572A7}">
    <text>VAR.S FUNCTION IS USED TO FIND VARIANCE.</text>
  </threadedComment>
  <threadedComment ref="I22" dT="2023-12-31T08:37:42.24" personId="{D07F0C75-A1F4-4F19-BE2B-09EEBC725E1E}" id="{AD662326-0432-4C9D-A0EB-AAD8A7CF7129}">
    <text>STDEV FUNCTION IS USED TO FIND  STANDARD DEVIATION.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39" dT="2023-12-31T10:14:55.15" personId="{D07F0C75-A1F4-4F19-BE2B-09EEBC725E1E}" id="{7FB5131E-F8C7-4097-AECE-3A3BA545A3FA}">
    <text>MINIMUM VALUE IS SUBTRACTED FROM MAXIMUM VALUE TO FIND RANGE.</text>
  </threadedComment>
  <threadedComment ref="F41" dT="2023-12-31T10:16:04.65" personId="{D07F0C75-A1F4-4F19-BE2B-09EEBC725E1E}" id="{DFC7C708-93FD-4FE5-A0AD-451F5F126314}">
    <text>VAR.S FUNCTION IS USED TO FIND VARIANCE.</text>
  </threadedComment>
  <threadedComment ref="F43" dT="2023-12-31T10:17:26.09" personId="{D07F0C75-A1F4-4F19-BE2B-09EEBC725E1E}" id="{306CE971-A41D-43C6-A297-EA063D600404}">
    <text>STDEV FUNCTION IS USED TO FIND  STANDARD DEVIATION.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58" dT="2023-12-31T10:15:00.62" personId="{D07F0C75-A1F4-4F19-BE2B-09EEBC725E1E}" id="{9624D713-BF0B-427A-BE29-270727833185}">
    <text>MINIMUM VALUE IS SUBTRACTED FROM MAXIMUM VALUE TO FIND RANGE.</text>
  </threadedComment>
  <threadedComment ref="F60" dT="2023-12-31T10:16:11.04" personId="{D07F0C75-A1F4-4F19-BE2B-09EEBC725E1E}" id="{46F88F58-BF70-4FB9-862A-01F072216756}">
    <text>VAR.S FUNCTION IS USED TO FIND VARIANCE.</text>
  </threadedComment>
  <threadedComment ref="F62" dT="2023-12-31T10:17:34.50" personId="{D07F0C75-A1F4-4F19-BE2B-09EEBC725E1E}" id="{2060E03F-6FFD-48B3-87A6-40ADA7BD51FA}">
    <text>STDEV FUNCTION IS USED TO FIND  STANDARD DEVIATION.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21" dT="2023-12-31T10:18:46.68" personId="{D07F0C75-A1F4-4F19-BE2B-09EEBC725E1E}" id="{1A3BFEF5-CC11-4D19-BC6E-37C1177A6A65}">
    <text>AVG FUNCTION IS USED TO FIND AVERAGE OF VALUES.</text>
  </threadedComment>
  <threadedComment ref="I23" dT="2023-12-31T10:17:04.83" personId="{D07F0C75-A1F4-4F19-BE2B-09EEBC725E1E}" id="{4E7DD86A-C8D1-4A80-92E0-72DCAD4E4213}">
    <text>MINIMUM VALUE IS SUBTRACTED FROM MAXIMUM VALUE TO FIND RANGE.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58" dT="2023-12-31T10:19:44.06" personId="{D07F0C75-A1F4-4F19-BE2B-09EEBC725E1E}" id="{05ABC0C3-F141-4302-8B0A-5CC523C038D3}">
    <text>AVG FUNCTION IS USED TO FIND AVERAGE OF VALUES.</text>
  </threadedComment>
  <threadedComment ref="I60" dT="2023-12-31T10:20:28.07" personId="{D07F0C75-A1F4-4F19-BE2B-09EEBC725E1E}" id="{04840670-B5E6-4622-83E8-F3F296CD1FE9}">
    <text>STDEV FUNCTION IS USED TO FIND  STANDARD DEVIATION.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J109" dT="2023-12-31T10:19:53.16" personId="{D07F0C75-A1F4-4F19-BE2B-09EEBC725E1E}" id="{822BC00F-F1F7-4E56-8B2E-D3B8B7C10DA5}">
    <text>AVG FUNCTION IS USED TO FIND AVERAGE OF VALUES.</text>
  </threadedComment>
  <threadedComment ref="J111" dT="2023-12-31T10:15:15.34" personId="{D07F0C75-A1F4-4F19-BE2B-09EEBC725E1E}" id="{926A8635-1E9B-4633-ADB0-1A6C947FE64E}">
    <text>MINIMUM VALUE IS SUBTRACTED FROM MAXIMUM VALUE TO FIND RANGE.</text>
  </threadedComment>
  <threadedComment ref="J113" dT="2023-12-31T10:17:49.40" personId="{D07F0C75-A1F4-4F19-BE2B-09EEBC725E1E}" id="{4BAEF536-31AA-4DF8-8A1F-E68C500B7466}">
    <text>STDEV FUNCTION IS USED TO FIND  STANDARD DEVIATION.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I19" dT="2023-12-31T10:20:01.80" personId="{D07F0C75-A1F4-4F19-BE2B-09EEBC725E1E}" id="{3AA3B445-9457-488B-9071-F8D955BD7938}">
    <text>AVG FUNCTION IS USED TO FIND AVERAGE OF VALUES.</text>
  </threadedComment>
  <threadedComment ref="I21" dT="2023-12-31T10:15:29.64" personId="{D07F0C75-A1F4-4F19-BE2B-09EEBC725E1E}" id="{1EDDFC88-E5DB-40F1-81F5-12957D7C717F}">
    <text>MINIMUM VALUE IS SUBTRACTED FROM MAXIMUM VALUE TO FIND RANGE.</text>
  </threadedComment>
  <threadedComment ref="I23" dT="2023-12-31T10:16:42.73" personId="{D07F0C75-A1F4-4F19-BE2B-09EEBC725E1E}" id="{CE335235-7404-4399-A68D-2A9EA728794B}">
    <text>VAR.S FUNCTION IS USED TO FIND VARIANCE.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I119" dT="2023-12-31T10:21:17.21" personId="{D07F0C75-A1F4-4F19-BE2B-09EEBC725E1E}" id="{BB5EE5F2-7444-4615-89FE-9ADD96F9DB26}">
    <text xml:space="preserve">MOD FUNCTION IS USED TO FIND NUMBER OF VALUES WHICH ARE REPEATED FROM THE RANGE AND HERE IT SHOWS "31" BECAUSE IT IS MOST REPEATED VALUES IN THE RANGE. </text>
  </threadedComment>
  <threadedComment ref="I121" dT="2023-12-31T10:20:55.76" personId="{D07F0C75-A1F4-4F19-BE2B-09EEBC725E1E}" id="{E2D26D73-4BE0-479F-B152-C88403FD1F49}">
    <text>MEDIAN FUNCTION IS USED TO FIND MEDIAN FROM THE RANGE.</text>
  </threadedComment>
  <threadedComment ref="I123" dT="2023-12-31T10:15:41.52" personId="{D07F0C75-A1F4-4F19-BE2B-09EEBC725E1E}" id="{DD9F5018-C31F-44E6-9009-8C450255826E}">
    <text>MINIMUM VALUE IS SUBTRACTED FROM MAXIMUM VALUE TO FIND RANGE.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I69" dT="2024-02-10T08:28:17.72" personId="{D07F0C75-A1F4-4F19-BE2B-09EEBC725E1E}" id="{C6C485F8-3851-4DE2-BACD-A5D9CC4F6B39}">
    <text xml:space="preserve">MOD FUNCTION IS USED TO FIND NUMBER OF VALUES WHICH ARE REPEATED FROM THE RANGE AND HERE IT SHOWS "31" BECAUSE IT IS MOST REPEATED VALUES IN THE RANGE. </text>
  </threadedComment>
  <threadedComment ref="I71" dT="2024-02-10T08:28:37.02" personId="{D07F0C75-A1F4-4F19-BE2B-09EEBC725E1E}" id="{42A7CF6A-3E83-4BEF-8728-4C4491DB6CC9}">
    <text>MEDIAN FUNCTION IS USED TO FIND MEDIAN FROM THE RANGE.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H27" dT="2024-02-06T08:56:55.46" personId="{D07F0C75-A1F4-4F19-BE2B-09EEBC725E1E}" id="{C2A65E9E-70E7-419E-A9F3-D977C3EFDA92}">
    <text>MAXIF function is not working on my system so I'm unable to work on the querry.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I117" dT="2024-02-10T08:39:57.70" personId="{D07F0C75-A1F4-4F19-BE2B-09EEBC725E1E}" id="{DE7CD02D-D07C-4110-99D6-CCB69740340F}">
    <text xml:space="preserve">MOD FUNCTION IS USED TO FIND NUMBER OF VALUES WHICH ARE REPEATED FROM THE RANGE AND HERE IT SHOWS "31" BECAUSE IT IS MOST REPEATED VALUES IN THE RANGE. 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I35" dT="2024-02-13T08:30:25.74" personId="{D07F0C75-A1F4-4F19-BE2B-09EEBC725E1E}" id="{0A66D97F-5E4A-4F65-BD39-F1D72C4D0A1A}">
    <text>AVG FUNCTION IS USED TO FIND AVERAGE OF VALUES.</text>
  </threadedComment>
  <threadedComment ref="I38" dT="2024-02-13T08:29:46.18" personId="{D07F0C75-A1F4-4F19-BE2B-09EEBC725E1E}" id="{9DEE42E0-E856-4BCD-85DA-7921F7F536A7}">
    <text>MINIMUM VALUE IS SUBTRACTED FROM MAXIMUM VALUE TO FIND RANGE.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microsoft.com/office/2017/10/relationships/threadedComment" Target="../threadedComments/threadedComment8.xml"/><Relationship Id="rId5" Type="http://schemas.openxmlformats.org/officeDocument/2006/relationships/comments" Target="../comments8.xml"/><Relationship Id="rId4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ivotTable" Target="../pivotTables/pivotTable2.xml"/><Relationship Id="rId4" Type="http://schemas.microsoft.com/office/2017/10/relationships/threadedComment" Target="../threadedComments/threadedComment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0.xml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AC32-4C20-4668-9857-3CF46AC0E44B}">
  <dimension ref="A1:I23"/>
  <sheetViews>
    <sheetView workbookViewId="0">
      <selection activeCell="O23" sqref="O23"/>
    </sheetView>
  </sheetViews>
  <sheetFormatPr defaultRowHeight="14.4" x14ac:dyDescent="0.3"/>
  <sheetData>
    <row r="1" spans="1:2" x14ac:dyDescent="0.3">
      <c r="A1" t="s">
        <v>22</v>
      </c>
    </row>
    <row r="2" spans="1:2" x14ac:dyDescent="0.3">
      <c r="A2" t="s">
        <v>21</v>
      </c>
    </row>
    <row r="4" spans="1:2" x14ac:dyDescent="0.3">
      <c r="A4" t="s">
        <v>20</v>
      </c>
    </row>
    <row r="5" spans="1:2" x14ac:dyDescent="0.3">
      <c r="A5">
        <v>120</v>
      </c>
      <c r="B5" s="2"/>
    </row>
    <row r="6" spans="1:2" x14ac:dyDescent="0.3">
      <c r="A6">
        <v>110</v>
      </c>
      <c r="B6" s="2"/>
    </row>
    <row r="7" spans="1:2" x14ac:dyDescent="0.3">
      <c r="A7">
        <v>130</v>
      </c>
      <c r="B7" s="2"/>
    </row>
    <row r="8" spans="1:2" x14ac:dyDescent="0.3">
      <c r="A8">
        <v>115</v>
      </c>
      <c r="B8" s="2"/>
    </row>
    <row r="9" spans="1:2" x14ac:dyDescent="0.3">
      <c r="A9">
        <v>125</v>
      </c>
      <c r="B9" s="2"/>
    </row>
    <row r="10" spans="1:2" x14ac:dyDescent="0.3">
      <c r="A10">
        <v>105</v>
      </c>
      <c r="B10" s="2"/>
    </row>
    <row r="11" spans="1:2" x14ac:dyDescent="0.3">
      <c r="A11">
        <v>135</v>
      </c>
      <c r="B11" s="2"/>
    </row>
    <row r="12" spans="1:2" x14ac:dyDescent="0.3">
      <c r="A12">
        <v>115</v>
      </c>
      <c r="B12" s="2"/>
    </row>
    <row r="13" spans="1:2" x14ac:dyDescent="0.3">
      <c r="A13">
        <v>125</v>
      </c>
      <c r="B13" s="2"/>
    </row>
    <row r="14" spans="1:2" x14ac:dyDescent="0.3">
      <c r="A14">
        <v>140</v>
      </c>
      <c r="B14" s="2"/>
    </row>
    <row r="17" spans="1:9" x14ac:dyDescent="0.3">
      <c r="A17" t="s">
        <v>19</v>
      </c>
    </row>
    <row r="18" spans="1:9" x14ac:dyDescent="0.3">
      <c r="A18" t="s">
        <v>18</v>
      </c>
      <c r="I18" s="1">
        <f>MAX(A5:A14)-MIN(A5:A14)</f>
        <v>35</v>
      </c>
    </row>
    <row r="20" spans="1:9" x14ac:dyDescent="0.3">
      <c r="A20" t="s">
        <v>17</v>
      </c>
      <c r="I20" s="1">
        <f>_xlfn.VAR.S(A5:A14)</f>
        <v>123.33333333333333</v>
      </c>
    </row>
    <row r="22" spans="1:9" x14ac:dyDescent="0.3">
      <c r="A22" t="s">
        <v>16</v>
      </c>
      <c r="I22" s="1">
        <f>STDEV(A5:A14)</f>
        <v>11.105554165971787</v>
      </c>
    </row>
    <row r="23" spans="1:9" x14ac:dyDescent="0.3">
      <c r="A23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EBED-DA37-4183-8DAE-B701D0561D55}">
  <dimension ref="A1:F44"/>
  <sheetViews>
    <sheetView topLeftCell="A30" workbookViewId="0">
      <selection activeCell="F43" sqref="F4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5" spans="1:1" x14ac:dyDescent="0.3">
      <c r="A5" t="s">
        <v>2</v>
      </c>
    </row>
    <row r="6" spans="1:1" x14ac:dyDescent="0.3">
      <c r="A6">
        <v>500</v>
      </c>
    </row>
    <row r="7" spans="1:1" x14ac:dyDescent="0.3">
      <c r="A7">
        <v>700</v>
      </c>
    </row>
    <row r="8" spans="1:1" x14ac:dyDescent="0.3">
      <c r="A8">
        <v>400</v>
      </c>
    </row>
    <row r="9" spans="1:1" x14ac:dyDescent="0.3">
      <c r="A9">
        <v>600</v>
      </c>
    </row>
    <row r="10" spans="1:1" x14ac:dyDescent="0.3">
      <c r="A10">
        <v>550</v>
      </c>
    </row>
    <row r="11" spans="1:1" x14ac:dyDescent="0.3">
      <c r="A11">
        <v>750</v>
      </c>
    </row>
    <row r="12" spans="1:1" x14ac:dyDescent="0.3">
      <c r="A12">
        <v>650</v>
      </c>
    </row>
    <row r="13" spans="1:1" x14ac:dyDescent="0.3">
      <c r="A13">
        <v>500</v>
      </c>
    </row>
    <row r="14" spans="1:1" x14ac:dyDescent="0.3">
      <c r="A14">
        <v>600</v>
      </c>
    </row>
    <row r="15" spans="1:1" x14ac:dyDescent="0.3">
      <c r="A15">
        <v>550</v>
      </c>
    </row>
    <row r="16" spans="1:1" x14ac:dyDescent="0.3">
      <c r="A16">
        <v>800</v>
      </c>
    </row>
    <row r="17" spans="1:1" x14ac:dyDescent="0.3">
      <c r="A17">
        <v>450</v>
      </c>
    </row>
    <row r="18" spans="1:1" x14ac:dyDescent="0.3">
      <c r="A18">
        <v>700</v>
      </c>
    </row>
    <row r="19" spans="1:1" x14ac:dyDescent="0.3">
      <c r="A19">
        <v>550</v>
      </c>
    </row>
    <row r="20" spans="1:1" x14ac:dyDescent="0.3">
      <c r="A20">
        <v>600</v>
      </c>
    </row>
    <row r="21" spans="1:1" x14ac:dyDescent="0.3">
      <c r="A21">
        <v>400</v>
      </c>
    </row>
    <row r="22" spans="1:1" x14ac:dyDescent="0.3">
      <c r="A22">
        <v>650</v>
      </c>
    </row>
    <row r="23" spans="1:1" x14ac:dyDescent="0.3">
      <c r="A23">
        <v>500</v>
      </c>
    </row>
    <row r="24" spans="1:1" x14ac:dyDescent="0.3">
      <c r="A24">
        <v>750</v>
      </c>
    </row>
    <row r="25" spans="1:1" x14ac:dyDescent="0.3">
      <c r="A25">
        <v>550</v>
      </c>
    </row>
    <row r="26" spans="1:1" x14ac:dyDescent="0.3">
      <c r="A26">
        <v>700</v>
      </c>
    </row>
    <row r="27" spans="1:1" x14ac:dyDescent="0.3">
      <c r="A27">
        <v>600</v>
      </c>
    </row>
    <row r="28" spans="1:1" x14ac:dyDescent="0.3">
      <c r="A28">
        <v>500</v>
      </c>
    </row>
    <row r="29" spans="1:1" x14ac:dyDescent="0.3">
      <c r="A29">
        <v>800</v>
      </c>
    </row>
    <row r="30" spans="1:1" x14ac:dyDescent="0.3">
      <c r="A30">
        <v>550</v>
      </c>
    </row>
    <row r="31" spans="1:1" x14ac:dyDescent="0.3">
      <c r="A31">
        <v>650</v>
      </c>
    </row>
    <row r="32" spans="1:1" x14ac:dyDescent="0.3">
      <c r="A32">
        <v>400</v>
      </c>
    </row>
    <row r="33" spans="1:6" x14ac:dyDescent="0.3">
      <c r="A33">
        <v>600</v>
      </c>
    </row>
    <row r="34" spans="1:6" x14ac:dyDescent="0.3">
      <c r="A34">
        <v>750</v>
      </c>
    </row>
    <row r="35" spans="1:6" x14ac:dyDescent="0.3">
      <c r="A35">
        <v>550</v>
      </c>
    </row>
    <row r="38" spans="1:6" x14ac:dyDescent="0.3">
      <c r="A38" t="s">
        <v>3</v>
      </c>
    </row>
    <row r="39" spans="1:6" x14ac:dyDescent="0.3">
      <c r="A39" t="s">
        <v>4</v>
      </c>
      <c r="F39" s="1">
        <f>MAX(A6:A35)-MIN(A6:A35)</f>
        <v>400</v>
      </c>
    </row>
    <row r="41" spans="1:6" x14ac:dyDescent="0.3">
      <c r="A41" t="s">
        <v>5</v>
      </c>
      <c r="F41" s="1">
        <f>_xlfn.VAR.S(A6:A35)</f>
        <v>13163.793103448275</v>
      </c>
    </row>
    <row r="43" spans="1:6" x14ac:dyDescent="0.3">
      <c r="A43" t="s">
        <v>6</v>
      </c>
      <c r="F43" s="1">
        <f>STDEV(A6:A35)</f>
        <v>114.73357443855863</v>
      </c>
    </row>
    <row r="44" spans="1:6" x14ac:dyDescent="0.3">
      <c r="A44" t="s">
        <v>7</v>
      </c>
    </row>
  </sheetData>
  <sortState xmlns:xlrd2="http://schemas.microsoft.com/office/spreadsheetml/2017/richdata2" ref="D6:D35">
    <sortCondition ref="D6:D3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9B64-2569-4E1F-81DE-D0F81842A2DA}">
  <dimension ref="A1:F63"/>
  <sheetViews>
    <sheetView topLeftCell="A40" workbookViewId="0">
      <selection activeCell="F62" sqref="F62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5" spans="1:1" x14ac:dyDescent="0.3">
      <c r="A5" t="s">
        <v>11</v>
      </c>
    </row>
    <row r="6" spans="1:1" x14ac:dyDescent="0.3">
      <c r="A6">
        <v>3</v>
      </c>
    </row>
    <row r="7" spans="1:1" x14ac:dyDescent="0.3">
      <c r="A7">
        <v>5</v>
      </c>
    </row>
    <row r="8" spans="1:1" x14ac:dyDescent="0.3">
      <c r="A8">
        <v>2</v>
      </c>
    </row>
    <row r="9" spans="1:1" x14ac:dyDescent="0.3">
      <c r="A9">
        <v>4</v>
      </c>
    </row>
    <row r="10" spans="1:1" x14ac:dyDescent="0.3">
      <c r="A10">
        <v>6</v>
      </c>
    </row>
    <row r="11" spans="1:1" x14ac:dyDescent="0.3">
      <c r="A11">
        <v>2</v>
      </c>
    </row>
    <row r="12" spans="1:1" x14ac:dyDescent="0.3">
      <c r="A12">
        <v>3</v>
      </c>
    </row>
    <row r="13" spans="1:1" x14ac:dyDescent="0.3">
      <c r="A13">
        <v>4</v>
      </c>
    </row>
    <row r="14" spans="1:1" x14ac:dyDescent="0.3">
      <c r="A14">
        <v>2</v>
      </c>
    </row>
    <row r="15" spans="1:1" x14ac:dyDescent="0.3">
      <c r="A15">
        <v>5</v>
      </c>
    </row>
    <row r="16" spans="1:1" x14ac:dyDescent="0.3">
      <c r="A16">
        <v>7</v>
      </c>
    </row>
    <row r="17" spans="1:1" x14ac:dyDescent="0.3">
      <c r="A17">
        <v>2</v>
      </c>
    </row>
    <row r="18" spans="1:1" x14ac:dyDescent="0.3">
      <c r="A18">
        <v>3</v>
      </c>
    </row>
    <row r="19" spans="1:1" x14ac:dyDescent="0.3">
      <c r="A19">
        <v>4</v>
      </c>
    </row>
    <row r="20" spans="1:1" x14ac:dyDescent="0.3">
      <c r="A20">
        <v>2</v>
      </c>
    </row>
    <row r="21" spans="1:1" x14ac:dyDescent="0.3">
      <c r="A21">
        <v>4</v>
      </c>
    </row>
    <row r="22" spans="1:1" x14ac:dyDescent="0.3">
      <c r="A22">
        <v>2</v>
      </c>
    </row>
    <row r="23" spans="1:1" x14ac:dyDescent="0.3">
      <c r="A23">
        <v>3</v>
      </c>
    </row>
    <row r="24" spans="1:1" x14ac:dyDescent="0.3">
      <c r="A24">
        <v>5</v>
      </c>
    </row>
    <row r="25" spans="1:1" x14ac:dyDescent="0.3">
      <c r="A25">
        <v>6</v>
      </c>
    </row>
    <row r="26" spans="1:1" x14ac:dyDescent="0.3">
      <c r="A26">
        <v>3</v>
      </c>
    </row>
    <row r="27" spans="1:1" x14ac:dyDescent="0.3">
      <c r="A27">
        <v>2</v>
      </c>
    </row>
    <row r="28" spans="1:1" x14ac:dyDescent="0.3">
      <c r="A28">
        <v>1</v>
      </c>
    </row>
    <row r="29" spans="1:1" x14ac:dyDescent="0.3">
      <c r="A29">
        <v>4</v>
      </c>
    </row>
    <row r="30" spans="1:1" x14ac:dyDescent="0.3">
      <c r="A30">
        <v>2</v>
      </c>
    </row>
    <row r="31" spans="1:1" x14ac:dyDescent="0.3">
      <c r="A31">
        <v>4</v>
      </c>
    </row>
    <row r="32" spans="1:1" x14ac:dyDescent="0.3">
      <c r="A32">
        <v>5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7</v>
      </c>
    </row>
    <row r="36" spans="1:1" x14ac:dyDescent="0.3">
      <c r="A36">
        <v>2</v>
      </c>
    </row>
    <row r="37" spans="1:1" x14ac:dyDescent="0.3">
      <c r="A37">
        <v>3</v>
      </c>
    </row>
    <row r="38" spans="1:1" x14ac:dyDescent="0.3">
      <c r="A38">
        <v>4</v>
      </c>
    </row>
    <row r="39" spans="1:1" x14ac:dyDescent="0.3">
      <c r="A39">
        <v>5</v>
      </c>
    </row>
    <row r="40" spans="1:1" x14ac:dyDescent="0.3">
      <c r="A40">
        <v>1</v>
      </c>
    </row>
    <row r="41" spans="1:1" x14ac:dyDescent="0.3">
      <c r="A41">
        <v>6</v>
      </c>
    </row>
    <row r="42" spans="1:1" x14ac:dyDescent="0.3">
      <c r="A42">
        <v>2</v>
      </c>
    </row>
    <row r="43" spans="1:1" x14ac:dyDescent="0.3">
      <c r="A43">
        <v>4</v>
      </c>
    </row>
    <row r="44" spans="1:1" x14ac:dyDescent="0.3">
      <c r="A44">
        <v>3</v>
      </c>
    </row>
    <row r="45" spans="1:1" x14ac:dyDescent="0.3">
      <c r="A45">
        <v>5</v>
      </c>
    </row>
    <row r="46" spans="1:1" x14ac:dyDescent="0.3">
      <c r="A46">
        <v>3</v>
      </c>
    </row>
    <row r="47" spans="1:1" x14ac:dyDescent="0.3">
      <c r="A47">
        <v>2</v>
      </c>
    </row>
    <row r="48" spans="1:1" x14ac:dyDescent="0.3">
      <c r="A48">
        <v>4</v>
      </c>
    </row>
    <row r="49" spans="1:6" x14ac:dyDescent="0.3">
      <c r="A49">
        <v>2</v>
      </c>
    </row>
    <row r="50" spans="1:6" x14ac:dyDescent="0.3">
      <c r="A50">
        <v>6</v>
      </c>
    </row>
    <row r="51" spans="1:6" x14ac:dyDescent="0.3">
      <c r="A51">
        <v>3</v>
      </c>
    </row>
    <row r="52" spans="1:6" x14ac:dyDescent="0.3">
      <c r="A52">
        <v>2</v>
      </c>
    </row>
    <row r="53" spans="1:6" x14ac:dyDescent="0.3">
      <c r="A53">
        <v>4</v>
      </c>
    </row>
    <row r="54" spans="1:6" x14ac:dyDescent="0.3">
      <c r="A54">
        <v>5</v>
      </c>
    </row>
    <row r="55" spans="1:6" x14ac:dyDescent="0.3">
      <c r="A55">
        <v>3</v>
      </c>
    </row>
    <row r="57" spans="1:6" x14ac:dyDescent="0.3">
      <c r="A57" t="s">
        <v>3</v>
      </c>
    </row>
    <row r="58" spans="1:6" x14ac:dyDescent="0.3">
      <c r="A58" t="s">
        <v>12</v>
      </c>
      <c r="F58" s="1">
        <f>MAX(A6:A55)-MIN(A6:A55)</f>
        <v>6</v>
      </c>
    </row>
    <row r="60" spans="1:6" x14ac:dyDescent="0.3">
      <c r="A60" t="s">
        <v>13</v>
      </c>
      <c r="F60" s="1">
        <f>_xlfn.VAR.S(A6:A55)</f>
        <v>2.3363265306122454</v>
      </c>
    </row>
    <row r="62" spans="1:6" x14ac:dyDescent="0.3">
      <c r="A62" t="s">
        <v>6</v>
      </c>
      <c r="F62" s="1">
        <f>STDEV(A6:A55)</f>
        <v>1.5285046714394579</v>
      </c>
    </row>
    <row r="63" spans="1:6" x14ac:dyDescent="0.3">
      <c r="A63" t="s">
        <v>14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2F71-2A19-4816-A798-1BDEA978D525}">
  <dimension ref="A1:I23"/>
  <sheetViews>
    <sheetView workbookViewId="0">
      <selection activeCell="I21" sqref="I21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29</v>
      </c>
    </row>
    <row r="5" spans="1:1" x14ac:dyDescent="0.3">
      <c r="A5" t="s">
        <v>30</v>
      </c>
    </row>
    <row r="6" spans="1:1" x14ac:dyDescent="0.3">
      <c r="A6">
        <v>120</v>
      </c>
    </row>
    <row r="7" spans="1:1" x14ac:dyDescent="0.3">
      <c r="A7">
        <v>150</v>
      </c>
    </row>
    <row r="8" spans="1:1" x14ac:dyDescent="0.3">
      <c r="A8">
        <v>110</v>
      </c>
    </row>
    <row r="9" spans="1:1" x14ac:dyDescent="0.3">
      <c r="A9">
        <v>135</v>
      </c>
    </row>
    <row r="10" spans="1:1" x14ac:dyDescent="0.3">
      <c r="A10">
        <v>125</v>
      </c>
    </row>
    <row r="11" spans="1:1" x14ac:dyDescent="0.3">
      <c r="A11">
        <v>140</v>
      </c>
    </row>
    <row r="12" spans="1:1" x14ac:dyDescent="0.3">
      <c r="A12">
        <v>130</v>
      </c>
    </row>
    <row r="13" spans="1:1" x14ac:dyDescent="0.3">
      <c r="A13">
        <v>155</v>
      </c>
    </row>
    <row r="14" spans="1:1" x14ac:dyDescent="0.3">
      <c r="A14">
        <v>115</v>
      </c>
    </row>
    <row r="15" spans="1:1" x14ac:dyDescent="0.3">
      <c r="A15">
        <v>145</v>
      </c>
    </row>
    <row r="16" spans="1:1" x14ac:dyDescent="0.3">
      <c r="A16">
        <v>135</v>
      </c>
    </row>
    <row r="17" spans="1:9" x14ac:dyDescent="0.3">
      <c r="A17">
        <v>130</v>
      </c>
    </row>
    <row r="20" spans="1:9" x14ac:dyDescent="0.3">
      <c r="A20" t="s">
        <v>3</v>
      </c>
    </row>
    <row r="21" spans="1:9" x14ac:dyDescent="0.3">
      <c r="A21" t="s">
        <v>31</v>
      </c>
      <c r="I21" s="1">
        <f>AVERAGE(A6:A17)</f>
        <v>132.5</v>
      </c>
    </row>
    <row r="23" spans="1:9" x14ac:dyDescent="0.3">
      <c r="A23" t="s">
        <v>32</v>
      </c>
      <c r="I23" s="1">
        <f>MAX(A6:A17)-MIN(A6:A17)</f>
        <v>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84DC-B278-4B5F-A921-703A95BAFC14}">
  <dimension ref="A1:I60"/>
  <sheetViews>
    <sheetView topLeftCell="A42" workbookViewId="0">
      <selection activeCell="I58" sqref="I58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4" spans="1:1" x14ac:dyDescent="0.3">
      <c r="A4" t="s">
        <v>25</v>
      </c>
    </row>
    <row r="5" spans="1:1" x14ac:dyDescent="0.3">
      <c r="A5">
        <v>8</v>
      </c>
    </row>
    <row r="6" spans="1:1" x14ac:dyDescent="0.3">
      <c r="A6">
        <v>7</v>
      </c>
    </row>
    <row r="7" spans="1:1" x14ac:dyDescent="0.3">
      <c r="A7">
        <v>9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8</v>
      </c>
    </row>
    <row r="13" spans="1:1" x14ac:dyDescent="0.3">
      <c r="A13">
        <v>7</v>
      </c>
    </row>
    <row r="14" spans="1:1" x14ac:dyDescent="0.3">
      <c r="A14">
        <v>6</v>
      </c>
    </row>
    <row r="15" spans="1:1" x14ac:dyDescent="0.3">
      <c r="A15">
        <v>8</v>
      </c>
    </row>
    <row r="16" spans="1:1" x14ac:dyDescent="0.3">
      <c r="A16">
        <v>9</v>
      </c>
    </row>
    <row r="17" spans="1:1" x14ac:dyDescent="0.3">
      <c r="A17">
        <v>7</v>
      </c>
    </row>
    <row r="18" spans="1:1" x14ac:dyDescent="0.3">
      <c r="A18">
        <v>8</v>
      </c>
    </row>
    <row r="19" spans="1:1" x14ac:dyDescent="0.3">
      <c r="A19">
        <v>7</v>
      </c>
    </row>
    <row r="20" spans="1:1" x14ac:dyDescent="0.3">
      <c r="A20">
        <v>6</v>
      </c>
    </row>
    <row r="21" spans="1:1" x14ac:dyDescent="0.3">
      <c r="A21">
        <v>8</v>
      </c>
    </row>
    <row r="22" spans="1:1" x14ac:dyDescent="0.3">
      <c r="A22">
        <v>9</v>
      </c>
    </row>
    <row r="23" spans="1:1" x14ac:dyDescent="0.3">
      <c r="A23">
        <v>6</v>
      </c>
    </row>
    <row r="24" spans="1:1" x14ac:dyDescent="0.3">
      <c r="A24">
        <v>7</v>
      </c>
    </row>
    <row r="25" spans="1:1" x14ac:dyDescent="0.3">
      <c r="A25">
        <v>8</v>
      </c>
    </row>
    <row r="26" spans="1:1" x14ac:dyDescent="0.3">
      <c r="A26">
        <v>9</v>
      </c>
    </row>
    <row r="27" spans="1:1" x14ac:dyDescent="0.3">
      <c r="A27">
        <v>7</v>
      </c>
    </row>
    <row r="28" spans="1:1" x14ac:dyDescent="0.3">
      <c r="A28">
        <v>6</v>
      </c>
    </row>
    <row r="29" spans="1:1" x14ac:dyDescent="0.3">
      <c r="A29">
        <v>7</v>
      </c>
    </row>
    <row r="30" spans="1:1" x14ac:dyDescent="0.3">
      <c r="A30">
        <v>8</v>
      </c>
    </row>
    <row r="31" spans="1:1" x14ac:dyDescent="0.3">
      <c r="A31">
        <v>9</v>
      </c>
    </row>
    <row r="32" spans="1:1" x14ac:dyDescent="0.3">
      <c r="A32">
        <v>8</v>
      </c>
    </row>
    <row r="33" spans="1:1" x14ac:dyDescent="0.3">
      <c r="A33">
        <v>7</v>
      </c>
    </row>
    <row r="34" spans="1:1" x14ac:dyDescent="0.3">
      <c r="A34">
        <v>6</v>
      </c>
    </row>
    <row r="35" spans="1:1" x14ac:dyDescent="0.3">
      <c r="A35">
        <v>9</v>
      </c>
    </row>
    <row r="36" spans="1:1" x14ac:dyDescent="0.3">
      <c r="A36">
        <v>8</v>
      </c>
    </row>
    <row r="37" spans="1:1" x14ac:dyDescent="0.3">
      <c r="A37">
        <v>7</v>
      </c>
    </row>
    <row r="38" spans="1:1" x14ac:dyDescent="0.3">
      <c r="A38">
        <v>6</v>
      </c>
    </row>
    <row r="39" spans="1:1" x14ac:dyDescent="0.3">
      <c r="A39">
        <v>8</v>
      </c>
    </row>
    <row r="40" spans="1:1" x14ac:dyDescent="0.3">
      <c r="A40">
        <v>9</v>
      </c>
    </row>
    <row r="41" spans="1:1" x14ac:dyDescent="0.3">
      <c r="A41">
        <v>7</v>
      </c>
    </row>
    <row r="42" spans="1:1" x14ac:dyDescent="0.3">
      <c r="A42">
        <v>8</v>
      </c>
    </row>
    <row r="43" spans="1:1" x14ac:dyDescent="0.3">
      <c r="A43">
        <v>7</v>
      </c>
    </row>
    <row r="44" spans="1:1" x14ac:dyDescent="0.3">
      <c r="A44">
        <v>6</v>
      </c>
    </row>
    <row r="45" spans="1:1" x14ac:dyDescent="0.3">
      <c r="A45">
        <v>9</v>
      </c>
    </row>
    <row r="46" spans="1:1" x14ac:dyDescent="0.3">
      <c r="A46">
        <v>8</v>
      </c>
    </row>
    <row r="47" spans="1:1" x14ac:dyDescent="0.3">
      <c r="A47">
        <v>7</v>
      </c>
    </row>
    <row r="48" spans="1:1" x14ac:dyDescent="0.3">
      <c r="A48">
        <v>6</v>
      </c>
    </row>
    <row r="49" spans="1:9" x14ac:dyDescent="0.3">
      <c r="A49">
        <v>7</v>
      </c>
    </row>
    <row r="50" spans="1:9" x14ac:dyDescent="0.3">
      <c r="A50">
        <v>8</v>
      </c>
    </row>
    <row r="51" spans="1:9" x14ac:dyDescent="0.3">
      <c r="A51">
        <v>9</v>
      </c>
    </row>
    <row r="52" spans="1:9" x14ac:dyDescent="0.3">
      <c r="A52">
        <v>8</v>
      </c>
    </row>
    <row r="53" spans="1:9" x14ac:dyDescent="0.3">
      <c r="A53">
        <v>7</v>
      </c>
    </row>
    <row r="54" spans="1:9" x14ac:dyDescent="0.3">
      <c r="A54">
        <v>6</v>
      </c>
    </row>
    <row r="57" spans="1:9" x14ac:dyDescent="0.3">
      <c r="A57" t="s">
        <v>3</v>
      </c>
    </row>
    <row r="58" spans="1:9" x14ac:dyDescent="0.3">
      <c r="A58" t="s">
        <v>26</v>
      </c>
      <c r="I58" s="1">
        <f>AVERAGE(A5:A54)</f>
        <v>7.5</v>
      </c>
    </row>
    <row r="60" spans="1:9" x14ac:dyDescent="0.3">
      <c r="A60" t="s">
        <v>27</v>
      </c>
      <c r="I60" s="1">
        <f>STDEV(A5:A54)</f>
        <v>1.0350983390135313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4D6F-5163-41CB-AC51-FCFB4FC840E8}">
  <dimension ref="A1:J114"/>
  <sheetViews>
    <sheetView topLeftCell="A99" workbookViewId="0">
      <selection activeCell="J113" sqref="J113"/>
    </sheetView>
  </sheetViews>
  <sheetFormatPr defaultRowHeight="14.4" x14ac:dyDescent="0.3"/>
  <cols>
    <col min="10" max="10" width="12" bestFit="1" customWidth="1"/>
  </cols>
  <sheetData>
    <row r="1" spans="1:1" x14ac:dyDescent="0.3">
      <c r="A1" t="s">
        <v>33</v>
      </c>
    </row>
    <row r="2" spans="1:1" x14ac:dyDescent="0.3">
      <c r="A2" t="s">
        <v>34</v>
      </c>
    </row>
    <row r="5" spans="1:1" x14ac:dyDescent="0.3">
      <c r="A5" t="s">
        <v>35</v>
      </c>
    </row>
    <row r="6" spans="1:1" x14ac:dyDescent="0.3">
      <c r="A6">
        <v>10</v>
      </c>
    </row>
    <row r="7" spans="1:1" x14ac:dyDescent="0.3">
      <c r="A7">
        <v>15</v>
      </c>
    </row>
    <row r="8" spans="1:1" x14ac:dyDescent="0.3">
      <c r="A8">
        <v>12</v>
      </c>
    </row>
    <row r="9" spans="1:1" x14ac:dyDescent="0.3">
      <c r="A9">
        <v>18</v>
      </c>
    </row>
    <row r="10" spans="1:1" x14ac:dyDescent="0.3">
      <c r="A10">
        <v>20</v>
      </c>
    </row>
    <row r="11" spans="1:1" x14ac:dyDescent="0.3">
      <c r="A11">
        <v>25</v>
      </c>
    </row>
    <row r="12" spans="1:1" x14ac:dyDescent="0.3">
      <c r="A12">
        <v>8</v>
      </c>
    </row>
    <row r="13" spans="1:1" x14ac:dyDescent="0.3">
      <c r="A13">
        <v>14</v>
      </c>
    </row>
    <row r="14" spans="1:1" x14ac:dyDescent="0.3">
      <c r="A14">
        <v>16</v>
      </c>
    </row>
    <row r="15" spans="1:1" x14ac:dyDescent="0.3">
      <c r="A15">
        <v>22</v>
      </c>
    </row>
    <row r="16" spans="1:1" x14ac:dyDescent="0.3">
      <c r="A16">
        <v>9</v>
      </c>
    </row>
    <row r="17" spans="1:1" x14ac:dyDescent="0.3">
      <c r="A17">
        <v>17</v>
      </c>
    </row>
    <row r="18" spans="1:1" x14ac:dyDescent="0.3">
      <c r="A18">
        <v>11</v>
      </c>
    </row>
    <row r="19" spans="1:1" x14ac:dyDescent="0.3">
      <c r="A19">
        <v>13</v>
      </c>
    </row>
    <row r="20" spans="1:1" x14ac:dyDescent="0.3">
      <c r="A20">
        <v>19</v>
      </c>
    </row>
    <row r="21" spans="1:1" x14ac:dyDescent="0.3">
      <c r="A21">
        <v>23</v>
      </c>
    </row>
    <row r="22" spans="1:1" x14ac:dyDescent="0.3">
      <c r="A22">
        <v>21</v>
      </c>
    </row>
    <row r="23" spans="1:1" x14ac:dyDescent="0.3">
      <c r="A23">
        <v>16</v>
      </c>
    </row>
    <row r="24" spans="1:1" x14ac:dyDescent="0.3">
      <c r="A24">
        <v>24</v>
      </c>
    </row>
    <row r="25" spans="1:1" x14ac:dyDescent="0.3">
      <c r="A25">
        <v>27</v>
      </c>
    </row>
    <row r="26" spans="1:1" x14ac:dyDescent="0.3">
      <c r="A26">
        <v>13</v>
      </c>
    </row>
    <row r="27" spans="1:1" x14ac:dyDescent="0.3">
      <c r="A27">
        <v>10</v>
      </c>
    </row>
    <row r="28" spans="1:1" x14ac:dyDescent="0.3">
      <c r="A28">
        <v>18</v>
      </c>
    </row>
    <row r="29" spans="1:1" x14ac:dyDescent="0.3">
      <c r="A29">
        <v>16</v>
      </c>
    </row>
    <row r="30" spans="1:1" x14ac:dyDescent="0.3">
      <c r="A30">
        <v>12</v>
      </c>
    </row>
    <row r="31" spans="1:1" x14ac:dyDescent="0.3">
      <c r="A31">
        <v>14</v>
      </c>
    </row>
    <row r="32" spans="1:1" x14ac:dyDescent="0.3">
      <c r="A32">
        <v>19</v>
      </c>
    </row>
    <row r="33" spans="1:1" x14ac:dyDescent="0.3">
      <c r="A33">
        <v>21</v>
      </c>
    </row>
    <row r="34" spans="1:1" x14ac:dyDescent="0.3">
      <c r="A34">
        <v>11</v>
      </c>
    </row>
    <row r="35" spans="1:1" x14ac:dyDescent="0.3">
      <c r="A35">
        <v>17</v>
      </c>
    </row>
    <row r="36" spans="1:1" x14ac:dyDescent="0.3">
      <c r="A36">
        <v>15</v>
      </c>
    </row>
    <row r="37" spans="1:1" x14ac:dyDescent="0.3">
      <c r="A37">
        <v>20</v>
      </c>
    </row>
    <row r="38" spans="1:1" x14ac:dyDescent="0.3">
      <c r="A38">
        <v>26</v>
      </c>
    </row>
    <row r="39" spans="1:1" x14ac:dyDescent="0.3">
      <c r="A39">
        <v>13</v>
      </c>
    </row>
    <row r="40" spans="1:1" x14ac:dyDescent="0.3">
      <c r="A40">
        <v>12</v>
      </c>
    </row>
    <row r="41" spans="1:1" x14ac:dyDescent="0.3">
      <c r="A41">
        <v>14</v>
      </c>
    </row>
    <row r="42" spans="1:1" x14ac:dyDescent="0.3">
      <c r="A42">
        <v>22</v>
      </c>
    </row>
    <row r="43" spans="1:1" x14ac:dyDescent="0.3">
      <c r="A43">
        <v>19</v>
      </c>
    </row>
    <row r="44" spans="1:1" x14ac:dyDescent="0.3">
      <c r="A44">
        <v>16</v>
      </c>
    </row>
    <row r="45" spans="1:1" x14ac:dyDescent="0.3">
      <c r="A45">
        <v>11</v>
      </c>
    </row>
    <row r="46" spans="1:1" x14ac:dyDescent="0.3">
      <c r="A46">
        <v>25</v>
      </c>
    </row>
    <row r="47" spans="1:1" x14ac:dyDescent="0.3">
      <c r="A47">
        <v>18</v>
      </c>
    </row>
    <row r="48" spans="1:1" x14ac:dyDescent="0.3">
      <c r="A48">
        <v>16</v>
      </c>
    </row>
    <row r="49" spans="1:1" x14ac:dyDescent="0.3">
      <c r="A49">
        <v>13</v>
      </c>
    </row>
    <row r="50" spans="1:1" x14ac:dyDescent="0.3">
      <c r="A50">
        <v>21</v>
      </c>
    </row>
    <row r="51" spans="1:1" x14ac:dyDescent="0.3">
      <c r="A51">
        <v>20</v>
      </c>
    </row>
    <row r="52" spans="1:1" x14ac:dyDescent="0.3">
      <c r="A52">
        <v>15</v>
      </c>
    </row>
    <row r="53" spans="1:1" x14ac:dyDescent="0.3">
      <c r="A53">
        <v>12</v>
      </c>
    </row>
    <row r="54" spans="1:1" x14ac:dyDescent="0.3">
      <c r="A54">
        <v>19</v>
      </c>
    </row>
    <row r="55" spans="1:1" x14ac:dyDescent="0.3">
      <c r="A55">
        <v>17</v>
      </c>
    </row>
    <row r="56" spans="1:1" x14ac:dyDescent="0.3">
      <c r="A56">
        <v>14</v>
      </c>
    </row>
    <row r="57" spans="1:1" x14ac:dyDescent="0.3">
      <c r="A57">
        <v>16</v>
      </c>
    </row>
    <row r="58" spans="1:1" x14ac:dyDescent="0.3">
      <c r="A58">
        <v>23</v>
      </c>
    </row>
    <row r="59" spans="1:1" x14ac:dyDescent="0.3">
      <c r="A59">
        <v>18</v>
      </c>
    </row>
    <row r="60" spans="1:1" x14ac:dyDescent="0.3">
      <c r="A60">
        <v>15</v>
      </c>
    </row>
    <row r="61" spans="1:1" x14ac:dyDescent="0.3">
      <c r="A61">
        <v>11</v>
      </c>
    </row>
    <row r="62" spans="1:1" x14ac:dyDescent="0.3">
      <c r="A62">
        <v>19</v>
      </c>
    </row>
    <row r="63" spans="1:1" x14ac:dyDescent="0.3">
      <c r="A63">
        <v>22</v>
      </c>
    </row>
    <row r="64" spans="1:1" x14ac:dyDescent="0.3">
      <c r="A64">
        <v>17</v>
      </c>
    </row>
    <row r="65" spans="1:1" x14ac:dyDescent="0.3">
      <c r="A65">
        <v>12</v>
      </c>
    </row>
    <row r="66" spans="1:1" x14ac:dyDescent="0.3">
      <c r="A66">
        <v>16</v>
      </c>
    </row>
    <row r="67" spans="1:1" x14ac:dyDescent="0.3">
      <c r="A67">
        <v>14</v>
      </c>
    </row>
    <row r="68" spans="1:1" x14ac:dyDescent="0.3">
      <c r="A68">
        <v>18</v>
      </c>
    </row>
    <row r="69" spans="1:1" x14ac:dyDescent="0.3">
      <c r="A69">
        <v>20</v>
      </c>
    </row>
    <row r="70" spans="1:1" x14ac:dyDescent="0.3">
      <c r="A70">
        <v>25</v>
      </c>
    </row>
    <row r="71" spans="1:1" x14ac:dyDescent="0.3">
      <c r="A71">
        <v>13</v>
      </c>
    </row>
    <row r="72" spans="1:1" x14ac:dyDescent="0.3">
      <c r="A72">
        <v>11</v>
      </c>
    </row>
    <row r="73" spans="1:1" x14ac:dyDescent="0.3">
      <c r="A73">
        <v>22</v>
      </c>
    </row>
    <row r="74" spans="1:1" x14ac:dyDescent="0.3">
      <c r="A74">
        <v>19</v>
      </c>
    </row>
    <row r="75" spans="1:1" x14ac:dyDescent="0.3">
      <c r="A75">
        <v>17</v>
      </c>
    </row>
    <row r="76" spans="1:1" x14ac:dyDescent="0.3">
      <c r="A76">
        <v>15</v>
      </c>
    </row>
    <row r="77" spans="1:1" x14ac:dyDescent="0.3">
      <c r="A77">
        <v>16</v>
      </c>
    </row>
    <row r="78" spans="1:1" x14ac:dyDescent="0.3">
      <c r="A78">
        <v>13</v>
      </c>
    </row>
    <row r="79" spans="1:1" x14ac:dyDescent="0.3">
      <c r="A79">
        <v>14</v>
      </c>
    </row>
    <row r="80" spans="1:1" x14ac:dyDescent="0.3">
      <c r="A80">
        <v>18</v>
      </c>
    </row>
    <row r="81" spans="1:1" x14ac:dyDescent="0.3">
      <c r="A81">
        <v>20</v>
      </c>
    </row>
    <row r="82" spans="1:1" x14ac:dyDescent="0.3">
      <c r="A82">
        <v>19</v>
      </c>
    </row>
    <row r="83" spans="1:1" x14ac:dyDescent="0.3">
      <c r="A83">
        <v>21</v>
      </c>
    </row>
    <row r="84" spans="1:1" x14ac:dyDescent="0.3">
      <c r="A84">
        <v>17</v>
      </c>
    </row>
    <row r="85" spans="1:1" x14ac:dyDescent="0.3">
      <c r="A85">
        <v>12</v>
      </c>
    </row>
    <row r="86" spans="1:1" x14ac:dyDescent="0.3">
      <c r="A86">
        <v>15</v>
      </c>
    </row>
    <row r="87" spans="1:1" x14ac:dyDescent="0.3">
      <c r="A87">
        <v>13</v>
      </c>
    </row>
    <row r="88" spans="1:1" x14ac:dyDescent="0.3">
      <c r="A88">
        <v>16</v>
      </c>
    </row>
    <row r="89" spans="1:1" x14ac:dyDescent="0.3">
      <c r="A89">
        <v>14</v>
      </c>
    </row>
    <row r="90" spans="1:1" x14ac:dyDescent="0.3">
      <c r="A90">
        <v>22</v>
      </c>
    </row>
    <row r="91" spans="1:1" x14ac:dyDescent="0.3">
      <c r="A91">
        <v>21</v>
      </c>
    </row>
    <row r="92" spans="1:1" x14ac:dyDescent="0.3">
      <c r="A92">
        <v>19</v>
      </c>
    </row>
    <row r="93" spans="1:1" x14ac:dyDescent="0.3">
      <c r="A93">
        <v>18</v>
      </c>
    </row>
    <row r="94" spans="1:1" x14ac:dyDescent="0.3">
      <c r="A94">
        <v>16</v>
      </c>
    </row>
    <row r="95" spans="1:1" x14ac:dyDescent="0.3">
      <c r="A95">
        <v>11</v>
      </c>
    </row>
    <row r="96" spans="1:1" x14ac:dyDescent="0.3">
      <c r="A96">
        <v>17</v>
      </c>
    </row>
    <row r="97" spans="1:10" x14ac:dyDescent="0.3">
      <c r="A97">
        <v>14</v>
      </c>
    </row>
    <row r="98" spans="1:10" x14ac:dyDescent="0.3">
      <c r="A98">
        <v>12</v>
      </c>
    </row>
    <row r="99" spans="1:10" x14ac:dyDescent="0.3">
      <c r="A99">
        <v>20</v>
      </c>
    </row>
    <row r="100" spans="1:10" x14ac:dyDescent="0.3">
      <c r="A100">
        <v>23</v>
      </c>
    </row>
    <row r="101" spans="1:10" x14ac:dyDescent="0.3">
      <c r="A101">
        <v>19</v>
      </c>
    </row>
    <row r="102" spans="1:10" x14ac:dyDescent="0.3">
      <c r="A102">
        <v>15</v>
      </c>
    </row>
    <row r="103" spans="1:10" x14ac:dyDescent="0.3">
      <c r="A103">
        <v>16</v>
      </c>
    </row>
    <row r="104" spans="1:10" x14ac:dyDescent="0.3">
      <c r="A104">
        <v>13</v>
      </c>
    </row>
    <row r="105" spans="1:10" x14ac:dyDescent="0.3">
      <c r="A105">
        <v>18</v>
      </c>
    </row>
    <row r="108" spans="1:10" x14ac:dyDescent="0.3">
      <c r="A108" t="s">
        <v>3</v>
      </c>
    </row>
    <row r="109" spans="1:10" x14ac:dyDescent="0.3">
      <c r="A109" t="s">
        <v>36</v>
      </c>
      <c r="J109" s="1">
        <f>AVERAGE(A6:A105)</f>
        <v>16.739999999999998</v>
      </c>
    </row>
    <row r="110" spans="1:10" x14ac:dyDescent="0.3">
      <c r="A110" t="s">
        <v>37</v>
      </c>
    </row>
    <row r="111" spans="1:10" x14ac:dyDescent="0.3">
      <c r="A111" t="s">
        <v>38</v>
      </c>
      <c r="J111" s="1">
        <f>MAX(A6:A105)-MIN(A6:A105)</f>
        <v>19</v>
      </c>
    </row>
    <row r="112" spans="1:10" x14ac:dyDescent="0.3">
      <c r="A112" t="s">
        <v>37</v>
      </c>
    </row>
    <row r="113" spans="1:10" x14ac:dyDescent="0.3">
      <c r="A113" t="s">
        <v>39</v>
      </c>
      <c r="J113" s="1">
        <f>STDEV(A6:A105)</f>
        <v>4.1429506881014673</v>
      </c>
    </row>
    <row r="114" spans="1:10" x14ac:dyDescent="0.3">
      <c r="A114" t="s">
        <v>40</v>
      </c>
    </row>
  </sheetData>
  <sortState xmlns:xlrd2="http://schemas.microsoft.com/office/spreadsheetml/2017/richdata2" ref="D6:D105">
    <sortCondition ref="D6:D105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43CA-9837-4EBE-8988-B9E1157D3FFD}">
  <dimension ref="A1:M24"/>
  <sheetViews>
    <sheetView workbookViewId="0">
      <selection activeCell="I19" sqref="I19"/>
    </sheetView>
  </sheetViews>
  <sheetFormatPr defaultRowHeight="14.4" x14ac:dyDescent="0.3"/>
  <sheetData>
    <row r="1" spans="1:5" x14ac:dyDescent="0.3">
      <c r="A1" t="s">
        <v>41</v>
      </c>
    </row>
    <row r="2" spans="1:5" x14ac:dyDescent="0.3">
      <c r="A2" t="s">
        <v>42</v>
      </c>
    </row>
    <row r="5" spans="1:5" x14ac:dyDescent="0.3">
      <c r="A5" t="s">
        <v>43</v>
      </c>
    </row>
    <row r="6" spans="1:5" x14ac:dyDescent="0.3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</row>
    <row r="7" spans="1:5" x14ac:dyDescent="0.3">
      <c r="A7">
        <v>30</v>
      </c>
      <c r="B7">
        <v>25</v>
      </c>
      <c r="C7">
        <v>22</v>
      </c>
      <c r="D7">
        <v>18</v>
      </c>
      <c r="E7">
        <v>35</v>
      </c>
    </row>
    <row r="8" spans="1:5" x14ac:dyDescent="0.3">
      <c r="A8">
        <v>32</v>
      </c>
      <c r="B8">
        <v>27</v>
      </c>
      <c r="C8">
        <v>23</v>
      </c>
      <c r="D8">
        <v>17</v>
      </c>
      <c r="E8">
        <v>36</v>
      </c>
    </row>
    <row r="9" spans="1:5" x14ac:dyDescent="0.3">
      <c r="A9">
        <v>33</v>
      </c>
      <c r="B9">
        <v>26</v>
      </c>
      <c r="C9">
        <v>20</v>
      </c>
      <c r="D9">
        <v>19</v>
      </c>
      <c r="E9">
        <v>34</v>
      </c>
    </row>
    <row r="10" spans="1:5" x14ac:dyDescent="0.3">
      <c r="A10">
        <v>28</v>
      </c>
      <c r="B10">
        <v>23</v>
      </c>
      <c r="C10">
        <v>25</v>
      </c>
      <c r="D10">
        <v>20</v>
      </c>
      <c r="E10">
        <v>35</v>
      </c>
    </row>
    <row r="11" spans="1:5" x14ac:dyDescent="0.3">
      <c r="A11">
        <v>31</v>
      </c>
      <c r="B11">
        <v>28</v>
      </c>
      <c r="C11">
        <v>21</v>
      </c>
      <c r="D11">
        <v>21</v>
      </c>
      <c r="E11">
        <v>33</v>
      </c>
    </row>
    <row r="12" spans="1:5" x14ac:dyDescent="0.3">
      <c r="A12">
        <v>30</v>
      </c>
      <c r="B12">
        <v>24</v>
      </c>
      <c r="C12">
        <v>24</v>
      </c>
      <c r="D12">
        <v>18</v>
      </c>
      <c r="E12">
        <v>34</v>
      </c>
    </row>
    <row r="13" spans="1:5" x14ac:dyDescent="0.3">
      <c r="A13">
        <v>29</v>
      </c>
      <c r="B13">
        <v>26</v>
      </c>
      <c r="C13">
        <v>23</v>
      </c>
      <c r="D13">
        <v>19</v>
      </c>
      <c r="E13">
        <v>32</v>
      </c>
    </row>
    <row r="14" spans="1:5" x14ac:dyDescent="0.3">
      <c r="A14">
        <v>30</v>
      </c>
      <c r="B14">
        <v>25</v>
      </c>
      <c r="C14">
        <v>22</v>
      </c>
      <c r="D14">
        <v>17</v>
      </c>
      <c r="E14">
        <v>33</v>
      </c>
    </row>
    <row r="15" spans="1:5" x14ac:dyDescent="0.3">
      <c r="A15">
        <v>32</v>
      </c>
      <c r="B15">
        <v>27</v>
      </c>
      <c r="C15">
        <v>25</v>
      </c>
      <c r="D15">
        <v>20</v>
      </c>
      <c r="E15">
        <v>36</v>
      </c>
    </row>
    <row r="16" spans="1:5" x14ac:dyDescent="0.3">
      <c r="A16">
        <v>31</v>
      </c>
      <c r="B16">
        <v>28</v>
      </c>
      <c r="C16">
        <v>24</v>
      </c>
      <c r="D16">
        <v>19</v>
      </c>
      <c r="E16">
        <v>34</v>
      </c>
    </row>
    <row r="18" spans="1:13" x14ac:dyDescent="0.3">
      <c r="A18" t="s">
        <v>3</v>
      </c>
      <c r="I18" s="3" t="s">
        <v>44</v>
      </c>
      <c r="J18" s="3" t="s">
        <v>45</v>
      </c>
      <c r="K18" s="3" t="s">
        <v>46</v>
      </c>
      <c r="L18" s="3" t="s">
        <v>47</v>
      </c>
      <c r="M18" s="3" t="s">
        <v>48</v>
      </c>
    </row>
    <row r="19" spans="1:13" x14ac:dyDescent="0.3">
      <c r="A19" t="s">
        <v>49</v>
      </c>
      <c r="I19" s="1">
        <f>AVERAGE(A7:A16)</f>
        <v>30.6</v>
      </c>
      <c r="J19" s="1">
        <f>AVERAGE(B7:B16)</f>
        <v>25.9</v>
      </c>
      <c r="K19" s="1">
        <f>AVERAGE(C7:C16)</f>
        <v>22.9</v>
      </c>
      <c r="L19" s="1">
        <f>AVERAGE(D7:D16)</f>
        <v>18.8</v>
      </c>
      <c r="M19" s="1">
        <f>AVERAGE(E7:E16)</f>
        <v>34.200000000000003</v>
      </c>
    </row>
    <row r="20" spans="1:13" x14ac:dyDescent="0.3">
      <c r="A20" t="s">
        <v>50</v>
      </c>
    </row>
    <row r="21" spans="1:13" x14ac:dyDescent="0.3">
      <c r="A21" t="s">
        <v>51</v>
      </c>
      <c r="I21" s="1">
        <f>MAX(A7:A16)-MIN(A7:A16)</f>
        <v>5</v>
      </c>
      <c r="J21" s="1">
        <f t="shared" ref="J21:M21" si="0">MAX(B7:B16)-MIN(B7:B16)</f>
        <v>5</v>
      </c>
      <c r="K21" s="1">
        <f t="shared" si="0"/>
        <v>5</v>
      </c>
      <c r="L21" s="1">
        <f t="shared" si="0"/>
        <v>4</v>
      </c>
      <c r="M21" s="1">
        <f t="shared" si="0"/>
        <v>4</v>
      </c>
    </row>
    <row r="23" spans="1:13" x14ac:dyDescent="0.3">
      <c r="A23" t="s">
        <v>52</v>
      </c>
      <c r="I23" s="1">
        <f>_xlfn.VAR.S(A7:A16)</f>
        <v>2.2666666666666675</v>
      </c>
      <c r="J23" s="1">
        <f t="shared" ref="J23:M23" si="1">_xlfn.VAR.S(B7:B16)</f>
        <v>2.7666666666666675</v>
      </c>
      <c r="K23" s="1">
        <f t="shared" si="1"/>
        <v>2.7666666666666675</v>
      </c>
      <c r="L23" s="1">
        <f t="shared" si="1"/>
        <v>1.7333333333333332</v>
      </c>
      <c r="M23" s="1">
        <f t="shared" si="1"/>
        <v>1.7333333333333332</v>
      </c>
    </row>
    <row r="24" spans="1:13" x14ac:dyDescent="0.3">
      <c r="A24" t="s">
        <v>50</v>
      </c>
    </row>
  </sheetData>
  <sortState xmlns:xlrd2="http://schemas.microsoft.com/office/spreadsheetml/2017/richdata2" ref="K6:K15">
    <sortCondition ref="K6:K15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DE82-AB24-4EDB-9FFA-C472AF0F4522}">
  <dimension ref="A1:J123"/>
  <sheetViews>
    <sheetView topLeftCell="A104" zoomScaleNormal="100" workbookViewId="0">
      <selection activeCell="I121" sqref="I121"/>
    </sheetView>
  </sheetViews>
  <sheetFormatPr defaultRowHeight="14.4" x14ac:dyDescent="0.3"/>
  <cols>
    <col min="1" max="1" width="17.6640625" customWidth="1"/>
    <col min="9" max="9" width="12.5546875" bestFit="1" customWidth="1"/>
    <col min="10" max="10" width="23.88671875" bestFit="1" customWidth="1"/>
    <col min="11" max="11" width="12.5546875" bestFit="1" customWidth="1"/>
    <col min="12" max="12" width="11.109375" customWidth="1"/>
  </cols>
  <sheetData>
    <row r="1" spans="1:1" x14ac:dyDescent="0.3">
      <c r="A1" t="s">
        <v>53</v>
      </c>
    </row>
    <row r="2" spans="1:1" x14ac:dyDescent="0.3">
      <c r="A2" t="s">
        <v>54</v>
      </c>
    </row>
    <row r="5" spans="1:1" x14ac:dyDescent="0.3">
      <c r="A5" s="9" t="s">
        <v>55</v>
      </c>
    </row>
    <row r="6" spans="1:1" x14ac:dyDescent="0.3">
      <c r="A6" s="10">
        <v>28</v>
      </c>
    </row>
    <row r="7" spans="1:1" x14ac:dyDescent="0.3">
      <c r="A7" s="10">
        <v>32</v>
      </c>
    </row>
    <row r="8" spans="1:1" x14ac:dyDescent="0.3">
      <c r="A8" s="10">
        <v>35</v>
      </c>
    </row>
    <row r="9" spans="1:1" x14ac:dyDescent="0.3">
      <c r="A9" s="10">
        <v>40</v>
      </c>
    </row>
    <row r="10" spans="1:1" x14ac:dyDescent="0.3">
      <c r="A10" s="10">
        <v>42</v>
      </c>
    </row>
    <row r="11" spans="1:1" x14ac:dyDescent="0.3">
      <c r="A11" s="10">
        <v>28</v>
      </c>
    </row>
    <row r="12" spans="1:1" x14ac:dyDescent="0.3">
      <c r="A12" s="10">
        <v>33</v>
      </c>
    </row>
    <row r="13" spans="1:1" x14ac:dyDescent="0.3">
      <c r="A13" s="10">
        <v>38</v>
      </c>
    </row>
    <row r="14" spans="1:1" x14ac:dyDescent="0.3">
      <c r="A14" s="10">
        <v>30</v>
      </c>
    </row>
    <row r="15" spans="1:1" x14ac:dyDescent="0.3">
      <c r="A15" s="10">
        <v>41</v>
      </c>
    </row>
    <row r="16" spans="1:1" x14ac:dyDescent="0.3">
      <c r="A16" s="10">
        <v>37</v>
      </c>
    </row>
    <row r="17" spans="1:1" x14ac:dyDescent="0.3">
      <c r="A17" s="10">
        <v>31</v>
      </c>
    </row>
    <row r="18" spans="1:1" x14ac:dyDescent="0.3">
      <c r="A18" s="10">
        <v>34</v>
      </c>
    </row>
    <row r="19" spans="1:1" x14ac:dyDescent="0.3">
      <c r="A19" s="10">
        <v>29</v>
      </c>
    </row>
    <row r="20" spans="1:1" x14ac:dyDescent="0.3">
      <c r="A20" s="10">
        <v>36</v>
      </c>
    </row>
    <row r="21" spans="1:1" x14ac:dyDescent="0.3">
      <c r="A21" s="10">
        <v>43</v>
      </c>
    </row>
    <row r="22" spans="1:1" x14ac:dyDescent="0.3">
      <c r="A22" s="10">
        <v>39</v>
      </c>
    </row>
    <row r="23" spans="1:1" x14ac:dyDescent="0.3">
      <c r="A23" s="10">
        <v>27</v>
      </c>
    </row>
    <row r="24" spans="1:1" x14ac:dyDescent="0.3">
      <c r="A24" s="10">
        <v>35</v>
      </c>
    </row>
    <row r="25" spans="1:1" x14ac:dyDescent="0.3">
      <c r="A25" s="10">
        <v>31</v>
      </c>
    </row>
    <row r="26" spans="1:1" x14ac:dyDescent="0.3">
      <c r="A26" s="10">
        <v>39</v>
      </c>
    </row>
    <row r="27" spans="1:1" x14ac:dyDescent="0.3">
      <c r="A27" s="10">
        <v>45</v>
      </c>
    </row>
    <row r="28" spans="1:1" x14ac:dyDescent="0.3">
      <c r="A28" s="10">
        <v>29</v>
      </c>
    </row>
    <row r="29" spans="1:1" x14ac:dyDescent="0.3">
      <c r="A29" s="10">
        <v>33</v>
      </c>
    </row>
    <row r="30" spans="1:1" x14ac:dyDescent="0.3">
      <c r="A30" s="10">
        <v>37</v>
      </c>
    </row>
    <row r="31" spans="1:1" x14ac:dyDescent="0.3">
      <c r="A31" s="10">
        <v>40</v>
      </c>
    </row>
    <row r="32" spans="1:1" x14ac:dyDescent="0.3">
      <c r="A32" s="10">
        <v>36</v>
      </c>
    </row>
    <row r="33" spans="1:1" x14ac:dyDescent="0.3">
      <c r="A33" s="10">
        <v>29</v>
      </c>
    </row>
    <row r="34" spans="1:1" x14ac:dyDescent="0.3">
      <c r="A34" s="10">
        <v>31</v>
      </c>
    </row>
    <row r="35" spans="1:1" x14ac:dyDescent="0.3">
      <c r="A35" s="10">
        <v>38</v>
      </c>
    </row>
    <row r="36" spans="1:1" x14ac:dyDescent="0.3">
      <c r="A36" s="10">
        <v>35</v>
      </c>
    </row>
    <row r="37" spans="1:1" x14ac:dyDescent="0.3">
      <c r="A37" s="10">
        <v>44</v>
      </c>
    </row>
    <row r="38" spans="1:1" x14ac:dyDescent="0.3">
      <c r="A38" s="10">
        <v>32</v>
      </c>
    </row>
    <row r="39" spans="1:1" x14ac:dyDescent="0.3">
      <c r="A39" s="10">
        <v>39</v>
      </c>
    </row>
    <row r="40" spans="1:1" x14ac:dyDescent="0.3">
      <c r="A40" s="10">
        <v>36</v>
      </c>
    </row>
    <row r="41" spans="1:1" x14ac:dyDescent="0.3">
      <c r="A41" s="10">
        <v>30</v>
      </c>
    </row>
    <row r="42" spans="1:1" x14ac:dyDescent="0.3">
      <c r="A42" s="10">
        <v>33</v>
      </c>
    </row>
    <row r="43" spans="1:1" x14ac:dyDescent="0.3">
      <c r="A43" s="10">
        <v>28</v>
      </c>
    </row>
    <row r="44" spans="1:1" x14ac:dyDescent="0.3">
      <c r="A44" s="10">
        <v>41</v>
      </c>
    </row>
    <row r="45" spans="1:1" x14ac:dyDescent="0.3">
      <c r="A45" s="10">
        <v>35</v>
      </c>
    </row>
    <row r="46" spans="1:1" x14ac:dyDescent="0.3">
      <c r="A46" s="10">
        <v>31</v>
      </c>
    </row>
    <row r="47" spans="1:1" x14ac:dyDescent="0.3">
      <c r="A47" s="10">
        <v>37</v>
      </c>
    </row>
    <row r="48" spans="1:1" x14ac:dyDescent="0.3">
      <c r="A48" s="10">
        <v>42</v>
      </c>
    </row>
    <row r="49" spans="1:1" x14ac:dyDescent="0.3">
      <c r="A49" s="10">
        <v>29</v>
      </c>
    </row>
    <row r="50" spans="1:1" x14ac:dyDescent="0.3">
      <c r="A50" s="10">
        <v>34</v>
      </c>
    </row>
    <row r="51" spans="1:1" x14ac:dyDescent="0.3">
      <c r="A51" s="10">
        <v>40</v>
      </c>
    </row>
    <row r="52" spans="1:1" x14ac:dyDescent="0.3">
      <c r="A52" s="10">
        <v>31</v>
      </c>
    </row>
    <row r="53" spans="1:1" x14ac:dyDescent="0.3">
      <c r="A53" s="10">
        <v>33</v>
      </c>
    </row>
    <row r="54" spans="1:1" x14ac:dyDescent="0.3">
      <c r="A54" s="10">
        <v>38</v>
      </c>
    </row>
    <row r="55" spans="1:1" x14ac:dyDescent="0.3">
      <c r="A55" s="10">
        <v>36</v>
      </c>
    </row>
    <row r="56" spans="1:1" x14ac:dyDescent="0.3">
      <c r="A56" s="10">
        <v>39</v>
      </c>
    </row>
    <row r="57" spans="1:1" x14ac:dyDescent="0.3">
      <c r="A57" s="10">
        <v>27</v>
      </c>
    </row>
    <row r="58" spans="1:1" x14ac:dyDescent="0.3">
      <c r="A58" s="10">
        <v>35</v>
      </c>
    </row>
    <row r="59" spans="1:1" x14ac:dyDescent="0.3">
      <c r="A59" s="10">
        <v>30</v>
      </c>
    </row>
    <row r="60" spans="1:1" x14ac:dyDescent="0.3">
      <c r="A60" s="10">
        <v>43</v>
      </c>
    </row>
    <row r="61" spans="1:1" x14ac:dyDescent="0.3">
      <c r="A61" s="10">
        <v>29</v>
      </c>
    </row>
    <row r="62" spans="1:1" x14ac:dyDescent="0.3">
      <c r="A62" s="10">
        <v>32</v>
      </c>
    </row>
    <row r="63" spans="1:1" x14ac:dyDescent="0.3">
      <c r="A63" s="10">
        <v>36</v>
      </c>
    </row>
    <row r="64" spans="1:1" x14ac:dyDescent="0.3">
      <c r="A64" s="10">
        <v>31</v>
      </c>
    </row>
    <row r="65" spans="1:1" x14ac:dyDescent="0.3">
      <c r="A65" s="10">
        <v>40</v>
      </c>
    </row>
    <row r="66" spans="1:1" x14ac:dyDescent="0.3">
      <c r="A66" s="10">
        <v>38</v>
      </c>
    </row>
    <row r="67" spans="1:1" x14ac:dyDescent="0.3">
      <c r="A67" s="10">
        <v>44</v>
      </c>
    </row>
    <row r="68" spans="1:1" x14ac:dyDescent="0.3">
      <c r="A68" s="10">
        <v>37</v>
      </c>
    </row>
    <row r="69" spans="1:1" x14ac:dyDescent="0.3">
      <c r="A69" s="10">
        <v>33</v>
      </c>
    </row>
    <row r="70" spans="1:1" x14ac:dyDescent="0.3">
      <c r="A70" s="10">
        <v>35</v>
      </c>
    </row>
    <row r="71" spans="1:1" x14ac:dyDescent="0.3">
      <c r="A71" s="10">
        <v>41</v>
      </c>
    </row>
    <row r="72" spans="1:1" x14ac:dyDescent="0.3">
      <c r="A72" s="10">
        <v>30</v>
      </c>
    </row>
    <row r="73" spans="1:1" x14ac:dyDescent="0.3">
      <c r="A73" s="10">
        <v>31</v>
      </c>
    </row>
    <row r="74" spans="1:1" x14ac:dyDescent="0.3">
      <c r="A74" s="10">
        <v>39</v>
      </c>
    </row>
    <row r="75" spans="1:1" x14ac:dyDescent="0.3">
      <c r="A75" s="10">
        <v>28</v>
      </c>
    </row>
    <row r="76" spans="1:1" x14ac:dyDescent="0.3">
      <c r="A76" s="10">
        <v>45</v>
      </c>
    </row>
    <row r="77" spans="1:1" x14ac:dyDescent="0.3">
      <c r="A77" s="10">
        <v>29</v>
      </c>
    </row>
    <row r="78" spans="1:1" x14ac:dyDescent="0.3">
      <c r="A78" s="10">
        <v>33</v>
      </c>
    </row>
    <row r="79" spans="1:1" x14ac:dyDescent="0.3">
      <c r="A79" s="10">
        <v>38</v>
      </c>
    </row>
    <row r="80" spans="1:1" x14ac:dyDescent="0.3">
      <c r="A80" s="10">
        <v>34</v>
      </c>
    </row>
    <row r="81" spans="1:6" x14ac:dyDescent="0.3">
      <c r="A81" s="10">
        <v>32</v>
      </c>
    </row>
    <row r="82" spans="1:6" x14ac:dyDescent="0.3">
      <c r="A82" s="10">
        <v>35</v>
      </c>
    </row>
    <row r="83" spans="1:6" x14ac:dyDescent="0.3">
      <c r="A83" s="10">
        <v>31</v>
      </c>
    </row>
    <row r="84" spans="1:6" x14ac:dyDescent="0.3">
      <c r="A84" s="10">
        <v>40</v>
      </c>
    </row>
    <row r="85" spans="1:6" x14ac:dyDescent="0.3">
      <c r="A85" s="10">
        <v>36</v>
      </c>
    </row>
    <row r="86" spans="1:6" x14ac:dyDescent="0.3">
      <c r="A86" s="10">
        <v>39</v>
      </c>
    </row>
    <row r="87" spans="1:6" x14ac:dyDescent="0.3">
      <c r="A87" s="10">
        <v>27</v>
      </c>
    </row>
    <row r="88" spans="1:6" x14ac:dyDescent="0.3">
      <c r="A88" s="10">
        <v>35</v>
      </c>
      <c r="E88" s="4"/>
      <c r="F88" s="4"/>
    </row>
    <row r="89" spans="1:6" x14ac:dyDescent="0.3">
      <c r="A89" s="10">
        <v>30</v>
      </c>
    </row>
    <row r="90" spans="1:6" x14ac:dyDescent="0.3">
      <c r="A90" s="10">
        <v>43</v>
      </c>
    </row>
    <row r="91" spans="1:6" x14ac:dyDescent="0.3">
      <c r="A91" s="10">
        <v>29</v>
      </c>
    </row>
    <row r="92" spans="1:6" x14ac:dyDescent="0.3">
      <c r="A92" s="10">
        <v>32</v>
      </c>
    </row>
    <row r="93" spans="1:6" x14ac:dyDescent="0.3">
      <c r="A93" s="10">
        <v>36</v>
      </c>
    </row>
    <row r="94" spans="1:6" x14ac:dyDescent="0.3">
      <c r="A94" s="10">
        <v>31</v>
      </c>
    </row>
    <row r="95" spans="1:6" x14ac:dyDescent="0.3">
      <c r="A95" s="10">
        <v>40</v>
      </c>
    </row>
    <row r="96" spans="1:6" x14ac:dyDescent="0.3">
      <c r="A96" s="10">
        <v>38</v>
      </c>
    </row>
    <row r="97" spans="1:10" x14ac:dyDescent="0.3">
      <c r="A97" s="10">
        <v>44</v>
      </c>
    </row>
    <row r="98" spans="1:10" x14ac:dyDescent="0.3">
      <c r="A98" s="10">
        <v>37</v>
      </c>
    </row>
    <row r="99" spans="1:10" x14ac:dyDescent="0.3">
      <c r="A99" s="10">
        <v>33</v>
      </c>
    </row>
    <row r="100" spans="1:10" x14ac:dyDescent="0.3">
      <c r="A100" s="10">
        <v>35</v>
      </c>
    </row>
    <row r="101" spans="1:10" x14ac:dyDescent="0.3">
      <c r="A101" s="10">
        <v>41</v>
      </c>
    </row>
    <row r="102" spans="1:10" x14ac:dyDescent="0.3">
      <c r="A102" s="10">
        <v>30</v>
      </c>
    </row>
    <row r="103" spans="1:10" x14ac:dyDescent="0.3">
      <c r="A103" s="10">
        <v>31</v>
      </c>
    </row>
    <row r="104" spans="1:10" x14ac:dyDescent="0.3">
      <c r="A104" s="10">
        <v>39</v>
      </c>
    </row>
    <row r="105" spans="1:10" x14ac:dyDescent="0.3">
      <c r="A105" s="11">
        <v>28</v>
      </c>
    </row>
    <row r="108" spans="1:10" x14ac:dyDescent="0.3">
      <c r="A108" t="s">
        <v>3</v>
      </c>
    </row>
    <row r="109" spans="1:10" x14ac:dyDescent="0.3">
      <c r="A109" t="s">
        <v>56</v>
      </c>
      <c r="I109" s="7" t="s">
        <v>90</v>
      </c>
      <c r="J109" t="s">
        <v>92</v>
      </c>
    </row>
    <row r="110" spans="1:10" x14ac:dyDescent="0.3">
      <c r="A110" t="s">
        <v>57</v>
      </c>
      <c r="I110" s="8" t="s">
        <v>93</v>
      </c>
      <c r="J110">
        <v>15</v>
      </c>
    </row>
    <row r="111" spans="1:10" x14ac:dyDescent="0.3">
      <c r="I111" s="8" t="s">
        <v>94</v>
      </c>
      <c r="J111">
        <v>21</v>
      </c>
    </row>
    <row r="112" spans="1:10" x14ac:dyDescent="0.3">
      <c r="I112" s="8" t="s">
        <v>95</v>
      </c>
      <c r="J112">
        <v>19</v>
      </c>
    </row>
    <row r="113" spans="1:10" x14ac:dyDescent="0.3">
      <c r="I113" s="8" t="s">
        <v>96</v>
      </c>
      <c r="J113">
        <v>18</v>
      </c>
    </row>
    <row r="114" spans="1:10" x14ac:dyDescent="0.3">
      <c r="I114" s="8" t="s">
        <v>97</v>
      </c>
      <c r="J114">
        <v>17</v>
      </c>
    </row>
    <row r="115" spans="1:10" x14ac:dyDescent="0.3">
      <c r="I115" s="8" t="s">
        <v>98</v>
      </c>
      <c r="J115">
        <v>10</v>
      </c>
    </row>
    <row r="116" spans="1:10" x14ac:dyDescent="0.3">
      <c r="I116" s="8" t="s">
        <v>91</v>
      </c>
      <c r="J116">
        <v>100</v>
      </c>
    </row>
    <row r="119" spans="1:10" x14ac:dyDescent="0.3">
      <c r="A119" t="s">
        <v>58</v>
      </c>
      <c r="I119" s="1">
        <f>MODE(A6:A105)</f>
        <v>31</v>
      </c>
    </row>
    <row r="121" spans="1:10" x14ac:dyDescent="0.3">
      <c r="A121" t="s">
        <v>59</v>
      </c>
      <c r="I121" s="1">
        <f>MEDIAN(A6:A105)</f>
        <v>35</v>
      </c>
    </row>
    <row r="123" spans="1:10" x14ac:dyDescent="0.3">
      <c r="A123" t="s">
        <v>60</v>
      </c>
      <c r="I123" s="1">
        <f>MAX(A6:A105)-MIN(A6:A105)</f>
        <v>18</v>
      </c>
    </row>
  </sheetData>
  <pageMargins left="0.7" right="0.7" top="0.75" bottom="0.75" header="0.3" footer="0.3"/>
  <drawing r:id="rId2"/>
  <legacy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03CB-2D7F-430D-BE45-7603828C38A1}">
  <dimension ref="A1:J77"/>
  <sheetViews>
    <sheetView topLeftCell="A52" workbookViewId="0">
      <selection activeCell="P64" sqref="P64"/>
    </sheetView>
  </sheetViews>
  <sheetFormatPr defaultRowHeight="14.4" x14ac:dyDescent="0.3"/>
  <cols>
    <col min="9" max="9" width="12.5546875" bestFit="1" customWidth="1"/>
    <col min="10" max="10" width="34.33203125" bestFit="1" customWidth="1"/>
  </cols>
  <sheetData>
    <row r="1" spans="1:1" x14ac:dyDescent="0.3">
      <c r="A1" t="s">
        <v>61</v>
      </c>
    </row>
    <row r="2" spans="1:1" x14ac:dyDescent="0.3">
      <c r="A2" t="s">
        <v>62</v>
      </c>
    </row>
    <row r="4" spans="1:1" x14ac:dyDescent="0.3">
      <c r="A4" t="s">
        <v>63</v>
      </c>
    </row>
    <row r="5" spans="1:1" x14ac:dyDescent="0.3">
      <c r="A5">
        <v>56</v>
      </c>
    </row>
    <row r="6" spans="1:1" x14ac:dyDescent="0.3">
      <c r="A6">
        <v>40</v>
      </c>
    </row>
    <row r="7" spans="1:1" x14ac:dyDescent="0.3">
      <c r="A7">
        <v>28</v>
      </c>
    </row>
    <row r="8" spans="1:1" x14ac:dyDescent="0.3">
      <c r="A8">
        <v>73</v>
      </c>
    </row>
    <row r="9" spans="1:1" x14ac:dyDescent="0.3">
      <c r="A9">
        <v>52</v>
      </c>
    </row>
    <row r="10" spans="1:1" x14ac:dyDescent="0.3">
      <c r="A10">
        <v>61</v>
      </c>
    </row>
    <row r="11" spans="1:1" x14ac:dyDescent="0.3">
      <c r="A11">
        <v>35</v>
      </c>
    </row>
    <row r="12" spans="1:1" x14ac:dyDescent="0.3">
      <c r="A12">
        <v>40</v>
      </c>
    </row>
    <row r="13" spans="1:1" x14ac:dyDescent="0.3">
      <c r="A13">
        <v>47</v>
      </c>
    </row>
    <row r="14" spans="1:1" x14ac:dyDescent="0.3">
      <c r="A14">
        <v>65</v>
      </c>
    </row>
    <row r="15" spans="1:1" x14ac:dyDescent="0.3">
      <c r="A15">
        <v>52</v>
      </c>
    </row>
    <row r="16" spans="1:1" x14ac:dyDescent="0.3">
      <c r="A16">
        <v>44</v>
      </c>
    </row>
    <row r="17" spans="1:1" x14ac:dyDescent="0.3">
      <c r="A17">
        <v>38</v>
      </c>
    </row>
    <row r="18" spans="1:1" x14ac:dyDescent="0.3">
      <c r="A18">
        <v>60</v>
      </c>
    </row>
    <row r="19" spans="1:1" x14ac:dyDescent="0.3">
      <c r="A19">
        <v>56</v>
      </c>
    </row>
    <row r="20" spans="1:1" x14ac:dyDescent="0.3">
      <c r="A20">
        <v>40</v>
      </c>
    </row>
    <row r="21" spans="1:1" x14ac:dyDescent="0.3">
      <c r="A21">
        <v>36</v>
      </c>
    </row>
    <row r="22" spans="1:1" x14ac:dyDescent="0.3">
      <c r="A22">
        <v>49</v>
      </c>
    </row>
    <row r="23" spans="1:1" x14ac:dyDescent="0.3">
      <c r="A23">
        <v>68</v>
      </c>
    </row>
    <row r="24" spans="1:1" x14ac:dyDescent="0.3">
      <c r="A24">
        <v>57</v>
      </c>
    </row>
    <row r="25" spans="1:1" x14ac:dyDescent="0.3">
      <c r="A25">
        <v>52</v>
      </c>
    </row>
    <row r="26" spans="1:1" x14ac:dyDescent="0.3">
      <c r="A26">
        <v>63</v>
      </c>
    </row>
    <row r="27" spans="1:1" x14ac:dyDescent="0.3">
      <c r="A27">
        <v>41</v>
      </c>
    </row>
    <row r="28" spans="1:1" x14ac:dyDescent="0.3">
      <c r="A28">
        <v>48</v>
      </c>
    </row>
    <row r="29" spans="1:1" x14ac:dyDescent="0.3">
      <c r="A29">
        <v>55</v>
      </c>
    </row>
    <row r="30" spans="1:1" x14ac:dyDescent="0.3">
      <c r="A30">
        <v>42</v>
      </c>
    </row>
    <row r="31" spans="1:1" x14ac:dyDescent="0.3">
      <c r="A31">
        <v>39</v>
      </c>
    </row>
    <row r="32" spans="1:1" x14ac:dyDescent="0.3">
      <c r="A32">
        <v>58</v>
      </c>
    </row>
    <row r="33" spans="1:1" x14ac:dyDescent="0.3">
      <c r="A33">
        <v>62</v>
      </c>
    </row>
    <row r="34" spans="1:1" x14ac:dyDescent="0.3">
      <c r="A34">
        <v>49</v>
      </c>
    </row>
    <row r="35" spans="1:1" x14ac:dyDescent="0.3">
      <c r="A35">
        <v>59</v>
      </c>
    </row>
    <row r="36" spans="1:1" x14ac:dyDescent="0.3">
      <c r="A36">
        <v>45</v>
      </c>
    </row>
    <row r="37" spans="1:1" x14ac:dyDescent="0.3">
      <c r="A37">
        <v>47</v>
      </c>
    </row>
    <row r="38" spans="1:1" x14ac:dyDescent="0.3">
      <c r="A38">
        <v>51</v>
      </c>
    </row>
    <row r="39" spans="1:1" x14ac:dyDescent="0.3">
      <c r="A39">
        <v>65</v>
      </c>
    </row>
    <row r="40" spans="1:1" x14ac:dyDescent="0.3">
      <c r="A40">
        <v>41</v>
      </c>
    </row>
    <row r="41" spans="1:1" x14ac:dyDescent="0.3">
      <c r="A41">
        <v>48</v>
      </c>
    </row>
    <row r="42" spans="1:1" x14ac:dyDescent="0.3">
      <c r="A42">
        <v>55</v>
      </c>
    </row>
    <row r="43" spans="1:1" x14ac:dyDescent="0.3">
      <c r="A43">
        <v>42</v>
      </c>
    </row>
    <row r="44" spans="1:1" x14ac:dyDescent="0.3">
      <c r="A44">
        <v>39</v>
      </c>
    </row>
    <row r="45" spans="1:1" x14ac:dyDescent="0.3">
      <c r="A45">
        <v>58</v>
      </c>
    </row>
    <row r="46" spans="1:1" x14ac:dyDescent="0.3">
      <c r="A46">
        <v>62</v>
      </c>
    </row>
    <row r="47" spans="1:1" x14ac:dyDescent="0.3">
      <c r="A47">
        <v>49</v>
      </c>
    </row>
    <row r="48" spans="1:1" x14ac:dyDescent="0.3">
      <c r="A48">
        <v>59</v>
      </c>
    </row>
    <row r="49" spans="1:10" x14ac:dyDescent="0.3">
      <c r="A49">
        <v>45</v>
      </c>
    </row>
    <row r="50" spans="1:10" x14ac:dyDescent="0.3">
      <c r="A50">
        <v>47</v>
      </c>
    </row>
    <row r="51" spans="1:10" x14ac:dyDescent="0.3">
      <c r="A51">
        <v>51</v>
      </c>
    </row>
    <row r="52" spans="1:10" x14ac:dyDescent="0.3">
      <c r="A52">
        <v>65</v>
      </c>
    </row>
    <row r="53" spans="1:10" x14ac:dyDescent="0.3">
      <c r="A53">
        <v>43</v>
      </c>
    </row>
    <row r="54" spans="1:10" x14ac:dyDescent="0.3">
      <c r="A54">
        <v>58</v>
      </c>
    </row>
    <row r="56" spans="1:10" x14ac:dyDescent="0.3">
      <c r="A56" t="s">
        <v>3</v>
      </c>
    </row>
    <row r="57" spans="1:10" x14ac:dyDescent="0.3">
      <c r="A57" t="s">
        <v>64</v>
      </c>
      <c r="I57" s="7" t="s">
        <v>90</v>
      </c>
      <c r="J57" t="s">
        <v>99</v>
      </c>
    </row>
    <row r="58" spans="1:10" x14ac:dyDescent="0.3">
      <c r="A58" t="s">
        <v>65</v>
      </c>
      <c r="I58" s="8" t="s">
        <v>100</v>
      </c>
      <c r="J58">
        <v>1</v>
      </c>
    </row>
    <row r="59" spans="1:10" x14ac:dyDescent="0.3">
      <c r="I59" s="8" t="s">
        <v>101</v>
      </c>
      <c r="J59">
        <v>2</v>
      </c>
    </row>
    <row r="60" spans="1:10" x14ac:dyDescent="0.3">
      <c r="I60" s="8" t="s">
        <v>102</v>
      </c>
      <c r="J60">
        <v>10</v>
      </c>
    </row>
    <row r="61" spans="1:10" x14ac:dyDescent="0.3">
      <c r="I61" s="8" t="s">
        <v>103</v>
      </c>
      <c r="J61">
        <v>7</v>
      </c>
    </row>
    <row r="62" spans="1:10" x14ac:dyDescent="0.3">
      <c r="I62" s="8" t="s">
        <v>104</v>
      </c>
      <c r="J62">
        <v>10</v>
      </c>
    </row>
    <row r="63" spans="1:10" x14ac:dyDescent="0.3">
      <c r="I63" s="8" t="s">
        <v>105</v>
      </c>
      <c r="J63">
        <v>5</v>
      </c>
    </row>
    <row r="64" spans="1:10" x14ac:dyDescent="0.3">
      <c r="I64" s="8" t="s">
        <v>106</v>
      </c>
      <c r="J64">
        <v>9</v>
      </c>
    </row>
    <row r="65" spans="1:10" x14ac:dyDescent="0.3">
      <c r="I65" s="8" t="s">
        <v>107</v>
      </c>
      <c r="J65">
        <v>4</v>
      </c>
    </row>
    <row r="66" spans="1:10" x14ac:dyDescent="0.3">
      <c r="I66" s="8" t="s">
        <v>108</v>
      </c>
      <c r="J66">
        <v>2</v>
      </c>
    </row>
    <row r="67" spans="1:10" x14ac:dyDescent="0.3">
      <c r="I67" s="8" t="s">
        <v>91</v>
      </c>
      <c r="J67">
        <v>50</v>
      </c>
    </row>
    <row r="69" spans="1:10" x14ac:dyDescent="0.3">
      <c r="A69" t="s">
        <v>66</v>
      </c>
      <c r="I69" s="1">
        <f>MODE(A5:A54)</f>
        <v>40</v>
      </c>
    </row>
    <row r="71" spans="1:10" x14ac:dyDescent="0.3">
      <c r="A71" t="s">
        <v>67</v>
      </c>
      <c r="I71" s="1">
        <f>MEDIAN(A5:A54)</f>
        <v>50</v>
      </c>
    </row>
    <row r="73" spans="1:10" x14ac:dyDescent="0.3">
      <c r="A73" t="s">
        <v>68</v>
      </c>
      <c r="I73" t="s">
        <v>69</v>
      </c>
      <c r="J73" s="1">
        <f>QUARTILE(A5:A54,0)</f>
        <v>28</v>
      </c>
    </row>
    <row r="74" spans="1:10" x14ac:dyDescent="0.3">
      <c r="I74" t="s">
        <v>70</v>
      </c>
      <c r="J74" s="1">
        <f>QUARTILE(A5:A54,1)</f>
        <v>42.25</v>
      </c>
    </row>
    <row r="75" spans="1:10" x14ac:dyDescent="0.3">
      <c r="I75" t="s">
        <v>71</v>
      </c>
      <c r="J75" s="1">
        <f>QUARTILE(A5:A54,2)</f>
        <v>50</v>
      </c>
    </row>
    <row r="76" spans="1:10" x14ac:dyDescent="0.3">
      <c r="I76" t="s">
        <v>72</v>
      </c>
      <c r="J76" s="1">
        <f>QUARTILE(A5:A54,3)</f>
        <v>58</v>
      </c>
    </row>
    <row r="77" spans="1:10" x14ac:dyDescent="0.3">
      <c r="I77" t="s">
        <v>73</v>
      </c>
      <c r="J77" s="1">
        <f>QUARTILE(A5:A54,4)</f>
        <v>73</v>
      </c>
    </row>
  </sheetData>
  <sortState xmlns:xlrd2="http://schemas.microsoft.com/office/spreadsheetml/2017/richdata2" ref="E5:E54">
    <sortCondition ref="E5:E54"/>
  </sortState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3FB5-0452-4336-B3AC-7680FCBDD65C}">
  <dimension ref="A1:I36"/>
  <sheetViews>
    <sheetView topLeftCell="A25" workbookViewId="0">
      <selection activeCell="I4" sqref="I4"/>
    </sheetView>
  </sheetViews>
  <sheetFormatPr defaultRowHeight="14.4" x14ac:dyDescent="0.3"/>
  <cols>
    <col min="1" max="1" width="12.109375" customWidth="1"/>
  </cols>
  <sheetData>
    <row r="1" spans="1:4" x14ac:dyDescent="0.3">
      <c r="A1" t="s">
        <v>74</v>
      </c>
    </row>
    <row r="2" spans="1:4" x14ac:dyDescent="0.3">
      <c r="A2" t="s">
        <v>75</v>
      </c>
    </row>
    <row r="4" spans="1:4" x14ac:dyDescent="0.3">
      <c r="A4" t="s">
        <v>82</v>
      </c>
      <c r="B4" t="s">
        <v>84</v>
      </c>
      <c r="D4" t="s">
        <v>88</v>
      </c>
    </row>
    <row r="5" spans="1:4" x14ac:dyDescent="0.3">
      <c r="A5" t="s">
        <v>76</v>
      </c>
      <c r="B5">
        <v>30</v>
      </c>
      <c r="D5" cm="1">
        <f t="array" ref="D5:D10">_xlfn.UNIQUE(B5:B11,0,0)</f>
        <v>30</v>
      </c>
    </row>
    <row r="6" spans="1:4" x14ac:dyDescent="0.3">
      <c r="A6" t="s">
        <v>77</v>
      </c>
      <c r="B6">
        <v>40</v>
      </c>
      <c r="D6">
        <v>40</v>
      </c>
    </row>
    <row r="7" spans="1:4" x14ac:dyDescent="0.3">
      <c r="A7" t="s">
        <v>78</v>
      </c>
      <c r="B7">
        <v>20</v>
      </c>
      <c r="D7">
        <v>20</v>
      </c>
    </row>
    <row r="8" spans="1:4" x14ac:dyDescent="0.3">
      <c r="A8" t="s">
        <v>83</v>
      </c>
      <c r="B8">
        <v>10</v>
      </c>
      <c r="D8">
        <v>10</v>
      </c>
    </row>
    <row r="9" spans="1:4" x14ac:dyDescent="0.3">
      <c r="A9" t="s">
        <v>79</v>
      </c>
      <c r="B9">
        <v>45</v>
      </c>
      <c r="D9">
        <v>45</v>
      </c>
    </row>
    <row r="10" spans="1:4" x14ac:dyDescent="0.3">
      <c r="A10" t="s">
        <v>80</v>
      </c>
      <c r="B10">
        <v>25</v>
      </c>
      <c r="D10">
        <v>25</v>
      </c>
    </row>
    <row r="11" spans="1:4" x14ac:dyDescent="0.3">
      <c r="A11" t="s">
        <v>81</v>
      </c>
      <c r="B11">
        <v>30</v>
      </c>
    </row>
    <row r="13" spans="1:4" x14ac:dyDescent="0.3">
      <c r="A13" t="s">
        <v>3</v>
      </c>
    </row>
    <row r="14" spans="1:4" x14ac:dyDescent="0.3">
      <c r="A14" t="s">
        <v>85</v>
      </c>
    </row>
    <row r="27" spans="1:9" x14ac:dyDescent="0.3">
      <c r="A27" t="s">
        <v>86</v>
      </c>
      <c r="H27" t="s">
        <v>109</v>
      </c>
    </row>
    <row r="28" spans="1:9" ht="15" thickBot="1" x14ac:dyDescent="0.35"/>
    <row r="29" spans="1:9" x14ac:dyDescent="0.3">
      <c r="A29" t="s">
        <v>87</v>
      </c>
      <c r="H29" s="6" t="s">
        <v>88</v>
      </c>
      <c r="I29" s="6" t="s">
        <v>84</v>
      </c>
    </row>
    <row r="30" spans="1:9" x14ac:dyDescent="0.3">
      <c r="H30">
        <v>10</v>
      </c>
      <c r="I30">
        <v>1</v>
      </c>
    </row>
    <row r="31" spans="1:9" x14ac:dyDescent="0.3">
      <c r="H31">
        <v>20</v>
      </c>
      <c r="I31">
        <v>1</v>
      </c>
    </row>
    <row r="32" spans="1:9" x14ac:dyDescent="0.3">
      <c r="H32">
        <v>25</v>
      </c>
      <c r="I32">
        <v>1</v>
      </c>
    </row>
    <row r="33" spans="8:9" x14ac:dyDescent="0.3">
      <c r="H33">
        <v>30</v>
      </c>
      <c r="I33">
        <v>2</v>
      </c>
    </row>
    <row r="34" spans="8:9" x14ac:dyDescent="0.3">
      <c r="H34">
        <v>40</v>
      </c>
      <c r="I34">
        <v>1</v>
      </c>
    </row>
    <row r="35" spans="8:9" x14ac:dyDescent="0.3">
      <c r="H35">
        <v>45</v>
      </c>
      <c r="I35">
        <v>1</v>
      </c>
    </row>
    <row r="36" spans="8:9" ht="15" thickBot="1" x14ac:dyDescent="0.35">
      <c r="H36" s="5" t="s">
        <v>89</v>
      </c>
      <c r="I36" s="5">
        <v>0</v>
      </c>
    </row>
  </sheetData>
  <sortState xmlns:xlrd2="http://schemas.microsoft.com/office/spreadsheetml/2017/richdata2" ref="H30:H35">
    <sortCondition ref="H30"/>
  </sortState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6BED-150A-4628-978E-FFBD3EDB68C9}">
  <dimension ref="A1:J119"/>
  <sheetViews>
    <sheetView topLeftCell="A111" workbookViewId="0">
      <selection activeCell="D123" sqref="D123"/>
    </sheetView>
  </sheetViews>
  <sheetFormatPr defaultRowHeight="14.4" x14ac:dyDescent="0.3"/>
  <sheetData>
    <row r="1" spans="1:3" x14ac:dyDescent="0.3">
      <c r="A1" t="s">
        <v>110</v>
      </c>
    </row>
    <row r="2" spans="1:3" x14ac:dyDescent="0.3">
      <c r="A2" t="s">
        <v>111</v>
      </c>
    </row>
    <row r="4" spans="1:3" x14ac:dyDescent="0.3">
      <c r="A4" t="s">
        <v>112</v>
      </c>
      <c r="C4" t="s">
        <v>116</v>
      </c>
    </row>
    <row r="5" spans="1:3" x14ac:dyDescent="0.3">
      <c r="A5">
        <v>4</v>
      </c>
      <c r="C5" cm="1">
        <f t="array" ref="C5:C8">_xlfn.UNIQUE(A5:A104,0,0)</f>
        <v>4</v>
      </c>
    </row>
    <row r="6" spans="1:3" x14ac:dyDescent="0.3">
      <c r="A6">
        <v>5</v>
      </c>
      <c r="C6">
        <v>5</v>
      </c>
    </row>
    <row r="7" spans="1:3" x14ac:dyDescent="0.3">
      <c r="A7">
        <v>4</v>
      </c>
      <c r="C7">
        <v>3</v>
      </c>
    </row>
    <row r="8" spans="1:3" x14ac:dyDescent="0.3">
      <c r="A8">
        <v>3</v>
      </c>
      <c r="C8">
        <v>2</v>
      </c>
    </row>
    <row r="9" spans="1:3" x14ac:dyDescent="0.3">
      <c r="A9">
        <v>3</v>
      </c>
    </row>
    <row r="10" spans="1:3" x14ac:dyDescent="0.3">
      <c r="A10">
        <v>5</v>
      </c>
    </row>
    <row r="11" spans="1:3" x14ac:dyDescent="0.3">
      <c r="A11">
        <v>3</v>
      </c>
    </row>
    <row r="12" spans="1:3" x14ac:dyDescent="0.3">
      <c r="A12">
        <v>3</v>
      </c>
    </row>
    <row r="13" spans="1:3" x14ac:dyDescent="0.3">
      <c r="A13">
        <v>5</v>
      </c>
    </row>
    <row r="14" spans="1:3" x14ac:dyDescent="0.3">
      <c r="A14">
        <v>3</v>
      </c>
    </row>
    <row r="15" spans="1:3" x14ac:dyDescent="0.3">
      <c r="A15">
        <v>5</v>
      </c>
    </row>
    <row r="16" spans="1:3" x14ac:dyDescent="0.3">
      <c r="A16">
        <v>4</v>
      </c>
    </row>
    <row r="17" spans="1:1" x14ac:dyDescent="0.3">
      <c r="A17">
        <v>3</v>
      </c>
    </row>
    <row r="18" spans="1:1" x14ac:dyDescent="0.3">
      <c r="A18">
        <v>4</v>
      </c>
    </row>
    <row r="19" spans="1:1" x14ac:dyDescent="0.3">
      <c r="A19">
        <v>4</v>
      </c>
    </row>
    <row r="20" spans="1:1" x14ac:dyDescent="0.3">
      <c r="A20">
        <v>4</v>
      </c>
    </row>
    <row r="21" spans="1:1" x14ac:dyDescent="0.3">
      <c r="A21">
        <v>4</v>
      </c>
    </row>
    <row r="22" spans="1:1" x14ac:dyDescent="0.3">
      <c r="A22">
        <v>4</v>
      </c>
    </row>
    <row r="23" spans="1:1" x14ac:dyDescent="0.3">
      <c r="A23">
        <v>4</v>
      </c>
    </row>
    <row r="24" spans="1:1" x14ac:dyDescent="0.3">
      <c r="A24">
        <v>4</v>
      </c>
    </row>
    <row r="25" spans="1:1" x14ac:dyDescent="0.3">
      <c r="A25">
        <v>3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5</v>
      </c>
    </row>
    <row r="29" spans="1:1" x14ac:dyDescent="0.3">
      <c r="A29">
        <v>5</v>
      </c>
    </row>
    <row r="30" spans="1:1" x14ac:dyDescent="0.3">
      <c r="A30">
        <v>3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3</v>
      </c>
    </row>
    <row r="34" spans="1:1" x14ac:dyDescent="0.3">
      <c r="A34">
        <v>5</v>
      </c>
    </row>
    <row r="35" spans="1:1" x14ac:dyDescent="0.3">
      <c r="A35">
        <v>4</v>
      </c>
    </row>
    <row r="36" spans="1:1" x14ac:dyDescent="0.3">
      <c r="A36">
        <v>3</v>
      </c>
    </row>
    <row r="37" spans="1:1" x14ac:dyDescent="0.3">
      <c r="A37">
        <v>4</v>
      </c>
    </row>
    <row r="38" spans="1:1" x14ac:dyDescent="0.3">
      <c r="A38">
        <v>2</v>
      </c>
    </row>
    <row r="39" spans="1:1" x14ac:dyDescent="0.3">
      <c r="A39">
        <v>4</v>
      </c>
    </row>
    <row r="40" spans="1:1" x14ac:dyDescent="0.3">
      <c r="A40">
        <v>4</v>
      </c>
    </row>
    <row r="41" spans="1:1" x14ac:dyDescent="0.3">
      <c r="A41">
        <v>2</v>
      </c>
    </row>
    <row r="42" spans="1:1" x14ac:dyDescent="0.3">
      <c r="A42">
        <v>4</v>
      </c>
    </row>
    <row r="43" spans="1:1" x14ac:dyDescent="0.3">
      <c r="A43">
        <v>4</v>
      </c>
    </row>
    <row r="44" spans="1:1" x14ac:dyDescent="0.3">
      <c r="A44">
        <v>2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5</v>
      </c>
    </row>
    <row r="48" spans="1:1" x14ac:dyDescent="0.3">
      <c r="A48">
        <v>3</v>
      </c>
    </row>
    <row r="49" spans="1:1" x14ac:dyDescent="0.3">
      <c r="A49">
        <v>2</v>
      </c>
    </row>
    <row r="50" spans="1:1" x14ac:dyDescent="0.3">
      <c r="A50">
        <v>5</v>
      </c>
    </row>
    <row r="51" spans="1:1" x14ac:dyDescent="0.3">
      <c r="A51">
        <v>3</v>
      </c>
    </row>
    <row r="52" spans="1:1" x14ac:dyDescent="0.3">
      <c r="A52">
        <v>2</v>
      </c>
    </row>
    <row r="53" spans="1:1" x14ac:dyDescent="0.3">
      <c r="A53">
        <v>5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5</v>
      </c>
    </row>
    <row r="57" spans="1:1" x14ac:dyDescent="0.3">
      <c r="A57">
        <v>3</v>
      </c>
    </row>
    <row r="58" spans="1:1" x14ac:dyDescent="0.3">
      <c r="A58">
        <v>4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4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4</v>
      </c>
    </row>
    <row r="65" spans="1:1" x14ac:dyDescent="0.3">
      <c r="A65">
        <v>2</v>
      </c>
    </row>
    <row r="66" spans="1:1" x14ac:dyDescent="0.3">
      <c r="A66">
        <v>3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5</v>
      </c>
    </row>
    <row r="76" spans="1:1" x14ac:dyDescent="0.3">
      <c r="A76">
        <v>4</v>
      </c>
    </row>
    <row r="77" spans="1:1" x14ac:dyDescent="0.3">
      <c r="A77">
        <v>5</v>
      </c>
    </row>
    <row r="78" spans="1:1" x14ac:dyDescent="0.3">
      <c r="A78">
        <v>3</v>
      </c>
    </row>
    <row r="79" spans="1:1" x14ac:dyDescent="0.3">
      <c r="A79">
        <v>5</v>
      </c>
    </row>
    <row r="80" spans="1:1" x14ac:dyDescent="0.3">
      <c r="A80">
        <v>5</v>
      </c>
    </row>
    <row r="81" spans="1:1" x14ac:dyDescent="0.3">
      <c r="A81">
        <v>3</v>
      </c>
    </row>
    <row r="82" spans="1:1" x14ac:dyDescent="0.3">
      <c r="A82">
        <v>5</v>
      </c>
    </row>
    <row r="83" spans="1:1" x14ac:dyDescent="0.3">
      <c r="A83">
        <v>5</v>
      </c>
    </row>
    <row r="84" spans="1:1" x14ac:dyDescent="0.3">
      <c r="A84">
        <v>3</v>
      </c>
    </row>
    <row r="85" spans="1:1" x14ac:dyDescent="0.3">
      <c r="A85">
        <v>4</v>
      </c>
    </row>
    <row r="86" spans="1:1" x14ac:dyDescent="0.3">
      <c r="A86">
        <v>5</v>
      </c>
    </row>
    <row r="87" spans="1:1" x14ac:dyDescent="0.3">
      <c r="A87">
        <v>4</v>
      </c>
    </row>
    <row r="88" spans="1:1" x14ac:dyDescent="0.3">
      <c r="A88">
        <v>5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5</v>
      </c>
    </row>
    <row r="92" spans="1:1" x14ac:dyDescent="0.3">
      <c r="A92">
        <v>3</v>
      </c>
    </row>
    <row r="93" spans="1:1" x14ac:dyDescent="0.3">
      <c r="A93">
        <v>4</v>
      </c>
    </row>
    <row r="94" spans="1:1" x14ac:dyDescent="0.3">
      <c r="A94">
        <v>5</v>
      </c>
    </row>
    <row r="95" spans="1:1" x14ac:dyDescent="0.3">
      <c r="A95">
        <v>3</v>
      </c>
    </row>
    <row r="96" spans="1:1" x14ac:dyDescent="0.3">
      <c r="A96">
        <v>3</v>
      </c>
    </row>
    <row r="97" spans="1:10" x14ac:dyDescent="0.3">
      <c r="A97">
        <v>3</v>
      </c>
    </row>
    <row r="98" spans="1:10" x14ac:dyDescent="0.3">
      <c r="A98">
        <v>4</v>
      </c>
    </row>
    <row r="99" spans="1:10" x14ac:dyDescent="0.3">
      <c r="A99">
        <v>4</v>
      </c>
    </row>
    <row r="100" spans="1:10" x14ac:dyDescent="0.3">
      <c r="A100">
        <v>3</v>
      </c>
    </row>
    <row r="101" spans="1:10" x14ac:dyDescent="0.3">
      <c r="A101">
        <v>4</v>
      </c>
    </row>
    <row r="102" spans="1:10" x14ac:dyDescent="0.3">
      <c r="A102">
        <v>4</v>
      </c>
    </row>
    <row r="103" spans="1:10" x14ac:dyDescent="0.3">
      <c r="A103">
        <v>3</v>
      </c>
    </row>
    <row r="104" spans="1:10" x14ac:dyDescent="0.3">
      <c r="A104">
        <v>4</v>
      </c>
    </row>
    <row r="106" spans="1:10" ht="15" thickBot="1" x14ac:dyDescent="0.35">
      <c r="A106" t="s">
        <v>3</v>
      </c>
    </row>
    <row r="107" spans="1:10" x14ac:dyDescent="0.3">
      <c r="A107" t="s">
        <v>113</v>
      </c>
      <c r="I107" s="6" t="s">
        <v>88</v>
      </c>
      <c r="J107" s="6" t="s">
        <v>84</v>
      </c>
    </row>
    <row r="108" spans="1:10" x14ac:dyDescent="0.3">
      <c r="I108">
        <v>2</v>
      </c>
      <c r="J108">
        <v>8</v>
      </c>
    </row>
    <row r="109" spans="1:10" x14ac:dyDescent="0.3">
      <c r="I109">
        <v>3</v>
      </c>
      <c r="J109">
        <v>30</v>
      </c>
    </row>
    <row r="110" spans="1:10" x14ac:dyDescent="0.3">
      <c r="I110">
        <v>4</v>
      </c>
      <c r="J110">
        <v>39</v>
      </c>
    </row>
    <row r="111" spans="1:10" x14ac:dyDescent="0.3">
      <c r="I111">
        <v>5</v>
      </c>
      <c r="J111">
        <v>23</v>
      </c>
    </row>
    <row r="112" spans="1:10" ht="15" thickBot="1" x14ac:dyDescent="0.35">
      <c r="I112" s="5" t="s">
        <v>89</v>
      </c>
      <c r="J112" s="5">
        <v>0</v>
      </c>
    </row>
    <row r="117" spans="1:9" x14ac:dyDescent="0.3">
      <c r="A117" t="s">
        <v>114</v>
      </c>
      <c r="I117" s="1">
        <f>MODE(A5:A104)</f>
        <v>4</v>
      </c>
    </row>
    <row r="119" spans="1:9" x14ac:dyDescent="0.3">
      <c r="A119" t="s">
        <v>115</v>
      </c>
    </row>
  </sheetData>
  <sortState xmlns:xlrd2="http://schemas.microsoft.com/office/spreadsheetml/2017/richdata2" ref="I108:I111">
    <sortCondition ref="I108"/>
  </sortState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0551-6989-4797-8D2A-AFD2A65F0DAE}">
  <dimension ref="A1:K83"/>
  <sheetViews>
    <sheetView topLeftCell="A76" workbookViewId="0">
      <selection activeCell="F95" sqref="F95"/>
    </sheetView>
  </sheetViews>
  <sheetFormatPr defaultRowHeight="14.4" x14ac:dyDescent="0.3"/>
  <sheetData>
    <row r="1" spans="1:3" x14ac:dyDescent="0.3">
      <c r="A1" t="s">
        <v>117</v>
      </c>
    </row>
    <row r="2" spans="1:3" x14ac:dyDescent="0.3">
      <c r="A2" t="s">
        <v>118</v>
      </c>
    </row>
    <row r="4" spans="1:3" x14ac:dyDescent="0.3">
      <c r="A4" t="s">
        <v>119</v>
      </c>
      <c r="C4" t="s">
        <v>124</v>
      </c>
    </row>
    <row r="5" spans="1:3" x14ac:dyDescent="0.3">
      <c r="A5">
        <v>28</v>
      </c>
      <c r="C5" cm="1">
        <f t="array" ref="C5:C23">_xlfn.UNIQUE(A5:A54,0,0)</f>
        <v>28</v>
      </c>
    </row>
    <row r="6" spans="1:3" x14ac:dyDescent="0.3">
      <c r="A6">
        <v>28</v>
      </c>
      <c r="C6">
        <v>29</v>
      </c>
    </row>
    <row r="7" spans="1:3" x14ac:dyDescent="0.3">
      <c r="A7">
        <v>28</v>
      </c>
      <c r="C7">
        <v>30</v>
      </c>
    </row>
    <row r="8" spans="1:3" x14ac:dyDescent="0.3">
      <c r="A8">
        <v>28</v>
      </c>
      <c r="C8">
        <v>31</v>
      </c>
    </row>
    <row r="9" spans="1:3" x14ac:dyDescent="0.3">
      <c r="A9">
        <v>29</v>
      </c>
      <c r="C9">
        <v>32</v>
      </c>
    </row>
    <row r="10" spans="1:3" x14ac:dyDescent="0.3">
      <c r="A10">
        <v>29</v>
      </c>
      <c r="C10">
        <v>33</v>
      </c>
    </row>
    <row r="11" spans="1:3" x14ac:dyDescent="0.3">
      <c r="A11">
        <v>29</v>
      </c>
      <c r="C11">
        <v>34</v>
      </c>
    </row>
    <row r="12" spans="1:3" x14ac:dyDescent="0.3">
      <c r="A12">
        <v>30</v>
      </c>
      <c r="C12">
        <v>35</v>
      </c>
    </row>
    <row r="13" spans="1:3" x14ac:dyDescent="0.3">
      <c r="A13">
        <v>30</v>
      </c>
      <c r="C13">
        <v>36</v>
      </c>
    </row>
    <row r="14" spans="1:3" x14ac:dyDescent="0.3">
      <c r="A14">
        <v>30</v>
      </c>
      <c r="C14">
        <v>37</v>
      </c>
    </row>
    <row r="15" spans="1:3" x14ac:dyDescent="0.3">
      <c r="A15">
        <v>31</v>
      </c>
      <c r="C15">
        <v>38</v>
      </c>
    </row>
    <row r="16" spans="1:3" x14ac:dyDescent="0.3">
      <c r="A16">
        <v>31</v>
      </c>
      <c r="C16">
        <v>39</v>
      </c>
    </row>
    <row r="17" spans="1:3" x14ac:dyDescent="0.3">
      <c r="A17">
        <v>31</v>
      </c>
      <c r="C17">
        <v>40</v>
      </c>
    </row>
    <row r="18" spans="1:3" x14ac:dyDescent="0.3">
      <c r="A18">
        <v>32</v>
      </c>
      <c r="C18">
        <v>41</v>
      </c>
    </row>
    <row r="19" spans="1:3" x14ac:dyDescent="0.3">
      <c r="A19">
        <v>32</v>
      </c>
      <c r="C19">
        <v>42</v>
      </c>
    </row>
    <row r="20" spans="1:3" x14ac:dyDescent="0.3">
      <c r="A20">
        <v>33</v>
      </c>
      <c r="C20">
        <v>43</v>
      </c>
    </row>
    <row r="21" spans="1:3" x14ac:dyDescent="0.3">
      <c r="A21">
        <v>33</v>
      </c>
      <c r="C21">
        <v>45</v>
      </c>
    </row>
    <row r="22" spans="1:3" x14ac:dyDescent="0.3">
      <c r="A22">
        <v>33</v>
      </c>
      <c r="C22">
        <v>46</v>
      </c>
    </row>
    <row r="23" spans="1:3" x14ac:dyDescent="0.3">
      <c r="A23">
        <v>34</v>
      </c>
      <c r="C23">
        <v>47</v>
      </c>
    </row>
    <row r="24" spans="1:3" x14ac:dyDescent="0.3">
      <c r="A24">
        <v>34</v>
      </c>
    </row>
    <row r="25" spans="1:3" x14ac:dyDescent="0.3">
      <c r="A25">
        <v>35</v>
      </c>
    </row>
    <row r="26" spans="1:3" x14ac:dyDescent="0.3">
      <c r="A26">
        <v>35</v>
      </c>
    </row>
    <row r="27" spans="1:3" x14ac:dyDescent="0.3">
      <c r="A27">
        <v>35</v>
      </c>
    </row>
    <row r="28" spans="1:3" x14ac:dyDescent="0.3">
      <c r="A28">
        <v>36</v>
      </c>
    </row>
    <row r="29" spans="1:3" x14ac:dyDescent="0.3">
      <c r="A29">
        <v>36</v>
      </c>
    </row>
    <row r="30" spans="1:3" x14ac:dyDescent="0.3">
      <c r="A30">
        <v>36</v>
      </c>
    </row>
    <row r="31" spans="1:3" x14ac:dyDescent="0.3">
      <c r="A31">
        <v>37</v>
      </c>
    </row>
    <row r="32" spans="1:3" x14ac:dyDescent="0.3">
      <c r="A32">
        <v>37</v>
      </c>
    </row>
    <row r="33" spans="1:1" x14ac:dyDescent="0.3">
      <c r="A33">
        <v>37</v>
      </c>
    </row>
    <row r="34" spans="1:1" x14ac:dyDescent="0.3">
      <c r="A34">
        <v>38</v>
      </c>
    </row>
    <row r="35" spans="1:1" x14ac:dyDescent="0.3">
      <c r="A35">
        <v>38</v>
      </c>
    </row>
    <row r="36" spans="1:1" x14ac:dyDescent="0.3">
      <c r="A36">
        <v>38</v>
      </c>
    </row>
    <row r="37" spans="1:1" x14ac:dyDescent="0.3">
      <c r="A37">
        <v>39</v>
      </c>
    </row>
    <row r="38" spans="1:1" x14ac:dyDescent="0.3">
      <c r="A38">
        <v>39</v>
      </c>
    </row>
    <row r="39" spans="1:1" x14ac:dyDescent="0.3">
      <c r="A39">
        <v>39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41</v>
      </c>
    </row>
    <row r="45" spans="1:1" x14ac:dyDescent="0.3">
      <c r="A45">
        <v>42</v>
      </c>
    </row>
    <row r="46" spans="1:1" x14ac:dyDescent="0.3">
      <c r="A46">
        <v>42</v>
      </c>
    </row>
    <row r="47" spans="1:1" x14ac:dyDescent="0.3">
      <c r="A47">
        <v>42</v>
      </c>
    </row>
    <row r="48" spans="1:1" x14ac:dyDescent="0.3">
      <c r="A48">
        <v>43</v>
      </c>
    </row>
    <row r="49" spans="1:11" x14ac:dyDescent="0.3">
      <c r="A49">
        <v>43</v>
      </c>
    </row>
    <row r="50" spans="1:11" x14ac:dyDescent="0.3">
      <c r="A50">
        <v>43</v>
      </c>
    </row>
    <row r="51" spans="1:11" x14ac:dyDescent="0.3">
      <c r="A51">
        <v>45</v>
      </c>
    </row>
    <row r="52" spans="1:11" x14ac:dyDescent="0.3">
      <c r="A52">
        <v>45</v>
      </c>
    </row>
    <row r="53" spans="1:11" x14ac:dyDescent="0.3">
      <c r="A53">
        <v>46</v>
      </c>
    </row>
    <row r="54" spans="1:11" x14ac:dyDescent="0.3">
      <c r="A54">
        <v>47</v>
      </c>
    </row>
    <row r="56" spans="1:11" ht="15" thickBot="1" x14ac:dyDescent="0.35">
      <c r="A56" t="s">
        <v>3</v>
      </c>
    </row>
    <row r="57" spans="1:11" x14ac:dyDescent="0.3">
      <c r="A57" t="s">
        <v>120</v>
      </c>
      <c r="J57" s="15" t="s">
        <v>88</v>
      </c>
      <c r="K57" s="15" t="s">
        <v>84</v>
      </c>
    </row>
    <row r="58" spans="1:11" x14ac:dyDescent="0.3">
      <c r="A58" t="s">
        <v>121</v>
      </c>
      <c r="J58" s="12">
        <v>28</v>
      </c>
      <c r="K58" s="13">
        <v>4</v>
      </c>
    </row>
    <row r="59" spans="1:11" x14ac:dyDescent="0.3">
      <c r="J59" s="12">
        <v>29</v>
      </c>
      <c r="K59" s="13">
        <v>3</v>
      </c>
    </row>
    <row r="60" spans="1:11" x14ac:dyDescent="0.3">
      <c r="J60" s="12">
        <v>30</v>
      </c>
      <c r="K60" s="13">
        <v>3</v>
      </c>
    </row>
    <row r="61" spans="1:11" x14ac:dyDescent="0.3">
      <c r="J61" s="12">
        <v>31</v>
      </c>
      <c r="K61" s="13">
        <v>3</v>
      </c>
    </row>
    <row r="62" spans="1:11" x14ac:dyDescent="0.3">
      <c r="J62" s="12">
        <v>32</v>
      </c>
      <c r="K62" s="13">
        <v>2</v>
      </c>
    </row>
    <row r="63" spans="1:11" x14ac:dyDescent="0.3">
      <c r="J63" s="12">
        <v>33</v>
      </c>
      <c r="K63" s="13">
        <v>3</v>
      </c>
    </row>
    <row r="64" spans="1:11" x14ac:dyDescent="0.3">
      <c r="J64" s="12">
        <v>34</v>
      </c>
      <c r="K64" s="13">
        <v>2</v>
      </c>
    </row>
    <row r="65" spans="1:11" x14ac:dyDescent="0.3">
      <c r="J65" s="12">
        <v>35</v>
      </c>
      <c r="K65" s="13">
        <v>3</v>
      </c>
    </row>
    <row r="66" spans="1:11" x14ac:dyDescent="0.3">
      <c r="J66" s="12">
        <v>36</v>
      </c>
      <c r="K66" s="13">
        <v>3</v>
      </c>
    </row>
    <row r="67" spans="1:11" x14ac:dyDescent="0.3">
      <c r="J67" s="12">
        <v>37</v>
      </c>
      <c r="K67" s="13">
        <v>3</v>
      </c>
    </row>
    <row r="68" spans="1:11" x14ac:dyDescent="0.3">
      <c r="J68" s="12">
        <v>38</v>
      </c>
      <c r="K68" s="13">
        <v>3</v>
      </c>
    </row>
    <row r="69" spans="1:11" x14ac:dyDescent="0.3">
      <c r="J69" s="12">
        <v>39</v>
      </c>
      <c r="K69" s="13">
        <v>4</v>
      </c>
    </row>
    <row r="70" spans="1:11" x14ac:dyDescent="0.3">
      <c r="J70" s="12">
        <v>40</v>
      </c>
      <c r="K70" s="13">
        <v>2</v>
      </c>
    </row>
    <row r="71" spans="1:11" x14ac:dyDescent="0.3">
      <c r="J71" s="12">
        <v>41</v>
      </c>
      <c r="K71" s="13">
        <v>2</v>
      </c>
    </row>
    <row r="72" spans="1:11" x14ac:dyDescent="0.3">
      <c r="J72" s="12">
        <v>42</v>
      </c>
      <c r="K72" s="13">
        <v>3</v>
      </c>
    </row>
    <row r="73" spans="1:11" x14ac:dyDescent="0.3">
      <c r="J73" s="12">
        <v>43</v>
      </c>
      <c r="K73" s="13">
        <v>3</v>
      </c>
    </row>
    <row r="74" spans="1:11" x14ac:dyDescent="0.3">
      <c r="J74" s="12">
        <v>45</v>
      </c>
      <c r="K74" s="13">
        <v>2</v>
      </c>
    </row>
    <row r="75" spans="1:11" x14ac:dyDescent="0.3">
      <c r="J75" s="12">
        <v>46</v>
      </c>
      <c r="K75" s="13">
        <v>1</v>
      </c>
    </row>
    <row r="76" spans="1:11" x14ac:dyDescent="0.3">
      <c r="J76" s="12">
        <v>47</v>
      </c>
      <c r="K76" s="13">
        <v>1</v>
      </c>
    </row>
    <row r="77" spans="1:11" ht="15" thickBot="1" x14ac:dyDescent="0.35">
      <c r="J77" s="14" t="s">
        <v>89</v>
      </c>
      <c r="K77" s="14">
        <v>0</v>
      </c>
    </row>
    <row r="80" spans="1:11" x14ac:dyDescent="0.3">
      <c r="A80" t="s">
        <v>122</v>
      </c>
      <c r="I80" s="1">
        <f>AVERAGE(A5:A54)</f>
        <v>36.14</v>
      </c>
    </row>
    <row r="82" spans="1:1" x14ac:dyDescent="0.3">
      <c r="A82" t="s">
        <v>123</v>
      </c>
    </row>
    <row r="83" spans="1:1" x14ac:dyDescent="0.3">
      <c r="A83" t="s">
        <v>121</v>
      </c>
    </row>
  </sheetData>
  <sortState xmlns:xlrd2="http://schemas.microsoft.com/office/spreadsheetml/2017/richdata2" ref="A5:A54">
    <sortCondition ref="A5:A54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E467-FF46-4C14-868F-68769863FB9B}">
  <dimension ref="A1:J138"/>
  <sheetViews>
    <sheetView topLeftCell="A132" zoomScaleNormal="100" workbookViewId="0">
      <selection activeCell="S153" sqref="S153"/>
    </sheetView>
  </sheetViews>
  <sheetFormatPr defaultRowHeight="14.4" x14ac:dyDescent="0.3"/>
  <sheetData>
    <row r="1" spans="1:4" x14ac:dyDescent="0.3">
      <c r="A1" t="s">
        <v>125</v>
      </c>
    </row>
    <row r="2" spans="1:4" x14ac:dyDescent="0.3">
      <c r="A2" t="s">
        <v>126</v>
      </c>
    </row>
    <row r="4" spans="1:4" x14ac:dyDescent="0.3">
      <c r="A4" t="s">
        <v>131</v>
      </c>
      <c r="D4" t="s">
        <v>124</v>
      </c>
    </row>
    <row r="5" spans="1:4" x14ac:dyDescent="0.3">
      <c r="A5">
        <v>125</v>
      </c>
      <c r="D5" cm="1">
        <f t="array" ref="D5:D28">_xlfn.UNIQUE(A5:A104,0,0)</f>
        <v>125</v>
      </c>
    </row>
    <row r="6" spans="1:4" x14ac:dyDescent="0.3">
      <c r="A6">
        <v>118</v>
      </c>
      <c r="D6">
        <v>118</v>
      </c>
    </row>
    <row r="7" spans="1:4" x14ac:dyDescent="0.3">
      <c r="A7">
        <v>136</v>
      </c>
      <c r="D7">
        <v>136</v>
      </c>
    </row>
    <row r="8" spans="1:4" x14ac:dyDescent="0.3">
      <c r="A8">
        <v>130</v>
      </c>
      <c r="D8">
        <v>130</v>
      </c>
    </row>
    <row r="9" spans="1:4" x14ac:dyDescent="0.3">
      <c r="A9">
        <v>136</v>
      </c>
      <c r="D9">
        <v>148</v>
      </c>
    </row>
    <row r="10" spans="1:4" x14ac:dyDescent="0.3">
      <c r="A10">
        <v>130</v>
      </c>
      <c r="D10">
        <v>127</v>
      </c>
    </row>
    <row r="11" spans="1:4" x14ac:dyDescent="0.3">
      <c r="A11">
        <v>136</v>
      </c>
      <c r="D11">
        <v>134</v>
      </c>
    </row>
    <row r="12" spans="1:4" x14ac:dyDescent="0.3">
      <c r="A12">
        <v>130</v>
      </c>
      <c r="D12">
        <v>137</v>
      </c>
    </row>
    <row r="13" spans="1:4" x14ac:dyDescent="0.3">
      <c r="A13">
        <v>136</v>
      </c>
      <c r="D13">
        <v>132</v>
      </c>
    </row>
    <row r="14" spans="1:4" x14ac:dyDescent="0.3">
      <c r="A14">
        <v>130</v>
      </c>
      <c r="D14">
        <v>141</v>
      </c>
    </row>
    <row r="15" spans="1:4" x14ac:dyDescent="0.3">
      <c r="A15">
        <v>148</v>
      </c>
      <c r="D15">
        <v>120</v>
      </c>
    </row>
    <row r="16" spans="1:4" x14ac:dyDescent="0.3">
      <c r="A16">
        <v>125</v>
      </c>
      <c r="D16">
        <v>122</v>
      </c>
    </row>
    <row r="17" spans="1:4" x14ac:dyDescent="0.3">
      <c r="A17">
        <v>127</v>
      </c>
      <c r="D17">
        <v>119</v>
      </c>
    </row>
    <row r="18" spans="1:4" x14ac:dyDescent="0.3">
      <c r="A18">
        <v>134</v>
      </c>
      <c r="D18">
        <v>135</v>
      </c>
    </row>
    <row r="19" spans="1:4" x14ac:dyDescent="0.3">
      <c r="A19">
        <v>127</v>
      </c>
      <c r="D19">
        <v>128</v>
      </c>
    </row>
    <row r="20" spans="1:4" x14ac:dyDescent="0.3">
      <c r="A20">
        <v>134</v>
      </c>
      <c r="D20">
        <v>123</v>
      </c>
    </row>
    <row r="21" spans="1:4" x14ac:dyDescent="0.3">
      <c r="A21">
        <v>127</v>
      </c>
      <c r="D21">
        <v>133</v>
      </c>
    </row>
    <row r="22" spans="1:4" x14ac:dyDescent="0.3">
      <c r="A22">
        <v>134</v>
      </c>
      <c r="D22">
        <v>131</v>
      </c>
    </row>
    <row r="23" spans="1:4" x14ac:dyDescent="0.3">
      <c r="A23">
        <v>127</v>
      </c>
      <c r="D23">
        <v>145</v>
      </c>
    </row>
    <row r="24" spans="1:4" x14ac:dyDescent="0.3">
      <c r="A24">
        <v>134</v>
      </c>
      <c r="D24">
        <v>140</v>
      </c>
    </row>
    <row r="25" spans="1:4" x14ac:dyDescent="0.3">
      <c r="A25">
        <v>137</v>
      </c>
      <c r="D25">
        <v>138</v>
      </c>
    </row>
    <row r="26" spans="1:4" x14ac:dyDescent="0.3">
      <c r="A26">
        <v>132</v>
      </c>
      <c r="D26">
        <v>126</v>
      </c>
    </row>
    <row r="27" spans="1:4" x14ac:dyDescent="0.3">
      <c r="A27">
        <v>130</v>
      </c>
      <c r="D27">
        <v>124</v>
      </c>
    </row>
    <row r="28" spans="1:4" x14ac:dyDescent="0.3">
      <c r="A28">
        <v>141</v>
      </c>
      <c r="D28">
        <v>129</v>
      </c>
    </row>
    <row r="29" spans="1:4" x14ac:dyDescent="0.3">
      <c r="A29">
        <v>130</v>
      </c>
    </row>
    <row r="30" spans="1:4" x14ac:dyDescent="0.3">
      <c r="A30">
        <v>141</v>
      </c>
    </row>
    <row r="31" spans="1:4" x14ac:dyDescent="0.3">
      <c r="A31">
        <v>130</v>
      </c>
    </row>
    <row r="32" spans="1:4" x14ac:dyDescent="0.3">
      <c r="A32">
        <v>141</v>
      </c>
    </row>
    <row r="33" spans="1:1" x14ac:dyDescent="0.3">
      <c r="A33">
        <v>130</v>
      </c>
    </row>
    <row r="34" spans="1:1" x14ac:dyDescent="0.3">
      <c r="A34">
        <v>141</v>
      </c>
    </row>
    <row r="35" spans="1:1" x14ac:dyDescent="0.3">
      <c r="A35">
        <v>120</v>
      </c>
    </row>
    <row r="36" spans="1:1" x14ac:dyDescent="0.3">
      <c r="A36">
        <v>136</v>
      </c>
    </row>
    <row r="37" spans="1:1" x14ac:dyDescent="0.3">
      <c r="A37">
        <v>122</v>
      </c>
    </row>
    <row r="38" spans="1:1" x14ac:dyDescent="0.3">
      <c r="A38">
        <v>119</v>
      </c>
    </row>
    <row r="39" spans="1:1" x14ac:dyDescent="0.3">
      <c r="A39">
        <v>122</v>
      </c>
    </row>
    <row r="40" spans="1:1" x14ac:dyDescent="0.3">
      <c r="A40">
        <v>119</v>
      </c>
    </row>
    <row r="41" spans="1:1" x14ac:dyDescent="0.3">
      <c r="A41">
        <v>122</v>
      </c>
    </row>
    <row r="42" spans="1:1" x14ac:dyDescent="0.3">
      <c r="A42">
        <v>119</v>
      </c>
    </row>
    <row r="43" spans="1:1" x14ac:dyDescent="0.3">
      <c r="A43">
        <v>122</v>
      </c>
    </row>
    <row r="44" spans="1:1" x14ac:dyDescent="0.3">
      <c r="A44">
        <v>119</v>
      </c>
    </row>
    <row r="45" spans="1:1" x14ac:dyDescent="0.3">
      <c r="A45">
        <v>135</v>
      </c>
    </row>
    <row r="46" spans="1:1" x14ac:dyDescent="0.3">
      <c r="A46">
        <v>128</v>
      </c>
    </row>
    <row r="47" spans="1:1" x14ac:dyDescent="0.3">
      <c r="A47">
        <v>125</v>
      </c>
    </row>
    <row r="48" spans="1:1" x14ac:dyDescent="0.3">
      <c r="A48">
        <v>125</v>
      </c>
    </row>
    <row r="49" spans="1:1" x14ac:dyDescent="0.3">
      <c r="A49">
        <v>125</v>
      </c>
    </row>
    <row r="50" spans="1:1" x14ac:dyDescent="0.3">
      <c r="A50">
        <v>125</v>
      </c>
    </row>
    <row r="51" spans="1:1" x14ac:dyDescent="0.3">
      <c r="A51">
        <v>125</v>
      </c>
    </row>
    <row r="52" spans="1:1" x14ac:dyDescent="0.3">
      <c r="A52">
        <v>125</v>
      </c>
    </row>
    <row r="53" spans="1:1" x14ac:dyDescent="0.3">
      <c r="A53">
        <v>125</v>
      </c>
    </row>
    <row r="54" spans="1:1" x14ac:dyDescent="0.3">
      <c r="A54">
        <v>125</v>
      </c>
    </row>
    <row r="55" spans="1:1" x14ac:dyDescent="0.3">
      <c r="A55">
        <v>132</v>
      </c>
    </row>
    <row r="56" spans="1:1" x14ac:dyDescent="0.3">
      <c r="A56">
        <v>123</v>
      </c>
    </row>
    <row r="57" spans="1:1" x14ac:dyDescent="0.3">
      <c r="A57">
        <v>133</v>
      </c>
    </row>
    <row r="58" spans="1:1" x14ac:dyDescent="0.3">
      <c r="A58">
        <v>131</v>
      </c>
    </row>
    <row r="59" spans="1:1" x14ac:dyDescent="0.3">
      <c r="A59">
        <v>133</v>
      </c>
    </row>
    <row r="60" spans="1:1" x14ac:dyDescent="0.3">
      <c r="A60">
        <v>131</v>
      </c>
    </row>
    <row r="61" spans="1:1" x14ac:dyDescent="0.3">
      <c r="A61">
        <v>133</v>
      </c>
    </row>
    <row r="62" spans="1:1" x14ac:dyDescent="0.3">
      <c r="A62">
        <v>131</v>
      </c>
    </row>
    <row r="63" spans="1:1" x14ac:dyDescent="0.3">
      <c r="A63">
        <v>133</v>
      </c>
    </row>
    <row r="64" spans="1:1" x14ac:dyDescent="0.3">
      <c r="A64">
        <v>131</v>
      </c>
    </row>
    <row r="65" spans="1:1" x14ac:dyDescent="0.3">
      <c r="A65">
        <v>145</v>
      </c>
    </row>
    <row r="66" spans="1:1" x14ac:dyDescent="0.3">
      <c r="A66">
        <v>132</v>
      </c>
    </row>
    <row r="67" spans="1:1" x14ac:dyDescent="0.3">
      <c r="A67">
        <v>140</v>
      </c>
    </row>
    <row r="68" spans="1:1" x14ac:dyDescent="0.3">
      <c r="A68">
        <v>136</v>
      </c>
    </row>
    <row r="69" spans="1:1" x14ac:dyDescent="0.3">
      <c r="A69">
        <v>140</v>
      </c>
    </row>
    <row r="70" spans="1:1" x14ac:dyDescent="0.3">
      <c r="A70">
        <v>136</v>
      </c>
    </row>
    <row r="71" spans="1:1" x14ac:dyDescent="0.3">
      <c r="A71">
        <v>140</v>
      </c>
    </row>
    <row r="72" spans="1:1" x14ac:dyDescent="0.3">
      <c r="A72">
        <v>136</v>
      </c>
    </row>
    <row r="73" spans="1:1" x14ac:dyDescent="0.3">
      <c r="A73">
        <v>140</v>
      </c>
    </row>
    <row r="74" spans="1:1" x14ac:dyDescent="0.3">
      <c r="A74">
        <v>136</v>
      </c>
    </row>
    <row r="75" spans="1:1" x14ac:dyDescent="0.3">
      <c r="A75">
        <v>122</v>
      </c>
    </row>
    <row r="76" spans="1:1" x14ac:dyDescent="0.3">
      <c r="A76">
        <v>138</v>
      </c>
    </row>
    <row r="77" spans="1:1" x14ac:dyDescent="0.3">
      <c r="A77">
        <v>126</v>
      </c>
    </row>
    <row r="78" spans="1:1" x14ac:dyDescent="0.3">
      <c r="A78">
        <v>128</v>
      </c>
    </row>
    <row r="79" spans="1:1" x14ac:dyDescent="0.3">
      <c r="A79">
        <v>126</v>
      </c>
    </row>
    <row r="80" spans="1:1" x14ac:dyDescent="0.3">
      <c r="A80">
        <v>128</v>
      </c>
    </row>
    <row r="81" spans="1:1" x14ac:dyDescent="0.3">
      <c r="A81">
        <v>126</v>
      </c>
    </row>
    <row r="82" spans="1:1" x14ac:dyDescent="0.3">
      <c r="A82">
        <v>128</v>
      </c>
    </row>
    <row r="83" spans="1:1" x14ac:dyDescent="0.3">
      <c r="A83">
        <v>126</v>
      </c>
    </row>
    <row r="84" spans="1:1" x14ac:dyDescent="0.3">
      <c r="A84">
        <v>128</v>
      </c>
    </row>
    <row r="85" spans="1:1" x14ac:dyDescent="0.3">
      <c r="A85">
        <v>130</v>
      </c>
    </row>
    <row r="86" spans="1:1" x14ac:dyDescent="0.3">
      <c r="A86">
        <v>126</v>
      </c>
    </row>
    <row r="87" spans="1:1" x14ac:dyDescent="0.3">
      <c r="A87">
        <v>133</v>
      </c>
    </row>
    <row r="88" spans="1:1" x14ac:dyDescent="0.3">
      <c r="A88">
        <v>124</v>
      </c>
    </row>
    <row r="89" spans="1:1" x14ac:dyDescent="0.3">
      <c r="A89">
        <v>133</v>
      </c>
    </row>
    <row r="90" spans="1:1" x14ac:dyDescent="0.3">
      <c r="A90">
        <v>124</v>
      </c>
    </row>
    <row r="91" spans="1:1" x14ac:dyDescent="0.3">
      <c r="A91">
        <v>133</v>
      </c>
    </row>
    <row r="92" spans="1:1" x14ac:dyDescent="0.3">
      <c r="A92">
        <v>124</v>
      </c>
    </row>
    <row r="93" spans="1:1" x14ac:dyDescent="0.3">
      <c r="A93">
        <v>133</v>
      </c>
    </row>
    <row r="94" spans="1:1" x14ac:dyDescent="0.3">
      <c r="A94">
        <v>124</v>
      </c>
    </row>
    <row r="95" spans="1:1" x14ac:dyDescent="0.3">
      <c r="A95">
        <v>141</v>
      </c>
    </row>
    <row r="96" spans="1:1" x14ac:dyDescent="0.3">
      <c r="A96">
        <v>129</v>
      </c>
    </row>
    <row r="97" spans="1:10" x14ac:dyDescent="0.3">
      <c r="A97">
        <v>135</v>
      </c>
    </row>
    <row r="98" spans="1:10" x14ac:dyDescent="0.3">
      <c r="A98">
        <v>132</v>
      </c>
    </row>
    <row r="99" spans="1:10" x14ac:dyDescent="0.3">
      <c r="A99">
        <v>135</v>
      </c>
    </row>
    <row r="100" spans="1:10" x14ac:dyDescent="0.3">
      <c r="A100">
        <v>132</v>
      </c>
    </row>
    <row r="101" spans="1:10" x14ac:dyDescent="0.3">
      <c r="A101">
        <v>135</v>
      </c>
    </row>
    <row r="102" spans="1:10" x14ac:dyDescent="0.3">
      <c r="A102">
        <v>132</v>
      </c>
    </row>
    <row r="103" spans="1:10" x14ac:dyDescent="0.3">
      <c r="A103">
        <v>135</v>
      </c>
    </row>
    <row r="104" spans="1:10" x14ac:dyDescent="0.3">
      <c r="A104">
        <v>132</v>
      </c>
    </row>
    <row r="106" spans="1:10" ht="15" thickBot="1" x14ac:dyDescent="0.35">
      <c r="A106" t="s">
        <v>3</v>
      </c>
    </row>
    <row r="107" spans="1:10" x14ac:dyDescent="0.3">
      <c r="A107" t="s">
        <v>127</v>
      </c>
      <c r="I107" s="15" t="s">
        <v>88</v>
      </c>
      <c r="J107" s="15" t="s">
        <v>84</v>
      </c>
    </row>
    <row r="108" spans="1:10" x14ac:dyDescent="0.3">
      <c r="I108" s="12">
        <v>118</v>
      </c>
      <c r="J108" s="13">
        <v>1</v>
      </c>
    </row>
    <row r="109" spans="1:10" x14ac:dyDescent="0.3">
      <c r="I109" s="12">
        <v>119</v>
      </c>
      <c r="J109" s="13">
        <v>4</v>
      </c>
    </row>
    <row r="110" spans="1:10" x14ac:dyDescent="0.3">
      <c r="I110" s="12">
        <v>120</v>
      </c>
      <c r="J110" s="13">
        <v>1</v>
      </c>
    </row>
    <row r="111" spans="1:10" x14ac:dyDescent="0.3">
      <c r="I111" s="12">
        <v>122</v>
      </c>
      <c r="J111" s="13">
        <v>5</v>
      </c>
    </row>
    <row r="112" spans="1:10" x14ac:dyDescent="0.3">
      <c r="I112" s="12">
        <v>123</v>
      </c>
      <c r="J112" s="13">
        <v>1</v>
      </c>
    </row>
    <row r="113" spans="9:10" x14ac:dyDescent="0.3">
      <c r="I113" s="12">
        <v>124</v>
      </c>
      <c r="J113" s="13">
        <v>4</v>
      </c>
    </row>
    <row r="114" spans="9:10" x14ac:dyDescent="0.3">
      <c r="I114" s="12">
        <v>125</v>
      </c>
      <c r="J114" s="13">
        <v>10</v>
      </c>
    </row>
    <row r="115" spans="9:10" x14ac:dyDescent="0.3">
      <c r="I115" s="12">
        <v>126</v>
      </c>
      <c r="J115" s="13">
        <v>5</v>
      </c>
    </row>
    <row r="116" spans="9:10" x14ac:dyDescent="0.3">
      <c r="I116" s="12">
        <v>127</v>
      </c>
      <c r="J116" s="13">
        <v>4</v>
      </c>
    </row>
    <row r="117" spans="9:10" x14ac:dyDescent="0.3">
      <c r="I117" s="12">
        <v>128</v>
      </c>
      <c r="J117" s="13">
        <v>5</v>
      </c>
    </row>
    <row r="118" spans="9:10" x14ac:dyDescent="0.3">
      <c r="I118" s="12">
        <v>129</v>
      </c>
      <c r="J118" s="13">
        <v>1</v>
      </c>
    </row>
    <row r="119" spans="9:10" x14ac:dyDescent="0.3">
      <c r="I119" s="12">
        <v>130</v>
      </c>
      <c r="J119" s="13">
        <v>9</v>
      </c>
    </row>
    <row r="120" spans="9:10" x14ac:dyDescent="0.3">
      <c r="I120" s="12">
        <v>131</v>
      </c>
      <c r="J120" s="13">
        <v>4</v>
      </c>
    </row>
    <row r="121" spans="9:10" x14ac:dyDescent="0.3">
      <c r="I121" s="12">
        <v>132</v>
      </c>
      <c r="J121" s="13">
        <v>7</v>
      </c>
    </row>
    <row r="122" spans="9:10" x14ac:dyDescent="0.3">
      <c r="I122" s="12">
        <v>133</v>
      </c>
      <c r="J122" s="13">
        <v>8</v>
      </c>
    </row>
    <row r="123" spans="9:10" x14ac:dyDescent="0.3">
      <c r="I123" s="12">
        <v>134</v>
      </c>
      <c r="J123" s="13">
        <v>4</v>
      </c>
    </row>
    <row r="124" spans="9:10" x14ac:dyDescent="0.3">
      <c r="I124" s="12">
        <v>135</v>
      </c>
      <c r="J124" s="13">
        <v>5</v>
      </c>
    </row>
    <row r="125" spans="9:10" x14ac:dyDescent="0.3">
      <c r="I125" s="12">
        <v>136</v>
      </c>
      <c r="J125" s="13">
        <v>9</v>
      </c>
    </row>
    <row r="126" spans="9:10" x14ac:dyDescent="0.3">
      <c r="I126" s="12">
        <v>137</v>
      </c>
      <c r="J126" s="13">
        <v>1</v>
      </c>
    </row>
    <row r="127" spans="9:10" x14ac:dyDescent="0.3">
      <c r="I127" s="12">
        <v>138</v>
      </c>
      <c r="J127" s="13">
        <v>1</v>
      </c>
    </row>
    <row r="128" spans="9:10" x14ac:dyDescent="0.3">
      <c r="I128" s="12">
        <v>140</v>
      </c>
      <c r="J128" s="13">
        <v>4</v>
      </c>
    </row>
    <row r="129" spans="1:10" x14ac:dyDescent="0.3">
      <c r="I129" s="12">
        <v>141</v>
      </c>
      <c r="J129" s="13">
        <v>5</v>
      </c>
    </row>
    <row r="130" spans="1:10" x14ac:dyDescent="0.3">
      <c r="I130" s="12">
        <v>145</v>
      </c>
      <c r="J130" s="13">
        <v>1</v>
      </c>
    </row>
    <row r="131" spans="1:10" x14ac:dyDescent="0.3">
      <c r="I131" s="12">
        <v>148</v>
      </c>
      <c r="J131" s="13">
        <v>1</v>
      </c>
    </row>
    <row r="132" spans="1:10" ht="15" thickBot="1" x14ac:dyDescent="0.35">
      <c r="I132" s="14" t="s">
        <v>89</v>
      </c>
      <c r="J132" s="14">
        <v>0</v>
      </c>
    </row>
    <row r="135" spans="1:10" x14ac:dyDescent="0.3">
      <c r="A135" t="s">
        <v>128</v>
      </c>
      <c r="I135" s="1">
        <f>MEDIAN(A5:A104)</f>
        <v>130.5</v>
      </c>
    </row>
    <row r="137" spans="1:10" x14ac:dyDescent="0.3">
      <c r="A137" t="s">
        <v>129</v>
      </c>
    </row>
    <row r="138" spans="1:10" x14ac:dyDescent="0.3">
      <c r="A138" t="s">
        <v>130</v>
      </c>
    </row>
  </sheetData>
  <sortState xmlns:xlrd2="http://schemas.microsoft.com/office/spreadsheetml/2017/richdata2" ref="I108:I131">
    <sortCondition ref="I108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50C7-9641-4507-B230-F46A1FDF9C05}">
  <dimension ref="A1:V39"/>
  <sheetViews>
    <sheetView tabSelected="1" workbookViewId="0">
      <selection activeCell="G12" sqref="G12"/>
    </sheetView>
  </sheetViews>
  <sheetFormatPr defaultRowHeight="14.4" x14ac:dyDescent="0.3"/>
  <sheetData>
    <row r="1" spans="1:22" x14ac:dyDescent="0.3">
      <c r="A1" t="s">
        <v>132</v>
      </c>
    </row>
    <row r="2" spans="1:22" x14ac:dyDescent="0.3">
      <c r="A2" t="s">
        <v>133</v>
      </c>
    </row>
    <row r="4" spans="1:22" x14ac:dyDescent="0.3">
      <c r="A4" t="s">
        <v>134</v>
      </c>
    </row>
    <row r="5" spans="1:22" x14ac:dyDescent="0.3">
      <c r="A5" t="s">
        <v>138</v>
      </c>
      <c r="B5" t="s">
        <v>139</v>
      </c>
      <c r="C5" t="s">
        <v>140</v>
      </c>
    </row>
    <row r="6" spans="1:22" hidden="1" x14ac:dyDescent="0.3">
      <c r="B6">
        <v>32</v>
      </c>
      <c r="C6">
        <v>28</v>
      </c>
      <c r="D6">
        <v>30</v>
      </c>
      <c r="E6">
        <v>34</v>
      </c>
      <c r="F6">
        <v>33</v>
      </c>
      <c r="G6">
        <v>35</v>
      </c>
      <c r="H6">
        <v>31</v>
      </c>
      <c r="I6">
        <v>29</v>
      </c>
      <c r="J6">
        <v>36</v>
      </c>
      <c r="K6">
        <v>37</v>
      </c>
      <c r="M6">
        <v>40</v>
      </c>
      <c r="N6">
        <v>39</v>
      </c>
      <c r="O6">
        <v>42</v>
      </c>
      <c r="P6">
        <v>41</v>
      </c>
      <c r="Q6">
        <v>38</v>
      </c>
      <c r="R6">
        <v>43</v>
      </c>
      <c r="S6">
        <v>45</v>
      </c>
      <c r="T6">
        <v>44</v>
      </c>
      <c r="U6">
        <v>41</v>
      </c>
      <c r="V6">
        <v>37</v>
      </c>
    </row>
    <row r="7" spans="1:22" x14ac:dyDescent="0.3">
      <c r="A7">
        <v>45</v>
      </c>
      <c r="B7" cm="1">
        <f t="array" ref="B7:B16">TRANSPOSE(B6:K6)</f>
        <v>32</v>
      </c>
      <c r="C7" cm="1">
        <f t="array" ref="C7:C16">TRANSPOSE(M6:V6)</f>
        <v>40</v>
      </c>
    </row>
    <row r="8" spans="1:22" x14ac:dyDescent="0.3">
      <c r="A8">
        <v>35</v>
      </c>
      <c r="B8">
        <v>28</v>
      </c>
      <c r="C8">
        <v>39</v>
      </c>
    </row>
    <row r="9" spans="1:22" x14ac:dyDescent="0.3">
      <c r="A9">
        <v>40</v>
      </c>
      <c r="B9">
        <v>30</v>
      </c>
      <c r="C9">
        <v>42</v>
      </c>
    </row>
    <row r="10" spans="1:22" x14ac:dyDescent="0.3">
      <c r="A10">
        <v>38</v>
      </c>
      <c r="B10">
        <v>34</v>
      </c>
      <c r="C10">
        <v>41</v>
      </c>
    </row>
    <row r="11" spans="1:22" x14ac:dyDescent="0.3">
      <c r="A11">
        <v>42</v>
      </c>
      <c r="B11">
        <v>33</v>
      </c>
      <c r="C11">
        <v>38</v>
      </c>
    </row>
    <row r="12" spans="1:22" x14ac:dyDescent="0.3">
      <c r="A12">
        <v>37</v>
      </c>
      <c r="B12">
        <v>35</v>
      </c>
      <c r="C12">
        <v>43</v>
      </c>
    </row>
    <row r="13" spans="1:22" x14ac:dyDescent="0.3">
      <c r="A13">
        <v>39</v>
      </c>
      <c r="B13">
        <v>31</v>
      </c>
      <c r="C13">
        <v>45</v>
      </c>
    </row>
    <row r="14" spans="1:22" x14ac:dyDescent="0.3">
      <c r="A14">
        <v>43</v>
      </c>
      <c r="B14">
        <v>29</v>
      </c>
      <c r="C14">
        <v>44</v>
      </c>
    </row>
    <row r="15" spans="1:22" x14ac:dyDescent="0.3">
      <c r="A15">
        <v>44</v>
      </c>
      <c r="B15">
        <v>36</v>
      </c>
      <c r="C15">
        <v>41</v>
      </c>
    </row>
    <row r="16" spans="1:22" x14ac:dyDescent="0.3">
      <c r="A16">
        <v>41</v>
      </c>
      <c r="B16">
        <v>37</v>
      </c>
      <c r="C16">
        <v>37</v>
      </c>
    </row>
    <row r="18" spans="1:1" x14ac:dyDescent="0.3">
      <c r="A18" t="s">
        <v>3</v>
      </c>
    </row>
    <row r="19" spans="1:1" x14ac:dyDescent="0.3">
      <c r="A19" t="s">
        <v>135</v>
      </c>
    </row>
    <row r="35" spans="1:11" ht="15.6" x14ac:dyDescent="0.3">
      <c r="A35" t="s">
        <v>136</v>
      </c>
      <c r="I35" s="19" t="s">
        <v>138</v>
      </c>
      <c r="J35" s="20" t="s">
        <v>139</v>
      </c>
      <c r="K35" s="21" t="s">
        <v>140</v>
      </c>
    </row>
    <row r="36" spans="1:11" ht="15.6" x14ac:dyDescent="0.3">
      <c r="I36" s="16">
        <f>AVERAGE(A7:A16)</f>
        <v>40.4</v>
      </c>
      <c r="J36" s="17">
        <f t="shared" ref="J36:K36" si="0">AVERAGE(B7:B16)</f>
        <v>32.5</v>
      </c>
      <c r="K36" s="18">
        <f t="shared" si="0"/>
        <v>41</v>
      </c>
    </row>
    <row r="38" spans="1:11" ht="15.6" x14ac:dyDescent="0.3">
      <c r="A38" t="s">
        <v>137</v>
      </c>
      <c r="I38" s="19" t="s">
        <v>138</v>
      </c>
      <c r="J38" s="20" t="s">
        <v>139</v>
      </c>
      <c r="K38" s="21" t="s">
        <v>140</v>
      </c>
    </row>
    <row r="39" spans="1:11" x14ac:dyDescent="0.3">
      <c r="I39" s="22">
        <f>MAX(A7:A16)-MIN(A7:A16)</f>
        <v>10</v>
      </c>
      <c r="J39" s="23">
        <f t="shared" ref="J39:K39" si="1">MAX(B7:B16)-MIN(B7:B16)</f>
        <v>9</v>
      </c>
      <c r="K39" s="24">
        <f t="shared" si="1"/>
        <v>8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EBA84-BE31-4517-B7DC-1FAE9EA8E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QUESTION_1</vt:lpstr>
      <vt:lpstr>QUESTION_2</vt:lpstr>
      <vt:lpstr>QUESTION_3</vt:lpstr>
      <vt:lpstr>QUESTION_4</vt:lpstr>
      <vt:lpstr>QUESTION_5</vt:lpstr>
      <vt:lpstr>QUESTION_6</vt:lpstr>
      <vt:lpstr>QUESTION_7</vt:lpstr>
      <vt:lpstr>QUESTION_8</vt:lpstr>
      <vt:lpstr>QUESTION_9</vt:lpstr>
      <vt:lpstr>QUESTION_10</vt:lpstr>
      <vt:lpstr>QUESTION_11</vt:lpstr>
      <vt:lpstr>QUESTION_12</vt:lpstr>
      <vt:lpstr>QUESTION_13</vt:lpstr>
      <vt:lpstr>QUESTION_14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Bhavsar</dc:creator>
  <cp:lastModifiedBy>Ashish Bhavsar</cp:lastModifiedBy>
  <dcterms:created xsi:type="dcterms:W3CDTF">2023-12-31T08:38:50Z</dcterms:created>
  <dcterms:modified xsi:type="dcterms:W3CDTF">2024-02-13T08:30:50Z</dcterms:modified>
</cp:coreProperties>
</file>