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zangra/Downloads/Data-Analysis-Offline/DA-08/02. Text Cleaning &amp; Conditions/"/>
    </mc:Choice>
  </mc:AlternateContent>
  <xr:revisionPtr revIDLastSave="0" documentId="13_ncr:1_{E74B22AD-5F15-AF43-89E3-B85C4E89ADD1}" xr6:coauthVersionLast="47" xr6:coauthVersionMax="47" xr10:uidLastSave="{00000000-0000-0000-0000-000000000000}"/>
  <bookViews>
    <workbookView xWindow="0" yWindow="860" windowWidth="34200" windowHeight="21100" xr2:uid="{F00EC137-1A5B-A040-B7F6-76A25CD8EF4D}"/>
  </bookViews>
  <sheets>
    <sheet name="1. Text Cleaning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4" l="1"/>
  <c r="F4" i="4"/>
  <c r="F17" i="4"/>
  <c r="F16" i="4" a="1"/>
  <c r="F16" i="4" s="1"/>
  <c r="F15" i="4"/>
  <c r="F8" i="4"/>
  <c r="F5" i="4"/>
  <c r="H20" i="4"/>
  <c r="F14" i="4"/>
  <c r="F13" i="4"/>
  <c r="E13" i="3"/>
  <c r="F12" i="4"/>
  <c r="F11" i="4"/>
  <c r="F10" i="4"/>
  <c r="F9" i="4"/>
  <c r="F7" i="4"/>
  <c r="F6" i="4"/>
  <c r="E16" i="3" a="1"/>
  <c r="E16" i="3" s="1"/>
  <c r="E15" i="3"/>
  <c r="E14" i="3"/>
  <c r="F20" i="3" a="1"/>
  <c r="F20" i="3" s="1"/>
  <c r="E21" i="3"/>
  <c r="E22" i="3"/>
  <c r="E23" i="3"/>
  <c r="E20" i="3"/>
  <c r="D21" i="3"/>
  <c r="D22" i="3"/>
  <c r="D23" i="3"/>
  <c r="D20" i="3"/>
  <c r="D19" i="3"/>
  <c r="E8" i="3"/>
  <c r="G4" i="3"/>
  <c r="F4" i="3"/>
  <c r="F17" i="3"/>
  <c r="E12" i="3"/>
  <c r="E11" i="3"/>
  <c r="E10" i="3"/>
  <c r="E9" i="3"/>
  <c r="E7" i="3"/>
  <c r="E6" i="3"/>
  <c r="E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<sst xmlns="http://schemas.openxmlformats.org/spreadsheetml/2006/main" count="79" uniqueCount="33">
  <si>
    <t>Ashish</t>
  </si>
  <si>
    <t>Jangra</t>
  </si>
  <si>
    <t>Example</t>
  </si>
  <si>
    <t>CONCATENATE</t>
  </si>
  <si>
    <t>LEFT</t>
  </si>
  <si>
    <t>RIGHT</t>
  </si>
  <si>
    <t>LEN</t>
  </si>
  <si>
    <t>MID</t>
  </si>
  <si>
    <t>Ashish Jangra</t>
  </si>
  <si>
    <t>Function</t>
  </si>
  <si>
    <t>LOWER</t>
  </si>
  <si>
    <t>UPPER</t>
  </si>
  <si>
    <t>PROPER</t>
  </si>
  <si>
    <t>Ashish jangra</t>
  </si>
  <si>
    <t>TRIM</t>
  </si>
  <si>
    <t xml:space="preserve">     Ashish      Jangra</t>
  </si>
  <si>
    <t>FIND</t>
  </si>
  <si>
    <t>SEARCH</t>
  </si>
  <si>
    <t>REPLACE</t>
  </si>
  <si>
    <t>TEXTSPLIT</t>
  </si>
  <si>
    <t>TEXTJOIN</t>
  </si>
  <si>
    <t>Text</t>
  </si>
  <si>
    <t xml:space="preserve">      Ashish JanGra</t>
  </si>
  <si>
    <t>wallet</t>
  </si>
  <si>
    <t>Wallet</t>
  </si>
  <si>
    <t>WALLET</t>
  </si>
  <si>
    <t>WALlet</t>
  </si>
  <si>
    <t>Case Sensitive</t>
  </si>
  <si>
    <t>Non Case Sentitive</t>
  </si>
  <si>
    <t>is</t>
  </si>
  <si>
    <t>Data</t>
  </si>
  <si>
    <t>Science</t>
  </si>
  <si>
    <t xml:space="preserve">       AsHIsh        JanGRA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</si>
</sst>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2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72AF-A6AE-0048-BF02-8277A59053E7}">
  <dimension ref="C2:G23"/>
  <sheetViews>
    <sheetView tabSelected="1" zoomScale="150" workbookViewId="0">
      <selection activeCell="B2" sqref="B2"/>
    </sheetView>
  </sheetViews>
  <sheetFormatPr baseColWidth="10" defaultRowHeight="16" x14ac:dyDescent="0.2"/>
  <cols>
    <col min="3" max="3" width="20.33203125" customWidth="1"/>
    <col min="4" max="4" width="19.6640625" customWidth="1"/>
    <col min="5" max="5" width="16.33203125" customWidth="1"/>
    <col min="6" max="6" width="15.83203125" customWidth="1"/>
    <col min="7" max="7" width="13.6640625" customWidth="1"/>
    <col min="8" max="8" width="16.6640625" customWidth="1"/>
    <col min="9" max="9" width="15.33203125" customWidth="1"/>
  </cols>
  <sheetData>
    <row r="2" spans="3:7" x14ac:dyDescent="0.2">
      <c r="C2" s="6" t="s">
        <v>21</v>
      </c>
      <c r="D2" s="6"/>
      <c r="E2" s="6"/>
      <c r="F2" s="6"/>
      <c r="G2" s="6"/>
    </row>
    <row r="3" spans="3:7" x14ac:dyDescent="0.2">
      <c r="C3" s="2" t="s">
        <v>9</v>
      </c>
      <c r="D3" s="5" t="s">
        <v>2</v>
      </c>
      <c r="E3" s="5"/>
      <c r="F3" s="5"/>
      <c r="G3" s="5"/>
    </row>
    <row r="4" spans="3:7" x14ac:dyDescent="0.2">
      <c r="C4" s="1" t="s">
        <v>3</v>
      </c>
      <c r="D4" s="1" t="s">
        <v>0</v>
      </c>
      <c r="E4" s="1" t="s">
        <v>1</v>
      </c>
      <c r="F4" s="1" t="str">
        <f>CONCATENATE(D4,E4)</f>
        <v>AshishJangra</v>
      </c>
      <c r="G4" s="1" t="str">
        <f>CONCATENATE(D4, " ",E4)</f>
        <v>Ashish Jangra</v>
      </c>
    </row>
    <row r="5" spans="3:7" x14ac:dyDescent="0.2">
      <c r="C5" s="1" t="s">
        <v>4</v>
      </c>
      <c r="D5" s="1" t="s">
        <v>8</v>
      </c>
      <c r="E5" s="1" t="str">
        <f>LEFT(D5,3)</f>
        <v>Ash</v>
      </c>
      <c r="F5" s="1"/>
      <c r="G5" s="1"/>
    </row>
    <row r="6" spans="3:7" x14ac:dyDescent="0.2">
      <c r="C6" s="1" t="s">
        <v>5</v>
      </c>
      <c r="D6" s="1" t="s">
        <v>8</v>
      </c>
      <c r="E6" s="1" t="str">
        <f>RIGHT(D6,3)</f>
        <v>gra</v>
      </c>
      <c r="F6" s="1"/>
      <c r="G6" s="1"/>
    </row>
    <row r="7" spans="3:7" x14ac:dyDescent="0.2">
      <c r="C7" s="1" t="s">
        <v>6</v>
      </c>
      <c r="D7" s="1" t="s">
        <v>8</v>
      </c>
      <c r="E7" s="1">
        <f>LEN(D7)</f>
        <v>13</v>
      </c>
      <c r="F7" s="1"/>
      <c r="G7" s="1"/>
    </row>
    <row r="8" spans="3:7" x14ac:dyDescent="0.2">
      <c r="C8" s="1" t="s">
        <v>7</v>
      </c>
      <c r="D8" s="1" t="s">
        <v>8</v>
      </c>
      <c r="E8" s="1" t="str">
        <f>MID(D8,4,8)</f>
        <v>ish Jang</v>
      </c>
      <c r="F8" s="1"/>
      <c r="G8" s="1"/>
    </row>
    <row r="9" spans="3:7" x14ac:dyDescent="0.2">
      <c r="C9" s="1" t="s">
        <v>10</v>
      </c>
      <c r="D9" s="1" t="s">
        <v>8</v>
      </c>
      <c r="E9" s="1" t="str">
        <f>LOWER(D9)</f>
        <v>ashish jangra</v>
      </c>
      <c r="F9" s="1"/>
      <c r="G9" s="1"/>
    </row>
    <row r="10" spans="3:7" x14ac:dyDescent="0.2">
      <c r="C10" s="1" t="s">
        <v>11</v>
      </c>
      <c r="D10" s="1" t="s">
        <v>8</v>
      </c>
      <c r="E10" s="1" t="str">
        <f>UPPER(D10)</f>
        <v>ASHISH JANGRA</v>
      </c>
      <c r="F10" s="1"/>
      <c r="G10" s="1"/>
    </row>
    <row r="11" spans="3:7" x14ac:dyDescent="0.2">
      <c r="C11" s="1" t="s">
        <v>12</v>
      </c>
      <c r="D11" s="1" t="s">
        <v>13</v>
      </c>
      <c r="E11" s="1" t="str">
        <f>PROPER(D11)</f>
        <v>Ashish Jangra</v>
      </c>
      <c r="F11" s="1"/>
      <c r="G11" s="1"/>
    </row>
    <row r="12" spans="3:7" x14ac:dyDescent="0.2">
      <c r="C12" s="1" t="s">
        <v>14</v>
      </c>
      <c r="D12" s="1" t="s">
        <v>15</v>
      </c>
      <c r="E12" s="1" t="str">
        <f>TRIM(D12)</f>
        <v>Ashish Jangra</v>
      </c>
      <c r="F12" s="1"/>
      <c r="G12" s="1"/>
    </row>
    <row r="13" spans="3:7" x14ac:dyDescent="0.2">
      <c r="C13" s="1" t="s">
        <v>16</v>
      </c>
      <c r="D13" s="1" t="s">
        <v>8</v>
      </c>
      <c r="E13" s="1">
        <f>FIND("sh",D13)</f>
        <v>2</v>
      </c>
      <c r="F13" s="1"/>
      <c r="G13" s="1"/>
    </row>
    <row r="14" spans="3:7" x14ac:dyDescent="0.2">
      <c r="C14" s="1" t="s">
        <v>17</v>
      </c>
      <c r="D14" s="1" t="s">
        <v>8</v>
      </c>
      <c r="E14" s="1">
        <f>SEARCH("sh",D14)</f>
        <v>2</v>
      </c>
      <c r="F14" s="1"/>
      <c r="G14" s="1"/>
    </row>
    <row r="15" spans="3:7" x14ac:dyDescent="0.2">
      <c r="C15" s="1" t="s">
        <v>18</v>
      </c>
      <c r="D15" s="1" t="s">
        <v>8</v>
      </c>
      <c r="E15" s="1" t="str">
        <f>REPLACE(D15,3,2,"-")</f>
        <v>As-sh Jangra</v>
      </c>
      <c r="F15" s="1"/>
      <c r="G15" s="1"/>
    </row>
    <row r="16" spans="3:7" x14ac:dyDescent="0.2">
      <c r="C16" s="1" t="s">
        <v>19</v>
      </c>
      <c r="D16" s="1" t="s">
        <v>8</v>
      </c>
      <c r="E16" s="1" t="str" cm="1">
        <f t="array" ref="E16:G16">_xlfn.TEXTSPLIT(D16, "h")</f>
        <v>As</v>
      </c>
      <c r="F16" s="1" t="str">
        <v>is</v>
      </c>
      <c r="G16" s="1" t="str">
        <v xml:space="preserve"> Jangra</v>
      </c>
    </row>
    <row r="17" spans="3:7" x14ac:dyDescent="0.2">
      <c r="C17" s="1" t="s">
        <v>20</v>
      </c>
      <c r="D17" s="1" t="s">
        <v>0</v>
      </c>
      <c r="E17" s="1" t="s">
        <v>1</v>
      </c>
      <c r="F17" s="1" t="str">
        <f>_xlfn.TEXTJOIN("_",TRUE,D17:E17)</f>
        <v>Ashish_Jangra</v>
      </c>
      <c r="G17" s="1"/>
    </row>
    <row r="19" spans="3:7" x14ac:dyDescent="0.2">
      <c r="C19" t="s">
        <v>22</v>
      </c>
      <c r="D19" t="str">
        <f>PROPER(TRIM(C19))</f>
        <v>Ashish Jangra</v>
      </c>
    </row>
    <row r="20" spans="3:7" x14ac:dyDescent="0.2">
      <c r="C20" t="s">
        <v>24</v>
      </c>
      <c r="D20" t="str">
        <f>PROPER(C20)</f>
        <v>Wallet</v>
      </c>
      <c r="E20" t="str">
        <f>LOWER(C20)</f>
        <v>wallet</v>
      </c>
      <c r="F20" t="str" cm="1">
        <f t="array" ref="F20:F23">UPPER(C20:C23)</f>
        <v>WALLET</v>
      </c>
    </row>
    <row r="21" spans="3:7" x14ac:dyDescent="0.2">
      <c r="C21" t="s">
        <v>23</v>
      </c>
      <c r="D21" t="str">
        <f t="shared" ref="D21:D23" si="0">PROPER(C21)</f>
        <v>Wallet</v>
      </c>
      <c r="E21" t="str">
        <f t="shared" ref="E21:E23" si="1">LOWER(C21)</f>
        <v>wallet</v>
      </c>
      <c r="F21" t="str">
        <v>WALLET</v>
      </c>
    </row>
    <row r="22" spans="3:7" x14ac:dyDescent="0.2">
      <c r="C22" t="s">
        <v>25</v>
      </c>
      <c r="D22" t="str">
        <f t="shared" si="0"/>
        <v>Wallet</v>
      </c>
      <c r="E22" t="str">
        <f t="shared" si="1"/>
        <v>wallet</v>
      </c>
      <c r="F22" t="str">
        <v>WALLET</v>
      </c>
    </row>
    <row r="23" spans="3:7" x14ac:dyDescent="0.2">
      <c r="C23" t="s">
        <v>26</v>
      </c>
      <c r="D23" t="str">
        <f t="shared" si="0"/>
        <v>Wallet</v>
      </c>
      <c r="E23" t="str">
        <f t="shared" si="1"/>
        <v>wallet</v>
      </c>
      <c r="F23" t="str">
        <v>WALLET</v>
      </c>
    </row>
  </sheetData>
  <mergeCells count="2">
    <mergeCell ref="D3:G3"/>
    <mergeCell ref="C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CFF4-790E-5447-87F7-2B4089326E97}">
  <dimension ref="B2:H32"/>
  <sheetViews>
    <sheetView zoomScale="174" workbookViewId="0">
      <selection activeCell="D10" sqref="D10"/>
    </sheetView>
  </sheetViews>
  <sheetFormatPr baseColWidth="10" defaultRowHeight="16" x14ac:dyDescent="0.2"/>
  <cols>
    <col min="2" max="2" width="23.33203125" customWidth="1"/>
    <col min="3" max="3" width="21.5" customWidth="1"/>
    <col min="4" max="4" width="22.5" customWidth="1"/>
    <col min="5" max="5" width="14" customWidth="1"/>
    <col min="6" max="6" width="20" customWidth="1"/>
    <col min="7" max="7" width="17.5" customWidth="1"/>
    <col min="8" max="8" width="12.1640625" bestFit="1" customWidth="1"/>
  </cols>
  <sheetData>
    <row r="2" spans="2:8" x14ac:dyDescent="0.2">
      <c r="B2" s="6" t="s">
        <v>21</v>
      </c>
      <c r="C2" s="6"/>
      <c r="D2" s="6"/>
      <c r="E2" s="6"/>
      <c r="F2" s="6"/>
    </row>
    <row r="3" spans="2:8" x14ac:dyDescent="0.2">
      <c r="B3" s="2" t="s">
        <v>9</v>
      </c>
      <c r="C3" s="5" t="s">
        <v>2</v>
      </c>
      <c r="D3" s="5"/>
      <c r="E3" s="5"/>
      <c r="F3" s="5"/>
    </row>
    <row r="4" spans="2:8" x14ac:dyDescent="0.2">
      <c r="B4" s="1" t="s">
        <v>3</v>
      </c>
      <c r="C4" s="1" t="s">
        <v>0</v>
      </c>
      <c r="D4" s="1" t="s">
        <v>1</v>
      </c>
      <c r="E4" s="1"/>
      <c r="F4" s="1" t="str">
        <f>CONCATENATE(C4," ",D4)</f>
        <v>Ashish Jangra</v>
      </c>
    </row>
    <row r="5" spans="2:8" x14ac:dyDescent="0.2">
      <c r="B5" s="1" t="s">
        <v>4</v>
      </c>
      <c r="C5" s="1" t="s">
        <v>8</v>
      </c>
      <c r="D5" s="1"/>
      <c r="E5" s="1"/>
      <c r="F5" s="1" t="str">
        <f>LEFT(C5,8)</f>
        <v>Ashish J</v>
      </c>
    </row>
    <row r="6" spans="2:8" x14ac:dyDescent="0.2">
      <c r="B6" s="1" t="s">
        <v>5</v>
      </c>
      <c r="C6" s="1" t="s">
        <v>8</v>
      </c>
      <c r="D6" s="1"/>
      <c r="E6" s="1"/>
      <c r="F6" s="1" t="str">
        <f>RIGHT(C6,6)</f>
        <v>Jangra</v>
      </c>
    </row>
    <row r="7" spans="2:8" x14ac:dyDescent="0.2">
      <c r="B7" s="1" t="s">
        <v>6</v>
      </c>
      <c r="C7" s="1" t="s">
        <v>8</v>
      </c>
      <c r="D7" s="1"/>
      <c r="E7" s="1"/>
      <c r="F7" s="1">
        <f>LEN(C7)</f>
        <v>13</v>
      </c>
    </row>
    <row r="8" spans="2:8" x14ac:dyDescent="0.2">
      <c r="B8" s="1" t="s">
        <v>7</v>
      </c>
      <c r="C8" s="1" t="s">
        <v>8</v>
      </c>
      <c r="D8" s="1"/>
      <c r="E8" s="1"/>
      <c r="F8" s="1" t="str">
        <f>MID(C8,4,2)</f>
        <v>is</v>
      </c>
    </row>
    <row r="9" spans="2:8" x14ac:dyDescent="0.2">
      <c r="B9" s="1" t="s">
        <v>10</v>
      </c>
      <c r="C9" s="1" t="s">
        <v>8</v>
      </c>
      <c r="D9" s="1"/>
      <c r="E9" s="1"/>
      <c r="F9" s="1" t="str">
        <f>LOWER(C9)</f>
        <v>ashish jangra</v>
      </c>
    </row>
    <row r="10" spans="2:8" x14ac:dyDescent="0.2">
      <c r="B10" s="1" t="s">
        <v>11</v>
      </c>
      <c r="C10" s="1" t="s">
        <v>8</v>
      </c>
      <c r="D10" s="1"/>
      <c r="E10" s="1"/>
      <c r="F10" s="1" t="str">
        <f>UPPER(C10)</f>
        <v>ASHISH JANGRA</v>
      </c>
    </row>
    <row r="11" spans="2:8" x14ac:dyDescent="0.2">
      <c r="B11" s="1" t="s">
        <v>12</v>
      </c>
      <c r="C11" s="1" t="s">
        <v>8</v>
      </c>
      <c r="E11" s="1"/>
      <c r="F11" s="1" t="str">
        <f>PROPER(C11)</f>
        <v>Ashish Jangra</v>
      </c>
    </row>
    <row r="12" spans="2:8" x14ac:dyDescent="0.2">
      <c r="B12" s="1" t="s">
        <v>14</v>
      </c>
      <c r="C12" s="1" t="s">
        <v>15</v>
      </c>
      <c r="D12" s="1"/>
      <c r="E12" s="1"/>
      <c r="F12" s="1" t="str">
        <f>TRIM(C12)</f>
        <v>Ashish Jangra</v>
      </c>
    </row>
    <row r="13" spans="2:8" x14ac:dyDescent="0.2">
      <c r="B13" s="1" t="s">
        <v>16</v>
      </c>
      <c r="C13" s="1" t="s">
        <v>8</v>
      </c>
      <c r="D13" s="1"/>
      <c r="E13" s="1"/>
      <c r="F13" s="1">
        <f>FIND("J",C13)</f>
        <v>8</v>
      </c>
      <c r="G13" t="s">
        <v>27</v>
      </c>
    </row>
    <row r="14" spans="2:8" x14ac:dyDescent="0.2">
      <c r="B14" s="1" t="s">
        <v>17</v>
      </c>
      <c r="C14" s="1" t="s">
        <v>8</v>
      </c>
      <c r="D14" s="1"/>
      <c r="E14" s="1"/>
      <c r="F14" s="1">
        <f>SEARCH("j",C14)</f>
        <v>8</v>
      </c>
      <c r="G14" t="s">
        <v>28</v>
      </c>
    </row>
    <row r="15" spans="2:8" x14ac:dyDescent="0.2">
      <c r="B15" s="1" t="s">
        <v>18</v>
      </c>
      <c r="C15" s="1" t="s">
        <v>8</v>
      </c>
      <c r="D15" s="1"/>
      <c r="E15" s="1"/>
      <c r="F15" s="1" t="str">
        <f>REPLACE(C15,3,5,"-")</f>
        <v>As-Jangra</v>
      </c>
    </row>
    <row r="16" spans="2:8" x14ac:dyDescent="0.2">
      <c r="B16" s="1" t="s">
        <v>19</v>
      </c>
      <c r="C16" s="1" t="s">
        <v>8</v>
      </c>
      <c r="D16" s="1"/>
      <c r="E16" s="1"/>
      <c r="F16" s="1" t="str" cm="1">
        <f t="array" ref="F16:H16">_xlfn.TEXTSPLIT(C16,"h")</f>
        <v>As</v>
      </c>
      <c r="G16" t="str">
        <v>is</v>
      </c>
      <c r="H16" t="str">
        <v xml:space="preserve"> Jangra</v>
      </c>
    </row>
    <row r="17" spans="2:8" x14ac:dyDescent="0.2">
      <c r="B17" s="1" t="s">
        <v>20</v>
      </c>
      <c r="C17" s="1" t="s">
        <v>0</v>
      </c>
      <c r="D17" s="1" t="s">
        <v>1</v>
      </c>
      <c r="E17" s="1"/>
      <c r="F17" s="1" t="str">
        <f>_xlfn.TEXTJOIN("-",TRUE,C17:D17)</f>
        <v>Ashish-Jangra</v>
      </c>
    </row>
    <row r="20" spans="2:8" x14ac:dyDescent="0.2">
      <c r="C20" s="1" t="s">
        <v>0</v>
      </c>
      <c r="D20" s="1" t="s">
        <v>1</v>
      </c>
      <c r="E20" t="s">
        <v>29</v>
      </c>
      <c r="F20" t="s">
        <v>30</v>
      </c>
      <c r="G20" t="s">
        <v>31</v>
      </c>
      <c r="H20" t="str">
        <f>_xlfn.TEXTJOIN(" ",TRUE,C20:G20)</f>
        <v>Ashish Jangra is Data Science</v>
      </c>
    </row>
    <row r="23" spans="2:8" x14ac:dyDescent="0.2">
      <c r="B23" s="3"/>
      <c r="C23" s="3"/>
      <c r="D23" s="3"/>
      <c r="E23" s="4"/>
      <c r="F23" s="4"/>
    </row>
    <row r="24" spans="2:8" x14ac:dyDescent="0.2">
      <c r="B24" s="1"/>
      <c r="C24" s="1"/>
      <c r="D24" s="1"/>
    </row>
    <row r="25" spans="2:8" x14ac:dyDescent="0.2">
      <c r="B25" s="1"/>
      <c r="C25" s="1"/>
      <c r="D25" s="1"/>
    </row>
    <row r="26" spans="2:8" x14ac:dyDescent="0.2">
      <c r="B26" s="1"/>
      <c r="C26" s="1"/>
      <c r="D26" s="1"/>
    </row>
    <row r="32" spans="2:8" x14ac:dyDescent="0.2">
      <c r="B32" t="s">
        <v>32</v>
      </c>
      <c r="C32" t="str">
        <f>TRIM(PROPER(B32))</f>
        <v>Ashish Jangra</v>
      </c>
    </row>
  </sheetData>
  <mergeCells count="2">
    <mergeCell ref="B2:F2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Text Cleaning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Ashish Jangra</cp:lastModifiedBy>
  <dcterms:created xsi:type="dcterms:W3CDTF">2023-12-06T04:08:35Z</dcterms:created>
  <dcterms:modified xsi:type="dcterms:W3CDTF">2024-12-22T11:10:39Z</dcterms:modified>
</cp:coreProperties>
</file>