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1. Introduction to Excel/"/>
    </mc:Choice>
  </mc:AlternateContent>
  <xr:revisionPtr revIDLastSave="0" documentId="13_ncr:1_{A3C07676-8E13-D140-ACE9-5F709061B306}" xr6:coauthVersionLast="47" xr6:coauthVersionMax="47" xr10:uidLastSave="{00000000-0000-0000-0000-000000000000}"/>
  <bookViews>
    <workbookView xWindow="0" yWindow="720" windowWidth="29400" windowHeight="18400" xr2:uid="{F00EC137-1A5B-A040-B7F6-76A25CD8EF4D}"/>
  </bookViews>
  <sheets>
    <sheet name="1. Introduction to Excel" sheetId="1" r:id="rId1"/>
    <sheet name="2. Text Cleaning" sheetId="3" r:id="rId2"/>
    <sheet name="3. Conditional" sheetId="2" r:id="rId3"/>
    <sheet name="4. Handling Null and Duplicate" sheetId="5" r:id="rId4"/>
  </sheets>
  <definedNames>
    <definedName name="_xlnm._FilterDatabase" localSheetId="2" hidden="1">'3. Conditional'!$C$6:$J$13</definedName>
    <definedName name="_xlnm._FilterDatabase" localSheetId="3" hidden="1">'4.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6" i="2"/>
  <c r="E16" i="3" a="1"/>
  <c r="E16" i="3" s="1"/>
  <c r="E15" i="3"/>
  <c r="E14" i="3"/>
  <c r="E13" i="3"/>
  <c r="F20" i="3" a="1"/>
  <c r="F20" i="3" s="1"/>
  <c r="E21" i="3"/>
  <c r="E22" i="3"/>
  <c r="E23" i="3"/>
  <c r="E20" i="3"/>
  <c r="D21" i="3"/>
  <c r="D22" i="3"/>
  <c r="D23" i="3"/>
  <c r="D20" i="3"/>
  <c r="D19" i="3"/>
  <c r="E8" i="3"/>
  <c r="G4" i="3"/>
  <c r="F4" i="3"/>
  <c r="J7" i="2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F6" i="2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F17" i="3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E12" i="3"/>
  <c r="E11" i="3"/>
  <c r="E10" i="3"/>
  <c r="E9" i="3"/>
  <c r="E7" i="3"/>
  <c r="E6" i="3"/>
  <c r="E5" i="3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H25" i="1"/>
  <c r="H24" i="1"/>
  <c r="H23" i="1"/>
  <c r="C33" i="1"/>
  <c r="B33" i="1"/>
  <c r="C32" i="1"/>
  <c r="B32" i="1"/>
  <c r="B31" i="1"/>
  <c r="D31" i="1" s="1"/>
  <c r="C31" i="1"/>
  <c r="B30" i="1"/>
  <c r="B29" i="1"/>
  <c r="B28" i="1"/>
  <c r="B27" i="1"/>
  <c r="B21" i="1"/>
  <c r="C20" i="1"/>
  <c r="C19" i="1"/>
  <c r="C18" i="1"/>
  <c r="H16" i="1"/>
  <c r="H17" i="1"/>
  <c r="H15" i="1"/>
  <c r="H14" i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  <c r="D33" i="1"/>
  <c r="D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<sst xmlns="http://schemas.openxmlformats.org/spreadsheetml/2006/main" count="213" uniqueCount="114">
  <si>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</si>
  <si>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</si>
  <si>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</si>
  <si>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</si>
  <si>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</si>
  <si>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</si>
  <si>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</si>
  <si>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</si>
  <si>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</si>
  <si>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</si>
  <si>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</si>
  <si>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</si>
  <si>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</si>
  <si>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</si>
  <si>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</si>
  <si>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</si>
  <si>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</si>
  <si>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</si>
  <si>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</si>
  <si>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</si>
  <si>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</si>
  <si>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</si>
  <si>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</si>
  <si>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</si>
  <si>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</si>
  <si>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</si>
  <si>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</si>
  <si>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</si>
  <si>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</si>
  <si>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</si>
  <si>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</si>
  <si>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</si>
  <si>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</si>
  <si>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</si>
  <si>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</si>
  <si>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</si>
  <si>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</si>
  <si>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</si>
  <si>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</si>
  <si>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</si>
  <si>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</si>
  <si>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IF</t>
  </si>
  <si>
    <t>AND</t>
  </si>
  <si>
    <t>OR</t>
  </si>
  <si>
    <t>NOT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</si>
  <si>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</si>
  <si>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</si>
  <si>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</si>
  <si>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</si>
  <si>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</si>
  <si>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</si>
  <si>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</si>
  <si>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</si>
  <si>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</si>
  <si>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</si>
  <si>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</si>
  <si>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</si>
  <si>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</si>
  <si>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</si>
  <si>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</si>
  <si>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</si>
  <si>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</si>
  <si>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</si>
  <si>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</si>
  <si>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</si>
  <si>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</si>
  <si>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</si>
  <si>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</si>
  <si>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</si>
  <si>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</si>
  <si>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</si>
  <si>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</si>
  <si>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</si>
  <si>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</si>
  <si>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</si>
  <si>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</si>
  <si>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</si>
  <si>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</si>
  <si>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</si>
  <si>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</si>
  <si>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</si>
  <si>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</si>
  <si>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TEXTSPLIT</t>
  </si>
  <si>
    <t>TEXTJOIN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</si>
  <si>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</si>
  <si>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</si>
  <si>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</si>
  <si>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</si>
  <si>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</si>
  <si>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</si>
  <si>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</si>
  <si>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</si>
  <si>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</si>
  <si>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Text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</si>
  <si>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</si>
  <si>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</si>
  <si>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</si>
  <si>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</si>
  <si>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</si>
  <si>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</si>
  <si>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</si>
  <si>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</si>
  <si>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</si>
  <si>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</si>
  <si>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</si>
  <si>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</si>
  <si>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</si>
  <si>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</si>
  <si>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</si>
  <si>
    <t xml:space="preserve">      Ashish JanGra</t>
  </si>
  <si>
    <t>wallet</t>
  </si>
  <si>
    <t>Wallet</t>
  </si>
  <si>
    <t>WALLET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</si>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</sst>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3" fontId="0" fillId="0" borderId="1" xfId="0" applyNumberFormat="1" applyBorder="1"/>
    <xf numFmtId="0" fontId="2" fillId="2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34"/>
  <sheetViews>
    <sheetView tabSelected="1" zoomScale="75" workbookViewId="0">
      <selection activeCell="L18" sqref="L18"/>
    </sheetView>
  </sheetViews>
  <sheetFormatPr baseColWidth="10" defaultRowHeight="16" x14ac:dyDescent="0.2"/>
  <cols>
    <col min="1" max="1" width="31.33203125" customWidth="1"/>
    <col min="2" max="2" width="16.6640625" customWidth="1"/>
  </cols>
  <sheetData>
    <row r="1" spans="1:8" ht="19" x14ac:dyDescent="0.25">
      <c r="A1" s="16" t="s">
        <v>50</v>
      </c>
      <c r="B1" s="16"/>
      <c r="C1" s="16"/>
      <c r="D1" s="16"/>
      <c r="E1" s="16"/>
      <c r="F1" s="16"/>
      <c r="G1" s="16"/>
      <c r="H1" s="16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7" t="s">
        <v>7</v>
      </c>
      <c r="C7" s="17"/>
      <c r="D7" s="17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6" t="s">
        <v>17</v>
      </c>
      <c r="B12" s="16"/>
      <c r="C12" s="16"/>
      <c r="D12" s="16"/>
      <c r="E12" s="16"/>
      <c r="F12" s="16"/>
      <c r="G12" s="16"/>
      <c r="H12" s="16"/>
    </row>
    <row r="13" spans="1:8" x14ac:dyDescent="0.2">
      <c r="A13" s="18" t="s">
        <v>26</v>
      </c>
      <c r="B13" s="18"/>
      <c r="C13" s="18"/>
      <c r="D13" s="18"/>
      <c r="E13" s="18"/>
      <c r="F13" s="18"/>
      <c r="G13" s="18"/>
      <c r="H13" s="18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0.1029064907718833</v>
      </c>
      <c r="I21" t="s">
        <v>49</v>
      </c>
    </row>
    <row r="22" spans="1:9" x14ac:dyDescent="0.2">
      <c r="A22" s="18" t="s">
        <v>27</v>
      </c>
      <c r="B22" s="18"/>
      <c r="C22" s="18"/>
      <c r="D22" s="18"/>
      <c r="E22" s="18"/>
      <c r="F22" s="18"/>
      <c r="G22" s="18"/>
      <c r="H22" s="18"/>
    </row>
    <row r="23" spans="1:9" x14ac:dyDescent="0.2">
      <c r="A23" t="s">
        <v>28</v>
      </c>
      <c r="B23">
        <v>1</v>
      </c>
      <c r="C23">
        <v>1</v>
      </c>
      <c r="D23" t="s">
        <v>12</v>
      </c>
      <c r="E23" t="s">
        <v>12</v>
      </c>
      <c r="F23" t="s">
        <v>12</v>
      </c>
      <c r="H23">
        <f>COUNT(B23:G23)</f>
        <v>2</v>
      </c>
      <c r="I23" t="s">
        <v>51</v>
      </c>
    </row>
    <row r="24" spans="1:9" x14ac:dyDescent="0.2">
      <c r="A24" t="s">
        <v>29</v>
      </c>
      <c r="B24">
        <v>1</v>
      </c>
      <c r="C24">
        <v>1</v>
      </c>
      <c r="D24" t="s">
        <v>12</v>
      </c>
      <c r="E24" t="s">
        <v>12</v>
      </c>
      <c r="F24" t="s">
        <v>12</v>
      </c>
      <c r="G24">
        <v>1</v>
      </c>
      <c r="H24">
        <f>COUNTA(B24:G24)</f>
        <v>6</v>
      </c>
      <c r="I24" t="s">
        <v>52</v>
      </c>
    </row>
    <row r="25" spans="1:9" x14ac:dyDescent="0.2">
      <c r="A25" t="s">
        <v>30</v>
      </c>
      <c r="B25">
        <v>10</v>
      </c>
      <c r="C25" s="7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COUNTIF(B25:G25,"&gt;=15")</f>
        <v>5</v>
      </c>
      <c r="I25" t="s">
        <v>53</v>
      </c>
    </row>
    <row r="26" spans="1:9" x14ac:dyDescent="0.2">
      <c r="A26" s="13" t="s">
        <v>36</v>
      </c>
      <c r="B26" s="14"/>
      <c r="C26" s="14"/>
      <c r="D26" s="14"/>
      <c r="E26" s="14"/>
      <c r="F26" s="14"/>
      <c r="G26" s="14"/>
      <c r="H26" s="15"/>
    </row>
    <row r="27" spans="1:9" x14ac:dyDescent="0.2">
      <c r="A27" t="s">
        <v>37</v>
      </c>
      <c r="B27" s="5">
        <f ca="1">NOW()</f>
        <v>45272.834466203705</v>
      </c>
    </row>
    <row r="28" spans="1:9" x14ac:dyDescent="0.2">
      <c r="A28" t="s">
        <v>38</v>
      </c>
      <c r="B28" s="3">
        <f ca="1">TODAY()</f>
        <v>45272</v>
      </c>
    </row>
    <row r="29" spans="1:9" x14ac:dyDescent="0.2">
      <c r="A29" t="s">
        <v>40</v>
      </c>
      <c r="B29" s="3">
        <f>DATE(2023, 12, 6)</f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46</v>
      </c>
      <c r="B31" s="3">
        <f ca="1">TODAY()</f>
        <v>45272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47</v>
      </c>
      <c r="B32" s="3">
        <f ca="1">TODAY()</f>
        <v>45272</v>
      </c>
      <c r="C32" s="3">
        <f>DATE(2020, 12, 8)</f>
        <v>44173</v>
      </c>
      <c r="D32">
        <f ca="1">DATEDIF(C32,B32,"m")</f>
        <v>36</v>
      </c>
    </row>
    <row r="33" spans="1:4" x14ac:dyDescent="0.2">
      <c r="A33" t="s">
        <v>48</v>
      </c>
      <c r="B33" s="3">
        <f ca="1">TODAY()</f>
        <v>45272</v>
      </c>
      <c r="C33" s="3">
        <f>DATE(2020, 12, 8)</f>
        <v>44173</v>
      </c>
      <c r="D33">
        <f ca="1">DATEDIF(C33,B33,"y")</f>
        <v>3</v>
      </c>
    </row>
    <row r="34" spans="1:4" x14ac:dyDescent="0.2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23"/>
  <sheetViews>
    <sheetView zoomScale="163" workbookViewId="0">
      <selection activeCell="D12" sqref="D12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5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20" t="s">
        <v>93</v>
      </c>
      <c r="D2" s="20"/>
      <c r="E2" s="20"/>
      <c r="F2" s="20"/>
      <c r="G2" s="20"/>
    </row>
    <row r="3" spans="3:7" x14ac:dyDescent="0.2">
      <c r="C3" s="8" t="s">
        <v>63</v>
      </c>
      <c r="D3" s="19" t="s">
        <v>16</v>
      </c>
      <c r="E3" s="19"/>
      <c r="F3" s="19"/>
      <c r="G3" s="19"/>
    </row>
    <row r="4" spans="3:7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 " ",E4)</f>
        <v>Ashish Jangra</v>
      </c>
    </row>
    <row r="5" spans="3:7" x14ac:dyDescent="0.2">
      <c r="C5" s="4" t="s">
        <v>32</v>
      </c>
      <c r="D5" s="4" t="s">
        <v>45</v>
      </c>
      <c r="E5" s="4" t="str">
        <f>LEFT(D5,3)</f>
        <v>Ash</v>
      </c>
      <c r="F5" s="4"/>
      <c r="G5" s="4"/>
    </row>
    <row r="6" spans="3:7" x14ac:dyDescent="0.2">
      <c r="C6" s="4" t="s">
        <v>33</v>
      </c>
      <c r="D6" s="4" t="s">
        <v>45</v>
      </c>
      <c r="E6" s="4" t="str">
        <f>RIGHT(D6,3)</f>
        <v>gra</v>
      </c>
      <c r="F6" s="4"/>
      <c r="G6" s="4"/>
    </row>
    <row r="7" spans="3:7" x14ac:dyDescent="0.2">
      <c r="C7" s="4" t="s">
        <v>34</v>
      </c>
      <c r="D7" s="4" t="s">
        <v>45</v>
      </c>
      <c r="E7" s="4">
        <f>LEN(D7)</f>
        <v>13</v>
      </c>
      <c r="F7" s="4"/>
      <c r="G7" s="4"/>
    </row>
    <row r="8" spans="3:7" x14ac:dyDescent="0.2">
      <c r="C8" s="4" t="s">
        <v>35</v>
      </c>
      <c r="D8" s="4" t="s">
        <v>45</v>
      </c>
      <c r="E8" s="4" t="str">
        <f>MID(D8,4,8)</f>
        <v>ish Jang</v>
      </c>
      <c r="F8" s="4"/>
      <c r="G8" s="4"/>
    </row>
    <row r="9" spans="3:7" x14ac:dyDescent="0.2">
      <c r="C9" s="4" t="s">
        <v>64</v>
      </c>
      <c r="D9" s="4" t="s">
        <v>45</v>
      </c>
      <c r="E9" s="4" t="str">
        <f>LOWER(D9)</f>
        <v>ashish jangra</v>
      </c>
      <c r="F9" s="4"/>
      <c r="G9" s="4"/>
    </row>
    <row r="10" spans="3:7" x14ac:dyDescent="0.2">
      <c r="C10" s="4" t="s">
        <v>65</v>
      </c>
      <c r="D10" s="4" t="s">
        <v>45</v>
      </c>
      <c r="E10" s="4" t="str">
        <f>UPPER(D10)</f>
        <v>ASHISH JANGRA</v>
      </c>
      <c r="F10" s="4"/>
      <c r="G10" s="4"/>
    </row>
    <row r="11" spans="3:7" x14ac:dyDescent="0.2">
      <c r="C11" s="4" t="s">
        <v>66</v>
      </c>
      <c r="D11" s="4" t="s">
        <v>67</v>
      </c>
      <c r="E11" s="4" t="str">
        <f>PROPER(D11)</f>
        <v>Ashish Jangra</v>
      </c>
      <c r="F11" s="4"/>
      <c r="G11" s="4"/>
    </row>
    <row r="12" spans="3:7" x14ac:dyDescent="0.2">
      <c r="C12" s="4" t="s">
        <v>68</v>
      </c>
      <c r="D12" s="4" t="s">
        <v>69</v>
      </c>
      <c r="E12" s="4" t="str">
        <f>TRIM(D12)</f>
        <v>Ashish Jangra</v>
      </c>
      <c r="F12" s="4"/>
      <c r="G12" s="4"/>
    </row>
    <row r="13" spans="3:7" x14ac:dyDescent="0.2">
      <c r="C13" s="4" t="s">
        <v>70</v>
      </c>
      <c r="D13" s="4" t="s">
        <v>45</v>
      </c>
      <c r="E13" s="4">
        <f>FIND("sh",D13)</f>
        <v>2</v>
      </c>
      <c r="F13" s="4"/>
      <c r="G13" s="4"/>
    </row>
    <row r="14" spans="3:7" x14ac:dyDescent="0.2">
      <c r="C14" s="4" t="s">
        <v>71</v>
      </c>
      <c r="D14" s="4" t="s">
        <v>45</v>
      </c>
      <c r="E14" s="4">
        <f>SEARCH("sh",D14)</f>
        <v>2</v>
      </c>
      <c r="F14" s="4"/>
      <c r="G14" s="4"/>
    </row>
    <row r="15" spans="3:7" x14ac:dyDescent="0.2">
      <c r="C15" s="4" t="s">
        <v>72</v>
      </c>
      <c r="D15" s="4" t="s">
        <v>45</v>
      </c>
      <c r="E15" s="4" t="str">
        <f>REPLACE(D15,3,2,"-")</f>
        <v>As-sh Jangra</v>
      </c>
      <c r="F15" s="4"/>
      <c r="G15" s="4"/>
    </row>
    <row r="16" spans="3:7" x14ac:dyDescent="0.2">
      <c r="C16" s="4" t="s">
        <v>82</v>
      </c>
      <c r="D16" s="4" t="s">
        <v>45</v>
      </c>
      <c r="E16" s="4" t="str" cm="1">
        <f t="array" ref="E16:G16">_xlfn.TEXTSPLIT(D16, "h")</f>
        <v>As</v>
      </c>
      <c r="F16" s="4" t="str">
        <v>is</v>
      </c>
      <c r="G16" s="4" t="str">
        <v xml:space="preserve"> Jangra</v>
      </c>
    </row>
    <row r="17" spans="3:7" x14ac:dyDescent="0.2">
      <c r="C17" s="4" t="s">
        <v>83</v>
      </c>
      <c r="D17" s="4" t="s">
        <v>13</v>
      </c>
      <c r="E17" s="4" t="s">
        <v>15</v>
      </c>
      <c r="F17" s="4" t="str">
        <f>_xlfn.TEXTJOIN("_",TRUE,D17:E17)</f>
        <v>Ashish_Jangra</v>
      </c>
      <c r="G17" s="4"/>
    </row>
    <row r="19" spans="3:7" x14ac:dyDescent="0.2">
      <c r="C19" t="s">
        <v>109</v>
      </c>
      <c r="D19" t="str">
        <f>PROPER(TRIM(C19))</f>
        <v>Ashish Jangra</v>
      </c>
    </row>
    <row r="20" spans="3:7" x14ac:dyDescent="0.2">
      <c r="C20" t="s">
        <v>111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110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112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113</v>
      </c>
      <c r="D23" t="str">
        <f t="shared" si="0"/>
        <v>Wallet</v>
      </c>
      <c r="E23" t="str">
        <f t="shared" si="1"/>
        <v>wallet</v>
      </c>
      <c r="F23" t="str">
        <v>WALLET</v>
      </c>
    </row>
  </sheetData>
  <mergeCells count="2">
    <mergeCell ref="D3:G3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J13"/>
  <sheetViews>
    <sheetView zoomScale="246" workbookViewId="0">
      <selection activeCell="J6" sqref="J6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0" x14ac:dyDescent="0.2">
      <c r="C5" s="10" t="s">
        <v>54</v>
      </c>
      <c r="D5" s="10" t="s">
        <v>55</v>
      </c>
      <c r="E5" s="10" t="s">
        <v>41</v>
      </c>
      <c r="F5" s="10" t="s">
        <v>105</v>
      </c>
      <c r="G5" s="10" t="s">
        <v>42</v>
      </c>
      <c r="H5" s="10" t="s">
        <v>43</v>
      </c>
      <c r="I5" s="10" t="s">
        <v>44</v>
      </c>
      <c r="J5" s="12" t="s">
        <v>108</v>
      </c>
    </row>
    <row r="6" spans="3:10" x14ac:dyDescent="0.2">
      <c r="C6" s="4" t="s">
        <v>13</v>
      </c>
      <c r="D6" s="4">
        <v>25</v>
      </c>
      <c r="E6" s="4" t="str">
        <f>IF(D6&gt;=18,"Eligible","Not Eligible")</f>
        <v>Eligible</v>
      </c>
      <c r="F6" s="4" t="str">
        <f>IF(ISNUMBER(D6), IF(D6&gt;=18, "Eligible", "Not Eligible"), "Invalid Age")</f>
        <v>Eligible</v>
      </c>
      <c r="G6" s="4" t="b">
        <f t="shared" ref="G6:G12" si="0">AND(D6&gt;0, D6&lt;110)</f>
        <v>1</v>
      </c>
      <c r="H6" s="4" t="b">
        <f t="shared" ref="H6:H12" si="1">OR(D6&gt;0, D6&lt;110)</f>
        <v>1</v>
      </c>
      <c r="I6" s="4" t="b">
        <f>NOT(G6=TRUE)</f>
        <v>0</v>
      </c>
      <c r="J6" s="4" t="str">
        <f>IF(ISNUMBER(D6), IF(AND(D6&gt;=18, D6&lt;=120), "Eligible", "Not Eligible"), "Invalid Age")</f>
        <v>Eligible</v>
      </c>
    </row>
    <row r="7" spans="3:10" x14ac:dyDescent="0.2">
      <c r="C7" s="4" t="s">
        <v>56</v>
      </c>
      <c r="D7" s="4">
        <v>21</v>
      </c>
      <c r="E7" s="4" t="str">
        <f t="shared" ref="E7:E13" si="2">IF(D7&gt;=18,"Eligible","Not Eligible")</f>
        <v>Eligible</v>
      </c>
      <c r="F7" s="4" t="str">
        <f t="shared" ref="F7:F13" si="3">IF(ISNUMBER(D7), IF(D7&gt;=18, "Eligible", "Not Eligible"), "Invalid Age")</f>
        <v>Eligible</v>
      </c>
      <c r="G7" s="4" t="b">
        <f t="shared" si="0"/>
        <v>1</v>
      </c>
      <c r="H7" s="4" t="b">
        <f t="shared" si="1"/>
        <v>1</v>
      </c>
      <c r="I7" s="4" t="b">
        <f t="shared" ref="I7:I12" si="4">NOT(G7=TRUE)</f>
        <v>0</v>
      </c>
      <c r="J7" s="4" t="str">
        <f t="shared" ref="J7:J13" si="5">IF(ISNUMBER(D7), IF(AND(D7&gt;=18, D7&lt;=120), "Eligible", "Not Eligible"), "Invalid Age")</f>
        <v>Eligible</v>
      </c>
    </row>
    <row r="8" spans="3:10" x14ac:dyDescent="0.2">
      <c r="C8" s="4" t="s">
        <v>57</v>
      </c>
      <c r="D8" s="4">
        <v>18</v>
      </c>
      <c r="E8" s="4" t="str">
        <f t="shared" si="2"/>
        <v>Eligible</v>
      </c>
      <c r="F8" s="4" t="str">
        <f t="shared" si="3"/>
        <v>Eligible</v>
      </c>
      <c r="G8" s="4" t="b">
        <f t="shared" si="0"/>
        <v>1</v>
      </c>
      <c r="H8" s="4" t="b">
        <f t="shared" si="1"/>
        <v>1</v>
      </c>
      <c r="I8" s="4" t="b">
        <f t="shared" si="4"/>
        <v>0</v>
      </c>
      <c r="J8" s="4" t="str">
        <f t="shared" si="5"/>
        <v>Eligible</v>
      </c>
    </row>
    <row r="9" spans="3:10" x14ac:dyDescent="0.2">
      <c r="C9" s="4" t="s">
        <v>58</v>
      </c>
      <c r="D9" s="4">
        <v>17</v>
      </c>
      <c r="E9" s="4" t="str">
        <f t="shared" si="2"/>
        <v>Not Eligible</v>
      </c>
      <c r="F9" s="4" t="str">
        <f t="shared" si="3"/>
        <v>Not Eligible</v>
      </c>
      <c r="G9" s="4" t="b">
        <f t="shared" si="0"/>
        <v>1</v>
      </c>
      <c r="H9" s="4" t="b">
        <f t="shared" si="1"/>
        <v>1</v>
      </c>
      <c r="I9" s="4" t="b">
        <f t="shared" si="4"/>
        <v>0</v>
      </c>
      <c r="J9" s="4" t="str">
        <f t="shared" si="5"/>
        <v>Not Eligible</v>
      </c>
    </row>
    <row r="10" spans="3:10" x14ac:dyDescent="0.2">
      <c r="C10" s="4" t="s">
        <v>59</v>
      </c>
      <c r="D10" s="4">
        <v>16</v>
      </c>
      <c r="E10" s="4" t="str">
        <f t="shared" si="2"/>
        <v>Not Eligible</v>
      </c>
      <c r="F10" s="4" t="str">
        <f t="shared" si="3"/>
        <v>Not Eligible</v>
      </c>
      <c r="G10" s="4" t="b">
        <f t="shared" si="0"/>
        <v>1</v>
      </c>
      <c r="H10" s="4" t="b">
        <f t="shared" si="1"/>
        <v>1</v>
      </c>
      <c r="I10" s="4" t="b">
        <f t="shared" si="4"/>
        <v>0</v>
      </c>
      <c r="J10" s="4" t="str">
        <f t="shared" si="5"/>
        <v>Not Eligible</v>
      </c>
    </row>
    <row r="11" spans="3:10" x14ac:dyDescent="0.2">
      <c r="C11" s="4" t="s">
        <v>60</v>
      </c>
      <c r="D11" s="4">
        <v>22</v>
      </c>
      <c r="E11" s="4" t="str">
        <f t="shared" si="2"/>
        <v>Eligible</v>
      </c>
      <c r="F11" s="4" t="str">
        <f t="shared" si="3"/>
        <v>Eligible</v>
      </c>
      <c r="G11" s="4" t="b">
        <f t="shared" si="0"/>
        <v>1</v>
      </c>
      <c r="H11" s="4" t="b">
        <f t="shared" si="1"/>
        <v>1</v>
      </c>
      <c r="I11" s="4" t="b">
        <f t="shared" si="4"/>
        <v>0</v>
      </c>
      <c r="J11" s="4" t="str">
        <f t="shared" si="5"/>
        <v>Eligible</v>
      </c>
    </row>
    <row r="12" spans="3:10" x14ac:dyDescent="0.2">
      <c r="C12" s="4" t="s">
        <v>61</v>
      </c>
      <c r="D12" s="4">
        <v>130</v>
      </c>
      <c r="E12" s="4" t="str">
        <f t="shared" si="2"/>
        <v>Eligible</v>
      </c>
      <c r="F12" s="4" t="str">
        <f t="shared" si="3"/>
        <v>Eligible</v>
      </c>
      <c r="G12" s="4" t="b">
        <f t="shared" si="0"/>
        <v>0</v>
      </c>
      <c r="H12" s="4" t="b">
        <f t="shared" si="1"/>
        <v>1</v>
      </c>
      <c r="I12" s="4" t="b">
        <f t="shared" si="4"/>
        <v>1</v>
      </c>
      <c r="J12" s="4" t="str">
        <f t="shared" si="5"/>
        <v>Not Eligible</v>
      </c>
    </row>
    <row r="13" spans="3:10" x14ac:dyDescent="0.2">
      <c r="C13" s="4" t="s">
        <v>62</v>
      </c>
      <c r="D13" s="4" t="s">
        <v>106</v>
      </c>
      <c r="E13" s="4" t="str">
        <f t="shared" si="2"/>
        <v>Eligible</v>
      </c>
      <c r="F13" s="4" t="str">
        <f t="shared" si="3"/>
        <v>Invalid Age</v>
      </c>
      <c r="G13" s="4" t="s">
        <v>107</v>
      </c>
      <c r="H13" s="4" t="s">
        <v>107</v>
      </c>
      <c r="I13" s="4" t="s">
        <v>107</v>
      </c>
      <c r="J13" s="4" t="str">
        <f t="shared" si="5"/>
        <v>Invalid Age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zoomScale="109" workbookViewId="0">
      <selection activeCell="F21" sqref="F21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8" t="s">
        <v>54</v>
      </c>
      <c r="C3" s="8" t="s">
        <v>79</v>
      </c>
      <c r="D3" s="8" t="s">
        <v>80</v>
      </c>
      <c r="E3" s="8" t="s">
        <v>55</v>
      </c>
    </row>
    <row r="4" spans="2:5" x14ac:dyDescent="0.2">
      <c r="B4" s="4" t="s">
        <v>13</v>
      </c>
      <c r="C4" s="4" t="str" cm="1">
        <f t="array" ref="C4">_xlfn.TEXTSPLIT(B4," ")</f>
        <v>Ashish</v>
      </c>
      <c r="D4" s="4"/>
      <c r="E4" s="4">
        <v>25</v>
      </c>
    </row>
    <row r="5" spans="2:5" x14ac:dyDescent="0.2">
      <c r="B5" s="4" t="s">
        <v>13</v>
      </c>
      <c r="C5" s="4" t="str" cm="1">
        <f t="array" ref="C5">_xlfn.TEXTSPLIT(B5," ")</f>
        <v>Ashish</v>
      </c>
      <c r="D5" s="4"/>
      <c r="E5" s="4">
        <v>25</v>
      </c>
    </row>
    <row r="6" spans="2:5" x14ac:dyDescent="0.2">
      <c r="B6" s="4" t="s">
        <v>73</v>
      </c>
      <c r="C6" s="4" t="str" cm="1">
        <f t="array" ref="C6:D6">_xlfn.TEXTSPLIT(B6," ")</f>
        <v>Manish</v>
      </c>
      <c r="D6" s="4" t="str">
        <v>Kumar</v>
      </c>
      <c r="E6" s="4"/>
    </row>
    <row r="7" spans="2:5" x14ac:dyDescent="0.2">
      <c r="B7" s="4" t="s">
        <v>74</v>
      </c>
      <c r="C7" s="4" t="str" cm="1">
        <f t="array" ref="C7:D7">_xlfn.TEXTSPLIT(B7," ")</f>
        <v>Mani</v>
      </c>
      <c r="D7" s="4" t="str">
        <v>Jha</v>
      </c>
      <c r="E7" s="4">
        <v>18</v>
      </c>
    </row>
    <row r="8" spans="2:5" x14ac:dyDescent="0.2">
      <c r="B8" s="4" t="s">
        <v>86</v>
      </c>
      <c r="C8" s="4" t="str" cm="1">
        <f t="array" ref="C8:D8">_xlfn.TEXTSPLIT(B8," ")</f>
        <v>Mani</v>
      </c>
      <c r="D8" s="4" t="str">
        <v>Ram</v>
      </c>
      <c r="E8" s="4">
        <v>18</v>
      </c>
    </row>
    <row r="9" spans="2:5" x14ac:dyDescent="0.2">
      <c r="B9" s="4" t="s">
        <v>58</v>
      </c>
      <c r="C9" s="4" t="str" cm="1">
        <f t="array" ref="C9">_xlfn.TEXTSPLIT(B9," ")</f>
        <v>Mahesh</v>
      </c>
      <c r="D9" s="4"/>
      <c r="E9" s="4">
        <v>17</v>
      </c>
    </row>
    <row r="10" spans="2:5" x14ac:dyDescent="0.2">
      <c r="B10" s="4" t="s">
        <v>75</v>
      </c>
      <c r="C10" s="4" t="str" cm="1">
        <f t="array" ref="C10:D10">_xlfn.TEXTSPLIT(B10," ")</f>
        <v>Abhi</v>
      </c>
      <c r="D10" s="4" t="str">
        <v>Bajpai</v>
      </c>
      <c r="E10" s="4"/>
    </row>
    <row r="11" spans="2:5" x14ac:dyDescent="0.2">
      <c r="B11" s="4" t="s">
        <v>76</v>
      </c>
      <c r="C11" s="4" t="str" cm="1">
        <f t="array" ref="C11:D11">_xlfn.TEXTSPLIT(B11," ")</f>
        <v>Anubhav</v>
      </c>
      <c r="D11" s="4" t="str">
        <v>Singh</v>
      </c>
      <c r="E11" s="4">
        <v>22</v>
      </c>
    </row>
    <row r="12" spans="2:5" x14ac:dyDescent="0.2">
      <c r="B12" s="4" t="s">
        <v>77</v>
      </c>
      <c r="C12" s="4" t="str" cm="1">
        <f t="array" ref="C12:D12">_xlfn.TEXTSPLIT(B12," ")</f>
        <v>Pranav</v>
      </c>
      <c r="D12" s="4" t="str">
        <v>Singh</v>
      </c>
      <c r="E12" s="4"/>
    </row>
    <row r="13" spans="2:5" x14ac:dyDescent="0.2">
      <c r="B13" s="4" t="s">
        <v>78</v>
      </c>
      <c r="C13" s="4" t="str" cm="1">
        <f t="array" ref="C13:D13">_xlfn.TEXTSPLIT(B13," ")</f>
        <v>Anshul</v>
      </c>
      <c r="D13" s="4" t="str">
        <v>Srivastava</v>
      </c>
      <c r="E13" s="4">
        <v>28</v>
      </c>
    </row>
    <row r="15" spans="2:5" x14ac:dyDescent="0.2">
      <c r="B15" s="21" t="s">
        <v>84</v>
      </c>
      <c r="C15" s="22"/>
      <c r="D15" s="22"/>
      <c r="E15" s="23"/>
    </row>
    <row r="16" spans="2:5" x14ac:dyDescent="0.2">
      <c r="B16" s="4" t="s">
        <v>13</v>
      </c>
      <c r="C16" s="4" t="str" cm="1">
        <f t="array" ref="C16">_xlfn.TEXTSPLIT(B16," ")</f>
        <v>Ashish</v>
      </c>
      <c r="D16" s="4"/>
      <c r="E16" s="4">
        <v>25</v>
      </c>
    </row>
    <row r="17" spans="2:5" x14ac:dyDescent="0.2">
      <c r="B17" s="4" t="s">
        <v>73</v>
      </c>
      <c r="C17" s="4" t="str" cm="1">
        <f t="array" ref="C17:D17">_xlfn.TEXTSPLIT(B17," ")</f>
        <v>Manish</v>
      </c>
      <c r="D17" s="4" t="str">
        <v>Kumar</v>
      </c>
      <c r="E17" s="4"/>
    </row>
    <row r="18" spans="2:5" x14ac:dyDescent="0.2">
      <c r="B18" s="4" t="s">
        <v>74</v>
      </c>
      <c r="C18" s="4" t="str" cm="1">
        <f t="array" ref="C18:D18">_xlfn.TEXTSPLIT(B18," ")</f>
        <v>Mani</v>
      </c>
      <c r="D18" s="4" t="str">
        <v>Jha</v>
      </c>
      <c r="E18" s="4">
        <v>18</v>
      </c>
    </row>
    <row r="19" spans="2:5" x14ac:dyDescent="0.2">
      <c r="B19" s="4" t="s">
        <v>86</v>
      </c>
      <c r="C19" s="4" t="str" cm="1">
        <f t="array" ref="C19:D19">_xlfn.TEXTSPLIT(B19," ")</f>
        <v>Mani</v>
      </c>
      <c r="D19" s="4" t="str">
        <v>Ram</v>
      </c>
      <c r="E19" s="4">
        <v>18</v>
      </c>
    </row>
    <row r="20" spans="2:5" x14ac:dyDescent="0.2">
      <c r="B20" s="4" t="s">
        <v>58</v>
      </c>
      <c r="C20" s="4" t="str" cm="1">
        <f t="array" ref="C20">_xlfn.TEXTSPLIT(B20," ")</f>
        <v>Mahesh</v>
      </c>
      <c r="D20" s="4"/>
      <c r="E20" s="4">
        <v>17</v>
      </c>
    </row>
    <row r="21" spans="2:5" x14ac:dyDescent="0.2">
      <c r="B21" s="4" t="s">
        <v>75</v>
      </c>
      <c r="C21" s="4" t="str" cm="1">
        <f t="array" ref="C21:D21">_xlfn.TEXTSPLIT(B21," ")</f>
        <v>Abhi</v>
      </c>
      <c r="D21" s="4" t="str">
        <v>Bajpai</v>
      </c>
      <c r="E21" s="4"/>
    </row>
    <row r="22" spans="2:5" x14ac:dyDescent="0.2">
      <c r="B22" s="4" t="s">
        <v>76</v>
      </c>
      <c r="C22" s="4" t="str" cm="1">
        <f t="array" ref="C22:D22">_xlfn.TEXTSPLIT(B22," ")</f>
        <v>Anubhav</v>
      </c>
      <c r="D22" s="4" t="str">
        <v>Singh</v>
      </c>
      <c r="E22" s="4">
        <v>22</v>
      </c>
    </row>
    <row r="23" spans="2:5" x14ac:dyDescent="0.2">
      <c r="B23" s="4" t="s">
        <v>77</v>
      </c>
      <c r="C23" s="4" t="str" cm="1">
        <f t="array" ref="C23:D23">_xlfn.TEXTSPLIT(B23," ")</f>
        <v>Pranav</v>
      </c>
      <c r="D23" s="4" t="str">
        <v>Singh</v>
      </c>
      <c r="E23" s="4"/>
    </row>
    <row r="24" spans="2:5" x14ac:dyDescent="0.2">
      <c r="B24" s="4" t="s">
        <v>78</v>
      </c>
      <c r="C24" s="4" t="str" cm="1">
        <f t="array" ref="C24:D24">_xlfn.TEXTSPLIT(B24," ")</f>
        <v>Anshul</v>
      </c>
      <c r="D24" s="4" t="str">
        <v>Srivastava</v>
      </c>
      <c r="E24" s="4">
        <v>28</v>
      </c>
    </row>
    <row r="26" spans="2:5" x14ac:dyDescent="0.2">
      <c r="B26" s="21" t="s">
        <v>85</v>
      </c>
      <c r="C26" s="22"/>
      <c r="D26" s="22"/>
      <c r="E26" s="23"/>
    </row>
    <row r="27" spans="2:5" x14ac:dyDescent="0.2">
      <c r="B27" s="4" t="s">
        <v>13</v>
      </c>
      <c r="C27" s="4" t="s">
        <v>13</v>
      </c>
      <c r="D27" s="4"/>
      <c r="E27" s="4">
        <v>25</v>
      </c>
    </row>
    <row r="28" spans="2:5" x14ac:dyDescent="0.2">
      <c r="B28" s="4" t="s">
        <v>73</v>
      </c>
      <c r="C28" s="4" t="str" cm="1">
        <f t="array" ref="C28:D28">_xlfn.TEXTSPLIT(B28," ")</f>
        <v>Manish</v>
      </c>
      <c r="D28" s="4" t="str">
        <v>Kumar</v>
      </c>
      <c r="E28" s="4"/>
    </row>
    <row r="29" spans="2:5" x14ac:dyDescent="0.2">
      <c r="B29" s="4" t="s">
        <v>74</v>
      </c>
      <c r="C29" s="4" t="s">
        <v>57</v>
      </c>
      <c r="D29" s="4" t="s">
        <v>81</v>
      </c>
      <c r="E29" s="4">
        <v>18</v>
      </c>
    </row>
    <row r="30" spans="2:5" x14ac:dyDescent="0.2">
      <c r="B30" s="4" t="s">
        <v>58</v>
      </c>
      <c r="C30" s="4" t="str" cm="1">
        <f t="array" ref="C30">_xlfn.TEXTSPLIT(B30," ")</f>
        <v>Mahesh</v>
      </c>
      <c r="D30" s="4"/>
      <c r="E30" s="4">
        <v>17</v>
      </c>
    </row>
    <row r="31" spans="2:5" x14ac:dyDescent="0.2">
      <c r="B31" s="4" t="s">
        <v>75</v>
      </c>
      <c r="C31" s="4" t="str" cm="1">
        <f t="array" ref="C31:D31">_xlfn.TEXTSPLIT(B31," ")</f>
        <v>Abhi</v>
      </c>
      <c r="D31" s="4" t="str">
        <v>Bajpai</v>
      </c>
      <c r="E31" s="4"/>
    </row>
    <row r="32" spans="2:5" x14ac:dyDescent="0.2">
      <c r="B32" s="4" t="s">
        <v>76</v>
      </c>
      <c r="C32" s="4" t="str" cm="1">
        <f t="array" ref="C32:D32">_xlfn.TEXTSPLIT(B32," ")</f>
        <v>Anubhav</v>
      </c>
      <c r="D32" s="4" t="str">
        <v>Singh</v>
      </c>
      <c r="E32" s="4">
        <v>22</v>
      </c>
    </row>
    <row r="33" spans="2:5" x14ac:dyDescent="0.2">
      <c r="B33" s="4" t="s">
        <v>77</v>
      </c>
      <c r="C33" s="4" t="str" cm="1">
        <f t="array" ref="C33:D33">_xlfn.TEXTSPLIT(B33," ")</f>
        <v>Pranav</v>
      </c>
      <c r="D33" s="4" t="str">
        <v>Singh</v>
      </c>
      <c r="E33" s="4"/>
    </row>
    <row r="34" spans="2:5" x14ac:dyDescent="0.2">
      <c r="B34" s="4" t="s">
        <v>78</v>
      </c>
      <c r="C34" s="4" t="str" cm="1">
        <f t="array" ref="C34:D34">_xlfn.TEXTSPLIT(B34," ")</f>
        <v>Anshul</v>
      </c>
      <c r="D34" s="4" t="str">
        <v>Srivastava</v>
      </c>
      <c r="E34" s="4">
        <v>28</v>
      </c>
    </row>
    <row r="36" spans="2:5" x14ac:dyDescent="0.2">
      <c r="B36" s="21" t="s">
        <v>87</v>
      </c>
      <c r="C36" s="22"/>
      <c r="D36" s="22"/>
      <c r="E36" s="23"/>
    </row>
    <row r="37" spans="2:5" x14ac:dyDescent="0.2">
      <c r="B37" s="8" t="s">
        <v>54</v>
      </c>
      <c r="C37" s="8" t="s">
        <v>79</v>
      </c>
      <c r="D37" s="8" t="s">
        <v>80</v>
      </c>
      <c r="E37" s="8" t="s">
        <v>55</v>
      </c>
    </row>
    <row r="38" spans="2:5" x14ac:dyDescent="0.2">
      <c r="B38" s="4" t="s">
        <v>13</v>
      </c>
      <c r="C38" s="4" t="str" cm="1">
        <f t="array" ref="C38">_xlfn.TEXTSPLIT(B38," ")</f>
        <v>Ashish</v>
      </c>
      <c r="D38" s="4"/>
      <c r="E38" s="4">
        <v>25</v>
      </c>
    </row>
    <row r="39" spans="2:5" x14ac:dyDescent="0.2">
      <c r="B39" s="4" t="s">
        <v>13</v>
      </c>
      <c r="C39" s="4" t="str" cm="1">
        <f t="array" ref="C39">_xlfn.TEXTSPLIT(B39," ")</f>
        <v>Ashish</v>
      </c>
      <c r="D39" s="4"/>
      <c r="E39" s="4">
        <v>25</v>
      </c>
    </row>
    <row r="40" spans="2:5" hidden="1" x14ac:dyDescent="0.2">
      <c r="B40" s="4" t="s">
        <v>73</v>
      </c>
      <c r="C40" s="4" t="str" cm="1">
        <f t="array" ref="C40:D40">_xlfn.TEXTSPLIT(B40," ")</f>
        <v>Manish</v>
      </c>
      <c r="D40" s="4" t="str">
        <v>Kumar</v>
      </c>
      <c r="E40" s="4"/>
    </row>
    <row r="41" spans="2:5" x14ac:dyDescent="0.2">
      <c r="B41" s="4" t="s">
        <v>74</v>
      </c>
      <c r="C41" s="4" t="str" cm="1">
        <f t="array" ref="C41:D41">_xlfn.TEXTSPLIT(B41," ")</f>
        <v>Mani</v>
      </c>
      <c r="D41" s="4" t="str">
        <v>Jha</v>
      </c>
      <c r="E41" s="4">
        <v>18</v>
      </c>
    </row>
    <row r="42" spans="2:5" hidden="1" x14ac:dyDescent="0.2">
      <c r="B42" s="4" t="s">
        <v>86</v>
      </c>
      <c r="C42" s="4" t="str" cm="1">
        <f t="array" ref="C42:D42">_xlfn.TEXTSPLIT(B42," ")</f>
        <v>Mani</v>
      </c>
      <c r="D42" s="4" t="str">
        <v>Ram</v>
      </c>
      <c r="E42" s="4">
        <v>18</v>
      </c>
    </row>
    <row r="43" spans="2:5" x14ac:dyDescent="0.2">
      <c r="B43" s="4" t="s">
        <v>58</v>
      </c>
      <c r="C43" s="4" t="str" cm="1">
        <f t="array" ref="C43">_xlfn.TEXTSPLIT(B43," ")</f>
        <v>Mahesh</v>
      </c>
      <c r="D43" s="4"/>
      <c r="E43" s="4">
        <v>17</v>
      </c>
    </row>
    <row r="44" spans="2:5" hidden="1" x14ac:dyDescent="0.2">
      <c r="B44" s="4" t="s">
        <v>75</v>
      </c>
      <c r="C44" s="4" t="str" cm="1">
        <f t="array" ref="C44:D44">_xlfn.TEXTSPLIT(B44," ")</f>
        <v>Abhi</v>
      </c>
      <c r="D44" s="4" t="str">
        <v>Bajpai</v>
      </c>
      <c r="E44" s="4"/>
    </row>
    <row r="45" spans="2:5" hidden="1" x14ac:dyDescent="0.2">
      <c r="B45" s="4" t="s">
        <v>76</v>
      </c>
      <c r="C45" s="4" t="str" cm="1">
        <f t="array" ref="C45:D45">_xlfn.TEXTSPLIT(B45," ")</f>
        <v>Anubhav</v>
      </c>
      <c r="D45" s="4" t="str">
        <v>Singh</v>
      </c>
      <c r="E45" s="4">
        <v>22</v>
      </c>
    </row>
    <row r="46" spans="2:5" hidden="1" x14ac:dyDescent="0.2">
      <c r="B46" s="4" t="s">
        <v>77</v>
      </c>
      <c r="C46" s="4" t="str" cm="1">
        <f t="array" ref="C46:D46">_xlfn.TEXTSPLIT(B46," ")</f>
        <v>Pranav</v>
      </c>
      <c r="D46" s="4" t="str">
        <v>Singh</v>
      </c>
      <c r="E46" s="4"/>
    </row>
    <row r="47" spans="2:5" hidden="1" x14ac:dyDescent="0.2">
      <c r="B47" s="4" t="s">
        <v>78</v>
      </c>
      <c r="C47" s="4" t="str" cm="1">
        <f t="array" ref="C47:D47">_xlfn.TEXTSPLIT(B47," ")</f>
        <v>Anshul</v>
      </c>
      <c r="D47" s="4" t="str">
        <v>Srivastava</v>
      </c>
      <c r="E47" s="4">
        <v>28</v>
      </c>
    </row>
    <row r="49" spans="2:8" x14ac:dyDescent="0.2">
      <c r="B49" s="8" t="s">
        <v>54</v>
      </c>
      <c r="C49" s="8" t="s">
        <v>79</v>
      </c>
      <c r="D49" s="8" t="s">
        <v>80</v>
      </c>
      <c r="E49" s="8" t="s">
        <v>55</v>
      </c>
      <c r="F49" s="8" t="s">
        <v>89</v>
      </c>
      <c r="G49" s="8" t="s">
        <v>90</v>
      </c>
      <c r="H49" s="8" t="s">
        <v>91</v>
      </c>
    </row>
    <row r="50" spans="2:8" x14ac:dyDescent="0.2">
      <c r="B50" s="4" t="s">
        <v>13</v>
      </c>
      <c r="C50" s="4" t="str" cm="1">
        <f t="array" ref="C50">_xlfn.TEXTSPLIT(B50," ")</f>
        <v>Ashish</v>
      </c>
      <c r="D50" s="4"/>
      <c r="E50" s="4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4" t="s">
        <v>13</v>
      </c>
      <c r="C51" s="4" t="str" cm="1">
        <f t="array" ref="C51">_xlfn.TEXTSPLIT(B51," ")</f>
        <v>Ashish</v>
      </c>
      <c r="D51" s="4"/>
      <c r="E51" s="4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4" t="s">
        <v>73</v>
      </c>
      <c r="C52" s="4" t="str" cm="1">
        <f t="array" ref="C52:D52">_xlfn.TEXTSPLIT(B52," ")</f>
        <v>Manish</v>
      </c>
      <c r="D52" s="4" t="str">
        <v>Kumar</v>
      </c>
      <c r="E52" s="4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4" t="s">
        <v>74</v>
      </c>
      <c r="C53" s="4" t="str" cm="1">
        <f t="array" ref="C53:D53">_xlfn.TEXTSPLIT(B53," ")</f>
        <v>Mani</v>
      </c>
      <c r="D53" s="4" t="str">
        <v>Jha</v>
      </c>
      <c r="E53" s="4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4" t="s">
        <v>86</v>
      </c>
      <c r="C54" s="4" t="str" cm="1">
        <f t="array" ref="C54:D54">_xlfn.TEXTSPLIT(B54," ")</f>
        <v>Mani</v>
      </c>
      <c r="D54" s="4" t="str">
        <v>Ram</v>
      </c>
      <c r="E54" s="4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4" t="s">
        <v>58</v>
      </c>
      <c r="C55" s="4" t="str" cm="1">
        <f t="array" ref="C55">_xlfn.TEXTSPLIT(B55," ")</f>
        <v>Mahesh</v>
      </c>
      <c r="D55" s="4"/>
      <c r="E55" s="4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4" t="s">
        <v>75</v>
      </c>
      <c r="C56" s="4" t="str" cm="1">
        <f t="array" ref="C56:D56">_xlfn.TEXTSPLIT(B56," ")</f>
        <v>Abhi</v>
      </c>
      <c r="D56" s="4" t="str">
        <v>Bajpai</v>
      </c>
      <c r="E56" s="4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4" t="s">
        <v>76</v>
      </c>
      <c r="C57" s="4" t="str" cm="1">
        <f t="array" ref="C57:D57">_xlfn.TEXTSPLIT(B57," ")</f>
        <v>Anubhav</v>
      </c>
      <c r="D57" s="4" t="str">
        <v>Singh</v>
      </c>
      <c r="E57" s="4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4" t="s">
        <v>77</v>
      </c>
      <c r="C58" s="4" t="str" cm="1">
        <f t="array" ref="C58:D58">_xlfn.TEXTSPLIT(B58," ")</f>
        <v>Pranav</v>
      </c>
      <c r="D58" s="4" t="str">
        <v>Singh</v>
      </c>
      <c r="E58" s="4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4" t="s">
        <v>78</v>
      </c>
      <c r="C59" s="4" t="str" cm="1">
        <f t="array" ref="C59:D59">_xlfn.TEXTSPLIT(B59," ")</f>
        <v>Anshul</v>
      </c>
      <c r="D59" s="4" t="str">
        <v>Srivastava</v>
      </c>
      <c r="E59" s="4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88</v>
      </c>
      <c r="G60" t="s">
        <v>41</v>
      </c>
      <c r="H60" t="s">
        <v>92</v>
      </c>
    </row>
    <row r="63" spans="2:8" x14ac:dyDescent="0.2">
      <c r="B63" s="24" t="s">
        <v>103</v>
      </c>
      <c r="C63" s="24"/>
      <c r="D63" s="24"/>
      <c r="E63" s="24"/>
      <c r="F63" s="24"/>
      <c r="G63" s="24"/>
      <c r="H63" s="24"/>
    </row>
    <row r="64" spans="2:8" x14ac:dyDescent="0.2">
      <c r="B64" s="8" t="s">
        <v>54</v>
      </c>
      <c r="C64" s="10" t="s">
        <v>55</v>
      </c>
      <c r="D64" s="10" t="s">
        <v>94</v>
      </c>
      <c r="E64" s="9" t="s">
        <v>104</v>
      </c>
      <c r="F64" s="9" t="s">
        <v>98</v>
      </c>
      <c r="G64" s="9" t="s">
        <v>99</v>
      </c>
      <c r="H64" s="9" t="s">
        <v>101</v>
      </c>
    </row>
    <row r="65" spans="2:8" x14ac:dyDescent="0.2">
      <c r="B65" s="4" t="s">
        <v>13</v>
      </c>
      <c r="C65" s="4">
        <v>25</v>
      </c>
      <c r="D65" s="11">
        <v>15000</v>
      </c>
      <c r="E65" s="4">
        <v>1</v>
      </c>
      <c r="F65" s="4">
        <f t="shared" ref="F65:F72" si="3">IF(ISBLANK(E65),2.1666667,E65)</f>
        <v>1</v>
      </c>
      <c r="G65" s="4">
        <f t="shared" ref="G65:G72" si="4">IF(ISBLANK(E65),2,E65)</f>
        <v>1</v>
      </c>
      <c r="H65" s="4" t="str">
        <f t="shared" ref="H65:H72" si="5">SUBSTITUTE(D65,",","")</f>
        <v>15000</v>
      </c>
    </row>
    <row r="66" spans="2:8" x14ac:dyDescent="0.2">
      <c r="B66" s="4" t="s">
        <v>56</v>
      </c>
      <c r="C66" s="4">
        <v>21</v>
      </c>
      <c r="D66" s="11">
        <v>20000</v>
      </c>
      <c r="E66" s="4">
        <v>2</v>
      </c>
      <c r="F66" s="4">
        <f t="shared" si="3"/>
        <v>2</v>
      </c>
      <c r="G66" s="4">
        <f t="shared" si="4"/>
        <v>2</v>
      </c>
      <c r="H66" s="4" t="str">
        <f t="shared" si="5"/>
        <v>20000</v>
      </c>
    </row>
    <row r="67" spans="2:8" x14ac:dyDescent="0.2">
      <c r="B67" s="4" t="s">
        <v>57</v>
      </c>
      <c r="C67" s="4">
        <v>26</v>
      </c>
      <c r="D67" s="11">
        <v>19000</v>
      </c>
      <c r="E67" s="4">
        <v>2</v>
      </c>
      <c r="F67" s="4">
        <f t="shared" si="3"/>
        <v>2</v>
      </c>
      <c r="G67" s="4">
        <f t="shared" si="4"/>
        <v>2</v>
      </c>
      <c r="H67" s="4" t="str">
        <f t="shared" si="5"/>
        <v>19000</v>
      </c>
    </row>
    <row r="68" spans="2:8" x14ac:dyDescent="0.2">
      <c r="B68" s="4" t="s">
        <v>58</v>
      </c>
      <c r="C68" s="4">
        <v>27</v>
      </c>
      <c r="D68" s="11">
        <v>28000</v>
      </c>
      <c r="E68" s="4"/>
      <c r="F68" s="4">
        <f t="shared" si="3"/>
        <v>2.1666666999999999</v>
      </c>
      <c r="G68" s="4">
        <f t="shared" si="4"/>
        <v>2</v>
      </c>
      <c r="H68" s="4" t="str">
        <f t="shared" si="5"/>
        <v>28000</v>
      </c>
    </row>
    <row r="69" spans="2:8" x14ac:dyDescent="0.2">
      <c r="B69" s="4" t="s">
        <v>59</v>
      </c>
      <c r="C69" s="4">
        <v>22</v>
      </c>
      <c r="D69" s="11">
        <v>35000</v>
      </c>
      <c r="E69" s="4">
        <v>5</v>
      </c>
      <c r="F69" s="4">
        <f t="shared" si="3"/>
        <v>5</v>
      </c>
      <c r="G69" s="4">
        <f t="shared" si="4"/>
        <v>5</v>
      </c>
      <c r="H69" s="4" t="str">
        <f t="shared" si="5"/>
        <v>35000</v>
      </c>
    </row>
    <row r="70" spans="2:8" x14ac:dyDescent="0.2">
      <c r="B70" s="4" t="s">
        <v>60</v>
      </c>
      <c r="C70" s="4">
        <v>22</v>
      </c>
      <c r="D70" s="11">
        <v>24000</v>
      </c>
      <c r="E70" s="4">
        <v>2</v>
      </c>
      <c r="F70" s="4">
        <f t="shared" si="3"/>
        <v>2</v>
      </c>
      <c r="G70" s="4">
        <f t="shared" si="4"/>
        <v>2</v>
      </c>
      <c r="H70" s="4" t="str">
        <f t="shared" si="5"/>
        <v>24000</v>
      </c>
    </row>
    <row r="71" spans="2:8" x14ac:dyDescent="0.2">
      <c r="B71" s="4" t="s">
        <v>61</v>
      </c>
      <c r="C71" s="4">
        <v>25</v>
      </c>
      <c r="D71" s="11">
        <v>18000</v>
      </c>
      <c r="E71" s="4">
        <v>1</v>
      </c>
      <c r="F71" s="4">
        <f t="shared" si="3"/>
        <v>1</v>
      </c>
      <c r="G71" s="4">
        <f t="shared" si="4"/>
        <v>1</v>
      </c>
      <c r="H71" s="4" t="str">
        <f t="shared" si="5"/>
        <v>18000</v>
      </c>
    </row>
    <row r="72" spans="2:8" x14ac:dyDescent="0.2">
      <c r="B72" s="4" t="s">
        <v>62</v>
      </c>
      <c r="C72" s="4">
        <v>29</v>
      </c>
      <c r="D72" s="11">
        <v>39000</v>
      </c>
      <c r="E72" s="4"/>
      <c r="F72" s="4">
        <f t="shared" si="3"/>
        <v>2.1666666999999999</v>
      </c>
      <c r="G72" s="4">
        <f t="shared" si="4"/>
        <v>2</v>
      </c>
      <c r="H72" s="4" t="str">
        <f t="shared" si="5"/>
        <v>39000</v>
      </c>
    </row>
    <row r="74" spans="2:8" x14ac:dyDescent="0.2">
      <c r="C74" t="s">
        <v>96</v>
      </c>
      <c r="D74">
        <f>SUM(E65:E72)</f>
        <v>13</v>
      </c>
      <c r="F74" t="s">
        <v>100</v>
      </c>
      <c r="G74" t="s">
        <v>100</v>
      </c>
      <c r="H74" t="s">
        <v>102</v>
      </c>
    </row>
    <row r="75" spans="2:8" x14ac:dyDescent="0.2">
      <c r="C75" t="s">
        <v>95</v>
      </c>
      <c r="D75">
        <f>AVERAGE((E65:E72))</f>
        <v>2.1666666666666665</v>
      </c>
    </row>
    <row r="76" spans="2:8" x14ac:dyDescent="0.2">
      <c r="C76" t="s">
        <v>97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Introduction to Excel</vt:lpstr>
      <vt:lpstr>2. Text Cleaning</vt:lpstr>
      <vt:lpstr>3. Conditional</vt:lpstr>
      <vt:lpstr>4.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2023-12-12T14:32:29Z</dcterms:modified>
</cp:coreProperties>
</file>