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8_{0CFB5B7D-EBD9-46DF-B020-EE26EA22A560}" xr6:coauthVersionLast="47" xr6:coauthVersionMax="47" xr10:uidLastSave="{00000000-0000-0000-0000-000000000000}"/>
  <bookViews>
    <workbookView xWindow="-108" yWindow="-108" windowWidth="20376" windowHeight="12240" tabRatio="935" firstSheet="1" activeTab="1" xr2:uid="{00000000-000D-0000-FFFF-FFFF00000000}"/>
  </bookViews>
  <sheets>
    <sheet name="Profile" sheetId="73" state="hidden" r:id="rId1"/>
    <sheet name="Basic Number Functions" sheetId="77" r:id="rId2"/>
    <sheet name="Formulas" sheetId="78" r:id="rId3"/>
    <sheet name="Absolute cell reference" sheetId="38" state="hidden" r:id="rId4"/>
    <sheet name="CELL REFERENCES" sheetId="82" state="hidden" r:id="rId5"/>
    <sheet name="IF Function and Absolute value" sheetId="81" r:id="rId6"/>
    <sheet name="Summary Functions" sheetId="17" r:id="rId7"/>
    <sheet name="pivot" sheetId="79" r:id="rId8"/>
    <sheet name="Sales Data" sheetId="59" r:id="rId9"/>
    <sheet name="Source" sheetId="41" r:id="rId10"/>
    <sheet name="Cric Info" sheetId="63" r:id="rId11"/>
    <sheet name="Validation and Protection" sheetId="75" r:id="rId12"/>
    <sheet name="Subtotal" sheetId="64" state="hidden" r:id="rId13"/>
  </sheets>
  <externalReferences>
    <externalReference r:id="rId14"/>
  </externalReferences>
  <definedNames>
    <definedName name="_xlnm._FilterDatabase" localSheetId="2" hidden="1">Formulas!$A$2:$F$20</definedName>
    <definedName name="_xlnm._FilterDatabase" localSheetId="5" hidden="1">'IF Function and Absolute value'!$A$2:$H$102</definedName>
    <definedName name="_xlnm._FilterDatabase" localSheetId="12" hidden="1">Subtotal!$A$6:$F$16</definedName>
    <definedName name="anscount" hidden="1">1</definedName>
    <definedName name="HEADER">'[1]Material Master'!$B$1:$D$1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82" l="1"/>
  <c r="E41" i="82"/>
  <c r="D41" i="82"/>
  <c r="F40" i="82"/>
  <c r="E40" i="82"/>
  <c r="D40" i="82"/>
  <c r="F39" i="82"/>
  <c r="E39" i="82"/>
  <c r="D39" i="82"/>
  <c r="F38" i="82"/>
  <c r="E38" i="82"/>
  <c r="D38" i="82"/>
  <c r="F37" i="82"/>
  <c r="E37" i="82"/>
  <c r="D37" i="82"/>
  <c r="F36" i="82"/>
  <c r="E36" i="82"/>
  <c r="D36" i="82"/>
  <c r="F35" i="82"/>
  <c r="E35" i="82"/>
  <c r="D35" i="82"/>
  <c r="F34" i="82"/>
  <c r="E34" i="82"/>
  <c r="D34" i="82"/>
  <c r="F33" i="82"/>
  <c r="E33" i="82"/>
  <c r="D33" i="82"/>
  <c r="C24" i="82"/>
  <c r="C23" i="82"/>
  <c r="C22" i="82"/>
  <c r="C21" i="82"/>
  <c r="C20" i="82"/>
  <c r="C19" i="82"/>
  <c r="C18" i="82"/>
  <c r="C17" i="82"/>
  <c r="C16" i="82"/>
  <c r="G13" i="82"/>
  <c r="F13" i="82"/>
  <c r="E13" i="82"/>
  <c r="D13" i="82"/>
  <c r="C13" i="82"/>
  <c r="B13" i="82"/>
  <c r="H9" i="82"/>
  <c r="C9" i="82"/>
  <c r="H8" i="82"/>
  <c r="C8" i="82"/>
  <c r="H7" i="82"/>
  <c r="C7" i="82"/>
  <c r="H6" i="82"/>
  <c r="C6" i="82"/>
  <c r="H5" i="82"/>
  <c r="C5" i="82"/>
  <c r="H4" i="82"/>
  <c r="C4" i="82"/>
  <c r="C6" i="38" l="1"/>
  <c r="G6" i="38"/>
  <c r="E6" i="38"/>
  <c r="C4" i="64"/>
  <c r="C3" i="64"/>
  <c r="C2" i="64"/>
  <c r="C1" i="64"/>
  <c r="H6" i="59" l="1"/>
  <c r="H10" i="59"/>
  <c r="H14" i="59"/>
  <c r="H18" i="59"/>
  <c r="H22" i="59"/>
  <c r="H26" i="59"/>
  <c r="H30" i="59"/>
  <c r="H34" i="59"/>
  <c r="H38" i="59"/>
  <c r="H42" i="59"/>
  <c r="H46" i="59"/>
  <c r="H50" i="59"/>
  <c r="H54" i="59"/>
  <c r="H58" i="59"/>
  <c r="H62" i="59"/>
  <c r="H66" i="59"/>
  <c r="H70" i="59"/>
  <c r="H74" i="59"/>
  <c r="H2" i="59"/>
  <c r="H3" i="59"/>
  <c r="H4" i="59"/>
  <c r="H5" i="59"/>
  <c r="H7" i="59"/>
  <c r="H8" i="59"/>
  <c r="H9" i="59"/>
  <c r="H11" i="59"/>
  <c r="H12" i="59"/>
  <c r="H13" i="59"/>
  <c r="H15" i="59"/>
  <c r="H16" i="59"/>
  <c r="H17" i="59"/>
  <c r="H19" i="59"/>
  <c r="H20" i="59"/>
  <c r="H21" i="59"/>
  <c r="H23" i="59"/>
  <c r="H24" i="59"/>
  <c r="H25" i="59"/>
  <c r="H27" i="59"/>
  <c r="H28" i="59"/>
  <c r="H29" i="59"/>
  <c r="H31" i="59"/>
  <c r="H32" i="59"/>
  <c r="H33" i="59"/>
  <c r="H35" i="59"/>
  <c r="H36" i="59"/>
  <c r="H37" i="59"/>
  <c r="H39" i="59"/>
  <c r="H40" i="59"/>
  <c r="H41" i="59"/>
  <c r="H43" i="59"/>
  <c r="H44" i="59"/>
  <c r="H45" i="59"/>
  <c r="H47" i="59"/>
  <c r="H48" i="59"/>
  <c r="H49" i="59"/>
  <c r="H51" i="59"/>
  <c r="H52" i="59"/>
  <c r="H53" i="59"/>
  <c r="H55" i="59"/>
  <c r="H56" i="59"/>
  <c r="H57" i="59"/>
  <c r="H59" i="59"/>
  <c r="H60" i="59"/>
  <c r="H61" i="59"/>
  <c r="H63" i="59"/>
  <c r="H64" i="59"/>
  <c r="H65" i="59"/>
  <c r="H67" i="59"/>
  <c r="H68" i="59"/>
  <c r="H69" i="59"/>
  <c r="H71" i="59"/>
  <c r="H72" i="59"/>
  <c r="H73" i="59"/>
  <c r="H75" i="59"/>
  <c r="H76" i="59"/>
  <c r="B6" i="38" l="1"/>
  <c r="F6" i="38" l="1"/>
  <c r="D6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ritu</author>
  </authors>
  <commentList>
    <comment ref="C1" authorId="0" shapeId="0" xr:uid="{E9AB75EE-7046-44DD-939A-4F73431BD7C6}">
      <text>
        <r>
          <rPr>
            <b/>
            <sz val="9"/>
            <color indexed="81"/>
            <rFont val="Tahoma"/>
            <family val="2"/>
          </rPr>
          <t>Naveen:</t>
        </r>
        <r>
          <rPr>
            <sz val="9"/>
            <color indexed="81"/>
            <rFont val="Tahoma"/>
            <family val="2"/>
          </rPr>
          <t xml:space="preserve">
fetch location from column L from this sheet using vlookup</t>
        </r>
      </text>
    </comment>
    <comment ref="G1" authorId="0" shapeId="0" xr:uid="{FBB2C377-4063-404A-97C5-2B91FC8C49E0}">
      <text>
        <r>
          <rPr>
            <b/>
            <sz val="9"/>
            <color indexed="81"/>
            <rFont val="Tahoma"/>
            <family val="2"/>
          </rPr>
          <t>Naveen:</t>
        </r>
        <r>
          <rPr>
            <sz val="9"/>
            <color indexed="81"/>
            <rFont val="Tahoma"/>
            <family val="2"/>
          </rPr>
          <t xml:space="preserve">
Fetch Unit price from Source Sheet using vlookup</t>
        </r>
      </text>
    </comment>
    <comment ref="I1" authorId="0" shapeId="0" xr:uid="{00128EC7-9F7E-4DC0-BF3C-00B7132D7718}">
      <text>
        <r>
          <rPr>
            <b/>
            <sz val="9"/>
            <color indexed="81"/>
            <rFont val="Tahoma"/>
            <family val="2"/>
          </rPr>
          <t>Naveen:</t>
        </r>
        <r>
          <rPr>
            <sz val="9"/>
            <color indexed="81"/>
            <rFont val="Tahoma"/>
            <family val="2"/>
          </rPr>
          <t xml:space="preserve">
fetch dicsount% from source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ritu</author>
  </authors>
  <commentList>
    <comment ref="E1" authorId="0" shapeId="0" xr:uid="{D8CE368A-DABA-47C1-AB65-27A6AB90DD19}">
      <text>
        <r>
          <rPr>
            <b/>
            <sz val="9"/>
            <color indexed="81"/>
            <rFont val="Tahoma"/>
            <family val="2"/>
          </rPr>
          <t>Naveen:</t>
        </r>
        <r>
          <rPr>
            <sz val="9"/>
            <color indexed="81"/>
            <rFont val="Tahoma"/>
            <family val="2"/>
          </rPr>
          <t xml:space="preserve">
fetch country name from Source sheet using hlookup</t>
        </r>
      </text>
    </comment>
  </commentList>
</comments>
</file>

<file path=xl/sharedStrings.xml><?xml version="1.0" encoding="utf-8"?>
<sst xmlns="http://schemas.openxmlformats.org/spreadsheetml/2006/main" count="1203" uniqueCount="516">
  <si>
    <t>Amount</t>
  </si>
  <si>
    <t>Product</t>
  </si>
  <si>
    <t>Unit Price</t>
  </si>
  <si>
    <t>Total</t>
  </si>
  <si>
    <t>Region</t>
  </si>
  <si>
    <t>Salary</t>
  </si>
  <si>
    <t>Empcode</t>
  </si>
  <si>
    <t>Sales</t>
  </si>
  <si>
    <t>Finance</t>
  </si>
  <si>
    <t>Calcutta</t>
  </si>
  <si>
    <t>Name</t>
  </si>
  <si>
    <t>Alice</t>
  </si>
  <si>
    <t>Mumbai</t>
  </si>
  <si>
    <t>John</t>
  </si>
  <si>
    <t>Pune</t>
  </si>
  <si>
    <t>Delhi</t>
  </si>
  <si>
    <t>Customer</t>
  </si>
  <si>
    <t>FirstName</t>
  </si>
  <si>
    <t>Birthdate</t>
  </si>
  <si>
    <t>Gender</t>
  </si>
  <si>
    <t>Qualification</t>
  </si>
  <si>
    <t>Earning</t>
  </si>
  <si>
    <t>Female</t>
  </si>
  <si>
    <t>Married</t>
  </si>
  <si>
    <t>Graduate</t>
  </si>
  <si>
    <t>Single</t>
  </si>
  <si>
    <t>PHD</t>
  </si>
  <si>
    <t>Professional</t>
  </si>
  <si>
    <t>Male</t>
  </si>
  <si>
    <t>Student</t>
  </si>
  <si>
    <t>M.Sc</t>
  </si>
  <si>
    <t>Consultant</t>
  </si>
  <si>
    <t>Businessman</t>
  </si>
  <si>
    <t>Yogesh</t>
  </si>
  <si>
    <t>Under-Graduate</t>
  </si>
  <si>
    <t>Nitin</t>
  </si>
  <si>
    <t>Btech</t>
  </si>
  <si>
    <t>Musician</t>
  </si>
  <si>
    <t>Ans:</t>
  </si>
  <si>
    <t>Joyce</t>
  </si>
  <si>
    <t>Martha</t>
  </si>
  <si>
    <t>Brad</t>
  </si>
  <si>
    <t>Jackson</t>
  </si>
  <si>
    <t>Ron</t>
  </si>
  <si>
    <t>Ali</t>
  </si>
  <si>
    <t>Admin</t>
  </si>
  <si>
    <t>Hyderabad</t>
  </si>
  <si>
    <t>Bangalore</t>
  </si>
  <si>
    <t>Hard Disc</t>
  </si>
  <si>
    <t>Compact Disc</t>
  </si>
  <si>
    <t>External Disc</t>
  </si>
  <si>
    <t>Floppy Disc</t>
  </si>
  <si>
    <t>Rave</t>
  </si>
  <si>
    <t>Gabbel</t>
  </si>
  <si>
    <t>Simpson</t>
  </si>
  <si>
    <t xml:space="preserve">Nitco </t>
  </si>
  <si>
    <t xml:space="preserve">BTK </t>
  </si>
  <si>
    <t>Novalty</t>
  </si>
  <si>
    <t xml:space="preserve">Oscar </t>
  </si>
  <si>
    <t>Invoicedate</t>
  </si>
  <si>
    <t>Invoice No.</t>
  </si>
  <si>
    <t>Qty</t>
  </si>
  <si>
    <t>Chennai</t>
  </si>
  <si>
    <t>Nagpur</t>
  </si>
  <si>
    <t>India</t>
  </si>
  <si>
    <t>UAE</t>
  </si>
  <si>
    <t>USA</t>
  </si>
  <si>
    <t>1. How many members are earning greater than 1000000 ?</t>
  </si>
  <si>
    <t>Product A</t>
  </si>
  <si>
    <t>Product B</t>
  </si>
  <si>
    <t>Product C</t>
  </si>
  <si>
    <t>Product D</t>
  </si>
  <si>
    <t>Product E</t>
  </si>
  <si>
    <t>Role</t>
  </si>
  <si>
    <t>Developer</t>
  </si>
  <si>
    <t>Location</t>
  </si>
  <si>
    <t>Locations</t>
  </si>
  <si>
    <t>Goa</t>
  </si>
  <si>
    <t>MaritalStatus</t>
  </si>
  <si>
    <t>Discount %</t>
  </si>
  <si>
    <t>ID</t>
  </si>
  <si>
    <t>Ratings</t>
  </si>
  <si>
    <t>S.R. Tendulkar </t>
  </si>
  <si>
    <t>IND </t>
  </si>
  <si>
    <t>K.C. Sangakkara </t>
  </si>
  <si>
    <t>SL </t>
  </si>
  <si>
    <t>V. Sehwag </t>
  </si>
  <si>
    <t>S. Chanderpaul </t>
  </si>
  <si>
    <t>WI </t>
  </si>
  <si>
    <t>D.P.M.D. Jayawardena </t>
  </si>
  <si>
    <t>J.H. Kallis </t>
  </si>
  <si>
    <t>SA </t>
  </si>
  <si>
    <t>G.C. Smith </t>
  </si>
  <si>
    <t>V.V.S. Laxman </t>
  </si>
  <si>
    <t>R.L. Taylor </t>
  </si>
  <si>
    <t>NZ </t>
  </si>
  <si>
    <t>A.B. de Villiers </t>
  </si>
  <si>
    <t>T.T. Samaraweera </t>
  </si>
  <si>
    <t>H.M. Amla </t>
  </si>
  <si>
    <t>M.J. Clarke </t>
  </si>
  <si>
    <t>AUS </t>
  </si>
  <si>
    <t>S.M. Katich </t>
  </si>
  <si>
    <t>I.J.L. Trott </t>
  </si>
  <si>
    <t>ENG </t>
  </si>
  <si>
    <t>R.T. Ponting </t>
  </si>
  <si>
    <t>G. Gambhir </t>
  </si>
  <si>
    <t>Mohammad Yousuf </t>
  </si>
  <si>
    <t>PAK </t>
  </si>
  <si>
    <t>Younus Khan </t>
  </si>
  <si>
    <t>Tamim Iqbal </t>
  </si>
  <si>
    <t>BAN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</si>
  <si>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</si>
  <si>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</si>
  <si>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</si>
  <si>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</si>
  <si>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</si>
  <si>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</si>
  <si>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</si>
  <si>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</si>
  <si>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</si>
  <si>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</si>
  <si>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</si>
  <si>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</si>
  <si>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</si>
  <si>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</si>
  <si>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</si>
  <si>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</si>
  <si>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</si>
  <si>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</si>
  <si>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</si>
  <si>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</si>
  <si>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</si>
  <si>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</si>
  <si>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</si>
  <si>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</si>
  <si>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</si>
  <si>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</si>
  <si>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</si>
  <si>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</si>
  <si>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</si>
  <si>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</si>
  <si>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</si>
  <si>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</si>
  <si>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</si>
  <si>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</si>
  <si>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</si>
  <si>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</si>
  <si>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</si>
  <si>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</si>
  <si>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</si>
  <si>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</si>
  <si>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</si>
  <si>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</si>
  <si>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</si>
  <si>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</si>
  <si>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</si>
  <si>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</si>
  <si>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</si>
  <si>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</si>
  <si>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</si>
  <si>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</si>
  <si>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</si>
  <si>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</si>
  <si>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</si>
  <si>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</si>
  <si>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</si>
  <si>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</si>
  <si>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</si>
  <si>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</si>
  <si>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</si>
  <si>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</si>
  <si>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</si>
  <si>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</si>
  <si>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</si>
  <si>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</si>
  <si>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</si>
  <si>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</si>
  <si>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</si>
  <si>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</si>
  <si>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</si>
  <si>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</si>
  <si>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</si>
  <si>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</si>
  <si>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</si>
  <si>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</si>
  <si>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</si>
  <si>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</si>
  <si>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</si>
  <si>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</si>
  <si>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</si>
  <si>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</si>
  <si>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Sri Lanka</t>
  </si>
  <si>
    <t>West Indies</t>
  </si>
  <si>
    <t>South Africa</t>
  </si>
  <si>
    <t>New Zealand</t>
  </si>
  <si>
    <t>Australia</t>
  </si>
  <si>
    <t>England</t>
  </si>
  <si>
    <t>Pakistan</t>
  </si>
  <si>
    <t>Bangladesh</t>
  </si>
  <si>
    <t>Summary
Based on
Entire data</t>
  </si>
  <si>
    <t>SUM</t>
  </si>
  <si>
    <t>MAXIMUM</t>
  </si>
  <si>
    <t>AVERAGE</t>
  </si>
  <si>
    <t>COUNT</t>
  </si>
  <si>
    <t>Summary
Based on
Filtered data</t>
  </si>
  <si>
    <t>2. How many members are male and earning &gt; 10 lacs ?</t>
  </si>
  <si>
    <t>3. Find the total earning of Female member ?</t>
  </si>
  <si>
    <t>Country Code</t>
  </si>
  <si>
    <t>Country Name</t>
  </si>
  <si>
    <t>Sourec</t>
  </si>
  <si>
    <t>First Name</t>
  </si>
  <si>
    <t>Craete a Drop down list of cities</t>
  </si>
  <si>
    <t>Enter Age (Between 21 to 58)- data validation</t>
  </si>
  <si>
    <t>% of total</t>
  </si>
  <si>
    <t>PRODUCT</t>
  </si>
  <si>
    <t>MUMBAI</t>
  </si>
  <si>
    <t>CHENNAI</t>
  </si>
  <si>
    <t>BANGALORE</t>
  </si>
  <si>
    <t>COMPUTER</t>
  </si>
  <si>
    <t>PRINTER</t>
  </si>
  <si>
    <t>SCANNER</t>
  </si>
  <si>
    <t>MOUSE</t>
  </si>
  <si>
    <t>KEYBOARD</t>
  </si>
  <si>
    <t>~</t>
  </si>
  <si>
    <t>Average</t>
  </si>
  <si>
    <t>Max</t>
  </si>
  <si>
    <t>Min</t>
  </si>
  <si>
    <t>3rd Largest</t>
  </si>
  <si>
    <t>2nd Smallest</t>
  </si>
  <si>
    <t>Physics</t>
  </si>
  <si>
    <t>Chemistry</t>
  </si>
  <si>
    <t>Biology</t>
  </si>
  <si>
    <t>Total Marks</t>
  </si>
  <si>
    <t>Grand Total</t>
  </si>
  <si>
    <t>No. of Students</t>
  </si>
  <si>
    <t>No. of Subjects</t>
  </si>
  <si>
    <t>Highest score</t>
  </si>
  <si>
    <t>Lowest score</t>
  </si>
  <si>
    <t>No. of Students &gt;70</t>
  </si>
  <si>
    <t>No. of Students Failed</t>
  </si>
  <si>
    <t>2nd Maximum value</t>
  </si>
  <si>
    <t>3rd Minimum value</t>
  </si>
  <si>
    <t>Servers</t>
  </si>
  <si>
    <t>Dell 260 mb</t>
  </si>
  <si>
    <t>P&amp;O Shipping</t>
  </si>
  <si>
    <t>P004</t>
  </si>
  <si>
    <t>SIN1010</t>
  </si>
  <si>
    <t>Sue</t>
  </si>
  <si>
    <t>IBM M45 Server</t>
  </si>
  <si>
    <t>Whitbread plc</t>
  </si>
  <si>
    <t>W004</t>
  </si>
  <si>
    <t>SIN1005</t>
  </si>
  <si>
    <t>Printers</t>
  </si>
  <si>
    <t>Kyocera Laser 28ppm</t>
  </si>
  <si>
    <t>SIN1002</t>
  </si>
  <si>
    <t>Monitors</t>
  </si>
  <si>
    <t xml:space="preserve">Eizo 19" CAD </t>
  </si>
  <si>
    <t>Daewoo M56</t>
  </si>
  <si>
    <t>Rolls Royce</t>
  </si>
  <si>
    <t>R001</t>
  </si>
  <si>
    <t>SIN1003</t>
  </si>
  <si>
    <t>Steve</t>
  </si>
  <si>
    <t>HP M27 Laserjet</t>
  </si>
  <si>
    <t>Anglo American</t>
  </si>
  <si>
    <t>A001</t>
  </si>
  <si>
    <t>SIN1013</t>
  </si>
  <si>
    <t>Lexmark G25 printer</t>
  </si>
  <si>
    <t>Daewoo 23"</t>
  </si>
  <si>
    <t>SIN1006</t>
  </si>
  <si>
    <t>Sony 23" Flat screen</t>
  </si>
  <si>
    <t>Compaq H16 250mb</t>
  </si>
  <si>
    <t>Filofax UK</t>
  </si>
  <si>
    <t>F003</t>
  </si>
  <si>
    <t>SIN1014</t>
  </si>
  <si>
    <t>Jane</t>
  </si>
  <si>
    <t>Kyocera Deskjet</t>
  </si>
  <si>
    <t>SIN1011</t>
  </si>
  <si>
    <t>SIN1009</t>
  </si>
  <si>
    <t>SIN1004</t>
  </si>
  <si>
    <t>SIN1008</t>
  </si>
  <si>
    <t>Bernie</t>
  </si>
  <si>
    <t>Shell Oil</t>
  </si>
  <si>
    <t>S005</t>
  </si>
  <si>
    <t>SIN1007</t>
  </si>
  <si>
    <t>Compaq 1000mb</t>
  </si>
  <si>
    <t>SIN1001</t>
  </si>
  <si>
    <t>HP Deskjet Printer</t>
  </si>
  <si>
    <t>SIN1012</t>
  </si>
  <si>
    <t>NET</t>
  </si>
  <si>
    <t>S.P.</t>
  </si>
  <si>
    <t>CP</t>
  </si>
  <si>
    <t>QTY</t>
  </si>
  <si>
    <t>PRGRP</t>
  </si>
  <si>
    <t>CUSTNAME</t>
  </si>
  <si>
    <t>ACC</t>
  </si>
  <si>
    <t>DATE</t>
  </si>
  <si>
    <t>INVNO.</t>
  </si>
  <si>
    <t>REP</t>
  </si>
  <si>
    <t>south</t>
  </si>
  <si>
    <t>Sawant</t>
  </si>
  <si>
    <t>Rupesh</t>
  </si>
  <si>
    <t>west</t>
  </si>
  <si>
    <t>Shah</t>
  </si>
  <si>
    <t>Indu</t>
  </si>
  <si>
    <t>north</t>
  </si>
  <si>
    <t>CCD</t>
  </si>
  <si>
    <t>Dalvi</t>
  </si>
  <si>
    <t>Chetan</t>
  </si>
  <si>
    <t>R&amp;D</t>
  </si>
  <si>
    <t>Raut</t>
  </si>
  <si>
    <t>Pushpa</t>
  </si>
  <si>
    <t>Sharma</t>
  </si>
  <si>
    <t>Beena</t>
  </si>
  <si>
    <t>Mktg</t>
  </si>
  <si>
    <t>Vora</t>
  </si>
  <si>
    <t>Kabir</t>
  </si>
  <si>
    <t>Kulkarni</t>
  </si>
  <si>
    <t>Radhika</t>
  </si>
  <si>
    <t>Trivedi</t>
  </si>
  <si>
    <t>Harsha</t>
  </si>
  <si>
    <t>east</t>
  </si>
  <si>
    <t>Singhani</t>
  </si>
  <si>
    <t>Payal</t>
  </si>
  <si>
    <t>Digaria</t>
  </si>
  <si>
    <t>Niki</t>
  </si>
  <si>
    <t>Mehta</t>
  </si>
  <si>
    <t>Priyanka</t>
  </si>
  <si>
    <t>Patel</t>
  </si>
  <si>
    <t>Tejal</t>
  </si>
  <si>
    <t>Shrivastava</t>
  </si>
  <si>
    <t>Vinit</t>
  </si>
  <si>
    <t>Tripathi</t>
  </si>
  <si>
    <t>Jignesh</t>
  </si>
  <si>
    <t>Sasan</t>
  </si>
  <si>
    <t>Sonia</t>
  </si>
  <si>
    <t>Joseph</t>
  </si>
  <si>
    <t>Ruby</t>
  </si>
  <si>
    <t>Robert</t>
  </si>
  <si>
    <t>Pinky</t>
  </si>
  <si>
    <t>Kunal</t>
  </si>
  <si>
    <t>Shirishkar</t>
  </si>
  <si>
    <t>Kalpana</t>
  </si>
  <si>
    <t>Phule</t>
  </si>
  <si>
    <t>Tara</t>
  </si>
  <si>
    <t>Gandhi</t>
  </si>
  <si>
    <t>Dayanand</t>
  </si>
  <si>
    <t>Bidkar</t>
  </si>
  <si>
    <t>Sagar</t>
  </si>
  <si>
    <t>Chhaya</t>
  </si>
  <si>
    <t>Deep</t>
  </si>
  <si>
    <t>Drishti</t>
  </si>
  <si>
    <t>Khan</t>
  </si>
  <si>
    <t>Nayeem</t>
  </si>
  <si>
    <t>Saksena</t>
  </si>
  <si>
    <t>Suraj</t>
  </si>
  <si>
    <t>Pandhya</t>
  </si>
  <si>
    <t>Nita</t>
  </si>
  <si>
    <t>Shenoy</t>
  </si>
  <si>
    <t>Laveena</t>
  </si>
  <si>
    <t>Gupta</t>
  </si>
  <si>
    <t>Yamini</t>
  </si>
  <si>
    <t>Godse</t>
  </si>
  <si>
    <t>Surendra</t>
  </si>
  <si>
    <t>Naik</t>
  </si>
  <si>
    <t>Reeta</t>
  </si>
  <si>
    <t>Personal</t>
  </si>
  <si>
    <t>Joshi</t>
  </si>
  <si>
    <t>Pravin</t>
  </si>
  <si>
    <t>Desai</t>
  </si>
  <si>
    <t>Mandakini</t>
  </si>
  <si>
    <t>Uday</t>
  </si>
  <si>
    <t>Parul</t>
  </si>
  <si>
    <t>Timsi</t>
  </si>
  <si>
    <t>Patil</t>
  </si>
  <si>
    <t>Veena</t>
  </si>
  <si>
    <t>Sheikh</t>
  </si>
  <si>
    <t>Waheda</t>
  </si>
  <si>
    <t>Asha</t>
  </si>
  <si>
    <t>Zha</t>
  </si>
  <si>
    <t>Anuradha</t>
  </si>
  <si>
    <t>Darekar</t>
  </si>
  <si>
    <t>Geeta</t>
  </si>
  <si>
    <t>Parmar</t>
  </si>
  <si>
    <t>Disha</t>
  </si>
  <si>
    <t>Panchal</t>
  </si>
  <si>
    <t>Maya</t>
  </si>
  <si>
    <t>Surti</t>
  </si>
  <si>
    <t>Katti</t>
  </si>
  <si>
    <t>Joglekar</t>
  </si>
  <si>
    <t>Kajal</t>
  </si>
  <si>
    <t>Rao</t>
  </si>
  <si>
    <t>Lalita</t>
  </si>
  <si>
    <t>Virsinghani</t>
  </si>
  <si>
    <t>Vishal</t>
  </si>
  <si>
    <t>Sheth</t>
  </si>
  <si>
    <t>Mehul</t>
  </si>
  <si>
    <t>Godbole</t>
  </si>
  <si>
    <t>Heena</t>
  </si>
  <si>
    <t>Fernandes</t>
  </si>
  <si>
    <t>Mario</t>
  </si>
  <si>
    <t>Baig</t>
  </si>
  <si>
    <t>Ruheal</t>
  </si>
  <si>
    <t>Kumar</t>
  </si>
  <si>
    <t>Rakesh</t>
  </si>
  <si>
    <t>Neha</t>
  </si>
  <si>
    <t>Vicky</t>
  </si>
  <si>
    <t>Jeena</t>
  </si>
  <si>
    <t>Kinnari</t>
  </si>
  <si>
    <t>Shaheen</t>
  </si>
  <si>
    <t>Piyush</t>
  </si>
  <si>
    <t>Gokhale</t>
  </si>
  <si>
    <t>Pooja</t>
  </si>
  <si>
    <t>Sardesai</t>
  </si>
  <si>
    <t>Kirtikar</t>
  </si>
  <si>
    <t>Raje</t>
  </si>
  <si>
    <t>Richa</t>
  </si>
  <si>
    <t>Dodhia</t>
  </si>
  <si>
    <t>Sheetal</t>
  </si>
  <si>
    <t>Pednekar</t>
  </si>
  <si>
    <t>Chitra</t>
  </si>
  <si>
    <t>Parikh</t>
  </si>
  <si>
    <t>Shilpa</t>
  </si>
  <si>
    <t>Khetan</t>
  </si>
  <si>
    <t>Arun</t>
  </si>
  <si>
    <t>Zarina</t>
  </si>
  <si>
    <t>Ghoshal</t>
  </si>
  <si>
    <t>Tapan</t>
  </si>
  <si>
    <t>Ankur</t>
  </si>
  <si>
    <t>Giriraj</t>
  </si>
  <si>
    <t>Qureshi</t>
  </si>
  <si>
    <t>Aalam</t>
  </si>
  <si>
    <t>Hoonjan</t>
  </si>
  <si>
    <t>Hajra</t>
  </si>
  <si>
    <t>Bhaduri</t>
  </si>
  <si>
    <t>Mala</t>
  </si>
  <si>
    <t>Malik</t>
  </si>
  <si>
    <t>Rishi</t>
  </si>
  <si>
    <t>Shetty</t>
  </si>
  <si>
    <t>Bharat</t>
  </si>
  <si>
    <t>Khurana</t>
  </si>
  <si>
    <t>Jasbinder</t>
  </si>
  <si>
    <t>Nimkar</t>
  </si>
  <si>
    <t>Shazia</t>
  </si>
  <si>
    <t>Suchita</t>
  </si>
  <si>
    <t>Satinder Kaur</t>
  </si>
  <si>
    <t>Sadiq</t>
  </si>
  <si>
    <t>Farhan</t>
  </si>
  <si>
    <t>Khanna</t>
  </si>
  <si>
    <t>Parvati</t>
  </si>
  <si>
    <t>Dixit</t>
  </si>
  <si>
    <t>Aakash</t>
  </si>
  <si>
    <t>Aalok</t>
  </si>
  <si>
    <t>Shirodkar</t>
  </si>
  <si>
    <t>Priya</t>
  </si>
  <si>
    <t>Narayanan</t>
  </si>
  <si>
    <t>K. Sita</t>
  </si>
  <si>
    <t>Director</t>
  </si>
  <si>
    <t>Lalwani</t>
  </si>
  <si>
    <t>Meera</t>
  </si>
  <si>
    <t>Lele</t>
  </si>
  <si>
    <t>Madhrani</t>
  </si>
  <si>
    <t>Sujay</t>
  </si>
  <si>
    <t>Fernendes</t>
  </si>
  <si>
    <t>Andre</t>
  </si>
  <si>
    <t>Sutradhar</t>
  </si>
  <si>
    <t>Pankaj</t>
  </si>
  <si>
    <t>Mukherjee</t>
  </si>
  <si>
    <t>Neena</t>
  </si>
  <si>
    <t>D'Souza</t>
  </si>
  <si>
    <t>Julie</t>
  </si>
  <si>
    <t>Jain</t>
  </si>
  <si>
    <t>Deepak</t>
  </si>
  <si>
    <t>Ranganathan</t>
  </si>
  <si>
    <t>Seema</t>
  </si>
  <si>
    <t>Mavadia</t>
  </si>
  <si>
    <t>Shinde</t>
  </si>
  <si>
    <t>Suman</t>
  </si>
  <si>
    <t>Kuldeep</t>
  </si>
  <si>
    <t>Raymondekar</t>
  </si>
  <si>
    <t>Raja</t>
  </si>
  <si>
    <t>Gift</t>
  </si>
  <si>
    <t>IF</t>
  </si>
  <si>
    <t>Net</t>
  </si>
  <si>
    <t>Tax</t>
  </si>
  <si>
    <t>Gross</t>
  </si>
  <si>
    <t>HRA</t>
  </si>
  <si>
    <t>DA</t>
  </si>
  <si>
    <t>Hiredate</t>
  </si>
  <si>
    <t>Deptcode</t>
  </si>
  <si>
    <t>Dept</t>
  </si>
  <si>
    <t>Last Name</t>
  </si>
  <si>
    <t>Salary&gt;100000 then 10% of Salary
else 5% of salary</t>
  </si>
  <si>
    <t>DELHI</t>
  </si>
  <si>
    <t xml:space="preserve"> </t>
  </si>
  <si>
    <t>Marks1</t>
  </si>
  <si>
    <t>Marks2</t>
  </si>
  <si>
    <t>Relative Reference</t>
  </si>
  <si>
    <t>marks1</t>
  </si>
  <si>
    <t>marks2</t>
  </si>
  <si>
    <t>Sales in INR</t>
  </si>
  <si>
    <t xml:space="preserve">USD Conversion Rate </t>
  </si>
  <si>
    <t>Absolute Reference</t>
  </si>
  <si>
    <t>F4-&gt; $A$1</t>
  </si>
  <si>
    <t xml:space="preserve">2nd Press </t>
  </si>
  <si>
    <t>F4-&gt; A$1</t>
  </si>
  <si>
    <t>3rd Time Press</t>
  </si>
  <si>
    <t>F4-&gt; $A1</t>
  </si>
  <si>
    <t>4th Time</t>
  </si>
  <si>
    <t>F4-&gt; A1</t>
  </si>
  <si>
    <t>UDS</t>
  </si>
  <si>
    <t>EURO</t>
  </si>
  <si>
    <t>UK</t>
  </si>
  <si>
    <t>In USD</t>
  </si>
  <si>
    <t>IN EURO</t>
  </si>
  <si>
    <t>IN UK</t>
  </si>
  <si>
    <t>Mixed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</si>
</sst>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 &quot;Rs.&quot;\ * #,##0.00_ ;_ &quot;Rs.&quot;\ * \-#,##0.00_ ;_ &quot;Rs.&quot;\ * &quot;-&quot;??_ ;_ @_ "/>
    <numFmt numFmtId="167" formatCode="&quot;$&quot;#,##0_);[Red]\(&quot;$&quot;#,##0\)"/>
    <numFmt numFmtId="168" formatCode="&quot;$&quot;#,##0"/>
    <numFmt numFmtId="169" formatCode="0.0%"/>
    <numFmt numFmtId="170" formatCode="mm/dd/yy;@"/>
    <numFmt numFmtId="171" formatCode="&quot;$&quot;#,##0,"/>
    <numFmt numFmtId="172" formatCode="d\-mmm\-yyyy"/>
    <numFmt numFmtId="173" formatCode="_-* #,##0.00_-;[Red]\ \(#,##0.00\);_-* &quot;-&quot;??_-;_-@_-"/>
    <numFmt numFmtId="174" formatCode="#\ ???/???"/>
    <numFmt numFmtId="175" formatCode="[$-409]d\-mmm\-yy;@"/>
    <numFmt numFmtId="176" formatCode="&quot;₹&quot;\ #,##0.00"/>
    <numFmt numFmtId="177" formatCode="[$$-409]#,##0.00"/>
    <numFmt numFmtId="178" formatCode="[$$-1009]#,##0.00"/>
    <numFmt numFmtId="179" formatCode="[$$-C09]#,##0.0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color indexed="9"/>
      <name val="Baskerville"/>
      <family val="1"/>
    </font>
    <font>
      <b/>
      <sz val="10"/>
      <color indexed="9"/>
      <name val="Baskerville"/>
      <family val="1"/>
    </font>
    <font>
      <b/>
      <i/>
      <sz val="11"/>
      <name val="Calibri"/>
      <family val="2"/>
      <scheme val="minor"/>
    </font>
    <font>
      <sz val="8"/>
      <name val="Tahoma"/>
      <family val="2"/>
    </font>
    <font>
      <b/>
      <sz val="12"/>
      <color indexed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66">
    <xf numFmtId="0" fontId="0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6" fillId="4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1" fillId="3" borderId="0" applyNumberFormat="0" applyFont="0" applyBorder="0" applyAlignment="0" applyProtection="0"/>
    <xf numFmtId="0" fontId="4" fillId="5" borderId="1" applyNumberFormat="0" applyFont="0" applyAlignment="0" applyProtection="0"/>
    <xf numFmtId="15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5" fillId="6" borderId="5" applyNumberFormat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" fillId="0" borderId="0"/>
    <xf numFmtId="0" fontId="18" fillId="8" borderId="0">
      <alignment vertical="center"/>
    </xf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1" fillId="7" borderId="0" applyNumberFormat="0" applyBorder="0" applyAlignment="0" applyProtection="0"/>
    <xf numFmtId="0" fontId="5" fillId="9" borderId="0" applyNumberFormat="0" applyBorder="0" applyAlignment="0" applyProtection="0">
      <alignment horizontal="right" indent="1"/>
    </xf>
    <xf numFmtId="0" fontId="19" fillId="7" borderId="0" applyNumberFormat="0" applyBorder="0" applyProtection="0">
      <alignment horizontal="left" vertical="center" indent="4"/>
    </xf>
    <xf numFmtId="168" fontId="20" fillId="7" borderId="0" applyBorder="0" applyProtection="0">
      <alignment horizontal="right" vertical="center" indent="2"/>
    </xf>
    <xf numFmtId="0" fontId="22" fillId="7" borderId="0" applyNumberFormat="0" applyBorder="0" applyAlignment="0" applyProtection="0"/>
    <xf numFmtId="0" fontId="23" fillId="10" borderId="0" applyNumberFormat="0" applyBorder="0" applyAlignment="0" applyProtection="0"/>
    <xf numFmtId="0" fontId="4" fillId="10" borderId="0" applyNumberFormat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25" fillId="0" borderId="0"/>
    <xf numFmtId="2" fontId="1" fillId="0" borderId="0" applyFont="0" applyFill="0" applyBorder="0" applyAlignment="0" applyProtection="0"/>
    <xf numFmtId="172" fontId="17" fillId="0" borderId="0" applyFont="0" applyFill="0" applyBorder="0" applyProtection="0">
      <alignment horizont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4" fillId="0" borderId="0"/>
    <xf numFmtId="0" fontId="4" fillId="0" borderId="0"/>
    <xf numFmtId="0" fontId="29" fillId="0" borderId="0" applyNumberFormat="0"/>
    <xf numFmtId="173" fontId="30" fillId="0" borderId="6" applyBorder="0" applyAlignment="0">
      <protection locked="0"/>
    </xf>
    <xf numFmtId="0" fontId="30" fillId="0" borderId="7" applyNumberFormat="0" applyBorder="0" applyAlignment="0">
      <protection hidden="1"/>
    </xf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174" fontId="31" fillId="11" borderId="8">
      <alignment horizontal="left" indent="2"/>
    </xf>
    <xf numFmtId="0" fontId="1" fillId="0" borderId="0">
      <alignment wrapText="1"/>
    </xf>
    <xf numFmtId="166" fontId="18" fillId="0" borderId="0" applyFont="0" applyFill="0" applyBorder="0" applyAlignment="0" applyProtection="0"/>
    <xf numFmtId="0" fontId="32" fillId="12" borderId="0" applyNumberFormat="0" applyFont="0" applyBorder="0" applyAlignment="0" applyProtection="0"/>
    <xf numFmtId="0" fontId="32" fillId="13" borderId="9" applyNumberFormat="0" applyFont="0" applyAlignment="0" applyProtection="0"/>
    <xf numFmtId="166" fontId="18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5" fillId="0" borderId="0"/>
  </cellStyleXfs>
  <cellXfs count="107">
    <xf numFmtId="0" fontId="0" fillId="0" borderId="0" xfId="0"/>
    <xf numFmtId="0" fontId="4" fillId="0" borderId="0" xfId="0" applyFont="1"/>
    <xf numFmtId="0" fontId="8" fillId="0" borderId="0" xfId="0" applyFont="1"/>
    <xf numFmtId="0" fontId="11" fillId="0" borderId="1" xfId="10" applyFont="1" applyFill="1"/>
    <xf numFmtId="0" fontId="11" fillId="0" borderId="1" xfId="10" applyFont="1" applyFill="1" applyAlignment="1"/>
    <xf numFmtId="2" fontId="8" fillId="0" borderId="1" xfId="10" applyNumberFormat="1" applyFont="1" applyFill="1"/>
    <xf numFmtId="10" fontId="8" fillId="0" borderId="1" xfId="10" applyNumberFormat="1" applyFont="1" applyFill="1"/>
    <xf numFmtId="0" fontId="12" fillId="4" borderId="2" xfId="4" applyFont="1" applyBorder="1"/>
    <xf numFmtId="2" fontId="12" fillId="4" borderId="2" xfId="4" applyNumberFormat="1" applyFont="1" applyBorder="1"/>
    <xf numFmtId="10" fontId="12" fillId="4" borderId="2" xfId="4" applyNumberFormat="1" applyFont="1" applyBorder="1"/>
    <xf numFmtId="0" fontId="7" fillId="5" borderId="1" xfId="10" quotePrefix="1" applyNumberFormat="1" applyFont="1" applyAlignment="1">
      <alignment horizontal="center" vertical="center"/>
    </xf>
    <xf numFmtId="4" fontId="8" fillId="0" borderId="1" xfId="10" applyNumberFormat="1" applyFont="1" applyFill="1"/>
    <xf numFmtId="0" fontId="10" fillId="0" borderId="3" xfId="0" applyFont="1" applyBorder="1" applyAlignment="1">
      <alignment horizontal="left"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7" fillId="5" borderId="1" xfId="10" applyNumberFormat="1" applyFont="1" applyAlignment="1">
      <alignment horizontal="center"/>
    </xf>
    <xf numFmtId="0" fontId="7" fillId="5" borderId="1" xfId="10" quotePrefix="1" applyNumberFormat="1" applyFont="1" applyAlignment="1">
      <alignment horizontal="center"/>
    </xf>
    <xf numFmtId="0" fontId="14" fillId="0" borderId="0" xfId="14" applyNumberFormat="1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15" fillId="6" borderId="5" xfId="17"/>
    <xf numFmtId="0" fontId="7" fillId="5" borderId="4" xfId="10" quotePrefix="1" applyNumberFormat="1" applyFont="1" applyBorder="1" applyAlignment="1">
      <alignment vertical="center"/>
    </xf>
    <xf numFmtId="0" fontId="14" fillId="0" borderId="0" xfId="14" applyFont="1"/>
    <xf numFmtId="0" fontId="8" fillId="0" borderId="1" xfId="10" applyNumberFormat="1" applyFont="1" applyFill="1" applyAlignment="1">
      <alignment horizontal="center"/>
    </xf>
    <xf numFmtId="10" fontId="8" fillId="0" borderId="1" xfId="10" applyNumberFormat="1" applyFont="1" applyFill="1" applyAlignment="1">
      <alignment horizontal="center"/>
    </xf>
    <xf numFmtId="0" fontId="34" fillId="0" borderId="3" xfId="14" applyFont="1" applyBorder="1" applyAlignment="1">
      <alignment horizontal="left" vertical="center" indent="1"/>
    </xf>
    <xf numFmtId="4" fontId="10" fillId="14" borderId="3" xfId="0" applyNumberFormat="1" applyFont="1" applyFill="1" applyBorder="1" applyAlignment="1">
      <alignment horizontal="right" vertical="center"/>
    </xf>
    <xf numFmtId="0" fontId="14" fillId="0" borderId="0" xfId="14" applyNumberFormat="1" applyFont="1" applyFill="1" applyBorder="1" applyAlignment="1">
      <alignment horizontal="center"/>
    </xf>
    <xf numFmtId="0" fontId="15" fillId="0" borderId="0" xfId="17" applyFill="1" applyBorder="1"/>
    <xf numFmtId="0" fontId="14" fillId="0" borderId="0" xfId="14" applyFont="1" applyFill="1" applyBorder="1"/>
    <xf numFmtId="0" fontId="17" fillId="15" borderId="10" xfId="0" applyFont="1" applyFill="1" applyBorder="1" applyAlignment="1">
      <alignment horizontal="center"/>
    </xf>
    <xf numFmtId="0" fontId="0" fillId="15" borderId="10" xfId="0" applyFill="1" applyBorder="1"/>
    <xf numFmtId="1" fontId="0" fillId="15" borderId="10" xfId="0" applyNumberFormat="1" applyFill="1" applyBorder="1"/>
    <xf numFmtId="1" fontId="0" fillId="15" borderId="0" xfId="0" applyNumberFormat="1" applyFill="1"/>
    <xf numFmtId="0" fontId="0" fillId="15" borderId="0" xfId="0" applyFill="1"/>
    <xf numFmtId="0" fontId="1" fillId="0" borderId="0" xfId="60"/>
    <xf numFmtId="2" fontId="1" fillId="0" borderId="0" xfId="60" applyNumberFormat="1"/>
    <xf numFmtId="0" fontId="17" fillId="16" borderId="10" xfId="60" applyFont="1" applyFill="1" applyBorder="1" applyAlignment="1">
      <alignment horizontal="center"/>
    </xf>
    <xf numFmtId="0" fontId="38" fillId="15" borderId="10" xfId="60" applyFont="1" applyFill="1" applyBorder="1" applyAlignment="1">
      <alignment horizontal="center"/>
    </xf>
    <xf numFmtId="0" fontId="1" fillId="16" borderId="10" xfId="60" applyFill="1" applyBorder="1" applyAlignment="1">
      <alignment horizontal="center"/>
    </xf>
    <xf numFmtId="0" fontId="17" fillId="17" borderId="10" xfId="60" applyFont="1" applyFill="1" applyBorder="1" applyAlignment="1">
      <alignment horizontal="center"/>
    </xf>
    <xf numFmtId="4" fontId="1" fillId="17" borderId="10" xfId="60" applyNumberFormat="1" applyFill="1" applyBorder="1" applyAlignment="1">
      <alignment horizontal="center"/>
    </xf>
    <xf numFmtId="0" fontId="1" fillId="0" borderId="0" xfId="5"/>
    <xf numFmtId="0" fontId="3" fillId="0" borderId="0" xfId="61"/>
    <xf numFmtId="0" fontId="38" fillId="15" borderId="10" xfId="60" applyFont="1" applyFill="1" applyBorder="1"/>
    <xf numFmtId="0" fontId="17" fillId="17" borderId="10" xfId="60" applyFont="1" applyFill="1" applyBorder="1" applyAlignment="1">
      <alignment horizontal="center" vertical="center"/>
    </xf>
    <xf numFmtId="15" fontId="1" fillId="0" borderId="0" xfId="60" applyNumberFormat="1"/>
    <xf numFmtId="4" fontId="39" fillId="0" borderId="0" xfId="5" applyNumberFormat="1" applyFont="1"/>
    <xf numFmtId="0" fontId="39" fillId="0" borderId="0" xfId="5" applyFont="1" applyAlignment="1">
      <alignment horizontal="center"/>
    </xf>
    <xf numFmtId="0" fontId="39" fillId="0" borderId="0" xfId="5" applyFont="1"/>
    <xf numFmtId="175" fontId="39" fillId="0" borderId="0" xfId="5" applyNumberFormat="1" applyFont="1" applyAlignment="1">
      <alignment horizontal="center"/>
    </xf>
    <xf numFmtId="4" fontId="40" fillId="0" borderId="0" xfId="5" applyNumberFormat="1" applyFont="1" applyAlignment="1">
      <alignment horizontal="center"/>
    </xf>
    <xf numFmtId="0" fontId="40" fillId="0" borderId="0" xfId="5" applyFont="1" applyAlignment="1">
      <alignment horizontal="center"/>
    </xf>
    <xf numFmtId="0" fontId="40" fillId="0" borderId="0" xfId="5" applyFont="1"/>
    <xf numFmtId="175" fontId="40" fillId="0" borderId="0" xfId="5" applyNumberFormat="1" applyFont="1" applyAlignment="1">
      <alignment horizontal="center"/>
    </xf>
    <xf numFmtId="0" fontId="1" fillId="0" borderId="0" xfId="62"/>
    <xf numFmtId="0" fontId="1" fillId="0" borderId="0" xfId="62" applyAlignment="1">
      <alignment horizontal="left"/>
    </xf>
    <xf numFmtId="0" fontId="1" fillId="0" borderId="0" xfId="62" applyAlignment="1">
      <alignment horizontal="center"/>
    </xf>
    <xf numFmtId="4" fontId="1" fillId="0" borderId="0" xfId="62" applyNumberFormat="1" applyProtection="1">
      <protection locked="0"/>
    </xf>
    <xf numFmtId="15" fontId="1" fillId="0" borderId="0" xfId="62" applyNumberFormat="1"/>
    <xf numFmtId="0" fontId="17" fillId="0" borderId="0" xfId="62" applyFont="1" applyAlignment="1">
      <alignment horizontal="left"/>
    </xf>
    <xf numFmtId="164" fontId="1" fillId="0" borderId="0" xfId="62" applyNumberFormat="1"/>
    <xf numFmtId="164" fontId="1" fillId="0" borderId="0" xfId="63" applyFont="1"/>
    <xf numFmtId="4" fontId="1" fillId="0" borderId="0" xfId="62" applyNumberFormat="1"/>
    <xf numFmtId="164" fontId="1" fillId="0" borderId="0" xfId="63" applyFont="1" applyFill="1"/>
    <xf numFmtId="4" fontId="1" fillId="0" borderId="11" xfId="62" applyNumberFormat="1" applyBorder="1" applyAlignment="1">
      <alignment horizontal="right"/>
    </xf>
    <xf numFmtId="15" fontId="1" fillId="0" borderId="11" xfId="62" applyNumberFormat="1" applyBorder="1" applyAlignment="1">
      <alignment horizontal="right"/>
    </xf>
    <xf numFmtId="0" fontId="1" fillId="0" borderId="11" xfId="62" applyBorder="1" applyAlignment="1">
      <alignment horizontal="center"/>
    </xf>
    <xf numFmtId="0" fontId="1" fillId="0" borderId="11" xfId="62" applyBorder="1" applyAlignment="1">
      <alignment horizontal="left"/>
    </xf>
    <xf numFmtId="0" fontId="1" fillId="0" borderId="12" xfId="62" applyBorder="1" applyAlignment="1">
      <alignment horizontal="center"/>
    </xf>
    <xf numFmtId="4" fontId="1" fillId="0" borderId="0" xfId="62" applyNumberFormat="1" applyAlignment="1">
      <alignment horizontal="right"/>
    </xf>
    <xf numFmtId="0" fontId="41" fillId="0" borderId="0" xfId="62" applyFont="1"/>
    <xf numFmtId="0" fontId="42" fillId="18" borderId="0" xfId="62" applyFont="1" applyFill="1" applyAlignment="1">
      <alignment horizontal="center"/>
    </xf>
    <xf numFmtId="0" fontId="43" fillId="18" borderId="13" xfId="62" applyFont="1" applyFill="1" applyBorder="1" applyAlignment="1">
      <alignment horizontal="center"/>
    </xf>
    <xf numFmtId="0" fontId="42" fillId="18" borderId="13" xfId="62" applyFont="1" applyFill="1" applyBorder="1" applyAlignment="1">
      <alignment horizontal="center"/>
    </xf>
    <xf numFmtId="0" fontId="1" fillId="0" borderId="0" xfId="62" applyAlignment="1">
      <alignment vertical="center" wrapText="1"/>
    </xf>
    <xf numFmtId="9" fontId="1" fillId="0" borderId="0" xfId="62" applyNumberFormat="1"/>
    <xf numFmtId="0" fontId="46" fillId="19" borderId="14" xfId="65" applyFont="1" applyFill="1" applyBorder="1" applyAlignment="1">
      <alignment horizontal="center" vertical="center"/>
    </xf>
    <xf numFmtId="0" fontId="4" fillId="0" borderId="0" xfId="48"/>
    <xf numFmtId="0" fontId="4" fillId="0" borderId="10" xfId="48" applyBorder="1" applyAlignment="1">
      <alignment horizontal="center"/>
    </xf>
    <xf numFmtId="0" fontId="4" fillId="0" borderId="10" xfId="48" applyBorder="1"/>
    <xf numFmtId="14" fontId="4" fillId="0" borderId="0" xfId="48" applyNumberFormat="1"/>
    <xf numFmtId="0" fontId="46" fillId="19" borderId="10" xfId="65" applyFont="1" applyFill="1" applyBorder="1" applyAlignment="1">
      <alignment horizontal="center" vertical="center"/>
    </xf>
    <xf numFmtId="0" fontId="46" fillId="19" borderId="15" xfId="65" applyFont="1" applyFill="1" applyBorder="1" applyAlignment="1">
      <alignment horizontal="center" vertical="center"/>
    </xf>
    <xf numFmtId="0" fontId="4" fillId="0" borderId="16" xfId="48" applyBorder="1"/>
    <xf numFmtId="176" fontId="4" fillId="0" borderId="10" xfId="48" applyNumberFormat="1" applyBorder="1"/>
    <xf numFmtId="177" fontId="4" fillId="0" borderId="0" xfId="48" applyNumberFormat="1"/>
    <xf numFmtId="178" fontId="4" fillId="0" borderId="0" xfId="48" applyNumberFormat="1"/>
    <xf numFmtId="0" fontId="46" fillId="19" borderId="18" xfId="65" applyFont="1" applyFill="1" applyBorder="1" applyAlignment="1">
      <alignment horizontal="center" vertical="center"/>
    </xf>
    <xf numFmtId="0" fontId="4" fillId="0" borderId="19" xfId="48" applyBorder="1" applyAlignment="1">
      <alignment horizontal="center"/>
    </xf>
    <xf numFmtId="0" fontId="4" fillId="0" borderId="20" xfId="48" applyBorder="1"/>
    <xf numFmtId="179" fontId="4" fillId="0" borderId="20" xfId="48" applyNumberFormat="1" applyBorder="1"/>
    <xf numFmtId="0" fontId="4" fillId="0" borderId="21" xfId="48" applyBorder="1" applyAlignment="1">
      <alignment horizontal="center"/>
    </xf>
    <xf numFmtId="0" fontId="4" fillId="0" borderId="22" xfId="48" applyBorder="1" applyAlignment="1">
      <alignment horizontal="center"/>
    </xf>
    <xf numFmtId="0" fontId="4" fillId="0" borderId="23" xfId="48" applyBorder="1"/>
    <xf numFmtId="179" fontId="4" fillId="0" borderId="0" xfId="48" applyNumberFormat="1"/>
    <xf numFmtId="0" fontId="35" fillId="0" borderId="0" xfId="0" quotePrefix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177" fontId="4" fillId="0" borderId="15" xfId="48" applyNumberFormat="1" applyBorder="1" applyAlignment="1">
      <alignment horizontal="center"/>
    </xf>
    <xf numFmtId="177" fontId="4" fillId="0" borderId="17" xfId="48" applyNumberFormat="1" applyBorder="1" applyAlignment="1">
      <alignment horizontal="center"/>
    </xf>
    <xf numFmtId="0" fontId="14" fillId="0" borderId="0" xfId="14" applyFont="1" applyFill="1" applyBorder="1" applyAlignment="1">
      <alignment horizontal="left"/>
    </xf>
    <xf numFmtId="0" fontId="44" fillId="0" borderId="0" xfId="14" applyNumberFormat="1" applyFont="1" applyAlignment="1">
      <alignment horizontal="left"/>
    </xf>
    <xf numFmtId="0" fontId="44" fillId="0" borderId="0" xfId="14" applyFont="1" applyAlignment="1">
      <alignment horizontal="left"/>
    </xf>
    <xf numFmtId="0" fontId="14" fillId="0" borderId="0" xfId="14" applyFont="1" applyAlignment="1">
      <alignment horizontal="left"/>
    </xf>
    <xf numFmtId="0" fontId="33" fillId="5" borderId="1" xfId="10" applyFont="1" applyAlignment="1">
      <alignment horizontal="center" vertical="center" textRotation="90" wrapText="1"/>
    </xf>
  </cellXfs>
  <cellStyles count="66">
    <cellStyle name="20% - Accent1 2" xfId="30" xr:uid="{00000000-0005-0000-0000-000001000000}"/>
    <cellStyle name="20% - Accent1 3" xfId="31" xr:uid="{00000000-0005-0000-0000-000002000000}"/>
    <cellStyle name="Comma 2" xfId="1" xr:uid="{00000000-0005-0000-0000-000004000000}"/>
    <cellStyle name="Comma 2 2" xfId="19" xr:uid="{00000000-0005-0000-0000-000005000000}"/>
    <cellStyle name="Comma 2 2 2" xfId="64" xr:uid="{E6E6C858-1741-4648-A636-4B79549248F7}"/>
    <cellStyle name="Comma 2 3" xfId="32" xr:uid="{00000000-0005-0000-0000-000006000000}"/>
    <cellStyle name="Comma 2 4" xfId="63" xr:uid="{1BCCE88C-D07B-4B16-8FAB-2E57670D82BA}"/>
    <cellStyle name="Comma 3" xfId="15" xr:uid="{00000000-0005-0000-0000-000007000000}"/>
    <cellStyle name="Comma 3 2" xfId="33" xr:uid="{00000000-0005-0000-0000-000008000000}"/>
    <cellStyle name="Comma 4" xfId="16" xr:uid="{00000000-0005-0000-0000-000009000000}"/>
    <cellStyle name="Comma 4 2" xfId="12" xr:uid="{00000000-0005-0000-0000-00000A000000}"/>
    <cellStyle name="Comma 4 2 2" xfId="18" xr:uid="{00000000-0005-0000-0000-00000B000000}"/>
    <cellStyle name="Comma 5" xfId="20" xr:uid="{00000000-0005-0000-0000-00000C000000}"/>
    <cellStyle name="Comma 6" xfId="23" xr:uid="{00000000-0005-0000-0000-00000D000000}"/>
    <cellStyle name="Currency" xfId="59" xr:uid="{00000000-0005-0000-0000-00000E000000}"/>
    <cellStyle name="Currency [0] 2" xfId="24" xr:uid="{00000000-0005-0000-0000-00000F000000}"/>
    <cellStyle name="Currency 2" xfId="2" xr:uid="{00000000-0005-0000-0000-000010000000}"/>
    <cellStyle name="Currency 2 2" xfId="34" xr:uid="{00000000-0005-0000-0000-000011000000}"/>
    <cellStyle name="Currency 3" xfId="35" xr:uid="{00000000-0005-0000-0000-000012000000}"/>
    <cellStyle name="Currency 4" xfId="36" xr:uid="{00000000-0005-0000-0000-000013000000}"/>
    <cellStyle name="Currency 5" xfId="37" xr:uid="{00000000-0005-0000-0000-000014000000}"/>
    <cellStyle name="Currency 6" xfId="38" xr:uid="{00000000-0005-0000-0000-000015000000}"/>
    <cellStyle name="Currency 7" xfId="39" xr:uid="{00000000-0005-0000-0000-000016000000}"/>
    <cellStyle name="Currency 8" xfId="56" xr:uid="{00000000-0005-0000-0000-000017000000}"/>
    <cellStyle name="Currency Round to thousands" xfId="40" xr:uid="{00000000-0005-0000-0000-000018000000}"/>
    <cellStyle name="Date" xfId="11" xr:uid="{00000000-0005-0000-0000-000019000000}"/>
    <cellStyle name="Explanatory Text" xfId="14" builtinId="53"/>
    <cellStyle name="Fixed" xfId="41" xr:uid="{00000000-0005-0000-0000-00001B000000}"/>
    <cellStyle name="Four-Digit Year" xfId="42" xr:uid="{00000000-0005-0000-0000-00001C000000}"/>
    <cellStyle name="GreyOrWhite" xfId="3" xr:uid="{00000000-0005-0000-0000-00001D000000}"/>
    <cellStyle name="Heading 1 2" xfId="27" xr:uid="{00000000-0005-0000-0000-00001E000000}"/>
    <cellStyle name="Heading 2 2" xfId="28" xr:uid="{00000000-0005-0000-0000-00001F000000}"/>
    <cellStyle name="Heading 3 2" xfId="29" xr:uid="{00000000-0005-0000-0000-000020000000}"/>
    <cellStyle name="Her Total Lost Shade" xfId="57" xr:uid="{00000000-0005-0000-0000-000021000000}"/>
    <cellStyle name="Hyperlink 2" xfId="43" xr:uid="{00000000-0005-0000-0000-000022000000}"/>
    <cellStyle name="Hyperlink 3" xfId="44" xr:uid="{00000000-0005-0000-0000-000023000000}"/>
    <cellStyle name="Jessica" xfId="45" xr:uid="{00000000-0005-0000-0000-000024000000}"/>
    <cellStyle name="LongDate" xfId="46" xr:uid="{00000000-0005-0000-0000-000025000000}"/>
    <cellStyle name="Neutral" xfId="4" builtinId="28"/>
    <cellStyle name="Normal" xfId="0" builtinId="0"/>
    <cellStyle name="Normal 2" xfId="5" xr:uid="{00000000-0005-0000-0000-000028000000}"/>
    <cellStyle name="Normal 2 2" xfId="6" xr:uid="{00000000-0005-0000-0000-000029000000}"/>
    <cellStyle name="Normal 2 2 2" xfId="61" xr:uid="{2333FEF3-967F-470C-82AE-DB7E8A1FA140}"/>
    <cellStyle name="Normal 2_FSGI Reconciled Duplicate Inv and Payment" xfId="7" xr:uid="{00000000-0005-0000-0000-00002A000000}"/>
    <cellStyle name="Normal 3" xfId="8" xr:uid="{00000000-0005-0000-0000-00002B000000}"/>
    <cellStyle name="Normal 3 2" xfId="47" xr:uid="{00000000-0005-0000-0000-00002C000000}"/>
    <cellStyle name="Normal 4" xfId="13" xr:uid="{00000000-0005-0000-0000-00002D000000}"/>
    <cellStyle name="Normal 4 2" xfId="48" xr:uid="{00000000-0005-0000-0000-00002E000000}"/>
    <cellStyle name="Normal 5" xfId="21" xr:uid="{00000000-0005-0000-0000-00002F000000}"/>
    <cellStyle name="Normal 6" xfId="22" xr:uid="{00000000-0005-0000-0000-000030000000}"/>
    <cellStyle name="Normal 7" xfId="65" xr:uid="{14B9FD50-B986-474C-A118-E406C3D0F815}"/>
    <cellStyle name="Normal- Enter (1)" xfId="49" xr:uid="{00000000-0005-0000-0000-000031000000}"/>
    <cellStyle name="Normal_Assignment" xfId="62" xr:uid="{183283C9-005B-4FBA-84EE-2EBB474BAB94}"/>
    <cellStyle name="Normal_ExcelFunction" xfId="60" xr:uid="{4D6A85AE-E10D-439E-A215-A5362357D459}"/>
    <cellStyle name="Normal-Entry" xfId="50" xr:uid="{00000000-0005-0000-0000-000033000000}"/>
    <cellStyle name="Normal-Input(1)" xfId="51" xr:uid="{00000000-0005-0000-0000-000034000000}"/>
    <cellStyle name="Note" xfId="10" builtinId="10"/>
    <cellStyle name="Output" xfId="17" builtinId="21"/>
    <cellStyle name="Percent 2" xfId="52" xr:uid="{00000000-0005-0000-0000-000037000000}"/>
    <cellStyle name="Percent 3" xfId="53" xr:uid="{00000000-0005-0000-0000-000038000000}"/>
    <cellStyle name="Rad" xfId="54" xr:uid="{00000000-0005-0000-0000-000039000000}"/>
    <cellStyle name="Stats Shade" xfId="58" xr:uid="{00000000-0005-0000-0000-00003A000000}"/>
    <cellStyle name="Title 2" xfId="25" xr:uid="{00000000-0005-0000-0000-00003B000000}"/>
    <cellStyle name="Top Rule" xfId="26" xr:uid="{00000000-0005-0000-0000-00003C000000}"/>
    <cellStyle name="Wrap Text" xfId="55" xr:uid="{00000000-0005-0000-0000-00003D000000}"/>
    <cellStyle name="Yellow" xfId="9" xr:uid="{00000000-0005-0000-0000-00003E000000}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 xr9:uid="{00000000-0011-0000-FFFF-FFFF00000000}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 xr9:uid="{00000000-0011-0000-FFFF-FFFF01000000}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38094</xdr:rowOff>
    </xdr:from>
    <xdr:to>
      <xdr:col>20</xdr:col>
      <xdr:colOff>266700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1371594"/>
          <a:ext cx="12458700" cy="895356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ctr"/>
          <a:r>
            <a:rPr lang="en-US" sz="2800" b="1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&amp; Healer</a:t>
          </a:r>
        </a:p>
      </xdr:txBody>
    </xdr:sp>
    <xdr:clientData/>
  </xdr:twoCellAnchor>
  <xdr:twoCellAnchor>
    <xdr:from>
      <xdr:col>0</xdr:col>
      <xdr:colOff>0</xdr:colOff>
      <xdr:row>4</xdr:row>
      <xdr:rowOff>28575</xdr:rowOff>
    </xdr:from>
    <xdr:to>
      <xdr:col>20</xdr:col>
      <xdr:colOff>247650</xdr:colOff>
      <xdr:row>6</xdr:row>
      <xdr:rowOff>152842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790575"/>
          <a:ext cx="12439650" cy="5052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rgbClr val="FFC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257174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0"/>
          <a:ext cx="12449174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5400" b="1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 Pvt Ltd</a:t>
          </a:r>
        </a:p>
      </xdr:txBody>
    </xdr:sp>
    <xdr:clientData/>
  </xdr:twoCellAnchor>
  <xdr:twoCellAnchor>
    <xdr:from>
      <xdr:col>0</xdr:col>
      <xdr:colOff>0</xdr:colOff>
      <xdr:row>12</xdr:row>
      <xdr:rowOff>85725</xdr:rowOff>
    </xdr:from>
    <xdr:to>
      <xdr:col>20</xdr:col>
      <xdr:colOff>247650</xdr:colOff>
      <xdr:row>22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71725"/>
          <a:ext cx="12439650" cy="15811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400" b="0">
              <a:solidFill>
                <a:srgbClr val="0070C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- Microsoft Office Specialist -</a:t>
          </a:r>
        </a:p>
        <a:p>
          <a:pPr algn="ctr"/>
          <a:r>
            <a:rPr lang="en-IN" sz="2400" b="0">
              <a:solidFill>
                <a:srgbClr val="0070C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Reiki Master - Access Bars Facilitator - </a:t>
          </a:r>
        </a:p>
        <a:p>
          <a:pPr algn="ctr"/>
          <a:r>
            <a:rPr lang="en-IN" sz="2400" b="0">
              <a:solidFill>
                <a:srgbClr val="0070C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- Advance Redikall Healer - NLP Master Practitioner - </a:t>
          </a:r>
        </a:p>
        <a:p>
          <a:pPr algn="ctr"/>
          <a:r>
            <a:rPr lang="en-IN" sz="2400" b="0">
              <a:solidFill>
                <a:srgbClr val="0070C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- Advanced Graphologist - Law of Attraction coach - Tarot and Angel card Reader - </a:t>
          </a:r>
        </a:p>
      </xdr:txBody>
    </xdr:sp>
    <xdr:clientData/>
  </xdr:twoCellAnchor>
  <xdr:twoCellAnchor>
    <xdr:from>
      <xdr:col>0</xdr:col>
      <xdr:colOff>209550</xdr:colOff>
      <xdr:row>22</xdr:row>
      <xdr:rowOff>47625</xdr:rowOff>
    </xdr:from>
    <xdr:to>
      <xdr:col>20</xdr:col>
      <xdr:colOff>209549</xdr:colOff>
      <xdr:row>22</xdr:row>
      <xdr:rowOff>447675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09550" y="3971925"/>
          <a:ext cx="12191999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4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400" b="0" baseline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altafkarimi@gmail.com www.facebook.com/VCTPL</a:t>
          </a:r>
          <a:endParaRPr lang="en-IN" sz="2400" b="0">
            <a:solidFill>
              <a:srgbClr val="FF0000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168852</xdr:colOff>
      <xdr:row>4</xdr:row>
      <xdr:rowOff>60614</xdr:rowOff>
    </xdr:from>
    <xdr:to>
      <xdr:col>3</xdr:col>
      <xdr:colOff>593147</xdr:colOff>
      <xdr:row>4</xdr:row>
      <xdr:rowOff>77932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123B5A5-B213-4F88-90E0-F6E6BAF7A6CD}"/>
            </a:ext>
          </a:extLst>
        </xdr:cNvPr>
        <xdr:cNvCxnSpPr/>
      </xdr:nvCxnSpPr>
      <xdr:spPr>
        <a:xfrm flipV="1">
          <a:off x="2386272" y="837854"/>
          <a:ext cx="424295" cy="173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7099</xdr:colOff>
      <xdr:row>14</xdr:row>
      <xdr:rowOff>97320</xdr:rowOff>
    </xdr:from>
    <xdr:to>
      <xdr:col>6</xdr:col>
      <xdr:colOff>579783</xdr:colOff>
      <xdr:row>16</xdr:row>
      <xdr:rowOff>82826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9C112C8-3441-4594-8D6E-631ACE5410D1}"/>
            </a:ext>
          </a:extLst>
        </xdr:cNvPr>
        <xdr:cNvCxnSpPr/>
      </xdr:nvCxnSpPr>
      <xdr:spPr>
        <a:xfrm>
          <a:off x="4228579" y="2703360"/>
          <a:ext cx="1448984" cy="3665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244928</xdr:colOff>
      <xdr:row>31</xdr:row>
      <xdr:rowOff>59418</xdr:rowOff>
    </xdr:from>
    <xdr:to>
      <xdr:col>7</xdr:col>
      <xdr:colOff>488042</xdr:colOff>
      <xdr:row>41</xdr:row>
      <xdr:rowOff>180068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93F0B582-87CA-4C55-97B1-51F090285986}"/>
            </a:ext>
          </a:extLst>
        </xdr:cNvPr>
        <xdr:cNvSpPr/>
      </xdr:nvSpPr>
      <xdr:spPr>
        <a:xfrm>
          <a:off x="5342708" y="5789658"/>
          <a:ext cx="852714" cy="19646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255889</xdr:colOff>
      <xdr:row>1</xdr:row>
      <xdr:rowOff>124239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1009B44-7983-49C3-AC2D-8B856B6C4796}"/>
            </a:ext>
          </a:extLst>
        </xdr:cNvPr>
        <xdr:cNvSpPr/>
      </xdr:nvSpPr>
      <xdr:spPr>
        <a:xfrm>
          <a:off x="0" y="0"/>
          <a:ext cx="10969609" cy="307119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CELL</a:t>
          </a:r>
          <a:r>
            <a:rPr lang="en-IN" sz="1200" b="1" baseline="0"/>
            <a:t> REFERENCE </a:t>
          </a:r>
          <a:endParaRPr lang="en-IN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85725</xdr:rowOff>
    </xdr:from>
    <xdr:to>
      <xdr:col>18</xdr:col>
      <xdr:colOff>438150</xdr:colOff>
      <xdr:row>9</xdr:row>
      <xdr:rowOff>23677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A2185665-998B-4CB7-A82B-66DB3BD13DBA}"/>
            </a:ext>
          </a:extLst>
        </xdr:cNvPr>
        <xdr:cNvSpPr/>
      </xdr:nvSpPr>
      <xdr:spPr>
        <a:xfrm>
          <a:off x="7717155" y="268605"/>
          <a:ext cx="3968115" cy="1400992"/>
        </a:xfrm>
        <a:prstGeom prst="roundRect">
          <a:avLst/>
        </a:prstGeom>
        <a:solidFill>
          <a:schemeClr val="accent2"/>
        </a:solidFill>
        <a:ln>
          <a:solidFill>
            <a:srgbClr val="8C3836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tIns="91440" bIns="91440" rtlCol="0" anchor="ctr">
          <a:sp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Conditional formatting lets you highlight interesting cells or ranges, emphasize unusual values ,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identify trends, etc.</a:t>
          </a:r>
        </a:p>
        <a:p>
          <a:pPr algn="ctr"/>
          <a:endParaRPr lang="en-US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 in Excel 2010:</a:t>
          </a:r>
        </a:p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bars | Color scales  | Icon sets</a:t>
          </a:r>
        </a:p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Duplicate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Values</a:t>
          </a:r>
          <a:endParaRPr lang="en-US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possibilities are endless!</a:t>
          </a:r>
          <a:endParaRPr lang="en-US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Training-File-2021-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  <sheetName val="FILL SERIES"/>
      <sheetName val="Address"/>
      <sheetName val="FLASH FILL"/>
      <sheetName val="CUSTOM FORMATING"/>
      <sheetName val="VARIENCE ANALYSIS"/>
      <sheetName val="ADVANCED CONDITIONAL FORMATING"/>
      <sheetName val="ADVANCED FILTER"/>
      <sheetName val="Sheet4"/>
      <sheetName val="EMPLOYEE"/>
      <sheetName val="CUSTOM SORT"/>
      <sheetName val="CELL REFERENCES"/>
      <sheetName val="BASIC FORMULAS"/>
      <sheetName val="Sheet7"/>
      <sheetName val="COUNTIF"/>
      <sheetName val="EXACT"/>
      <sheetName val="ROUND"/>
      <sheetName val="DATE Function"/>
      <sheetName val="RANK"/>
      <sheetName val="TRIM Demo"/>
      <sheetName val="Formula Link Sheet"/>
      <sheetName val="IF Functions &amp; AND OR Tests"/>
      <sheetName val="Emp Details "/>
      <sheetName val="NESTED IF"/>
      <sheetName val="Material Data"/>
      <sheetName val="hdataSheet"/>
      <sheetName val="Material Master"/>
      <sheetName val="Sheet3"/>
      <sheetName val="Dynamic Vlookup"/>
      <sheetName val="Index &amp; Match Function "/>
      <sheetName val="Reverse Vlookup"/>
      <sheetName val="Graphs"/>
      <sheetName val="Functions"/>
      <sheetName val="Dashboard"/>
      <sheetName val="Sheet6"/>
      <sheetName val="Sheet5"/>
      <sheetName val="SalesData"/>
      <sheetName val="Employee Search Form "/>
      <sheetName val="Gantt Chart"/>
      <sheetName val="3D Column Chart"/>
      <sheetName val="Goal Seek "/>
      <sheetName val="Data Validation"/>
      <sheetName val="Grouping"/>
      <sheetName val="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B1" t="str">
            <v>Price</v>
          </cell>
          <cell r="C1" t="str">
            <v>BQ No</v>
          </cell>
          <cell r="D1" t="str">
            <v>Quantity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6:T23"/>
  <sheetViews>
    <sheetView showGridLines="0" workbookViewId="0">
      <selection activeCell="Q5" sqref="Q5"/>
    </sheetView>
  </sheetViews>
  <sheetFormatPr defaultColWidth="9.109375" defaultRowHeight="14.4"/>
  <sheetData>
    <row r="16" ht="8.25" customHeight="1"/>
    <row r="17" spans="1:20" hidden="1"/>
    <row r="18" spans="1:20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1:20" ht="1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1:20" ht="15.7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0" ht="1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1:20" ht="1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ht="36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</sheetData>
  <sheetProtection password="CEC8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O6"/>
  <sheetViews>
    <sheetView showGridLines="0" zoomScaleNormal="100" workbookViewId="0">
      <selection activeCell="I18" sqref="I18"/>
    </sheetView>
  </sheetViews>
  <sheetFormatPr defaultRowHeight="14.4"/>
  <cols>
    <col min="1" max="2" width="12" customWidth="1"/>
    <col min="3" max="3" width="13.33203125" customWidth="1"/>
    <col min="4" max="4" width="14.33203125" customWidth="1"/>
    <col min="6" max="6" width="13.88671875" bestFit="1" customWidth="1"/>
    <col min="7" max="15" width="11.44140625" customWidth="1"/>
  </cols>
  <sheetData>
    <row r="1" spans="1:15">
      <c r="A1" s="10" t="s">
        <v>1</v>
      </c>
      <c r="B1" s="10" t="s">
        <v>0</v>
      </c>
      <c r="C1" s="10" t="s">
        <v>2</v>
      </c>
      <c r="D1" s="10" t="s">
        <v>79</v>
      </c>
      <c r="F1" s="10" t="s">
        <v>207</v>
      </c>
      <c r="G1" s="6" t="s">
        <v>83</v>
      </c>
      <c r="H1" s="6" t="s">
        <v>85</v>
      </c>
      <c r="I1" s="6" t="s">
        <v>88</v>
      </c>
      <c r="J1" s="6" t="s">
        <v>91</v>
      </c>
      <c r="K1" s="6" t="s">
        <v>95</v>
      </c>
      <c r="L1" s="6" t="s">
        <v>100</v>
      </c>
      <c r="M1" s="6" t="s">
        <v>103</v>
      </c>
      <c r="N1" s="6" t="s">
        <v>107</v>
      </c>
      <c r="O1" s="6" t="s">
        <v>110</v>
      </c>
    </row>
    <row r="2" spans="1:15">
      <c r="A2" s="6" t="s">
        <v>70</v>
      </c>
      <c r="B2" s="11">
        <v>0</v>
      </c>
      <c r="C2" s="11">
        <v>10</v>
      </c>
      <c r="D2" s="6">
        <v>0</v>
      </c>
      <c r="F2" s="10" t="s">
        <v>208</v>
      </c>
      <c r="G2" s="6" t="s">
        <v>64</v>
      </c>
      <c r="H2" s="6" t="s">
        <v>191</v>
      </c>
      <c r="I2" s="6" t="s">
        <v>192</v>
      </c>
      <c r="J2" s="6" t="s">
        <v>193</v>
      </c>
      <c r="K2" s="6" t="s">
        <v>194</v>
      </c>
      <c r="L2" s="6" t="s">
        <v>195</v>
      </c>
      <c r="M2" s="6" t="s">
        <v>196</v>
      </c>
      <c r="N2" s="6" t="s">
        <v>197</v>
      </c>
      <c r="O2" s="6" t="s">
        <v>198</v>
      </c>
    </row>
    <row r="3" spans="1:15">
      <c r="A3" s="6" t="s">
        <v>71</v>
      </c>
      <c r="B3" s="11">
        <v>3000</v>
      </c>
      <c r="C3" s="11">
        <v>15</v>
      </c>
      <c r="D3" s="6">
        <v>0.02</v>
      </c>
    </row>
    <row r="4" spans="1:15">
      <c r="A4" s="6" t="s">
        <v>68</v>
      </c>
      <c r="B4" s="11">
        <v>5000</v>
      </c>
      <c r="C4" s="11">
        <v>20</v>
      </c>
      <c r="D4" s="6">
        <v>0.05</v>
      </c>
    </row>
    <row r="5" spans="1:15">
      <c r="A5" s="6" t="s">
        <v>69</v>
      </c>
      <c r="B5" s="11">
        <v>10000</v>
      </c>
      <c r="C5" s="11">
        <v>25</v>
      </c>
      <c r="D5" s="6">
        <v>7.0000000000000007E-2</v>
      </c>
    </row>
    <row r="6" spans="1:15">
      <c r="A6" s="6" t="s">
        <v>72</v>
      </c>
      <c r="B6" s="11">
        <v>15000</v>
      </c>
      <c r="C6" s="11">
        <v>30</v>
      </c>
      <c r="D6" s="6">
        <v>0.1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1"/>
  <sheetViews>
    <sheetView showGridLines="0" workbookViewId="0">
      <selection activeCell="H12" sqref="H12"/>
    </sheetView>
  </sheetViews>
  <sheetFormatPr defaultRowHeight="14.4"/>
  <cols>
    <col min="1" max="1" width="8.44140625" customWidth="1"/>
    <col min="2" max="2" width="12.5546875" customWidth="1"/>
    <col min="3" max="3" width="26.109375" customWidth="1"/>
    <col min="4" max="4" width="13.109375" bestFit="1" customWidth="1"/>
    <col min="5" max="5" width="13.44140625" customWidth="1"/>
  </cols>
  <sheetData>
    <row r="1" spans="1:5">
      <c r="A1" s="10" t="s">
        <v>80</v>
      </c>
      <c r="B1" s="10" t="s">
        <v>81</v>
      </c>
      <c r="C1" s="10" t="s">
        <v>10</v>
      </c>
      <c r="D1" s="10" t="s">
        <v>207</v>
      </c>
      <c r="E1" s="10" t="s">
        <v>208</v>
      </c>
    </row>
    <row r="2" spans="1:5">
      <c r="A2" s="25">
        <v>1</v>
      </c>
      <c r="B2" s="25">
        <v>891</v>
      </c>
      <c r="C2" s="26" t="s">
        <v>82</v>
      </c>
      <c r="D2" s="26" t="s">
        <v>83</v>
      </c>
      <c r="E2" s="26"/>
    </row>
    <row r="3" spans="1:5">
      <c r="A3" s="25">
        <v>2</v>
      </c>
      <c r="B3" s="25">
        <v>874</v>
      </c>
      <c r="C3" s="26" t="s">
        <v>84</v>
      </c>
      <c r="D3" s="26" t="s">
        <v>85</v>
      </c>
      <c r="E3" s="26"/>
    </row>
    <row r="4" spans="1:5">
      <c r="A4" s="25">
        <v>3</v>
      </c>
      <c r="B4" s="25">
        <v>819</v>
      </c>
      <c r="C4" s="26" t="s">
        <v>86</v>
      </c>
      <c r="D4" s="26" t="s">
        <v>83</v>
      </c>
      <c r="E4" s="26"/>
    </row>
    <row r="5" spans="1:5">
      <c r="A5" s="25">
        <v>4</v>
      </c>
      <c r="B5" s="25">
        <v>807</v>
      </c>
      <c r="C5" s="26" t="s">
        <v>87</v>
      </c>
      <c r="D5" s="26" t="s">
        <v>88</v>
      </c>
      <c r="E5" s="26"/>
    </row>
    <row r="6" spans="1:5">
      <c r="A6" s="25">
        <v>5</v>
      </c>
      <c r="B6" s="25">
        <v>807</v>
      </c>
      <c r="C6" s="26" t="s">
        <v>89</v>
      </c>
      <c r="D6" s="26" t="s">
        <v>85</v>
      </c>
      <c r="E6" s="26"/>
    </row>
    <row r="7" spans="1:5">
      <c r="A7" s="25">
        <v>5</v>
      </c>
      <c r="B7" s="25">
        <v>791</v>
      </c>
      <c r="C7" s="26" t="s">
        <v>90</v>
      </c>
      <c r="D7" s="26" t="s">
        <v>91</v>
      </c>
      <c r="E7" s="26"/>
    </row>
    <row r="8" spans="1:5">
      <c r="A8" s="25">
        <v>7</v>
      </c>
      <c r="B8" s="25">
        <v>787</v>
      </c>
      <c r="C8" s="26" t="s">
        <v>92</v>
      </c>
      <c r="D8" s="26" t="s">
        <v>91</v>
      </c>
      <c r="E8" s="26"/>
    </row>
    <row r="9" spans="1:5">
      <c r="A9" s="25">
        <v>8</v>
      </c>
      <c r="B9" s="25">
        <v>767</v>
      </c>
      <c r="C9" s="26" t="s">
        <v>93</v>
      </c>
      <c r="D9" s="26" t="s">
        <v>83</v>
      </c>
      <c r="E9" s="26"/>
    </row>
    <row r="10" spans="1:5">
      <c r="A10" s="25">
        <v>9</v>
      </c>
      <c r="B10" s="25">
        <v>766</v>
      </c>
      <c r="C10" s="26" t="s">
        <v>94</v>
      </c>
      <c r="D10" s="26" t="s">
        <v>95</v>
      </c>
      <c r="E10" s="26"/>
    </row>
    <row r="11" spans="1:5">
      <c r="A11" s="25">
        <v>10</v>
      </c>
      <c r="B11" s="25">
        <v>762</v>
      </c>
      <c r="C11" s="26" t="s">
        <v>96</v>
      </c>
      <c r="D11" s="26" t="s">
        <v>91</v>
      </c>
      <c r="E11" s="26"/>
    </row>
    <row r="12" spans="1:5">
      <c r="A12" s="25">
        <v>11</v>
      </c>
      <c r="B12" s="25">
        <v>748</v>
      </c>
      <c r="C12" s="26" t="s">
        <v>97</v>
      </c>
      <c r="D12" s="26" t="s">
        <v>85</v>
      </c>
      <c r="E12" s="26"/>
    </row>
    <row r="13" spans="1:5">
      <c r="A13" s="25">
        <v>12</v>
      </c>
      <c r="B13" s="25">
        <v>745</v>
      </c>
      <c r="C13" s="26" t="s">
        <v>98</v>
      </c>
      <c r="D13" s="26" t="s">
        <v>91</v>
      </c>
      <c r="E13" s="26"/>
    </row>
    <row r="14" spans="1:5">
      <c r="A14" s="25">
        <v>13</v>
      </c>
      <c r="B14" s="25">
        <v>738</v>
      </c>
      <c r="C14" s="26" t="s">
        <v>99</v>
      </c>
      <c r="D14" s="26" t="s">
        <v>100</v>
      </c>
      <c r="E14" s="26"/>
    </row>
    <row r="15" spans="1:5">
      <c r="A15" s="25">
        <v>14</v>
      </c>
      <c r="B15" s="25">
        <v>735</v>
      </c>
      <c r="C15" s="26" t="s">
        <v>101</v>
      </c>
      <c r="D15" s="26" t="s">
        <v>100</v>
      </c>
      <c r="E15" s="26"/>
    </row>
    <row r="16" spans="1:5">
      <c r="A16" s="25">
        <v>15</v>
      </c>
      <c r="B16" s="25">
        <v>733</v>
      </c>
      <c r="C16" s="26" t="s">
        <v>102</v>
      </c>
      <c r="D16" s="26" t="s">
        <v>103</v>
      </c>
      <c r="E16" s="26"/>
    </row>
    <row r="17" spans="1:5">
      <c r="A17" s="25">
        <v>16</v>
      </c>
      <c r="B17" s="25">
        <v>731</v>
      </c>
      <c r="C17" s="26" t="s">
        <v>104</v>
      </c>
      <c r="D17" s="26" t="s">
        <v>100</v>
      </c>
      <c r="E17" s="26"/>
    </row>
    <row r="18" spans="1:5">
      <c r="A18" s="25">
        <v>17</v>
      </c>
      <c r="B18" s="25">
        <v>717</v>
      </c>
      <c r="C18" s="26" t="s">
        <v>105</v>
      </c>
      <c r="D18" s="26" t="s">
        <v>83</v>
      </c>
      <c r="E18" s="26"/>
    </row>
    <row r="19" spans="1:5">
      <c r="A19" s="25">
        <v>17</v>
      </c>
      <c r="B19" s="25">
        <v>717</v>
      </c>
      <c r="C19" s="26" t="s">
        <v>106</v>
      </c>
      <c r="D19" s="26" t="s">
        <v>107</v>
      </c>
      <c r="E19" s="26"/>
    </row>
    <row r="20" spans="1:5">
      <c r="A20" s="25">
        <v>19</v>
      </c>
      <c r="B20" s="25">
        <v>710</v>
      </c>
      <c r="C20" s="26" t="s">
        <v>108</v>
      </c>
      <c r="D20" s="26" t="s">
        <v>107</v>
      </c>
      <c r="E20" s="26"/>
    </row>
    <row r="21" spans="1:5">
      <c r="A21" s="25">
        <v>20</v>
      </c>
      <c r="B21" s="25">
        <v>707</v>
      </c>
      <c r="C21" s="26" t="s">
        <v>109</v>
      </c>
      <c r="D21" s="26" t="s">
        <v>110</v>
      </c>
      <c r="E21" s="26"/>
    </row>
    <row r="22" spans="1:5">
      <c r="A22" s="25">
        <v>21</v>
      </c>
      <c r="B22" s="25">
        <v>670</v>
      </c>
      <c r="C22" s="26" t="s">
        <v>111</v>
      </c>
      <c r="D22" s="26" t="s">
        <v>88</v>
      </c>
      <c r="E22" s="26"/>
    </row>
    <row r="23" spans="1:5">
      <c r="A23" s="25">
        <v>22</v>
      </c>
      <c r="B23" s="25">
        <v>657</v>
      </c>
      <c r="C23" s="26" t="s">
        <v>112</v>
      </c>
      <c r="D23" s="26" t="s">
        <v>83</v>
      </c>
      <c r="E23" s="26"/>
    </row>
    <row r="24" spans="1:5">
      <c r="A24" s="25">
        <v>23</v>
      </c>
      <c r="B24" s="25">
        <v>648</v>
      </c>
      <c r="C24" s="26" t="s">
        <v>113</v>
      </c>
      <c r="D24" s="26" t="s">
        <v>103</v>
      </c>
      <c r="E24" s="26"/>
    </row>
    <row r="25" spans="1:5">
      <c r="A25" s="25">
        <v>24</v>
      </c>
      <c r="B25" s="25">
        <v>647</v>
      </c>
      <c r="C25" s="26" t="s">
        <v>114</v>
      </c>
      <c r="D25" s="26" t="s">
        <v>100</v>
      </c>
      <c r="E25" s="26"/>
    </row>
    <row r="26" spans="1:5">
      <c r="A26" s="25">
        <v>25</v>
      </c>
      <c r="B26" s="25">
        <v>647</v>
      </c>
      <c r="C26" s="26" t="s">
        <v>115</v>
      </c>
      <c r="D26" s="26" t="s">
        <v>85</v>
      </c>
      <c r="E26" s="26"/>
    </row>
    <row r="27" spans="1:5">
      <c r="A27" s="25">
        <v>26</v>
      </c>
      <c r="B27" s="25">
        <v>646</v>
      </c>
      <c r="C27" s="26" t="s">
        <v>116</v>
      </c>
      <c r="D27" s="26" t="s">
        <v>95</v>
      </c>
      <c r="E27" s="26"/>
    </row>
    <row r="28" spans="1:5">
      <c r="A28" s="25">
        <v>27</v>
      </c>
      <c r="B28" s="25">
        <v>644</v>
      </c>
      <c r="C28" s="26" t="s">
        <v>117</v>
      </c>
      <c r="D28" s="26" t="s">
        <v>103</v>
      </c>
      <c r="E28" s="26"/>
    </row>
    <row r="29" spans="1:5">
      <c r="A29" s="25">
        <v>28</v>
      </c>
      <c r="B29" s="25">
        <v>642</v>
      </c>
      <c r="C29" s="26" t="s">
        <v>118</v>
      </c>
      <c r="D29" s="26" t="s">
        <v>103</v>
      </c>
      <c r="E29" s="26"/>
    </row>
    <row r="30" spans="1:5">
      <c r="A30" s="25">
        <v>29</v>
      </c>
      <c r="B30" s="25">
        <v>640</v>
      </c>
      <c r="C30" s="26" t="s">
        <v>119</v>
      </c>
      <c r="D30" s="26" t="s">
        <v>88</v>
      </c>
      <c r="E30" s="26"/>
    </row>
    <row r="31" spans="1:5">
      <c r="A31" s="25">
        <v>30</v>
      </c>
      <c r="B31" s="25">
        <v>633</v>
      </c>
      <c r="C31" s="26" t="s">
        <v>120</v>
      </c>
      <c r="D31" s="26" t="s">
        <v>91</v>
      </c>
      <c r="E31" s="26"/>
    </row>
    <row r="32" spans="1:5">
      <c r="A32" s="25">
        <v>31</v>
      </c>
      <c r="B32" s="25">
        <v>627</v>
      </c>
      <c r="C32" s="26" t="s">
        <v>121</v>
      </c>
      <c r="D32" s="26" t="s">
        <v>103</v>
      </c>
      <c r="E32" s="26"/>
    </row>
    <row r="33" spans="1:5">
      <c r="A33" s="25">
        <v>32</v>
      </c>
      <c r="B33" s="25">
        <v>626</v>
      </c>
      <c r="C33" s="26" t="s">
        <v>122</v>
      </c>
      <c r="D33" s="26" t="s">
        <v>100</v>
      </c>
      <c r="E33" s="26"/>
    </row>
    <row r="34" spans="1:5">
      <c r="A34" s="25">
        <v>33</v>
      </c>
      <c r="B34" s="25">
        <v>617</v>
      </c>
      <c r="C34" s="26" t="s">
        <v>123</v>
      </c>
      <c r="D34" s="26" t="s">
        <v>103</v>
      </c>
      <c r="E34" s="26"/>
    </row>
    <row r="35" spans="1:5">
      <c r="A35" s="25">
        <v>34</v>
      </c>
      <c r="B35" s="25">
        <v>611</v>
      </c>
      <c r="C35" s="26" t="s">
        <v>124</v>
      </c>
      <c r="D35" s="26" t="s">
        <v>103</v>
      </c>
      <c r="E35" s="26"/>
    </row>
    <row r="36" spans="1:5">
      <c r="A36" s="25">
        <v>35</v>
      </c>
      <c r="B36" s="25">
        <v>603</v>
      </c>
      <c r="C36" s="26" t="s">
        <v>125</v>
      </c>
      <c r="D36" s="26" t="s">
        <v>95</v>
      </c>
      <c r="E36" s="26"/>
    </row>
    <row r="37" spans="1:5">
      <c r="A37" s="25">
        <v>36</v>
      </c>
      <c r="B37" s="25">
        <v>600</v>
      </c>
      <c r="C37" s="26" t="s">
        <v>126</v>
      </c>
      <c r="D37" s="26" t="s">
        <v>107</v>
      </c>
      <c r="E37" s="26"/>
    </row>
    <row r="38" spans="1:5">
      <c r="A38" s="25">
        <v>37</v>
      </c>
      <c r="B38" s="25">
        <v>593</v>
      </c>
      <c r="C38" s="26" t="s">
        <v>127</v>
      </c>
      <c r="D38" s="26" t="s">
        <v>83</v>
      </c>
      <c r="E38" s="26"/>
    </row>
    <row r="39" spans="1:5">
      <c r="A39" s="25">
        <v>38</v>
      </c>
      <c r="B39" s="25">
        <v>586</v>
      </c>
      <c r="C39" s="26" t="s">
        <v>128</v>
      </c>
      <c r="D39" s="26" t="s">
        <v>107</v>
      </c>
      <c r="E39" s="26"/>
    </row>
    <row r="40" spans="1:5">
      <c r="A40" s="25">
        <v>39</v>
      </c>
      <c r="B40" s="25">
        <v>553</v>
      </c>
      <c r="C40" s="26" t="s">
        <v>129</v>
      </c>
      <c r="D40" s="26" t="s">
        <v>100</v>
      </c>
      <c r="E40" s="26"/>
    </row>
    <row r="41" spans="1:5">
      <c r="A41" s="25">
        <v>40</v>
      </c>
      <c r="B41" s="25">
        <v>550</v>
      </c>
      <c r="C41" s="26" t="s">
        <v>130</v>
      </c>
      <c r="D41" s="26" t="s">
        <v>91</v>
      </c>
      <c r="E41" s="26"/>
    </row>
    <row r="42" spans="1:5">
      <c r="A42" s="25">
        <v>41</v>
      </c>
      <c r="B42" s="25">
        <v>530</v>
      </c>
      <c r="C42" s="26" t="s">
        <v>131</v>
      </c>
      <c r="D42" s="26" t="s">
        <v>95</v>
      </c>
      <c r="E42" s="26"/>
    </row>
    <row r="43" spans="1:5">
      <c r="A43" s="25">
        <v>42</v>
      </c>
      <c r="B43" s="25">
        <v>529</v>
      </c>
      <c r="C43" s="26" t="s">
        <v>132</v>
      </c>
      <c r="D43" s="26" t="s">
        <v>100</v>
      </c>
      <c r="E43" s="26"/>
    </row>
    <row r="44" spans="1:5">
      <c r="A44" s="25">
        <v>43</v>
      </c>
      <c r="B44" s="25">
        <v>525</v>
      </c>
      <c r="C44" s="26" t="s">
        <v>133</v>
      </c>
      <c r="D44" s="26" t="s">
        <v>107</v>
      </c>
      <c r="E44" s="26"/>
    </row>
    <row r="45" spans="1:5">
      <c r="A45" s="25">
        <v>44</v>
      </c>
      <c r="B45" s="25">
        <v>522</v>
      </c>
      <c r="C45" s="26" t="s">
        <v>134</v>
      </c>
      <c r="D45" s="26" t="s">
        <v>88</v>
      </c>
      <c r="E45" s="26"/>
    </row>
    <row r="46" spans="1:5">
      <c r="A46" s="25">
        <v>44</v>
      </c>
      <c r="B46" s="25">
        <v>522</v>
      </c>
      <c r="C46" s="26" t="s">
        <v>135</v>
      </c>
      <c r="D46" s="26" t="s">
        <v>110</v>
      </c>
      <c r="E46" s="26"/>
    </row>
    <row r="47" spans="1:5">
      <c r="A47" s="25">
        <v>46</v>
      </c>
      <c r="B47" s="25">
        <v>511</v>
      </c>
      <c r="C47" s="26" t="s">
        <v>136</v>
      </c>
      <c r="D47" s="26" t="s">
        <v>100</v>
      </c>
      <c r="E47" s="26"/>
    </row>
    <row r="48" spans="1:5">
      <c r="A48" s="25">
        <v>47</v>
      </c>
      <c r="B48" s="25">
        <v>505</v>
      </c>
      <c r="C48" s="26" t="s">
        <v>137</v>
      </c>
      <c r="D48" s="26" t="s">
        <v>110</v>
      </c>
      <c r="E48" s="26"/>
    </row>
    <row r="49" spans="1:5">
      <c r="A49" s="25">
        <v>48</v>
      </c>
      <c r="B49" s="25">
        <v>496</v>
      </c>
      <c r="C49" s="26" t="s">
        <v>138</v>
      </c>
      <c r="D49" s="26" t="s">
        <v>88</v>
      </c>
      <c r="E49" s="26"/>
    </row>
    <row r="50" spans="1:5">
      <c r="A50" s="25">
        <v>49</v>
      </c>
      <c r="B50" s="25">
        <v>490</v>
      </c>
      <c r="C50" s="26" t="s">
        <v>139</v>
      </c>
      <c r="D50" s="26" t="s">
        <v>103</v>
      </c>
      <c r="E50" s="26"/>
    </row>
    <row r="51" spans="1:5">
      <c r="A51" s="25">
        <v>50</v>
      </c>
      <c r="B51" s="25">
        <v>470</v>
      </c>
      <c r="C51" s="26" t="s">
        <v>140</v>
      </c>
      <c r="D51" s="26" t="s">
        <v>110</v>
      </c>
      <c r="E51" s="26"/>
    </row>
    <row r="52" spans="1:5">
      <c r="A52" s="25">
        <v>51</v>
      </c>
      <c r="B52" s="25">
        <v>464</v>
      </c>
      <c r="C52" s="26" t="s">
        <v>141</v>
      </c>
      <c r="D52" s="26" t="s">
        <v>95</v>
      </c>
      <c r="E52" s="26"/>
    </row>
    <row r="53" spans="1:5">
      <c r="A53" s="25">
        <v>51</v>
      </c>
      <c r="B53" s="25">
        <v>464</v>
      </c>
      <c r="C53" s="26" t="s">
        <v>142</v>
      </c>
      <c r="D53" s="26" t="s">
        <v>107</v>
      </c>
      <c r="E53" s="26"/>
    </row>
    <row r="54" spans="1:5">
      <c r="A54" s="25">
        <v>53</v>
      </c>
      <c r="B54" s="25">
        <v>457</v>
      </c>
      <c r="C54" s="26" t="s">
        <v>143</v>
      </c>
      <c r="D54" s="26" t="s">
        <v>85</v>
      </c>
      <c r="E54" s="26"/>
    </row>
    <row r="55" spans="1:5">
      <c r="A55" s="25">
        <v>54</v>
      </c>
      <c r="B55" s="25">
        <v>456</v>
      </c>
      <c r="C55" s="26" t="s">
        <v>144</v>
      </c>
      <c r="D55" s="26" t="s">
        <v>107</v>
      </c>
      <c r="E55" s="26"/>
    </row>
    <row r="56" spans="1:5">
      <c r="A56" s="25">
        <v>55</v>
      </c>
      <c r="B56" s="25">
        <v>455</v>
      </c>
      <c r="C56" s="26" t="s">
        <v>145</v>
      </c>
      <c r="D56" s="26" t="s">
        <v>107</v>
      </c>
      <c r="E56" s="26"/>
    </row>
    <row r="57" spans="1:5">
      <c r="A57" s="25">
        <v>56</v>
      </c>
      <c r="B57" s="25">
        <v>453</v>
      </c>
      <c r="C57" s="26" t="s">
        <v>146</v>
      </c>
      <c r="D57" s="26" t="s">
        <v>95</v>
      </c>
      <c r="E57" s="26"/>
    </row>
    <row r="58" spans="1:5">
      <c r="A58" s="25">
        <v>57</v>
      </c>
      <c r="B58" s="25">
        <v>449</v>
      </c>
      <c r="C58" s="26" t="s">
        <v>147</v>
      </c>
      <c r="D58" s="26" t="s">
        <v>83</v>
      </c>
      <c r="E58" s="26"/>
    </row>
    <row r="59" spans="1:5">
      <c r="A59" s="25">
        <v>58</v>
      </c>
      <c r="B59" s="25">
        <v>446</v>
      </c>
      <c r="C59" s="26" t="s">
        <v>148</v>
      </c>
      <c r="D59" s="26" t="s">
        <v>83</v>
      </c>
      <c r="E59" s="26"/>
    </row>
    <row r="60" spans="1:5">
      <c r="A60" s="25">
        <v>59</v>
      </c>
      <c r="B60" s="25">
        <v>442</v>
      </c>
      <c r="C60" s="26" t="s">
        <v>149</v>
      </c>
      <c r="D60" s="26" t="s">
        <v>83</v>
      </c>
      <c r="E60" s="26"/>
    </row>
    <row r="61" spans="1:5">
      <c r="A61" s="25">
        <v>60</v>
      </c>
      <c r="B61" s="25">
        <v>439</v>
      </c>
      <c r="C61" s="26" t="s">
        <v>150</v>
      </c>
      <c r="D61" s="26" t="s">
        <v>110</v>
      </c>
      <c r="E61" s="26"/>
    </row>
    <row r="62" spans="1:5">
      <c r="A62" s="25">
        <v>60</v>
      </c>
      <c r="B62" s="25">
        <v>424</v>
      </c>
      <c r="C62" s="26" t="s">
        <v>151</v>
      </c>
      <c r="D62" s="26" t="s">
        <v>107</v>
      </c>
      <c r="E62" s="26"/>
    </row>
    <row r="63" spans="1:5">
      <c r="A63" s="25">
        <v>62</v>
      </c>
      <c r="B63" s="25">
        <v>408</v>
      </c>
      <c r="C63" s="26" t="s">
        <v>152</v>
      </c>
      <c r="D63" s="26" t="s">
        <v>85</v>
      </c>
      <c r="E63" s="26"/>
    </row>
    <row r="64" spans="1:5">
      <c r="A64" s="25">
        <v>63</v>
      </c>
      <c r="B64" s="25">
        <v>403</v>
      </c>
      <c r="C64" s="26" t="s">
        <v>153</v>
      </c>
      <c r="D64" s="26" t="s">
        <v>107</v>
      </c>
      <c r="E64" s="26"/>
    </row>
    <row r="65" spans="1:5">
      <c r="A65" s="25">
        <v>64</v>
      </c>
      <c r="B65" s="25">
        <v>400</v>
      </c>
      <c r="C65" s="26" t="s">
        <v>154</v>
      </c>
      <c r="D65" s="26" t="s">
        <v>110</v>
      </c>
      <c r="E65" s="26"/>
    </row>
    <row r="66" spans="1:5">
      <c r="A66" s="25">
        <v>65</v>
      </c>
      <c r="B66" s="25">
        <v>387</v>
      </c>
      <c r="C66" s="26" t="s">
        <v>155</v>
      </c>
      <c r="D66" s="26" t="s">
        <v>100</v>
      </c>
      <c r="E66" s="26"/>
    </row>
    <row r="67" spans="1:5">
      <c r="A67" s="25">
        <v>66</v>
      </c>
      <c r="B67" s="25">
        <v>387</v>
      </c>
      <c r="C67" s="26" t="s">
        <v>156</v>
      </c>
      <c r="D67" s="26" t="s">
        <v>88</v>
      </c>
      <c r="E67" s="26"/>
    </row>
    <row r="68" spans="1:5">
      <c r="A68" s="25">
        <v>67</v>
      </c>
      <c r="B68" s="25">
        <v>382</v>
      </c>
      <c r="C68" s="26" t="s">
        <v>157</v>
      </c>
      <c r="D68" s="26" t="s">
        <v>95</v>
      </c>
      <c r="E68" s="26"/>
    </row>
    <row r="69" spans="1:5">
      <c r="A69" s="25">
        <v>68</v>
      </c>
      <c r="B69" s="25">
        <v>379</v>
      </c>
      <c r="C69" s="26" t="s">
        <v>158</v>
      </c>
      <c r="D69" s="26" t="s">
        <v>85</v>
      </c>
      <c r="E69" s="26"/>
    </row>
    <row r="70" spans="1:5">
      <c r="A70" s="25">
        <v>69</v>
      </c>
      <c r="B70" s="25">
        <v>377</v>
      </c>
      <c r="C70" s="26" t="s">
        <v>159</v>
      </c>
      <c r="D70" s="26" t="s">
        <v>88</v>
      </c>
      <c r="E70" s="26"/>
    </row>
    <row r="71" spans="1:5">
      <c r="A71" s="25">
        <v>70</v>
      </c>
      <c r="B71" s="25">
        <v>371</v>
      </c>
      <c r="C71" s="26" t="s">
        <v>160</v>
      </c>
      <c r="D71" s="26" t="s">
        <v>88</v>
      </c>
      <c r="E71" s="26"/>
    </row>
    <row r="72" spans="1:5">
      <c r="A72" s="25">
        <v>71</v>
      </c>
      <c r="B72" s="25">
        <v>366</v>
      </c>
      <c r="C72" s="26" t="s">
        <v>161</v>
      </c>
      <c r="D72" s="26" t="s">
        <v>85</v>
      </c>
      <c r="E72" s="26"/>
    </row>
    <row r="73" spans="1:5">
      <c r="A73" s="25">
        <v>72</v>
      </c>
      <c r="B73" s="25">
        <v>362</v>
      </c>
      <c r="C73" s="26" t="s">
        <v>162</v>
      </c>
      <c r="D73" s="26" t="s">
        <v>88</v>
      </c>
      <c r="E73" s="26"/>
    </row>
    <row r="74" spans="1:5">
      <c r="A74" s="25">
        <v>73</v>
      </c>
      <c r="B74" s="25">
        <v>359</v>
      </c>
      <c r="C74" s="26" t="s">
        <v>163</v>
      </c>
      <c r="D74" s="26" t="s">
        <v>107</v>
      </c>
      <c r="E74" s="26"/>
    </row>
    <row r="75" spans="1:5">
      <c r="A75" s="25">
        <v>74</v>
      </c>
      <c r="B75" s="25">
        <v>358</v>
      </c>
      <c r="C75" s="26" t="s">
        <v>164</v>
      </c>
      <c r="D75" s="26" t="s">
        <v>103</v>
      </c>
      <c r="E75" s="26"/>
    </row>
    <row r="76" spans="1:5">
      <c r="A76" s="25">
        <v>75</v>
      </c>
      <c r="B76" s="25">
        <v>355</v>
      </c>
      <c r="C76" s="26" t="s">
        <v>165</v>
      </c>
      <c r="D76" s="26" t="s">
        <v>88</v>
      </c>
      <c r="E76" s="26"/>
    </row>
    <row r="77" spans="1:5">
      <c r="A77" s="25">
        <v>76</v>
      </c>
      <c r="B77" s="25">
        <v>352</v>
      </c>
      <c r="C77" s="26" t="s">
        <v>166</v>
      </c>
      <c r="D77" s="26" t="s">
        <v>95</v>
      </c>
      <c r="E77" s="26"/>
    </row>
    <row r="78" spans="1:5">
      <c r="A78" s="25">
        <v>77</v>
      </c>
      <c r="B78" s="25">
        <v>350</v>
      </c>
      <c r="C78" s="26" t="s">
        <v>167</v>
      </c>
      <c r="D78" s="26" t="s">
        <v>110</v>
      </c>
      <c r="E78" s="26"/>
    </row>
    <row r="79" spans="1:5">
      <c r="A79" s="25">
        <v>78</v>
      </c>
      <c r="B79" s="25">
        <v>346</v>
      </c>
      <c r="C79" s="26" t="s">
        <v>168</v>
      </c>
      <c r="D79" s="26" t="s">
        <v>107</v>
      </c>
      <c r="E79" s="26"/>
    </row>
    <row r="80" spans="1:5">
      <c r="A80" s="25">
        <v>79</v>
      </c>
      <c r="B80" s="25">
        <v>341</v>
      </c>
      <c r="C80" s="26" t="s">
        <v>169</v>
      </c>
      <c r="D80" s="26" t="s">
        <v>85</v>
      </c>
      <c r="E80" s="26"/>
    </row>
    <row r="81" spans="1:5">
      <c r="A81" s="25">
        <v>80</v>
      </c>
      <c r="B81" s="25">
        <v>335</v>
      </c>
      <c r="C81" s="26" t="s">
        <v>170</v>
      </c>
      <c r="D81" s="26" t="s">
        <v>103</v>
      </c>
      <c r="E81" s="26"/>
    </row>
    <row r="82" spans="1:5">
      <c r="A82" s="25">
        <v>81</v>
      </c>
      <c r="B82" s="25">
        <v>334</v>
      </c>
      <c r="C82" s="26" t="s">
        <v>171</v>
      </c>
      <c r="D82" s="26" t="s">
        <v>91</v>
      </c>
      <c r="E82" s="26"/>
    </row>
    <row r="83" spans="1:5">
      <c r="A83" s="25">
        <v>82</v>
      </c>
      <c r="B83" s="25">
        <v>330</v>
      </c>
      <c r="C83" s="26" t="s">
        <v>172</v>
      </c>
      <c r="D83" s="26" t="s">
        <v>107</v>
      </c>
      <c r="E83" s="26"/>
    </row>
    <row r="84" spans="1:5">
      <c r="A84" s="25">
        <v>82</v>
      </c>
      <c r="B84" s="25">
        <v>325</v>
      </c>
      <c r="C84" s="26" t="s">
        <v>173</v>
      </c>
      <c r="D84" s="26" t="s">
        <v>88</v>
      </c>
      <c r="E84" s="26"/>
    </row>
    <row r="85" spans="1:5">
      <c r="A85" s="25">
        <v>84</v>
      </c>
      <c r="B85" s="25">
        <v>325</v>
      </c>
      <c r="C85" s="26" t="s">
        <v>174</v>
      </c>
      <c r="D85" s="26" t="s">
        <v>103</v>
      </c>
      <c r="E85" s="26"/>
    </row>
    <row r="86" spans="1:5">
      <c r="A86" s="25">
        <v>85</v>
      </c>
      <c r="B86" s="25">
        <v>319</v>
      </c>
      <c r="C86" s="26" t="s">
        <v>175</v>
      </c>
      <c r="D86" s="26" t="s">
        <v>95</v>
      </c>
      <c r="E86" s="26"/>
    </row>
    <row r="87" spans="1:5">
      <c r="A87" s="25">
        <v>86</v>
      </c>
      <c r="B87" s="25">
        <v>317</v>
      </c>
      <c r="C87" s="26" t="s">
        <v>176</v>
      </c>
      <c r="D87" s="26" t="s">
        <v>100</v>
      </c>
      <c r="E87" s="26"/>
    </row>
    <row r="88" spans="1:5">
      <c r="A88" s="25">
        <v>87</v>
      </c>
      <c r="B88" s="25">
        <v>304</v>
      </c>
      <c r="C88" s="26" t="s">
        <v>177</v>
      </c>
      <c r="D88" s="26" t="s">
        <v>107</v>
      </c>
      <c r="E88" s="26"/>
    </row>
    <row r="89" spans="1:5">
      <c r="A89" s="25">
        <v>88</v>
      </c>
      <c r="B89" s="25">
        <v>302</v>
      </c>
      <c r="C89" s="26" t="s">
        <v>178</v>
      </c>
      <c r="D89" s="26" t="s">
        <v>88</v>
      </c>
      <c r="E89" s="26"/>
    </row>
    <row r="90" spans="1:5">
      <c r="A90" s="25">
        <v>89</v>
      </c>
      <c r="B90" s="25">
        <v>301</v>
      </c>
      <c r="C90" s="26" t="s">
        <v>179</v>
      </c>
      <c r="D90" s="26" t="s">
        <v>83</v>
      </c>
      <c r="E90" s="26"/>
    </row>
    <row r="91" spans="1:5">
      <c r="A91" s="25">
        <v>90</v>
      </c>
      <c r="B91" s="25">
        <v>288</v>
      </c>
      <c r="C91" s="26" t="s">
        <v>180</v>
      </c>
      <c r="D91" s="26" t="s">
        <v>83</v>
      </c>
      <c r="E91" s="26"/>
    </row>
    <row r="92" spans="1:5">
      <c r="A92" s="25">
        <v>90</v>
      </c>
      <c r="B92" s="25">
        <v>286</v>
      </c>
      <c r="C92" s="26" t="s">
        <v>181</v>
      </c>
      <c r="D92" s="26" t="s">
        <v>100</v>
      </c>
      <c r="E92" s="26"/>
    </row>
    <row r="93" spans="1:5">
      <c r="A93" s="25">
        <v>92</v>
      </c>
      <c r="B93" s="25">
        <v>285</v>
      </c>
      <c r="C93" s="26" t="s">
        <v>182</v>
      </c>
      <c r="D93" s="26" t="s">
        <v>110</v>
      </c>
      <c r="E93" s="26"/>
    </row>
    <row r="94" spans="1:5">
      <c r="A94" s="25">
        <v>93</v>
      </c>
      <c r="B94" s="25">
        <v>285</v>
      </c>
      <c r="C94" s="26" t="s">
        <v>183</v>
      </c>
      <c r="D94" s="26" t="s">
        <v>91</v>
      </c>
      <c r="E94" s="26"/>
    </row>
    <row r="95" spans="1:5">
      <c r="A95" s="25">
        <v>94</v>
      </c>
      <c r="B95" s="25">
        <v>273</v>
      </c>
      <c r="C95" s="26" t="s">
        <v>184</v>
      </c>
      <c r="D95" s="26" t="s">
        <v>110</v>
      </c>
      <c r="E95" s="26"/>
    </row>
    <row r="96" spans="1:5">
      <c r="A96" s="25">
        <v>95</v>
      </c>
      <c r="B96" s="25">
        <v>260</v>
      </c>
      <c r="C96" s="26" t="s">
        <v>185</v>
      </c>
      <c r="D96" s="26" t="s">
        <v>95</v>
      </c>
      <c r="E96" s="26"/>
    </row>
    <row r="97" spans="1:5">
      <c r="A97" s="25">
        <v>96</v>
      </c>
      <c r="B97" s="25">
        <v>258</v>
      </c>
      <c r="C97" s="26" t="s">
        <v>186</v>
      </c>
      <c r="D97" s="26" t="s">
        <v>100</v>
      </c>
      <c r="E97" s="26"/>
    </row>
    <row r="98" spans="1:5">
      <c r="A98" s="25">
        <v>97</v>
      </c>
      <c r="B98" s="25">
        <v>256</v>
      </c>
      <c r="C98" s="26" t="s">
        <v>187</v>
      </c>
      <c r="D98" s="26" t="s">
        <v>95</v>
      </c>
      <c r="E98" s="26"/>
    </row>
    <row r="99" spans="1:5">
      <c r="A99" s="25">
        <v>97</v>
      </c>
      <c r="B99" s="25">
        <v>253</v>
      </c>
      <c r="C99" s="26" t="s">
        <v>188</v>
      </c>
      <c r="D99" s="26" t="s">
        <v>88</v>
      </c>
      <c r="E99" s="26"/>
    </row>
    <row r="100" spans="1:5">
      <c r="A100" s="25">
        <v>99</v>
      </c>
      <c r="B100" s="25">
        <v>253</v>
      </c>
      <c r="C100" s="26" t="s">
        <v>189</v>
      </c>
      <c r="D100" s="26" t="s">
        <v>91</v>
      </c>
      <c r="E100" s="26"/>
    </row>
    <row r="101" spans="1:5">
      <c r="A101" s="25">
        <v>100</v>
      </c>
      <c r="B101" s="25">
        <v>235</v>
      </c>
      <c r="C101" s="26" t="s">
        <v>190</v>
      </c>
      <c r="D101" s="26" t="s">
        <v>110</v>
      </c>
      <c r="E101" s="2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showGridLines="0" workbookViewId="0">
      <selection activeCell="J21" sqref="J21"/>
    </sheetView>
  </sheetViews>
  <sheetFormatPr defaultColWidth="9.109375" defaultRowHeight="14.4"/>
  <cols>
    <col min="1" max="1" width="26.44140625" customWidth="1"/>
  </cols>
  <sheetData>
    <row r="1" spans="1:4">
      <c r="A1" s="10" t="s">
        <v>212</v>
      </c>
      <c r="D1" s="10" t="s">
        <v>209</v>
      </c>
    </row>
    <row r="2" spans="1:4">
      <c r="A2" s="26"/>
      <c r="D2" s="26" t="s">
        <v>12</v>
      </c>
    </row>
    <row r="3" spans="1:4">
      <c r="D3" s="26" t="s">
        <v>15</v>
      </c>
    </row>
    <row r="4" spans="1:4">
      <c r="A4" s="10" t="s">
        <v>211</v>
      </c>
      <c r="D4" s="26" t="s">
        <v>62</v>
      </c>
    </row>
    <row r="5" spans="1:4">
      <c r="A5" s="26"/>
      <c r="D5" s="26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6"/>
  <sheetViews>
    <sheetView showGridLines="0" workbookViewId="0">
      <selection sqref="A1:A4"/>
    </sheetView>
  </sheetViews>
  <sheetFormatPr defaultRowHeight="14.4"/>
  <cols>
    <col min="1" max="6" width="15.88671875" customWidth="1"/>
  </cols>
  <sheetData>
    <row r="1" spans="1:6" ht="15" customHeight="1">
      <c r="A1" s="106" t="s">
        <v>199</v>
      </c>
      <c r="B1" s="27" t="s">
        <v>200</v>
      </c>
      <c r="C1" s="28">
        <f>SUM(F7:F16)</f>
        <v>9000000</v>
      </c>
      <c r="D1" s="106" t="s">
        <v>204</v>
      </c>
      <c r="E1" s="27" t="s">
        <v>200</v>
      </c>
      <c r="F1" s="28"/>
    </row>
    <row r="2" spans="1:6" ht="15" customHeight="1">
      <c r="A2" s="106"/>
      <c r="B2" s="27" t="s">
        <v>201</v>
      </c>
      <c r="C2" s="28">
        <f>MAX(F7:F16)</f>
        <v>2000000</v>
      </c>
      <c r="D2" s="106"/>
      <c r="E2" s="27" t="s">
        <v>201</v>
      </c>
      <c r="F2" s="28"/>
    </row>
    <row r="3" spans="1:6">
      <c r="A3" s="106"/>
      <c r="B3" s="27" t="s">
        <v>202</v>
      </c>
      <c r="C3" s="28">
        <f>AVERAGE(F7:F16)</f>
        <v>900000</v>
      </c>
      <c r="D3" s="106"/>
      <c r="E3" s="27" t="s">
        <v>202</v>
      </c>
      <c r="F3" s="28"/>
    </row>
    <row r="4" spans="1:6">
      <c r="A4" s="106"/>
      <c r="B4" s="27" t="s">
        <v>203</v>
      </c>
      <c r="C4" s="28">
        <f>COUNT(F7:F16)</f>
        <v>10</v>
      </c>
      <c r="D4" s="106"/>
      <c r="E4" s="27" t="s">
        <v>203</v>
      </c>
      <c r="F4" s="28"/>
    </row>
    <row r="6" spans="1:6">
      <c r="A6" s="16" t="s">
        <v>17</v>
      </c>
      <c r="B6" s="16" t="s">
        <v>18</v>
      </c>
      <c r="C6" s="16" t="s">
        <v>19</v>
      </c>
      <c r="D6" s="16" t="s">
        <v>20</v>
      </c>
      <c r="E6" s="16" t="s">
        <v>73</v>
      </c>
      <c r="F6" s="15" t="s">
        <v>21</v>
      </c>
    </row>
    <row r="7" spans="1:6">
      <c r="A7" s="12" t="s">
        <v>39</v>
      </c>
      <c r="B7" s="19">
        <v>33105</v>
      </c>
      <c r="C7" s="18" t="s">
        <v>22</v>
      </c>
      <c r="D7" s="18" t="s">
        <v>24</v>
      </c>
      <c r="E7" s="18" t="s">
        <v>74</v>
      </c>
      <c r="F7" s="21">
        <v>500000</v>
      </c>
    </row>
    <row r="8" spans="1:6">
      <c r="A8" s="12" t="s">
        <v>40</v>
      </c>
      <c r="B8" s="19">
        <v>32681</v>
      </c>
      <c r="C8" s="18" t="s">
        <v>22</v>
      </c>
      <c r="D8" s="18" t="s">
        <v>26</v>
      </c>
      <c r="E8" s="18" t="s">
        <v>27</v>
      </c>
      <c r="F8" s="21">
        <v>1200000</v>
      </c>
    </row>
    <row r="9" spans="1:6">
      <c r="A9" s="12" t="s">
        <v>11</v>
      </c>
      <c r="B9" s="19">
        <v>32412</v>
      </c>
      <c r="C9" s="18" t="s">
        <v>22</v>
      </c>
      <c r="D9" s="18" t="s">
        <v>24</v>
      </c>
      <c r="E9" s="18" t="s">
        <v>74</v>
      </c>
      <c r="F9" s="21">
        <v>600000</v>
      </c>
    </row>
    <row r="10" spans="1:6">
      <c r="A10" s="12" t="s">
        <v>13</v>
      </c>
      <c r="B10" s="19">
        <v>33990</v>
      </c>
      <c r="C10" s="18" t="s">
        <v>28</v>
      </c>
      <c r="D10" s="18" t="s">
        <v>24</v>
      </c>
      <c r="E10" s="18" t="s">
        <v>29</v>
      </c>
      <c r="F10" s="21">
        <v>600000</v>
      </c>
    </row>
    <row r="11" spans="1:6">
      <c r="A11" s="12" t="s">
        <v>41</v>
      </c>
      <c r="B11" s="19">
        <v>35431</v>
      </c>
      <c r="C11" s="18" t="s">
        <v>28</v>
      </c>
      <c r="D11" s="18" t="s">
        <v>30</v>
      </c>
      <c r="E11" s="18" t="s">
        <v>27</v>
      </c>
      <c r="F11" s="21">
        <v>1000000</v>
      </c>
    </row>
    <row r="12" spans="1:6">
      <c r="A12" s="12" t="s">
        <v>42</v>
      </c>
      <c r="B12" s="19">
        <v>30184</v>
      </c>
      <c r="C12" s="18" t="s">
        <v>28</v>
      </c>
      <c r="D12" s="18" t="s">
        <v>24</v>
      </c>
      <c r="E12" s="18" t="s">
        <v>74</v>
      </c>
      <c r="F12" s="21">
        <v>500000</v>
      </c>
    </row>
    <row r="13" spans="1:6">
      <c r="A13" s="12" t="s">
        <v>43</v>
      </c>
      <c r="B13" s="19">
        <v>30460</v>
      </c>
      <c r="C13" s="18" t="s">
        <v>28</v>
      </c>
      <c r="D13" s="18" t="s">
        <v>26</v>
      </c>
      <c r="E13" s="18" t="s">
        <v>31</v>
      </c>
      <c r="F13" s="21">
        <v>1500000</v>
      </c>
    </row>
    <row r="14" spans="1:6">
      <c r="A14" s="12" t="s">
        <v>44</v>
      </c>
      <c r="B14" s="19">
        <v>32946</v>
      </c>
      <c r="C14" s="18" t="s">
        <v>28</v>
      </c>
      <c r="D14" s="18" t="s">
        <v>26</v>
      </c>
      <c r="E14" s="18" t="s">
        <v>32</v>
      </c>
      <c r="F14" s="21">
        <v>2000000</v>
      </c>
    </row>
    <row r="15" spans="1:6">
      <c r="A15" s="12" t="s">
        <v>33</v>
      </c>
      <c r="B15" s="19">
        <v>30819</v>
      </c>
      <c r="C15" s="18" t="s">
        <v>28</v>
      </c>
      <c r="D15" s="18" t="s">
        <v>34</v>
      </c>
      <c r="E15" s="18" t="s">
        <v>29</v>
      </c>
      <c r="F15" s="21">
        <v>300000</v>
      </c>
    </row>
    <row r="16" spans="1:6">
      <c r="A16" s="12" t="s">
        <v>35</v>
      </c>
      <c r="B16" s="19">
        <v>31785</v>
      </c>
      <c r="C16" s="18" t="s">
        <v>28</v>
      </c>
      <c r="D16" s="18" t="s">
        <v>36</v>
      </c>
      <c r="E16" s="18" t="s">
        <v>37</v>
      </c>
      <c r="F16" s="21">
        <v>800000</v>
      </c>
    </row>
  </sheetData>
  <autoFilter ref="A6:F16" xr:uid="{00000000-0009-0000-0000-000015000000}"/>
  <mergeCells count="2">
    <mergeCell ref="A1:A4"/>
    <mergeCell ref="D1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DBC2-9134-42A8-A0F5-3AC43BB7516D}">
  <dimension ref="A1:R22"/>
  <sheetViews>
    <sheetView showGridLines="0" tabSelected="1" zoomScale="150" zoomScaleNormal="150" workbookViewId="0">
      <selection activeCell="A15" sqref="A15"/>
    </sheetView>
  </sheetViews>
  <sheetFormatPr defaultRowHeight="14.4"/>
  <cols>
    <col min="1" max="1" width="12.88671875" bestFit="1" customWidth="1"/>
    <col min="2" max="2" width="10.88671875" customWidth="1"/>
    <col min="3" max="3" width="11.5546875" customWidth="1"/>
    <col min="4" max="4" width="11.88671875" customWidth="1"/>
    <col min="5" max="5" width="12.5546875" bestFit="1" customWidth="1"/>
    <col min="6" max="6" width="10.44140625" bestFit="1" customWidth="1"/>
    <col min="7" max="7" width="10" customWidth="1"/>
    <col min="8" max="8" width="12.5546875" bestFit="1" customWidth="1"/>
  </cols>
  <sheetData>
    <row r="1" spans="1:18">
      <c r="A1" s="32" t="s">
        <v>214</v>
      </c>
      <c r="B1" s="32" t="s">
        <v>215</v>
      </c>
      <c r="C1" s="32" t="s">
        <v>216</v>
      </c>
      <c r="D1" s="32" t="s">
        <v>492</v>
      </c>
      <c r="E1" s="32" t="s">
        <v>217</v>
      </c>
    </row>
    <row r="2" spans="1:18">
      <c r="A2" s="33" t="s">
        <v>218</v>
      </c>
      <c r="B2" s="34">
        <v>2200</v>
      </c>
      <c r="C2" s="34">
        <v>6160</v>
      </c>
      <c r="D2" s="34">
        <v>8690</v>
      </c>
      <c r="E2" s="34">
        <v>34000</v>
      </c>
    </row>
    <row r="3" spans="1:18">
      <c r="A3" s="33" t="s">
        <v>219</v>
      </c>
      <c r="B3" s="34">
        <v>35000</v>
      </c>
      <c r="C3" s="34">
        <v>8679</v>
      </c>
      <c r="D3" s="34">
        <v>5016</v>
      </c>
      <c r="E3" s="34">
        <v>8679</v>
      </c>
    </row>
    <row r="4" spans="1:18">
      <c r="A4" s="33" t="s">
        <v>220</v>
      </c>
      <c r="B4" s="34">
        <v>5720</v>
      </c>
      <c r="C4" s="34">
        <v>6182</v>
      </c>
      <c r="D4" s="34">
        <v>8745</v>
      </c>
      <c r="E4" s="34">
        <v>2591.6</v>
      </c>
    </row>
    <row r="5" spans="1:18">
      <c r="A5" s="33" t="s">
        <v>221</v>
      </c>
      <c r="B5" s="34">
        <v>234</v>
      </c>
      <c r="C5" s="34">
        <v>5269</v>
      </c>
      <c r="D5" s="34">
        <v>9845</v>
      </c>
      <c r="E5" s="34">
        <v>2591.6</v>
      </c>
      <c r="H5" s="35"/>
    </row>
    <row r="6" spans="1:18">
      <c r="A6" s="33" t="s">
        <v>222</v>
      </c>
      <c r="B6" s="34">
        <v>12000</v>
      </c>
      <c r="C6" s="34">
        <v>6182</v>
      </c>
      <c r="D6" s="34">
        <v>12000</v>
      </c>
      <c r="E6" s="34">
        <v>340</v>
      </c>
      <c r="H6" s="35"/>
    </row>
    <row r="7" spans="1:18">
      <c r="R7" t="s">
        <v>223</v>
      </c>
    </row>
    <row r="8" spans="1:18">
      <c r="A8" s="33" t="s">
        <v>3</v>
      </c>
      <c r="B8" s="34" t="s">
        <v>493</v>
      </c>
      <c r="C8" s="34"/>
      <c r="D8" s="34"/>
      <c r="E8" s="34"/>
    </row>
    <row r="9" spans="1:18">
      <c r="A9" s="33" t="s">
        <v>224</v>
      </c>
      <c r="B9" s="34"/>
      <c r="C9" s="34"/>
      <c r="D9" s="34"/>
      <c r="E9" s="34"/>
    </row>
    <row r="10" spans="1:18">
      <c r="A10" s="33" t="s">
        <v>225</v>
      </c>
      <c r="B10" s="34"/>
      <c r="C10" s="34"/>
      <c r="D10" s="34"/>
      <c r="E10" s="34"/>
    </row>
    <row r="11" spans="1:18">
      <c r="A11" s="33" t="s">
        <v>226</v>
      </c>
      <c r="B11" s="34"/>
      <c r="C11" s="34"/>
      <c r="D11" s="34"/>
      <c r="E11" s="34"/>
    </row>
    <row r="12" spans="1:18">
      <c r="A12" s="33" t="s">
        <v>227</v>
      </c>
      <c r="B12" s="33"/>
      <c r="C12" s="33"/>
      <c r="D12" s="33"/>
      <c r="E12" s="33"/>
    </row>
    <row r="13" spans="1:18">
      <c r="A13" s="33" t="s">
        <v>228</v>
      </c>
      <c r="B13" s="33"/>
      <c r="C13" s="33"/>
      <c r="D13" s="33"/>
      <c r="E13" s="33"/>
    </row>
    <row r="22" spans="3:3">
      <c r="C22" s="36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D67D-FA47-4FC8-872F-DE04A553BC72}">
  <dimension ref="A1:G101"/>
  <sheetViews>
    <sheetView showGridLines="0" zoomScale="130" zoomScaleNormal="130" workbookViewId="0">
      <pane ySplit="1" topLeftCell="A2" activePane="bottomLeft" state="frozen"/>
      <selection activeCell="D17" sqref="D17"/>
      <selection pane="bottomLeft" activeCell="E19" sqref="E19"/>
    </sheetView>
  </sheetViews>
  <sheetFormatPr defaultColWidth="20.109375" defaultRowHeight="13.2"/>
  <cols>
    <col min="1" max="1" width="20.109375" style="37"/>
    <col min="2" max="2" width="14" style="37" customWidth="1"/>
    <col min="3" max="3" width="14.44140625" style="37" bestFit="1" customWidth="1"/>
    <col min="4" max="4" width="14.109375" style="37" customWidth="1"/>
    <col min="5" max="5" width="15" style="37" customWidth="1"/>
    <col min="6" max="16384" width="20.109375" style="37"/>
  </cols>
  <sheetData>
    <row r="1" spans="1:7">
      <c r="G1" s="38"/>
    </row>
    <row r="2" spans="1:7">
      <c r="A2" s="39" t="s">
        <v>10</v>
      </c>
      <c r="B2" s="39" t="s">
        <v>229</v>
      </c>
      <c r="C2" s="39" t="s">
        <v>230</v>
      </c>
      <c r="D2" s="39" t="s">
        <v>231</v>
      </c>
      <c r="E2" s="40" t="s">
        <v>232</v>
      </c>
      <c r="F2" s="40" t="s">
        <v>224</v>
      </c>
      <c r="G2" s="38"/>
    </row>
    <row r="3" spans="1:7">
      <c r="A3" s="41" t="s">
        <v>90</v>
      </c>
      <c r="B3" s="41">
        <v>39</v>
      </c>
      <c r="C3" s="41">
        <v>92</v>
      </c>
      <c r="D3" s="41">
        <v>71</v>
      </c>
      <c r="E3" s="42"/>
      <c r="F3" s="43"/>
      <c r="G3" s="38"/>
    </row>
    <row r="4" spans="1:7">
      <c r="A4" s="41" t="s">
        <v>92</v>
      </c>
      <c r="B4" s="41">
        <v>55</v>
      </c>
      <c r="C4" s="41">
        <v>75</v>
      </c>
      <c r="D4" s="41">
        <v>91</v>
      </c>
      <c r="E4" s="42"/>
      <c r="F4" s="43"/>
      <c r="G4" s="38"/>
    </row>
    <row r="5" spans="1:7">
      <c r="A5" s="41" t="s">
        <v>93</v>
      </c>
      <c r="B5" s="41">
        <v>20</v>
      </c>
      <c r="C5" s="41">
        <v>56</v>
      </c>
      <c r="D5" s="41">
        <v>63</v>
      </c>
      <c r="E5" s="42"/>
      <c r="F5" s="43"/>
      <c r="G5" s="38"/>
    </row>
    <row r="6" spans="1:7">
      <c r="A6" s="41" t="s">
        <v>94</v>
      </c>
      <c r="B6" s="41">
        <v>80</v>
      </c>
      <c r="C6" s="41">
        <v>28</v>
      </c>
      <c r="D6" s="41">
        <v>77</v>
      </c>
      <c r="E6" s="42"/>
      <c r="F6" s="43"/>
      <c r="G6" s="38"/>
    </row>
    <row r="7" spans="1:7">
      <c r="A7" s="41" t="s">
        <v>96</v>
      </c>
      <c r="B7" s="41">
        <v>38</v>
      </c>
      <c r="C7" s="41">
        <v>46</v>
      </c>
      <c r="D7" s="41">
        <v>26</v>
      </c>
      <c r="E7" s="42"/>
      <c r="F7" s="43"/>
      <c r="G7" s="38"/>
    </row>
    <row r="8" spans="1:7">
      <c r="A8" s="41" t="s">
        <v>97</v>
      </c>
      <c r="B8" s="41">
        <v>30</v>
      </c>
      <c r="C8" s="41">
        <v>52</v>
      </c>
      <c r="D8" s="41">
        <v>80</v>
      </c>
      <c r="E8" s="42"/>
      <c r="F8" s="43"/>
      <c r="G8" s="38"/>
    </row>
    <row r="9" spans="1:7" ht="12.75" customHeight="1">
      <c r="A9" s="41" t="s">
        <v>98</v>
      </c>
      <c r="B9" s="41">
        <v>95</v>
      </c>
      <c r="C9" s="41">
        <v>70</v>
      </c>
      <c r="D9" s="41">
        <v>46</v>
      </c>
      <c r="E9" s="42"/>
      <c r="F9" s="43"/>
      <c r="G9" s="38"/>
    </row>
    <row r="10" spans="1:7">
      <c r="A10" s="41" t="s">
        <v>99</v>
      </c>
      <c r="B10" s="41">
        <v>98</v>
      </c>
      <c r="C10" s="41">
        <v>100</v>
      </c>
      <c r="D10" s="41">
        <v>71</v>
      </c>
      <c r="E10" s="42"/>
      <c r="F10" s="43"/>
      <c r="G10" s="38"/>
    </row>
    <row r="11" spans="1:7">
      <c r="A11" s="41" t="s">
        <v>101</v>
      </c>
      <c r="B11" s="41">
        <v>38</v>
      </c>
      <c r="C11" s="41">
        <v>42</v>
      </c>
      <c r="D11" s="41">
        <v>38</v>
      </c>
      <c r="E11" s="42"/>
      <c r="F11" s="43"/>
      <c r="G11" s="38"/>
    </row>
    <row r="12" spans="1:7">
      <c r="A12" s="41" t="s">
        <v>102</v>
      </c>
      <c r="B12" s="41">
        <v>86</v>
      </c>
      <c r="C12" s="41">
        <v>27</v>
      </c>
      <c r="D12" s="41">
        <v>35</v>
      </c>
      <c r="E12" s="42"/>
      <c r="F12" s="43"/>
      <c r="G12" s="38"/>
    </row>
    <row r="13" spans="1:7" ht="12.75" customHeight="1">
      <c r="A13" s="40" t="s">
        <v>233</v>
      </c>
      <c r="B13" s="42"/>
      <c r="C13" s="42"/>
      <c r="D13" s="42"/>
      <c r="E13" s="44"/>
      <c r="F13" s="45"/>
      <c r="G13"/>
    </row>
    <row r="14" spans="1:7" ht="14.4">
      <c r="A14" s="40" t="s">
        <v>234</v>
      </c>
      <c r="B14" s="42"/>
      <c r="C14" s="46" t="s">
        <v>235</v>
      </c>
      <c r="D14" s="42"/>
      <c r="G14"/>
    </row>
    <row r="15" spans="1:7" ht="14.4">
      <c r="A15" s="40" t="s">
        <v>236</v>
      </c>
      <c r="B15" s="47"/>
      <c r="C15" s="47"/>
      <c r="D15" s="47"/>
      <c r="G15"/>
    </row>
    <row r="16" spans="1:7" ht="14.4">
      <c r="A16" s="40" t="s">
        <v>237</v>
      </c>
      <c r="B16" s="47"/>
      <c r="C16" s="47"/>
      <c r="D16" s="47"/>
      <c r="G16"/>
    </row>
    <row r="17" spans="1:7" ht="14.4">
      <c r="A17" s="40" t="s">
        <v>238</v>
      </c>
      <c r="B17" s="47"/>
      <c r="C17" s="47"/>
      <c r="D17" s="47"/>
      <c r="F17" s="48"/>
      <c r="G17"/>
    </row>
    <row r="18" spans="1:7" ht="14.4">
      <c r="A18" s="40" t="s">
        <v>239</v>
      </c>
      <c r="B18" s="47"/>
      <c r="C18" s="47"/>
      <c r="D18" s="47"/>
      <c r="F18" s="48"/>
      <c r="G18"/>
    </row>
    <row r="19" spans="1:7" ht="14.4">
      <c r="A19" s="40" t="s">
        <v>240</v>
      </c>
      <c r="B19" s="47"/>
      <c r="C19" s="47"/>
      <c r="D19" s="47"/>
      <c r="G19"/>
    </row>
    <row r="20" spans="1:7" ht="14.4">
      <c r="A20" s="40" t="s">
        <v>241</v>
      </c>
      <c r="B20" s="47"/>
      <c r="C20" s="47"/>
      <c r="D20" s="47"/>
      <c r="G20"/>
    </row>
    <row r="21" spans="1:7" ht="14.4">
      <c r="G21"/>
    </row>
    <row r="22" spans="1:7" ht="14.4">
      <c r="G22"/>
    </row>
    <row r="23" spans="1:7">
      <c r="G23" s="38"/>
    </row>
    <row r="24" spans="1:7">
      <c r="G24" s="38"/>
    </row>
    <row r="25" spans="1:7">
      <c r="G25" s="38"/>
    </row>
    <row r="26" spans="1:7">
      <c r="G26" s="38"/>
    </row>
    <row r="27" spans="1:7">
      <c r="G27" s="38"/>
    </row>
    <row r="28" spans="1:7">
      <c r="G28" s="38"/>
    </row>
    <row r="29" spans="1:7">
      <c r="G29" s="38"/>
    </row>
    <row r="30" spans="1:7">
      <c r="G30" s="38"/>
    </row>
    <row r="31" spans="1:7">
      <c r="G31" s="38"/>
    </row>
    <row r="32" spans="1:7">
      <c r="G32" s="38"/>
    </row>
    <row r="33" spans="7:7">
      <c r="G33" s="38"/>
    </row>
    <row r="34" spans="7:7">
      <c r="G34" s="38"/>
    </row>
    <row r="35" spans="7:7">
      <c r="G35" s="38"/>
    </row>
    <row r="36" spans="7:7">
      <c r="G36" s="38"/>
    </row>
    <row r="37" spans="7:7">
      <c r="G37" s="38"/>
    </row>
    <row r="38" spans="7:7">
      <c r="G38" s="38"/>
    </row>
    <row r="39" spans="7:7">
      <c r="G39" s="38"/>
    </row>
    <row r="40" spans="7:7">
      <c r="G40" s="38"/>
    </row>
    <row r="41" spans="7:7">
      <c r="G41" s="38"/>
    </row>
    <row r="42" spans="7:7">
      <c r="G42" s="38"/>
    </row>
    <row r="43" spans="7:7">
      <c r="G43" s="38"/>
    </row>
    <row r="44" spans="7:7">
      <c r="G44" s="38"/>
    </row>
    <row r="45" spans="7:7">
      <c r="G45" s="38"/>
    </row>
    <row r="46" spans="7:7">
      <c r="G46" s="38"/>
    </row>
    <row r="47" spans="7:7">
      <c r="G47" s="38"/>
    </row>
    <row r="48" spans="7:7">
      <c r="G48" s="38"/>
    </row>
    <row r="49" spans="7:7">
      <c r="G49" s="38"/>
    </row>
    <row r="50" spans="7:7">
      <c r="G50" s="38"/>
    </row>
    <row r="51" spans="7:7">
      <c r="G51" s="38"/>
    </row>
    <row r="52" spans="7:7">
      <c r="G52" s="38"/>
    </row>
    <row r="53" spans="7:7">
      <c r="G53" s="38"/>
    </row>
    <row r="54" spans="7:7">
      <c r="G54" s="38"/>
    </row>
    <row r="55" spans="7:7">
      <c r="G55" s="38"/>
    </row>
    <row r="56" spans="7:7">
      <c r="G56" s="38"/>
    </row>
    <row r="57" spans="7:7">
      <c r="G57" s="38"/>
    </row>
    <row r="58" spans="7:7">
      <c r="G58" s="38"/>
    </row>
    <row r="59" spans="7:7">
      <c r="G59" s="38"/>
    </row>
    <row r="60" spans="7:7">
      <c r="G60" s="38"/>
    </row>
    <row r="61" spans="7:7">
      <c r="G61" s="38"/>
    </row>
    <row r="62" spans="7:7">
      <c r="G62" s="38"/>
    </row>
    <row r="63" spans="7:7">
      <c r="G63" s="38"/>
    </row>
    <row r="64" spans="7:7">
      <c r="G64" s="38"/>
    </row>
    <row r="65" spans="7:7">
      <c r="G65" s="38"/>
    </row>
    <row r="66" spans="7:7">
      <c r="G66" s="38"/>
    </row>
    <row r="67" spans="7:7">
      <c r="G67" s="38"/>
    </row>
    <row r="68" spans="7:7">
      <c r="G68" s="38"/>
    </row>
    <row r="69" spans="7:7">
      <c r="G69" s="38"/>
    </row>
    <row r="70" spans="7:7">
      <c r="G70" s="38"/>
    </row>
    <row r="71" spans="7:7">
      <c r="G71" s="38"/>
    </row>
    <row r="72" spans="7:7">
      <c r="G72" s="38"/>
    </row>
    <row r="73" spans="7:7">
      <c r="G73" s="38"/>
    </row>
    <row r="74" spans="7:7">
      <c r="G74" s="38"/>
    </row>
    <row r="75" spans="7:7">
      <c r="G75" s="38"/>
    </row>
    <row r="76" spans="7:7">
      <c r="G76" s="38"/>
    </row>
    <row r="77" spans="7:7">
      <c r="G77" s="38"/>
    </row>
    <row r="78" spans="7:7">
      <c r="G78" s="38"/>
    </row>
    <row r="79" spans="7:7">
      <c r="G79" s="38"/>
    </row>
    <row r="80" spans="7:7">
      <c r="G80" s="38"/>
    </row>
    <row r="81" spans="7:7">
      <c r="G81" s="38"/>
    </row>
    <row r="82" spans="7:7">
      <c r="G82" s="38"/>
    </row>
    <row r="83" spans="7:7">
      <c r="G83" s="38"/>
    </row>
    <row r="84" spans="7:7">
      <c r="G84" s="38"/>
    </row>
    <row r="85" spans="7:7">
      <c r="G85" s="38"/>
    </row>
    <row r="86" spans="7:7">
      <c r="G86" s="38"/>
    </row>
    <row r="87" spans="7:7">
      <c r="G87" s="38"/>
    </row>
    <row r="88" spans="7:7">
      <c r="G88" s="38"/>
    </row>
    <row r="89" spans="7:7">
      <c r="G89" s="38"/>
    </row>
    <row r="90" spans="7:7">
      <c r="G90" s="38"/>
    </row>
    <row r="91" spans="7:7">
      <c r="G91" s="38"/>
    </row>
    <row r="92" spans="7:7">
      <c r="G92" s="38"/>
    </row>
    <row r="93" spans="7:7">
      <c r="G93" s="38"/>
    </row>
    <row r="94" spans="7:7">
      <c r="G94" s="38"/>
    </row>
    <row r="95" spans="7:7">
      <c r="G95" s="38"/>
    </row>
    <row r="96" spans="7:7">
      <c r="G96" s="38"/>
    </row>
    <row r="97" spans="7:7">
      <c r="G97" s="38"/>
    </row>
    <row r="98" spans="7:7">
      <c r="G98" s="38"/>
    </row>
    <row r="99" spans="7:7">
      <c r="G99" s="38"/>
    </row>
    <row r="100" spans="7:7">
      <c r="G100" s="38"/>
    </row>
    <row r="101" spans="7:7">
      <c r="G101" s="38"/>
    </row>
  </sheetData>
  <sheetProtection selectLockedCells="1" selectUnlockedCells="1"/>
  <pageMargins left="0.75" right="0.75" top="1" bottom="1" header="0.5" footer="0.5"/>
  <pageSetup orientation="portrait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7"/>
  <sheetViews>
    <sheetView showGridLines="0" zoomScale="140" zoomScaleNormal="140" workbookViewId="0">
      <selection activeCell="C9" sqref="C9"/>
    </sheetView>
  </sheetViews>
  <sheetFormatPr defaultRowHeight="14.4"/>
  <cols>
    <col min="1" max="1" width="19.6640625" customWidth="1"/>
    <col min="2" max="7" width="15.88671875" customWidth="1"/>
  </cols>
  <sheetData>
    <row r="1" spans="1:7">
      <c r="A1" s="23" t="s">
        <v>1</v>
      </c>
      <c r="B1" s="10" t="s">
        <v>64</v>
      </c>
      <c r="C1" s="10" t="s">
        <v>213</v>
      </c>
      <c r="D1" s="10" t="s">
        <v>65</v>
      </c>
      <c r="E1" s="10" t="s">
        <v>213</v>
      </c>
      <c r="F1" s="10" t="s">
        <v>66</v>
      </c>
      <c r="G1" s="10" t="s">
        <v>213</v>
      </c>
    </row>
    <row r="2" spans="1:7">
      <c r="A2" s="3" t="s">
        <v>49</v>
      </c>
      <c r="B2" s="5">
        <v>12.11</v>
      </c>
      <c r="C2" s="6"/>
      <c r="D2" s="5">
        <v>9.74</v>
      </c>
      <c r="E2" s="6"/>
      <c r="F2" s="5">
        <v>13.28</v>
      </c>
      <c r="G2" s="6"/>
    </row>
    <row r="3" spans="1:7">
      <c r="A3" s="3" t="s">
        <v>50</v>
      </c>
      <c r="B3" s="5">
        <v>10.5</v>
      </c>
      <c r="C3" s="6"/>
      <c r="D3" s="5">
        <v>10.130000000000001</v>
      </c>
      <c r="E3" s="6"/>
      <c r="F3" s="5">
        <v>12.44</v>
      </c>
      <c r="G3" s="6"/>
    </row>
    <row r="4" spans="1:7">
      <c r="A4" s="3" t="s">
        <v>51</v>
      </c>
      <c r="B4" s="5">
        <v>17.68</v>
      </c>
      <c r="C4" s="6"/>
      <c r="D4" s="5">
        <v>15.89</v>
      </c>
      <c r="E4" s="6"/>
      <c r="F4" s="5">
        <v>18.29</v>
      </c>
      <c r="G4" s="6"/>
    </row>
    <row r="5" spans="1:7">
      <c r="A5" s="4" t="s">
        <v>48</v>
      </c>
      <c r="B5" s="5">
        <v>4.66</v>
      </c>
      <c r="C5" s="6"/>
      <c r="D5" s="5">
        <v>11.24</v>
      </c>
      <c r="E5" s="6"/>
      <c r="F5" s="5">
        <v>11.12</v>
      </c>
      <c r="G5" s="6"/>
    </row>
    <row r="6" spans="1:7" ht="15" thickBot="1">
      <c r="A6" s="7" t="s">
        <v>3</v>
      </c>
      <c r="B6" s="8">
        <f t="shared" ref="B6:F6" si="0">SUM(B2:B5)</f>
        <v>44.95</v>
      </c>
      <c r="C6" s="9">
        <f>SUM(C2:C5)</f>
        <v>0</v>
      </c>
      <c r="D6" s="8">
        <f t="shared" si="0"/>
        <v>47.000000000000007</v>
      </c>
      <c r="E6" s="9">
        <f>SUM(E2:E5)</f>
        <v>0</v>
      </c>
      <c r="F6" s="8">
        <f t="shared" si="0"/>
        <v>55.129999999999995</v>
      </c>
      <c r="G6" s="9">
        <f>SUM(G2:G5)</f>
        <v>0</v>
      </c>
    </row>
    <row r="7" spans="1:7" ht="15" thickTop="1">
      <c r="A7" s="2"/>
      <c r="B7" s="2"/>
      <c r="C7" s="2"/>
      <c r="D7" s="2"/>
      <c r="E7" s="2"/>
      <c r="F7" s="2"/>
      <c r="G7" s="2"/>
    </row>
  </sheetData>
  <sortState xmlns:xlrd2="http://schemas.microsoft.com/office/spreadsheetml/2017/richdata2" ref="A3:G6">
    <sortCondition ref="A3:A6"/>
  </sortState>
  <pageMargins left="0.7" right="0.7" top="0.75" bottom="0.75" header="0.3" footer="0.3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3BF8-E4A7-47C7-A73B-EC4BE9B1011A}">
  <dimension ref="A3:P43"/>
  <sheetViews>
    <sheetView showGridLines="0" topLeftCell="A6" zoomScale="170" zoomScaleNormal="170" workbookViewId="0">
      <selection activeCell="E18" sqref="E18"/>
    </sheetView>
  </sheetViews>
  <sheetFormatPr defaultColWidth="8.88671875" defaultRowHeight="14.4"/>
  <cols>
    <col min="1" max="1" width="14.5546875" style="80" customWidth="1"/>
    <col min="2" max="3" width="8.88671875" style="80"/>
    <col min="4" max="4" width="12.6640625" style="80" bestFit="1" customWidth="1"/>
    <col min="5" max="5" width="16.5546875" style="80" customWidth="1"/>
    <col min="6" max="6" width="12.77734375" style="80" bestFit="1" customWidth="1"/>
    <col min="7" max="8" width="8.88671875" style="80"/>
    <col min="9" max="9" width="17" style="80" customWidth="1"/>
    <col min="10" max="10" width="8.88671875" style="80"/>
    <col min="11" max="11" width="11.5546875" style="80" customWidth="1"/>
    <col min="12" max="16384" width="8.88671875" style="80"/>
  </cols>
  <sheetData>
    <row r="3" spans="1:9" ht="18" customHeight="1">
      <c r="A3" s="79" t="s">
        <v>494</v>
      </c>
      <c r="B3" s="79" t="s">
        <v>495</v>
      </c>
      <c r="C3" s="79" t="s">
        <v>3</v>
      </c>
      <c r="H3" s="79" t="s">
        <v>3</v>
      </c>
    </row>
    <row r="4" spans="1:9">
      <c r="A4" s="81">
        <v>10</v>
      </c>
      <c r="B4" s="81">
        <v>20</v>
      </c>
      <c r="C4" s="82">
        <f>$A4+$B4</f>
        <v>30</v>
      </c>
      <c r="H4" s="82">
        <f>$A4+$B4</f>
        <v>30</v>
      </c>
    </row>
    <row r="5" spans="1:9">
      <c r="A5" s="81">
        <v>11</v>
      </c>
      <c r="B5" s="81">
        <v>21</v>
      </c>
      <c r="C5" s="82">
        <f>$A5+$B5</f>
        <v>32</v>
      </c>
      <c r="E5" s="80" t="s">
        <v>496</v>
      </c>
      <c r="H5" s="82">
        <f t="shared" ref="H5:H9" si="0">$A5+$B5</f>
        <v>32</v>
      </c>
    </row>
    <row r="6" spans="1:9">
      <c r="A6" s="81">
        <v>12</v>
      </c>
      <c r="B6" s="81">
        <v>22</v>
      </c>
      <c r="C6" s="82">
        <f>$A6+$B6</f>
        <v>34</v>
      </c>
      <c r="H6" s="82">
        <f t="shared" si="0"/>
        <v>34</v>
      </c>
    </row>
    <row r="7" spans="1:9">
      <c r="A7" s="81">
        <v>13</v>
      </c>
      <c r="B7" s="81">
        <v>23</v>
      </c>
      <c r="C7" s="82">
        <f t="shared" ref="C7:C9" si="1">$A7+$B7</f>
        <v>36</v>
      </c>
      <c r="E7" s="80" t="s">
        <v>3</v>
      </c>
      <c r="F7" s="80" t="s">
        <v>224</v>
      </c>
      <c r="H7" s="82">
        <f t="shared" si="0"/>
        <v>36</v>
      </c>
      <c r="I7" s="83"/>
    </row>
    <row r="8" spans="1:9">
      <c r="A8" s="81">
        <v>14</v>
      </c>
      <c r="B8" s="81">
        <v>24</v>
      </c>
      <c r="C8" s="82">
        <f t="shared" si="1"/>
        <v>38</v>
      </c>
      <c r="H8" s="82">
        <f t="shared" si="0"/>
        <v>38</v>
      </c>
    </row>
    <row r="9" spans="1:9">
      <c r="A9" s="81">
        <v>15</v>
      </c>
      <c r="B9" s="81">
        <v>25</v>
      </c>
      <c r="C9" s="82">
        <f t="shared" si="1"/>
        <v>40</v>
      </c>
      <c r="H9" s="82">
        <f t="shared" si="0"/>
        <v>40</v>
      </c>
    </row>
    <row r="11" spans="1:9">
      <c r="A11" s="80" t="s">
        <v>497</v>
      </c>
      <c r="B11" s="80">
        <v>10</v>
      </c>
      <c r="C11" s="80">
        <v>11</v>
      </c>
      <c r="D11" s="80">
        <v>12</v>
      </c>
      <c r="E11" s="80">
        <v>13</v>
      </c>
      <c r="F11" s="80">
        <v>14</v>
      </c>
      <c r="G11" s="80">
        <v>15</v>
      </c>
    </row>
    <row r="12" spans="1:9">
      <c r="A12" s="80" t="s">
        <v>498</v>
      </c>
      <c r="B12" s="80">
        <v>20</v>
      </c>
      <c r="C12" s="80">
        <v>21</v>
      </c>
      <c r="D12" s="80">
        <v>22</v>
      </c>
      <c r="E12" s="80">
        <v>23</v>
      </c>
      <c r="F12" s="80">
        <v>24</v>
      </c>
      <c r="G12" s="80">
        <v>25</v>
      </c>
    </row>
    <row r="13" spans="1:9">
      <c r="B13" s="80">
        <f t="shared" ref="B13:G13" si="2">B11+B12</f>
        <v>30</v>
      </c>
      <c r="C13" s="80">
        <f t="shared" si="2"/>
        <v>32</v>
      </c>
      <c r="D13" s="80">
        <f t="shared" si="2"/>
        <v>34</v>
      </c>
      <c r="E13" s="80">
        <f t="shared" si="2"/>
        <v>36</v>
      </c>
      <c r="F13" s="80">
        <f t="shared" si="2"/>
        <v>38</v>
      </c>
      <c r="G13" s="80">
        <f t="shared" si="2"/>
        <v>40</v>
      </c>
    </row>
    <row r="15" spans="1:9" ht="15.6">
      <c r="A15" s="84" t="s">
        <v>499</v>
      </c>
      <c r="B15" s="84"/>
      <c r="C15" s="84" t="s">
        <v>500</v>
      </c>
      <c r="D15" s="85"/>
      <c r="E15" s="86">
        <v>65</v>
      </c>
    </row>
    <row r="16" spans="1:9">
      <c r="A16" s="87">
        <v>100000</v>
      </c>
      <c r="B16" s="82"/>
      <c r="C16" s="100">
        <f>A16/$E$15</f>
        <v>1538.4615384615386</v>
      </c>
      <c r="D16" s="101"/>
    </row>
    <row r="17" spans="1:16">
      <c r="A17" s="87">
        <v>200000</v>
      </c>
      <c r="B17" s="82"/>
      <c r="C17" s="100">
        <f t="shared" ref="C17:C24" si="3">A17/$E$15</f>
        <v>3076.9230769230771</v>
      </c>
      <c r="D17" s="101"/>
      <c r="H17" s="80" t="s">
        <v>501</v>
      </c>
    </row>
    <row r="18" spans="1:16">
      <c r="A18" s="87">
        <v>300000</v>
      </c>
      <c r="B18" s="82"/>
      <c r="C18" s="100">
        <f t="shared" si="3"/>
        <v>4615.3846153846152</v>
      </c>
      <c r="D18" s="101"/>
      <c r="E18" s="88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</row>
    <row r="19" spans="1:16">
      <c r="A19" s="87">
        <v>400000</v>
      </c>
      <c r="B19" s="82"/>
      <c r="C19" s="100">
        <f t="shared" si="3"/>
        <v>6153.8461538461543</v>
      </c>
      <c r="D19" s="101"/>
      <c r="E19" s="88"/>
      <c r="G19" s="80" t="s">
        <v>502</v>
      </c>
      <c r="K19" s="89"/>
    </row>
    <row r="20" spans="1:16">
      <c r="A20" s="87">
        <v>500000</v>
      </c>
      <c r="B20" s="82"/>
      <c r="C20" s="100">
        <f t="shared" si="3"/>
        <v>7692.3076923076924</v>
      </c>
      <c r="D20" s="101"/>
      <c r="E20" s="88"/>
      <c r="F20" s="80" t="s">
        <v>503</v>
      </c>
      <c r="G20" s="80" t="s">
        <v>504</v>
      </c>
      <c r="K20" s="89"/>
    </row>
    <row r="21" spans="1:16">
      <c r="A21" s="87">
        <v>600000</v>
      </c>
      <c r="B21" s="82"/>
      <c r="C21" s="100">
        <f t="shared" si="3"/>
        <v>9230.7692307692305</v>
      </c>
      <c r="D21" s="101"/>
      <c r="E21" s="88"/>
      <c r="F21" s="80" t="s">
        <v>505</v>
      </c>
      <c r="G21" s="80" t="s">
        <v>506</v>
      </c>
      <c r="K21" s="89"/>
    </row>
    <row r="22" spans="1:16">
      <c r="A22" s="87">
        <v>700000</v>
      </c>
      <c r="B22" s="82"/>
      <c r="C22" s="100">
        <f t="shared" si="3"/>
        <v>10769.23076923077</v>
      </c>
      <c r="D22" s="101"/>
      <c r="E22" s="88"/>
      <c r="F22" s="80" t="s">
        <v>507</v>
      </c>
      <c r="G22" s="80" t="s">
        <v>508</v>
      </c>
      <c r="K22" s="89"/>
    </row>
    <row r="23" spans="1:16">
      <c r="A23" s="87">
        <v>800000</v>
      </c>
      <c r="B23" s="82"/>
      <c r="C23" s="100">
        <f t="shared" si="3"/>
        <v>12307.692307692309</v>
      </c>
      <c r="D23" s="101"/>
      <c r="E23" s="88"/>
      <c r="K23" s="89"/>
    </row>
    <row r="24" spans="1:16">
      <c r="A24" s="87">
        <v>900000</v>
      </c>
      <c r="B24" s="82"/>
      <c r="C24" s="100">
        <f t="shared" si="3"/>
        <v>13846.153846153846</v>
      </c>
      <c r="D24" s="101"/>
      <c r="E24" s="88"/>
      <c r="K24" s="89"/>
    </row>
    <row r="25" spans="1:16">
      <c r="E25" s="88"/>
      <c r="K25" s="89"/>
    </row>
    <row r="26" spans="1:16">
      <c r="E26" s="88"/>
      <c r="K26" s="89"/>
    </row>
    <row r="27" spans="1:16">
      <c r="E27" s="88"/>
    </row>
    <row r="29" spans="1:16">
      <c r="D29" s="81" t="s">
        <v>509</v>
      </c>
      <c r="E29" s="81" t="s">
        <v>510</v>
      </c>
      <c r="F29" s="81" t="s">
        <v>511</v>
      </c>
    </row>
    <row r="30" spans="1:16">
      <c r="D30" s="81">
        <v>62</v>
      </c>
      <c r="E30" s="81">
        <v>60</v>
      </c>
      <c r="F30" s="81">
        <v>80</v>
      </c>
    </row>
    <row r="32" spans="1:16" ht="15.6">
      <c r="A32" s="90" t="s">
        <v>499</v>
      </c>
      <c r="D32" s="90" t="s">
        <v>512</v>
      </c>
      <c r="E32" s="90" t="s">
        <v>513</v>
      </c>
      <c r="F32" s="90" t="s">
        <v>514</v>
      </c>
    </row>
    <row r="33" spans="1:9">
      <c r="A33" s="91">
        <v>100000</v>
      </c>
      <c r="B33" s="92"/>
      <c r="C33" s="92"/>
      <c r="D33" s="93">
        <f>$A33/D$30</f>
        <v>1612.9032258064517</v>
      </c>
      <c r="E33" s="93">
        <f>$A33/E$30</f>
        <v>1666.6666666666667</v>
      </c>
      <c r="F33" s="93">
        <f>$A33/F$30</f>
        <v>1250</v>
      </c>
    </row>
    <row r="34" spans="1:9">
      <c r="A34" s="94">
        <v>200000</v>
      </c>
      <c r="D34" s="93">
        <f t="shared" ref="D34:F41" si="4">$A34/D$30</f>
        <v>3225.8064516129034</v>
      </c>
      <c r="E34" s="93">
        <f t="shared" si="4"/>
        <v>3333.3333333333335</v>
      </c>
      <c r="F34" s="93">
        <f t="shared" si="4"/>
        <v>2500</v>
      </c>
    </row>
    <row r="35" spans="1:9">
      <c r="A35" s="94">
        <v>300000</v>
      </c>
      <c r="D35" s="93">
        <f t="shared" si="4"/>
        <v>4838.7096774193551</v>
      </c>
      <c r="E35" s="93">
        <f t="shared" si="4"/>
        <v>5000</v>
      </c>
      <c r="F35" s="93">
        <f t="shared" si="4"/>
        <v>3750</v>
      </c>
    </row>
    <row r="36" spans="1:9">
      <c r="A36" s="94">
        <v>400000</v>
      </c>
      <c r="D36" s="93">
        <f t="shared" si="4"/>
        <v>6451.6129032258068</v>
      </c>
      <c r="E36" s="93">
        <f t="shared" si="4"/>
        <v>6666.666666666667</v>
      </c>
      <c r="F36" s="93">
        <f t="shared" si="4"/>
        <v>5000</v>
      </c>
    </row>
    <row r="37" spans="1:9">
      <c r="A37" s="94">
        <v>500000</v>
      </c>
      <c r="D37" s="93">
        <f t="shared" si="4"/>
        <v>8064.5161290322585</v>
      </c>
      <c r="E37" s="93">
        <f t="shared" si="4"/>
        <v>8333.3333333333339</v>
      </c>
      <c r="F37" s="93">
        <f t="shared" si="4"/>
        <v>6250</v>
      </c>
      <c r="I37" s="80" t="s">
        <v>515</v>
      </c>
    </row>
    <row r="38" spans="1:9">
      <c r="A38" s="94">
        <v>600000</v>
      </c>
      <c r="D38" s="93">
        <f t="shared" si="4"/>
        <v>9677.4193548387102</v>
      </c>
      <c r="E38" s="93">
        <f t="shared" si="4"/>
        <v>10000</v>
      </c>
      <c r="F38" s="93">
        <f t="shared" si="4"/>
        <v>7500</v>
      </c>
    </row>
    <row r="39" spans="1:9">
      <c r="A39" s="94">
        <v>700000</v>
      </c>
      <c r="D39" s="93">
        <f t="shared" si="4"/>
        <v>11290.322580645161</v>
      </c>
      <c r="E39" s="93">
        <f t="shared" si="4"/>
        <v>11666.666666666666</v>
      </c>
      <c r="F39" s="93">
        <f t="shared" si="4"/>
        <v>8750</v>
      </c>
    </row>
    <row r="40" spans="1:9">
      <c r="A40" s="94">
        <v>800000</v>
      </c>
      <c r="D40" s="93">
        <f t="shared" si="4"/>
        <v>12903.225806451614</v>
      </c>
      <c r="E40" s="93">
        <f t="shared" si="4"/>
        <v>13333.333333333334</v>
      </c>
      <c r="F40" s="93">
        <f t="shared" si="4"/>
        <v>10000</v>
      </c>
    </row>
    <row r="41" spans="1:9">
      <c r="A41" s="95">
        <v>900000</v>
      </c>
      <c r="B41" s="96"/>
      <c r="C41" s="96"/>
      <c r="D41" s="93">
        <f t="shared" si="4"/>
        <v>14516.129032258064</v>
      </c>
      <c r="E41" s="93">
        <f t="shared" si="4"/>
        <v>15000</v>
      </c>
      <c r="F41" s="93">
        <f t="shared" si="4"/>
        <v>11250</v>
      </c>
    </row>
    <row r="42" spans="1:9">
      <c r="D42" s="97"/>
    </row>
    <row r="43" spans="1:9">
      <c r="D43" s="97"/>
    </row>
  </sheetData>
  <mergeCells count="9">
    <mergeCell ref="C22:D22"/>
    <mergeCell ref="C23:D23"/>
    <mergeCell ref="C24:D24"/>
    <mergeCell ref="C16:D16"/>
    <mergeCell ref="C17:D17"/>
    <mergeCell ref="C18:D18"/>
    <mergeCell ref="C19:D19"/>
    <mergeCell ref="C20:D20"/>
    <mergeCell ref="C21:D21"/>
  </mergeCells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4C3E-8EF6-4F95-84C0-38B10518FFAE}">
  <dimension ref="A1:AC120"/>
  <sheetViews>
    <sheetView showGridLines="0" topLeftCell="C1" workbookViewId="0">
      <selection activeCell="I3" sqref="I3"/>
    </sheetView>
  </sheetViews>
  <sheetFormatPr defaultColWidth="8" defaultRowHeight="13.2"/>
  <cols>
    <col min="1" max="1" width="10.44140625" style="59" customWidth="1"/>
    <col min="2" max="2" width="10.6640625" style="58" customWidth="1"/>
    <col min="3" max="3" width="10.88671875" style="58" customWidth="1"/>
    <col min="4" max="4" width="8.5546875" style="58" customWidth="1"/>
    <col min="5" max="5" width="8.44140625" style="58" customWidth="1"/>
    <col min="6" max="6" width="10.109375" style="57" customWidth="1"/>
    <col min="7" max="7" width="9.88671875" style="57" customWidth="1"/>
    <col min="8" max="8" width="9.44140625" style="57" customWidth="1"/>
    <col min="9" max="9" width="12" style="57" customWidth="1"/>
    <col min="10" max="10" width="8.109375" style="57" bestFit="1" customWidth="1"/>
    <col min="11" max="11" width="9.109375" style="57" bestFit="1" customWidth="1"/>
    <col min="12" max="12" width="8.109375" style="57" bestFit="1" customWidth="1"/>
    <col min="13" max="13" width="9.109375" style="57" bestFit="1" customWidth="1"/>
    <col min="14" max="14" width="15.33203125" style="57" customWidth="1"/>
    <col min="15" max="28" width="8" style="57" customWidth="1"/>
    <col min="29" max="29" width="11.44140625" style="57" customWidth="1"/>
    <col min="30" max="16384" width="8" style="57"/>
  </cols>
  <sheetData>
    <row r="1" spans="1:29" ht="52.8">
      <c r="I1" s="78">
        <v>0.2</v>
      </c>
      <c r="J1" s="78">
        <v>0.3</v>
      </c>
      <c r="L1" s="78">
        <v>0.05</v>
      </c>
      <c r="N1" s="77" t="s">
        <v>491</v>
      </c>
      <c r="P1" s="57">
        <v>10</v>
      </c>
    </row>
    <row r="2" spans="1:29" ht="14.4" thickBot="1">
      <c r="A2" s="76" t="s">
        <v>6</v>
      </c>
      <c r="B2" s="76" t="s">
        <v>210</v>
      </c>
      <c r="C2" s="76" t="s">
        <v>490</v>
      </c>
      <c r="D2" s="76" t="s">
        <v>489</v>
      </c>
      <c r="E2" s="76" t="s">
        <v>4</v>
      </c>
      <c r="F2" s="76" t="s">
        <v>488</v>
      </c>
      <c r="G2" s="76" t="s">
        <v>487</v>
      </c>
      <c r="H2" s="76" t="s">
        <v>5</v>
      </c>
      <c r="I2" s="75" t="s">
        <v>486</v>
      </c>
      <c r="J2" s="75" t="s">
        <v>485</v>
      </c>
      <c r="K2" s="74" t="s">
        <v>484</v>
      </c>
      <c r="L2" s="74" t="s">
        <v>483</v>
      </c>
      <c r="M2" s="74" t="s">
        <v>482</v>
      </c>
      <c r="N2" s="74" t="s">
        <v>481</v>
      </c>
      <c r="O2" s="74" t="s">
        <v>480</v>
      </c>
    </row>
    <row r="3" spans="1:29">
      <c r="A3" s="71">
        <v>1</v>
      </c>
      <c r="B3" s="70" t="s">
        <v>479</v>
      </c>
      <c r="C3" s="70" t="s">
        <v>478</v>
      </c>
      <c r="D3" s="70" t="s">
        <v>7</v>
      </c>
      <c r="E3" s="70" t="s">
        <v>304</v>
      </c>
      <c r="F3" s="69">
        <v>10</v>
      </c>
      <c r="G3" s="68">
        <v>42370</v>
      </c>
      <c r="H3" s="57">
        <v>125000</v>
      </c>
      <c r="I3" s="67"/>
      <c r="J3" s="67"/>
      <c r="K3" s="67"/>
      <c r="L3" s="67"/>
      <c r="M3" s="67"/>
      <c r="N3" s="67"/>
    </row>
    <row r="4" spans="1:29">
      <c r="A4" s="71">
        <v>2</v>
      </c>
      <c r="B4" s="70" t="s">
        <v>477</v>
      </c>
      <c r="C4" s="70" t="s">
        <v>311</v>
      </c>
      <c r="D4" s="70" t="s">
        <v>45</v>
      </c>
      <c r="E4" s="70" t="s">
        <v>304</v>
      </c>
      <c r="F4" s="69">
        <v>70</v>
      </c>
      <c r="G4" s="68">
        <v>42795</v>
      </c>
      <c r="H4" s="57">
        <v>40000</v>
      </c>
      <c r="I4" s="67"/>
      <c r="J4" s="67"/>
      <c r="K4" s="67"/>
      <c r="L4" s="67"/>
      <c r="M4" s="67"/>
      <c r="N4" s="67"/>
    </row>
    <row r="5" spans="1:29">
      <c r="A5" s="71">
        <v>2</v>
      </c>
      <c r="B5" s="70" t="s">
        <v>476</v>
      </c>
      <c r="C5" s="70" t="s">
        <v>475</v>
      </c>
      <c r="D5" s="70" t="s">
        <v>7</v>
      </c>
      <c r="E5" s="70" t="s">
        <v>298</v>
      </c>
      <c r="F5" s="69">
        <v>10</v>
      </c>
      <c r="G5" s="68">
        <v>40179</v>
      </c>
      <c r="H5" s="57">
        <v>100000</v>
      </c>
      <c r="I5" s="67"/>
      <c r="J5" s="67"/>
      <c r="K5" s="67"/>
      <c r="L5" s="67"/>
      <c r="M5" s="67"/>
      <c r="N5" s="67"/>
    </row>
    <row r="6" spans="1:29">
      <c r="A6" s="71">
        <v>3</v>
      </c>
      <c r="B6" s="70" t="s">
        <v>312</v>
      </c>
      <c r="C6" s="70" t="s">
        <v>474</v>
      </c>
      <c r="D6" s="70" t="s">
        <v>313</v>
      </c>
      <c r="E6" s="70" t="s">
        <v>320</v>
      </c>
      <c r="F6" s="69">
        <v>20</v>
      </c>
      <c r="G6" s="68">
        <v>41237</v>
      </c>
      <c r="H6" s="57">
        <v>70000</v>
      </c>
      <c r="I6" s="67"/>
      <c r="J6" s="67"/>
      <c r="K6" s="67"/>
      <c r="L6" s="67"/>
      <c r="M6" s="67"/>
      <c r="N6" s="67"/>
    </row>
    <row r="7" spans="1:29">
      <c r="A7" s="71">
        <v>4</v>
      </c>
      <c r="B7" s="70" t="s">
        <v>473</v>
      </c>
      <c r="C7" s="70" t="s">
        <v>472</v>
      </c>
      <c r="D7" s="70" t="s">
        <v>308</v>
      </c>
      <c r="E7" s="70" t="s">
        <v>304</v>
      </c>
      <c r="F7" s="69">
        <v>30</v>
      </c>
      <c r="G7" s="68">
        <v>41521</v>
      </c>
      <c r="H7" s="57">
        <v>120000</v>
      </c>
      <c r="I7" s="67"/>
      <c r="J7" s="67"/>
      <c r="K7" s="67"/>
      <c r="L7" s="67"/>
      <c r="M7" s="67"/>
      <c r="N7" s="67"/>
    </row>
    <row r="8" spans="1:29">
      <c r="A8" s="71">
        <v>5</v>
      </c>
      <c r="B8" s="70" t="s">
        <v>471</v>
      </c>
      <c r="C8" s="70" t="s">
        <v>470</v>
      </c>
      <c r="D8" s="70" t="s">
        <v>365</v>
      </c>
      <c r="E8" s="70" t="s">
        <v>320</v>
      </c>
      <c r="F8" s="69">
        <v>60</v>
      </c>
      <c r="G8" s="68">
        <v>38216</v>
      </c>
      <c r="H8" s="57">
        <v>79000</v>
      </c>
      <c r="I8" s="67"/>
      <c r="J8" s="67"/>
      <c r="K8" s="67"/>
      <c r="L8" s="67"/>
      <c r="M8" s="67"/>
      <c r="N8" s="67"/>
    </row>
    <row r="9" spans="1:29" ht="13.8">
      <c r="A9" s="71">
        <v>5</v>
      </c>
      <c r="B9" s="70" t="s">
        <v>469</v>
      </c>
      <c r="C9" s="70" t="s">
        <v>468</v>
      </c>
      <c r="D9" s="70" t="s">
        <v>308</v>
      </c>
      <c r="E9" s="70" t="s">
        <v>301</v>
      </c>
      <c r="F9" s="69">
        <v>30</v>
      </c>
      <c r="G9" s="68">
        <v>38964</v>
      </c>
      <c r="H9" s="57">
        <v>71000</v>
      </c>
      <c r="I9" s="67"/>
      <c r="J9" s="67"/>
      <c r="K9" s="67"/>
      <c r="L9" s="67"/>
      <c r="M9" s="67"/>
      <c r="N9" s="67"/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71">
        <v>6</v>
      </c>
      <c r="B10" s="70" t="s">
        <v>467</v>
      </c>
      <c r="C10" s="70" t="s">
        <v>466</v>
      </c>
      <c r="D10" s="70" t="s">
        <v>308</v>
      </c>
      <c r="E10" s="70" t="s">
        <v>304</v>
      </c>
      <c r="F10" s="69">
        <v>30</v>
      </c>
      <c r="G10" s="68">
        <v>39695</v>
      </c>
      <c r="H10" s="57">
        <v>71000</v>
      </c>
      <c r="I10" s="67"/>
      <c r="J10" s="67"/>
      <c r="K10" s="67"/>
      <c r="L10" s="67"/>
      <c r="M10" s="67"/>
      <c r="N10" s="67"/>
      <c r="W10" s="61"/>
      <c r="X10" s="65"/>
      <c r="Y10" s="66"/>
      <c r="Z10" s="66"/>
      <c r="AA10" s="66"/>
      <c r="AC10" s="63"/>
    </row>
    <row r="11" spans="1:29">
      <c r="A11" s="71">
        <v>7</v>
      </c>
      <c r="B11" s="70" t="s">
        <v>465</v>
      </c>
      <c r="C11" s="70" t="s">
        <v>464</v>
      </c>
      <c r="D11" s="70" t="s">
        <v>7</v>
      </c>
      <c r="E11" s="70" t="s">
        <v>304</v>
      </c>
      <c r="F11" s="69">
        <v>10</v>
      </c>
      <c r="G11" s="68">
        <v>39696</v>
      </c>
      <c r="H11" s="57">
        <v>85000</v>
      </c>
      <c r="I11" s="67"/>
      <c r="J11" s="67"/>
      <c r="K11" s="67"/>
      <c r="L11" s="67"/>
      <c r="M11" s="67"/>
      <c r="N11" s="67"/>
      <c r="W11" s="61"/>
      <c r="X11" s="65"/>
      <c r="Y11" s="66"/>
      <c r="Z11" s="66"/>
      <c r="AA11" s="66"/>
      <c r="AC11" s="63"/>
    </row>
    <row r="12" spans="1:29">
      <c r="A12" s="71">
        <v>8</v>
      </c>
      <c r="B12" s="70" t="s">
        <v>463</v>
      </c>
      <c r="C12" s="70" t="s">
        <v>462</v>
      </c>
      <c r="D12" s="70" t="s">
        <v>313</v>
      </c>
      <c r="E12" s="70" t="s">
        <v>304</v>
      </c>
      <c r="F12" s="69">
        <v>20</v>
      </c>
      <c r="G12" s="68">
        <v>39697</v>
      </c>
      <c r="H12" s="57">
        <v>90000</v>
      </c>
      <c r="I12" s="67"/>
      <c r="J12" s="67"/>
      <c r="K12" s="67"/>
      <c r="L12" s="67"/>
      <c r="M12" s="67"/>
      <c r="N12" s="67"/>
      <c r="W12" s="61"/>
      <c r="X12" s="65"/>
      <c r="Y12" s="66"/>
      <c r="Z12" s="66"/>
      <c r="AA12" s="66"/>
      <c r="AC12" s="63"/>
    </row>
    <row r="13" spans="1:29">
      <c r="A13" s="71">
        <v>9</v>
      </c>
      <c r="B13" s="70" t="s">
        <v>461</v>
      </c>
      <c r="C13" s="70" t="s">
        <v>460</v>
      </c>
      <c r="D13" s="70" t="s">
        <v>8</v>
      </c>
      <c r="E13" s="70" t="s">
        <v>320</v>
      </c>
      <c r="F13" s="69">
        <v>40</v>
      </c>
      <c r="G13" s="68">
        <v>39698</v>
      </c>
      <c r="H13" s="57">
        <v>85000</v>
      </c>
      <c r="I13" s="67"/>
      <c r="J13" s="67"/>
      <c r="K13" s="67"/>
      <c r="L13" s="67"/>
      <c r="M13" s="67"/>
      <c r="N13" s="67"/>
      <c r="W13" s="61"/>
      <c r="X13" s="65"/>
      <c r="Y13" s="66"/>
      <c r="Z13" s="66"/>
      <c r="AA13" s="66"/>
      <c r="AC13" s="63"/>
    </row>
    <row r="14" spans="1:29">
      <c r="A14" s="71">
        <v>10</v>
      </c>
      <c r="B14" s="70" t="s">
        <v>421</v>
      </c>
      <c r="C14" s="70" t="s">
        <v>459</v>
      </c>
      <c r="D14" s="70" t="s">
        <v>45</v>
      </c>
      <c r="E14" s="70" t="s">
        <v>301</v>
      </c>
      <c r="F14" s="69">
        <v>70</v>
      </c>
      <c r="G14" s="68">
        <v>32933</v>
      </c>
      <c r="H14" s="57">
        <v>120000</v>
      </c>
      <c r="I14" s="67"/>
      <c r="J14" s="67"/>
      <c r="K14" s="67"/>
      <c r="L14" s="67"/>
      <c r="M14" s="67"/>
      <c r="N14" s="67"/>
      <c r="W14" s="61"/>
      <c r="X14" s="72"/>
      <c r="Y14" s="66"/>
      <c r="Z14" s="66"/>
      <c r="AA14" s="66"/>
      <c r="AC14" s="63"/>
    </row>
    <row r="15" spans="1:29">
      <c r="A15" s="71">
        <v>11</v>
      </c>
      <c r="B15" s="70" t="s">
        <v>458</v>
      </c>
      <c r="C15" s="70" t="s">
        <v>457</v>
      </c>
      <c r="D15" s="70" t="s">
        <v>8</v>
      </c>
      <c r="E15" s="70" t="s">
        <v>304</v>
      </c>
      <c r="F15" s="69">
        <v>40</v>
      </c>
      <c r="G15" s="68">
        <v>39427</v>
      </c>
      <c r="H15" s="57">
        <v>110000</v>
      </c>
      <c r="I15" s="67"/>
      <c r="J15" s="67"/>
      <c r="K15" s="67"/>
      <c r="L15" s="67"/>
      <c r="M15" s="67"/>
      <c r="N15" s="67"/>
      <c r="W15" s="61"/>
      <c r="X15" s="65"/>
      <c r="Y15" s="66"/>
      <c r="Z15" s="66"/>
      <c r="AA15" s="66"/>
      <c r="AC15" s="63"/>
    </row>
    <row r="16" spans="1:29">
      <c r="A16" s="71">
        <v>12</v>
      </c>
      <c r="B16" s="70" t="s">
        <v>417</v>
      </c>
      <c r="C16" s="70" t="s">
        <v>368</v>
      </c>
      <c r="D16" s="70" t="s">
        <v>456</v>
      </c>
      <c r="E16" s="70" t="s">
        <v>320</v>
      </c>
      <c r="F16" s="69">
        <v>80</v>
      </c>
      <c r="G16" s="68">
        <v>41620</v>
      </c>
      <c r="H16" s="57">
        <v>150000</v>
      </c>
      <c r="I16" s="67"/>
      <c r="J16" s="67"/>
      <c r="K16" s="67"/>
      <c r="L16" s="67"/>
      <c r="M16" s="67"/>
      <c r="N16" s="67"/>
      <c r="W16" s="61"/>
      <c r="X16" s="65"/>
      <c r="Y16" s="66"/>
      <c r="Z16" s="66"/>
      <c r="AA16" s="66"/>
      <c r="AC16" s="63"/>
    </row>
    <row r="17" spans="1:29">
      <c r="A17" s="71">
        <v>13</v>
      </c>
      <c r="B17" s="70" t="s">
        <v>455</v>
      </c>
      <c r="C17" s="70" t="s">
        <v>454</v>
      </c>
      <c r="D17" s="70" t="s">
        <v>365</v>
      </c>
      <c r="E17" s="70" t="s">
        <v>298</v>
      </c>
      <c r="F17" s="69">
        <v>60</v>
      </c>
      <c r="G17" s="68">
        <v>41621</v>
      </c>
      <c r="H17" s="57">
        <v>85000</v>
      </c>
      <c r="I17" s="67"/>
      <c r="J17" s="67"/>
      <c r="K17" s="67"/>
      <c r="L17" s="67"/>
      <c r="M17" s="67"/>
      <c r="N17" s="67"/>
      <c r="W17" s="61"/>
      <c r="X17" s="65"/>
      <c r="Y17" s="66"/>
      <c r="Z17" s="66"/>
      <c r="AA17" s="66"/>
      <c r="AC17" s="63"/>
    </row>
    <row r="18" spans="1:29">
      <c r="A18" s="71">
        <v>14</v>
      </c>
      <c r="B18" s="70" t="s">
        <v>453</v>
      </c>
      <c r="C18" s="70" t="s">
        <v>452</v>
      </c>
      <c r="D18" s="70" t="s">
        <v>365</v>
      </c>
      <c r="E18" s="70" t="s">
        <v>304</v>
      </c>
      <c r="F18" s="69">
        <v>60</v>
      </c>
      <c r="G18" s="68">
        <v>41257</v>
      </c>
      <c r="H18" s="57">
        <v>85000</v>
      </c>
      <c r="I18" s="67"/>
      <c r="J18" s="67"/>
      <c r="K18" s="67"/>
      <c r="L18" s="67"/>
      <c r="M18" s="67"/>
      <c r="N18" s="67"/>
      <c r="W18" s="61"/>
      <c r="X18" s="65"/>
      <c r="Y18" s="66"/>
      <c r="Z18" s="66"/>
      <c r="AA18" s="66"/>
      <c r="AC18" s="63"/>
    </row>
    <row r="19" spans="1:29">
      <c r="A19" s="71">
        <v>15</v>
      </c>
      <c r="B19" s="70" t="s">
        <v>451</v>
      </c>
      <c r="C19" s="70" t="s">
        <v>318</v>
      </c>
      <c r="D19" s="70" t="s">
        <v>45</v>
      </c>
      <c r="E19" s="70" t="s">
        <v>304</v>
      </c>
      <c r="F19" s="69">
        <v>70</v>
      </c>
      <c r="G19" s="68">
        <v>30376</v>
      </c>
      <c r="H19" s="57">
        <v>90000</v>
      </c>
      <c r="I19" s="67"/>
      <c r="J19" s="67"/>
      <c r="K19" s="67"/>
      <c r="L19" s="67"/>
      <c r="M19" s="67"/>
      <c r="N19" s="67"/>
      <c r="W19" s="61"/>
      <c r="X19" s="65"/>
      <c r="Y19" s="66"/>
      <c r="Z19" s="66"/>
      <c r="AA19" s="66"/>
      <c r="AC19" s="63"/>
    </row>
    <row r="20" spans="1:29">
      <c r="A20" s="71">
        <v>16</v>
      </c>
      <c r="B20" s="70" t="s">
        <v>450</v>
      </c>
      <c r="C20" s="70" t="s">
        <v>449</v>
      </c>
      <c r="D20" s="70" t="s">
        <v>45</v>
      </c>
      <c r="E20" s="70" t="s">
        <v>320</v>
      </c>
      <c r="F20" s="69">
        <v>70</v>
      </c>
      <c r="G20" s="68">
        <v>30376</v>
      </c>
      <c r="H20" s="57">
        <v>90000</v>
      </c>
      <c r="I20" s="67"/>
      <c r="J20" s="67"/>
      <c r="K20" s="67"/>
      <c r="L20" s="67"/>
      <c r="M20" s="67"/>
      <c r="N20" s="67"/>
      <c r="W20" s="61"/>
      <c r="X20" s="65"/>
      <c r="Y20" s="66"/>
      <c r="AA20" s="66"/>
      <c r="AC20" s="63"/>
    </row>
    <row r="21" spans="1:29">
      <c r="A21" s="71">
        <v>17</v>
      </c>
      <c r="B21" s="70" t="s">
        <v>448</v>
      </c>
      <c r="C21" s="70" t="s">
        <v>447</v>
      </c>
      <c r="D21" s="70" t="s">
        <v>313</v>
      </c>
      <c r="E21" s="70" t="s">
        <v>301</v>
      </c>
      <c r="F21" s="69">
        <v>20</v>
      </c>
      <c r="G21" s="68">
        <v>31637</v>
      </c>
      <c r="H21" s="57">
        <v>60000</v>
      </c>
      <c r="I21" s="67"/>
      <c r="J21" s="67"/>
      <c r="K21" s="67"/>
      <c r="L21" s="67"/>
      <c r="M21" s="67"/>
      <c r="N21" s="67"/>
      <c r="W21" s="61"/>
      <c r="X21" s="65"/>
      <c r="Y21" s="66"/>
      <c r="Z21" s="66"/>
      <c r="AA21" s="66"/>
      <c r="AC21" s="63"/>
    </row>
    <row r="22" spans="1:29">
      <c r="A22" s="71">
        <v>18</v>
      </c>
      <c r="B22" s="70" t="s">
        <v>446</v>
      </c>
      <c r="C22" s="70" t="s">
        <v>445</v>
      </c>
      <c r="D22" s="70" t="s">
        <v>313</v>
      </c>
      <c r="E22" s="70" t="s">
        <v>304</v>
      </c>
      <c r="F22" s="69">
        <v>20</v>
      </c>
      <c r="G22" s="68">
        <v>36316</v>
      </c>
      <c r="H22" s="57">
        <v>34000</v>
      </c>
      <c r="I22" s="67"/>
      <c r="J22" s="67"/>
      <c r="K22" s="67"/>
      <c r="L22" s="67"/>
      <c r="M22" s="67"/>
      <c r="N22" s="67"/>
      <c r="W22" s="61"/>
      <c r="X22" s="65"/>
      <c r="Y22" s="66"/>
      <c r="Z22" s="66"/>
      <c r="AA22" s="66"/>
      <c r="AC22" s="63"/>
    </row>
    <row r="23" spans="1:29">
      <c r="A23" s="71">
        <v>19</v>
      </c>
      <c r="B23" s="70" t="s">
        <v>444</v>
      </c>
      <c r="C23" s="70" t="s">
        <v>333</v>
      </c>
      <c r="D23" s="70" t="s">
        <v>313</v>
      </c>
      <c r="E23" s="70" t="s">
        <v>304</v>
      </c>
      <c r="F23" s="69">
        <v>20</v>
      </c>
      <c r="G23" s="68">
        <v>36317</v>
      </c>
      <c r="H23" s="57">
        <v>45000</v>
      </c>
      <c r="I23" s="67"/>
      <c r="J23" s="67"/>
      <c r="K23" s="67"/>
      <c r="L23" s="67"/>
      <c r="M23" s="67"/>
      <c r="N23" s="67"/>
      <c r="W23" s="61"/>
      <c r="X23" s="65"/>
      <c r="Y23" s="66"/>
      <c r="Z23" s="66"/>
      <c r="AA23" s="66"/>
      <c r="AC23" s="63"/>
    </row>
    <row r="24" spans="1:29">
      <c r="A24" s="71">
        <v>20</v>
      </c>
      <c r="B24" s="70" t="s">
        <v>443</v>
      </c>
      <c r="C24" s="70" t="s">
        <v>384</v>
      </c>
      <c r="D24" s="70" t="s">
        <v>313</v>
      </c>
      <c r="E24" s="70" t="s">
        <v>320</v>
      </c>
      <c r="F24" s="69">
        <v>20</v>
      </c>
      <c r="G24" s="68">
        <v>36318</v>
      </c>
      <c r="H24" s="57">
        <v>45000</v>
      </c>
      <c r="I24" s="67"/>
      <c r="J24" s="67"/>
      <c r="K24" s="67"/>
      <c r="L24" s="67"/>
      <c r="M24" s="67"/>
      <c r="N24" s="67"/>
      <c r="W24" s="61"/>
      <c r="X24" s="65"/>
      <c r="Y24" s="66"/>
      <c r="Z24" s="66"/>
      <c r="AA24" s="66"/>
      <c r="AC24" s="63"/>
    </row>
    <row r="25" spans="1:29">
      <c r="A25" s="71">
        <v>21</v>
      </c>
      <c r="B25" s="70" t="s">
        <v>442</v>
      </c>
      <c r="C25" s="70" t="s">
        <v>375</v>
      </c>
      <c r="D25" s="70" t="s">
        <v>313</v>
      </c>
      <c r="E25" s="70" t="s">
        <v>301</v>
      </c>
      <c r="F25" s="69">
        <v>20</v>
      </c>
      <c r="G25" s="68">
        <v>36319</v>
      </c>
      <c r="H25" s="57">
        <v>45000</v>
      </c>
      <c r="I25" s="67"/>
      <c r="J25" s="67"/>
      <c r="K25" s="67"/>
      <c r="L25" s="67"/>
      <c r="M25" s="67"/>
      <c r="N25" s="67"/>
      <c r="W25" s="61"/>
      <c r="X25" s="65"/>
      <c r="Y25" s="66"/>
      <c r="Z25" s="66"/>
      <c r="AA25" s="66"/>
      <c r="AC25" s="63"/>
    </row>
    <row r="26" spans="1:29">
      <c r="A26" s="71">
        <v>22</v>
      </c>
      <c r="B26" s="70" t="s">
        <v>411</v>
      </c>
      <c r="C26" s="70" t="s">
        <v>441</v>
      </c>
      <c r="D26" s="70" t="s">
        <v>7</v>
      </c>
      <c r="E26" s="70" t="s">
        <v>301</v>
      </c>
      <c r="F26" s="69">
        <v>10</v>
      </c>
      <c r="G26" s="68">
        <v>29362</v>
      </c>
      <c r="H26" s="57">
        <v>85000</v>
      </c>
      <c r="I26" s="67"/>
      <c r="J26" s="67"/>
      <c r="K26" s="67"/>
      <c r="L26" s="67"/>
      <c r="M26" s="67"/>
      <c r="N26" s="67"/>
      <c r="W26" s="61"/>
      <c r="X26" s="65"/>
      <c r="Y26" s="66"/>
      <c r="Z26" s="66"/>
      <c r="AA26" s="66"/>
      <c r="AC26" s="63"/>
    </row>
    <row r="27" spans="1:29">
      <c r="A27" s="71">
        <v>23</v>
      </c>
      <c r="B27" s="70" t="s">
        <v>440</v>
      </c>
      <c r="C27" s="70" t="s">
        <v>439</v>
      </c>
      <c r="D27" s="70" t="s">
        <v>308</v>
      </c>
      <c r="E27" s="70" t="s">
        <v>301</v>
      </c>
      <c r="F27" s="69">
        <v>30</v>
      </c>
      <c r="G27" s="68">
        <v>36274</v>
      </c>
      <c r="H27" s="57">
        <v>45000</v>
      </c>
      <c r="I27" s="67"/>
      <c r="J27" s="67"/>
      <c r="K27" s="67"/>
      <c r="L27" s="67"/>
      <c r="M27" s="67"/>
      <c r="N27" s="67"/>
      <c r="W27" s="61"/>
      <c r="X27" s="65"/>
      <c r="Y27" s="66"/>
      <c r="Z27" s="66"/>
      <c r="AA27" s="66"/>
      <c r="AC27" s="63"/>
    </row>
    <row r="28" spans="1:29">
      <c r="A28" s="71">
        <v>24</v>
      </c>
      <c r="B28" s="70" t="s">
        <v>438</v>
      </c>
      <c r="C28" s="70" t="s">
        <v>437</v>
      </c>
      <c r="D28" s="70" t="s">
        <v>7</v>
      </c>
      <c r="E28" s="70" t="s">
        <v>298</v>
      </c>
      <c r="F28" s="69">
        <v>10</v>
      </c>
      <c r="G28" s="68">
        <v>30225</v>
      </c>
      <c r="H28" s="57">
        <v>110000</v>
      </c>
      <c r="I28" s="67"/>
      <c r="J28" s="67"/>
      <c r="K28" s="67"/>
      <c r="L28" s="67"/>
      <c r="M28" s="67"/>
      <c r="N28" s="67"/>
      <c r="W28" s="61"/>
      <c r="X28" s="65"/>
      <c r="Y28" s="66"/>
      <c r="Z28" s="66"/>
      <c r="AA28" s="66"/>
      <c r="AC28" s="63"/>
    </row>
    <row r="29" spans="1:29">
      <c r="A29" s="71">
        <v>25</v>
      </c>
      <c r="B29" s="70" t="s">
        <v>436</v>
      </c>
      <c r="C29" s="70" t="s">
        <v>435</v>
      </c>
      <c r="D29" s="70" t="s">
        <v>7</v>
      </c>
      <c r="E29" s="70" t="s">
        <v>320</v>
      </c>
      <c r="F29" s="69">
        <v>10</v>
      </c>
      <c r="G29" s="68">
        <v>33787</v>
      </c>
      <c r="H29" s="57">
        <v>75000</v>
      </c>
      <c r="I29" s="67"/>
      <c r="J29" s="67"/>
      <c r="K29" s="67"/>
      <c r="L29" s="67"/>
      <c r="M29" s="67"/>
      <c r="N29" s="67"/>
      <c r="W29" s="61"/>
      <c r="X29" s="65"/>
      <c r="Y29" s="66"/>
      <c r="Z29" s="66"/>
      <c r="AA29" s="66"/>
      <c r="AC29" s="63"/>
    </row>
    <row r="30" spans="1:29">
      <c r="A30" s="71">
        <v>26</v>
      </c>
      <c r="B30" s="70" t="s">
        <v>434</v>
      </c>
      <c r="C30" s="70" t="s">
        <v>433</v>
      </c>
      <c r="D30" s="70" t="s">
        <v>308</v>
      </c>
      <c r="E30" s="70" t="s">
        <v>298</v>
      </c>
      <c r="F30" s="69">
        <v>30</v>
      </c>
      <c r="G30" s="68">
        <v>34777</v>
      </c>
      <c r="H30" s="57">
        <v>60000</v>
      </c>
      <c r="I30" s="67"/>
      <c r="J30" s="67"/>
      <c r="K30" s="67"/>
      <c r="L30" s="67"/>
      <c r="M30" s="67"/>
      <c r="N30" s="67"/>
      <c r="W30" s="61"/>
      <c r="X30" s="65"/>
      <c r="Y30" s="66"/>
      <c r="Z30" s="66"/>
      <c r="AA30" s="66"/>
      <c r="AC30" s="63"/>
    </row>
    <row r="31" spans="1:29">
      <c r="A31" s="71">
        <v>27</v>
      </c>
      <c r="B31" s="70" t="s">
        <v>432</v>
      </c>
      <c r="C31" s="70" t="s">
        <v>431</v>
      </c>
      <c r="D31" s="70" t="s">
        <v>45</v>
      </c>
      <c r="E31" s="70" t="s">
        <v>301</v>
      </c>
      <c r="F31" s="69">
        <v>70</v>
      </c>
      <c r="G31" s="68">
        <v>35189</v>
      </c>
      <c r="H31" s="57">
        <v>55000</v>
      </c>
      <c r="I31" s="67"/>
      <c r="J31" s="67"/>
      <c r="K31" s="67"/>
      <c r="L31" s="67"/>
      <c r="M31" s="67"/>
      <c r="N31" s="67"/>
      <c r="W31" s="61"/>
      <c r="X31" s="65"/>
      <c r="Y31" s="66"/>
      <c r="Z31" s="66"/>
      <c r="AA31" s="66"/>
      <c r="AC31" s="63"/>
    </row>
    <row r="32" spans="1:29">
      <c r="A32" s="71">
        <v>28</v>
      </c>
      <c r="B32" s="70" t="s">
        <v>430</v>
      </c>
      <c r="C32" s="70" t="s">
        <v>429</v>
      </c>
      <c r="D32" s="70" t="s">
        <v>365</v>
      </c>
      <c r="E32" s="70" t="s">
        <v>304</v>
      </c>
      <c r="F32" s="69">
        <v>60</v>
      </c>
      <c r="G32" s="68">
        <v>32435</v>
      </c>
      <c r="H32" s="57">
        <v>81000</v>
      </c>
      <c r="I32" s="67"/>
      <c r="J32" s="67"/>
      <c r="K32" s="67"/>
      <c r="L32" s="67"/>
      <c r="M32" s="67"/>
      <c r="N32" s="67"/>
      <c r="W32" s="61"/>
      <c r="X32" s="65"/>
      <c r="Y32" s="66"/>
      <c r="Z32" s="66"/>
      <c r="AA32" s="66"/>
      <c r="AC32" s="63"/>
    </row>
    <row r="33" spans="1:29">
      <c r="A33" s="71">
        <v>29</v>
      </c>
      <c r="B33" s="70" t="s">
        <v>428</v>
      </c>
      <c r="C33" s="70" t="s">
        <v>359</v>
      </c>
      <c r="D33" s="70" t="s">
        <v>308</v>
      </c>
      <c r="E33" s="70" t="s">
        <v>320</v>
      </c>
      <c r="F33" s="69">
        <v>30</v>
      </c>
      <c r="G33" s="68">
        <v>30225</v>
      </c>
      <c r="H33" s="57">
        <v>90000</v>
      </c>
      <c r="I33" s="67"/>
      <c r="J33" s="67"/>
      <c r="K33" s="67"/>
      <c r="L33" s="67"/>
      <c r="M33" s="67"/>
      <c r="N33" s="67"/>
      <c r="W33" s="61"/>
      <c r="X33" s="65"/>
      <c r="Y33" s="66"/>
      <c r="Z33" s="66"/>
      <c r="AA33" s="66"/>
      <c r="AC33" s="63"/>
    </row>
    <row r="34" spans="1:29">
      <c r="A34" s="71">
        <v>30</v>
      </c>
      <c r="B34" s="70" t="s">
        <v>427</v>
      </c>
      <c r="C34" s="70" t="s">
        <v>366</v>
      </c>
      <c r="D34" s="70" t="s">
        <v>305</v>
      </c>
      <c r="E34" s="70" t="s">
        <v>304</v>
      </c>
      <c r="F34" s="69">
        <v>50</v>
      </c>
      <c r="G34" s="68">
        <v>30225</v>
      </c>
      <c r="H34" s="57">
        <v>90000</v>
      </c>
      <c r="I34" s="67"/>
      <c r="J34" s="67"/>
      <c r="K34" s="67"/>
      <c r="L34" s="67"/>
      <c r="M34" s="67"/>
      <c r="N34" s="67"/>
      <c r="W34" s="61"/>
      <c r="X34" s="65"/>
      <c r="Y34" s="66"/>
      <c r="Z34" s="66"/>
      <c r="AA34" s="66"/>
      <c r="AC34" s="63"/>
    </row>
    <row r="35" spans="1:29">
      <c r="A35" s="71">
        <v>31</v>
      </c>
      <c r="B35" s="70" t="s">
        <v>426</v>
      </c>
      <c r="C35" s="70" t="s">
        <v>425</v>
      </c>
      <c r="D35" s="70" t="s">
        <v>305</v>
      </c>
      <c r="E35" s="70" t="s">
        <v>298</v>
      </c>
      <c r="F35" s="69">
        <v>50</v>
      </c>
      <c r="G35" s="68">
        <v>35618</v>
      </c>
      <c r="H35" s="57">
        <v>40000</v>
      </c>
      <c r="I35" s="67"/>
      <c r="J35" s="67"/>
      <c r="K35" s="67"/>
      <c r="L35" s="67"/>
      <c r="M35" s="67"/>
      <c r="N35" s="67"/>
      <c r="W35" s="61"/>
      <c r="X35" s="65"/>
      <c r="Y35" s="66"/>
      <c r="Z35" s="66"/>
      <c r="AA35" s="66"/>
      <c r="AC35" s="63"/>
    </row>
    <row r="36" spans="1:29">
      <c r="A36" s="71">
        <v>32</v>
      </c>
      <c r="B36" s="70" t="s">
        <v>424</v>
      </c>
      <c r="C36" s="70" t="s">
        <v>314</v>
      </c>
      <c r="D36" s="70" t="s">
        <v>305</v>
      </c>
      <c r="E36" s="70" t="s">
        <v>304</v>
      </c>
      <c r="F36" s="69">
        <v>50</v>
      </c>
      <c r="G36" s="68">
        <v>33510</v>
      </c>
      <c r="H36" s="57">
        <v>50000</v>
      </c>
      <c r="I36" s="67"/>
      <c r="J36" s="67"/>
      <c r="K36" s="67"/>
      <c r="L36" s="67"/>
      <c r="M36" s="67"/>
      <c r="N36" s="67"/>
      <c r="W36" s="61"/>
      <c r="X36" s="65"/>
      <c r="Y36" s="66"/>
      <c r="Z36" s="66"/>
      <c r="AA36" s="66"/>
      <c r="AC36" s="63"/>
    </row>
    <row r="37" spans="1:29">
      <c r="A37" s="71">
        <v>33</v>
      </c>
      <c r="B37" s="70" t="s">
        <v>423</v>
      </c>
      <c r="C37" s="70" t="s">
        <v>366</v>
      </c>
      <c r="D37" s="70" t="s">
        <v>313</v>
      </c>
      <c r="E37" s="70" t="s">
        <v>304</v>
      </c>
      <c r="F37" s="69">
        <v>20</v>
      </c>
      <c r="G37" s="68">
        <v>33729</v>
      </c>
      <c r="H37" s="57">
        <v>53000</v>
      </c>
      <c r="I37" s="67"/>
      <c r="J37" s="67"/>
      <c r="K37" s="67"/>
      <c r="L37" s="67"/>
      <c r="M37" s="67"/>
      <c r="N37" s="67"/>
      <c r="W37" s="61"/>
      <c r="X37" s="65"/>
      <c r="Y37" s="66"/>
      <c r="Z37" s="66"/>
      <c r="AA37" s="66"/>
      <c r="AC37" s="63"/>
    </row>
    <row r="38" spans="1:29">
      <c r="A38" s="71">
        <v>34</v>
      </c>
      <c r="B38" s="70" t="s">
        <v>411</v>
      </c>
      <c r="C38" s="70" t="s">
        <v>422</v>
      </c>
      <c r="D38" s="70" t="s">
        <v>365</v>
      </c>
      <c r="E38" s="70" t="s">
        <v>298</v>
      </c>
      <c r="F38" s="69">
        <v>10</v>
      </c>
      <c r="G38" s="68">
        <v>34580</v>
      </c>
      <c r="H38" s="57">
        <v>67000</v>
      </c>
      <c r="I38" s="67"/>
      <c r="J38" s="67"/>
      <c r="K38" s="67"/>
      <c r="L38" s="67"/>
      <c r="M38" s="67"/>
      <c r="N38" s="67"/>
      <c r="W38" s="61"/>
      <c r="X38" s="65"/>
      <c r="Y38" s="66"/>
      <c r="Z38" s="66"/>
      <c r="AA38" s="66"/>
      <c r="AC38" s="63"/>
    </row>
    <row r="39" spans="1:29">
      <c r="A39" s="71">
        <v>35</v>
      </c>
      <c r="B39" s="70" t="s">
        <v>421</v>
      </c>
      <c r="C39" s="70" t="s">
        <v>420</v>
      </c>
      <c r="D39" s="70" t="s">
        <v>8</v>
      </c>
      <c r="E39" s="70" t="s">
        <v>301</v>
      </c>
      <c r="F39" s="69">
        <v>40</v>
      </c>
      <c r="G39" s="68">
        <v>30225</v>
      </c>
      <c r="H39" s="57">
        <v>140000</v>
      </c>
      <c r="I39" s="67"/>
      <c r="J39" s="67"/>
      <c r="K39" s="67"/>
      <c r="L39" s="67"/>
      <c r="M39" s="67"/>
      <c r="N39" s="67"/>
      <c r="W39" s="61"/>
      <c r="X39" s="65"/>
      <c r="Y39" s="66"/>
      <c r="Z39" s="66"/>
      <c r="AA39" s="66"/>
      <c r="AC39" s="63"/>
    </row>
    <row r="40" spans="1:29">
      <c r="A40" s="71">
        <v>36</v>
      </c>
      <c r="B40" s="70" t="s">
        <v>419</v>
      </c>
      <c r="C40" s="70" t="s">
        <v>418</v>
      </c>
      <c r="D40" s="70" t="s">
        <v>8</v>
      </c>
      <c r="E40" s="70" t="s">
        <v>298</v>
      </c>
      <c r="F40" s="69">
        <v>40</v>
      </c>
      <c r="G40" s="68">
        <v>30225</v>
      </c>
      <c r="H40" s="57">
        <v>140000</v>
      </c>
      <c r="I40" s="67"/>
      <c r="J40" s="67"/>
      <c r="K40" s="67"/>
      <c r="L40" s="67"/>
      <c r="M40" s="67"/>
      <c r="N40" s="67"/>
      <c r="W40" s="61"/>
      <c r="X40" s="65"/>
      <c r="Y40" s="66"/>
      <c r="Z40" s="66"/>
      <c r="AA40" s="66"/>
      <c r="AC40" s="63"/>
    </row>
    <row r="41" spans="1:29">
      <c r="A41" s="71">
        <v>37</v>
      </c>
      <c r="B41" s="70" t="s">
        <v>417</v>
      </c>
      <c r="C41" s="70" t="s">
        <v>416</v>
      </c>
      <c r="D41" s="70" t="s">
        <v>8</v>
      </c>
      <c r="E41" s="70" t="s">
        <v>304</v>
      </c>
      <c r="F41" s="69">
        <v>40</v>
      </c>
      <c r="G41" s="68">
        <v>30225</v>
      </c>
      <c r="H41" s="57">
        <v>140000</v>
      </c>
      <c r="I41" s="67"/>
      <c r="J41" s="67"/>
      <c r="K41" s="67"/>
      <c r="L41" s="67"/>
      <c r="M41" s="67"/>
      <c r="N41" s="67"/>
      <c r="W41" s="61"/>
      <c r="X41" s="65"/>
      <c r="Y41" s="66"/>
      <c r="AA41" s="66"/>
      <c r="AC41" s="63"/>
    </row>
    <row r="42" spans="1:29">
      <c r="A42" s="71">
        <v>38</v>
      </c>
      <c r="B42" s="70" t="s">
        <v>415</v>
      </c>
      <c r="C42" s="70" t="s">
        <v>414</v>
      </c>
      <c r="D42" s="70" t="s">
        <v>7</v>
      </c>
      <c r="E42" s="70" t="s">
        <v>304</v>
      </c>
      <c r="F42" s="69">
        <v>10</v>
      </c>
      <c r="G42" s="68">
        <v>33510</v>
      </c>
      <c r="H42" s="57">
        <v>60000</v>
      </c>
      <c r="I42" s="67"/>
      <c r="J42" s="67"/>
      <c r="K42" s="67"/>
      <c r="L42" s="67"/>
      <c r="M42" s="67"/>
      <c r="N42" s="67"/>
      <c r="W42" s="61"/>
      <c r="X42" s="65"/>
      <c r="Y42" s="66"/>
      <c r="Z42" s="66"/>
      <c r="AA42" s="66"/>
      <c r="AC42" s="63"/>
    </row>
    <row r="43" spans="1:29">
      <c r="A43" s="71">
        <v>39</v>
      </c>
      <c r="B43" s="70" t="s">
        <v>413</v>
      </c>
      <c r="C43" s="70" t="s">
        <v>412</v>
      </c>
      <c r="D43" s="70" t="s">
        <v>45</v>
      </c>
      <c r="E43" s="70" t="s">
        <v>298</v>
      </c>
      <c r="F43" s="69">
        <v>70</v>
      </c>
      <c r="G43" s="68">
        <v>35595</v>
      </c>
      <c r="H43" s="57">
        <v>45000</v>
      </c>
      <c r="I43" s="67"/>
      <c r="J43" s="67"/>
      <c r="K43" s="67"/>
      <c r="L43" s="67"/>
      <c r="M43" s="67"/>
      <c r="N43" s="67"/>
      <c r="W43" s="61"/>
      <c r="X43" s="65"/>
      <c r="Y43" s="66"/>
      <c r="Z43" s="66"/>
      <c r="AA43" s="66"/>
      <c r="AC43" s="63"/>
    </row>
    <row r="44" spans="1:29">
      <c r="A44" s="71">
        <v>40</v>
      </c>
      <c r="B44" s="70" t="s">
        <v>411</v>
      </c>
      <c r="C44" s="70" t="s">
        <v>410</v>
      </c>
      <c r="D44" s="70" t="s">
        <v>308</v>
      </c>
      <c r="E44" s="70" t="s">
        <v>320</v>
      </c>
      <c r="F44" s="69">
        <v>10</v>
      </c>
      <c r="G44" s="68">
        <v>33510</v>
      </c>
      <c r="H44" s="57">
        <v>76000</v>
      </c>
      <c r="I44" s="67"/>
      <c r="J44" s="67"/>
      <c r="K44" s="67"/>
      <c r="L44" s="67"/>
      <c r="M44" s="67"/>
      <c r="N44" s="67"/>
      <c r="W44" s="61"/>
      <c r="X44" s="65"/>
      <c r="Y44" s="66"/>
      <c r="Z44" s="66"/>
      <c r="AA44" s="66"/>
      <c r="AC44" s="63"/>
    </row>
    <row r="45" spans="1:29">
      <c r="A45" s="71">
        <v>41</v>
      </c>
      <c r="B45" s="70" t="s">
        <v>409</v>
      </c>
      <c r="C45" s="70" t="s">
        <v>386</v>
      </c>
      <c r="D45" s="70" t="s">
        <v>365</v>
      </c>
      <c r="E45" s="70" t="s">
        <v>320</v>
      </c>
      <c r="F45" s="69">
        <v>60</v>
      </c>
      <c r="G45" s="68">
        <v>32435</v>
      </c>
      <c r="H45" s="57">
        <v>90000</v>
      </c>
      <c r="I45" s="67"/>
      <c r="J45" s="67"/>
      <c r="K45" s="67"/>
      <c r="L45" s="67"/>
      <c r="M45" s="67"/>
      <c r="N45" s="67"/>
      <c r="W45" s="61"/>
      <c r="X45" s="65"/>
      <c r="Y45" s="66"/>
      <c r="Z45" s="66"/>
      <c r="AA45" s="66"/>
      <c r="AC45" s="63"/>
    </row>
    <row r="46" spans="1:29">
      <c r="A46" s="71">
        <v>42</v>
      </c>
      <c r="B46" s="70" t="s">
        <v>408</v>
      </c>
      <c r="C46" s="70" t="s">
        <v>351</v>
      </c>
      <c r="D46" s="70" t="s">
        <v>365</v>
      </c>
      <c r="E46" s="70" t="s">
        <v>301</v>
      </c>
      <c r="F46" s="69">
        <v>60</v>
      </c>
      <c r="G46" s="68">
        <v>33194</v>
      </c>
      <c r="H46" s="57">
        <v>79000</v>
      </c>
      <c r="I46" s="67"/>
      <c r="J46" s="67"/>
      <c r="K46" s="67"/>
      <c r="L46" s="67"/>
      <c r="M46" s="67"/>
      <c r="N46" s="67"/>
      <c r="W46" s="61"/>
      <c r="X46" s="65"/>
      <c r="Y46" s="66"/>
      <c r="Z46" s="66"/>
      <c r="AA46" s="66"/>
      <c r="AC46" s="63"/>
    </row>
    <row r="47" spans="1:29">
      <c r="A47" s="71">
        <v>44</v>
      </c>
      <c r="B47" s="70" t="s">
        <v>407</v>
      </c>
      <c r="C47" s="70" t="s">
        <v>325</v>
      </c>
      <c r="D47" s="70" t="s">
        <v>308</v>
      </c>
      <c r="E47" s="70" t="s">
        <v>304</v>
      </c>
      <c r="F47" s="69">
        <v>30</v>
      </c>
      <c r="G47" s="68">
        <v>35618</v>
      </c>
      <c r="H47" s="57">
        <v>65000</v>
      </c>
      <c r="I47" s="67"/>
      <c r="J47" s="67"/>
      <c r="K47" s="67"/>
      <c r="L47" s="67"/>
      <c r="M47" s="67"/>
      <c r="N47" s="67"/>
      <c r="W47" s="61"/>
      <c r="X47" s="65"/>
      <c r="Y47" s="66"/>
      <c r="Z47" s="66"/>
      <c r="AA47" s="66"/>
      <c r="AC47" s="63"/>
    </row>
    <row r="48" spans="1:29">
      <c r="A48" s="71">
        <v>45</v>
      </c>
      <c r="B48" s="70" t="s">
        <v>406</v>
      </c>
      <c r="C48" s="70" t="s">
        <v>400</v>
      </c>
      <c r="D48" s="70" t="s">
        <v>7</v>
      </c>
      <c r="E48" s="70" t="s">
        <v>304</v>
      </c>
      <c r="F48" s="69">
        <v>10</v>
      </c>
      <c r="G48" s="68">
        <v>33510</v>
      </c>
      <c r="H48" s="57">
        <v>90000</v>
      </c>
      <c r="I48" s="67"/>
      <c r="J48" s="67"/>
      <c r="K48" s="67"/>
      <c r="L48" s="67"/>
      <c r="M48" s="67"/>
      <c r="N48" s="67"/>
      <c r="W48" s="61"/>
      <c r="X48" s="65"/>
      <c r="Y48" s="66"/>
      <c r="Z48" s="66"/>
      <c r="AA48" s="66"/>
      <c r="AC48" s="63"/>
    </row>
    <row r="49" spans="1:29">
      <c r="A49" s="71">
        <v>46</v>
      </c>
      <c r="B49" s="70" t="s">
        <v>405</v>
      </c>
      <c r="C49" s="70" t="s">
        <v>366</v>
      </c>
      <c r="D49" s="70" t="s">
        <v>45</v>
      </c>
      <c r="E49" s="70" t="s">
        <v>304</v>
      </c>
      <c r="F49" s="69">
        <v>70</v>
      </c>
      <c r="G49" s="68">
        <v>32180</v>
      </c>
      <c r="H49" s="57">
        <v>90000</v>
      </c>
      <c r="I49" s="67"/>
      <c r="J49" s="67"/>
      <c r="K49" s="67"/>
      <c r="L49" s="67"/>
      <c r="M49" s="67"/>
      <c r="N49" s="67"/>
      <c r="W49" s="61"/>
      <c r="X49" s="65"/>
      <c r="Y49" s="66"/>
      <c r="Z49" s="66"/>
      <c r="AA49" s="66"/>
      <c r="AC49" s="63"/>
    </row>
    <row r="50" spans="1:29">
      <c r="A50" s="71">
        <v>47</v>
      </c>
      <c r="B50" s="70" t="s">
        <v>404</v>
      </c>
      <c r="C50" s="70" t="s">
        <v>366</v>
      </c>
      <c r="D50" s="70" t="s">
        <v>305</v>
      </c>
      <c r="E50" s="70" t="s">
        <v>301</v>
      </c>
      <c r="F50" s="69">
        <v>50</v>
      </c>
      <c r="G50" s="68">
        <v>32435</v>
      </c>
      <c r="H50" s="57">
        <v>90000</v>
      </c>
      <c r="I50" s="67"/>
      <c r="J50" s="67"/>
      <c r="K50" s="67"/>
      <c r="L50" s="67"/>
      <c r="M50" s="67"/>
      <c r="N50" s="67"/>
      <c r="W50" s="61"/>
      <c r="X50" s="65"/>
      <c r="Y50" s="66"/>
      <c r="Z50" s="66"/>
      <c r="AA50" s="66"/>
      <c r="AC50" s="63"/>
    </row>
    <row r="51" spans="1:29">
      <c r="A51" s="71">
        <v>48</v>
      </c>
      <c r="B51" s="70" t="s">
        <v>403</v>
      </c>
      <c r="C51" s="70" t="s">
        <v>402</v>
      </c>
      <c r="D51" s="70" t="s">
        <v>305</v>
      </c>
      <c r="E51" s="70" t="s">
        <v>298</v>
      </c>
      <c r="F51" s="69">
        <v>50</v>
      </c>
      <c r="G51" s="68">
        <v>32435</v>
      </c>
      <c r="H51" s="57">
        <v>90000</v>
      </c>
      <c r="I51" s="67"/>
      <c r="J51" s="67"/>
      <c r="K51" s="67"/>
      <c r="L51" s="67"/>
      <c r="M51" s="67"/>
      <c r="N51" s="67"/>
      <c r="W51" s="61"/>
      <c r="X51" s="65"/>
      <c r="Y51" s="66"/>
      <c r="Z51" s="66"/>
      <c r="AA51" s="66"/>
      <c r="AC51" s="63"/>
    </row>
    <row r="52" spans="1:29">
      <c r="A52" s="71">
        <v>49</v>
      </c>
      <c r="B52" s="70" t="s">
        <v>401</v>
      </c>
      <c r="C52" s="70" t="s">
        <v>400</v>
      </c>
      <c r="D52" s="70" t="s">
        <v>365</v>
      </c>
      <c r="E52" s="70" t="s">
        <v>301</v>
      </c>
      <c r="F52" s="69">
        <v>60</v>
      </c>
      <c r="G52" s="68">
        <v>32435</v>
      </c>
      <c r="H52" s="57">
        <v>90000</v>
      </c>
      <c r="I52" s="67"/>
      <c r="J52" s="67"/>
      <c r="K52" s="67"/>
      <c r="L52" s="67"/>
      <c r="M52" s="67"/>
      <c r="N52" s="67"/>
      <c r="W52" s="61"/>
      <c r="X52" s="65"/>
      <c r="Y52" s="66"/>
      <c r="Z52" s="66"/>
      <c r="AA52" s="66"/>
      <c r="AC52" s="63"/>
    </row>
    <row r="53" spans="1:29">
      <c r="A53" s="71">
        <v>50</v>
      </c>
      <c r="B53" s="70" t="s">
        <v>399</v>
      </c>
      <c r="C53" s="70" t="s">
        <v>398</v>
      </c>
      <c r="D53" s="70" t="s">
        <v>7</v>
      </c>
      <c r="E53" s="70" t="s">
        <v>304</v>
      </c>
      <c r="F53" s="69">
        <v>10</v>
      </c>
      <c r="G53" s="68">
        <v>32436</v>
      </c>
      <c r="H53" s="57">
        <v>90000</v>
      </c>
      <c r="I53" s="67"/>
      <c r="J53" s="67"/>
      <c r="K53" s="67"/>
      <c r="L53" s="67"/>
      <c r="M53" s="67"/>
      <c r="N53" s="67"/>
      <c r="W53" s="61"/>
      <c r="X53" s="65"/>
      <c r="Y53" s="66"/>
      <c r="Z53" s="66"/>
      <c r="AA53" s="66"/>
      <c r="AC53" s="63"/>
    </row>
    <row r="54" spans="1:29">
      <c r="A54" s="71">
        <v>51</v>
      </c>
      <c r="B54" s="70" t="s">
        <v>397</v>
      </c>
      <c r="C54" s="70" t="s">
        <v>396</v>
      </c>
      <c r="D54" s="70" t="s">
        <v>305</v>
      </c>
      <c r="E54" s="70" t="s">
        <v>304</v>
      </c>
      <c r="F54" s="69">
        <v>50</v>
      </c>
      <c r="G54" s="68">
        <v>32437</v>
      </c>
      <c r="H54" s="57">
        <v>110000</v>
      </c>
      <c r="I54" s="67"/>
      <c r="J54" s="67"/>
      <c r="K54" s="67"/>
      <c r="L54" s="67"/>
      <c r="M54" s="67"/>
      <c r="N54" s="67"/>
      <c r="W54" s="61"/>
      <c r="X54" s="65"/>
      <c r="Y54" s="66"/>
      <c r="Z54" s="66"/>
      <c r="AA54" s="66"/>
      <c r="AC54" s="63"/>
    </row>
    <row r="55" spans="1:29">
      <c r="A55" s="71">
        <v>52</v>
      </c>
      <c r="B55" s="70" t="s">
        <v>395</v>
      </c>
      <c r="C55" s="70" t="s">
        <v>394</v>
      </c>
      <c r="D55" s="70" t="s">
        <v>305</v>
      </c>
      <c r="E55" s="70" t="s">
        <v>301</v>
      </c>
      <c r="F55" s="69">
        <v>50</v>
      </c>
      <c r="G55" s="68">
        <v>35034</v>
      </c>
      <c r="H55" s="57">
        <v>90000</v>
      </c>
      <c r="I55" s="67"/>
      <c r="J55" s="67"/>
      <c r="K55" s="67"/>
      <c r="L55" s="67"/>
      <c r="M55" s="67"/>
      <c r="N55" s="67"/>
      <c r="W55" s="61"/>
      <c r="X55" s="65"/>
      <c r="Y55" s="66"/>
      <c r="Z55" s="66"/>
      <c r="AA55" s="66"/>
      <c r="AC55" s="63"/>
    </row>
    <row r="56" spans="1:29">
      <c r="A56" s="71">
        <v>53</v>
      </c>
      <c r="B56" s="70" t="s">
        <v>393</v>
      </c>
      <c r="C56" s="70" t="s">
        <v>392</v>
      </c>
      <c r="D56" s="70" t="s">
        <v>305</v>
      </c>
      <c r="E56" s="70" t="s">
        <v>320</v>
      </c>
      <c r="F56" s="69">
        <v>50</v>
      </c>
      <c r="G56" s="68">
        <v>34761</v>
      </c>
      <c r="H56" s="57">
        <v>90000</v>
      </c>
      <c r="I56" s="67"/>
      <c r="J56" s="67"/>
      <c r="K56" s="67"/>
      <c r="L56" s="67"/>
      <c r="M56" s="67"/>
      <c r="N56" s="67"/>
      <c r="W56" s="61"/>
      <c r="X56" s="65"/>
      <c r="Y56" s="66"/>
      <c r="Z56" s="66"/>
      <c r="AA56" s="66"/>
      <c r="AC56" s="63"/>
    </row>
    <row r="57" spans="1:29">
      <c r="A57" s="71">
        <v>54</v>
      </c>
      <c r="B57" s="70" t="s">
        <v>391</v>
      </c>
      <c r="C57" s="70" t="s">
        <v>390</v>
      </c>
      <c r="D57" s="70" t="s">
        <v>305</v>
      </c>
      <c r="E57" s="70" t="s">
        <v>320</v>
      </c>
      <c r="F57" s="69">
        <v>50</v>
      </c>
      <c r="G57" s="68">
        <v>31717</v>
      </c>
      <c r="H57" s="57">
        <v>90000</v>
      </c>
      <c r="I57" s="67"/>
      <c r="J57" s="67"/>
      <c r="K57" s="67"/>
      <c r="L57" s="67"/>
      <c r="M57" s="67"/>
      <c r="N57" s="67"/>
      <c r="W57" s="61"/>
      <c r="X57" s="65"/>
      <c r="Y57" s="66"/>
      <c r="Z57" s="66"/>
      <c r="AA57" s="66"/>
      <c r="AC57" s="63"/>
    </row>
    <row r="58" spans="1:29">
      <c r="A58" s="71">
        <v>55</v>
      </c>
      <c r="B58" s="70" t="s">
        <v>389</v>
      </c>
      <c r="C58" s="70" t="s">
        <v>388</v>
      </c>
      <c r="D58" s="70" t="s">
        <v>7</v>
      </c>
      <c r="E58" s="70" t="s">
        <v>301</v>
      </c>
      <c r="F58" s="69">
        <v>10</v>
      </c>
      <c r="G58" s="68">
        <v>33878</v>
      </c>
      <c r="H58" s="57">
        <v>85000</v>
      </c>
      <c r="I58" s="67"/>
      <c r="J58" s="67"/>
      <c r="K58" s="67"/>
      <c r="L58" s="67"/>
      <c r="M58" s="67"/>
      <c r="N58" s="67"/>
      <c r="W58" s="61"/>
      <c r="X58" s="65"/>
      <c r="Y58" s="66"/>
      <c r="Z58" s="66"/>
      <c r="AA58" s="66"/>
      <c r="AC58" s="63"/>
    </row>
    <row r="59" spans="1:29">
      <c r="A59" s="71">
        <v>56</v>
      </c>
      <c r="B59" s="70" t="s">
        <v>387</v>
      </c>
      <c r="C59" s="70" t="s">
        <v>386</v>
      </c>
      <c r="D59" s="70" t="s">
        <v>7</v>
      </c>
      <c r="E59" s="70" t="s">
        <v>298</v>
      </c>
      <c r="F59" s="69">
        <v>10</v>
      </c>
      <c r="G59" s="68">
        <v>34098</v>
      </c>
      <c r="H59" s="57">
        <v>85000</v>
      </c>
      <c r="I59" s="67"/>
      <c r="J59" s="67"/>
      <c r="K59" s="67"/>
      <c r="L59" s="67"/>
      <c r="M59" s="67"/>
      <c r="N59" s="67"/>
      <c r="W59" s="61"/>
      <c r="X59" s="65"/>
      <c r="Y59" s="66"/>
      <c r="Z59" s="66"/>
      <c r="AA59" s="66"/>
      <c r="AC59" s="63"/>
    </row>
    <row r="60" spans="1:29">
      <c r="A60" s="71">
        <v>57</v>
      </c>
      <c r="B60" s="70" t="s">
        <v>385</v>
      </c>
      <c r="C60" s="70" t="s">
        <v>384</v>
      </c>
      <c r="D60" s="70" t="s">
        <v>313</v>
      </c>
      <c r="E60" s="70" t="s">
        <v>304</v>
      </c>
      <c r="F60" s="69">
        <v>20</v>
      </c>
      <c r="G60" s="68">
        <v>33182</v>
      </c>
      <c r="H60" s="57">
        <v>100000</v>
      </c>
      <c r="I60" s="67"/>
      <c r="J60" s="67"/>
      <c r="K60" s="67"/>
      <c r="L60" s="67"/>
      <c r="M60" s="67"/>
      <c r="N60" s="67"/>
      <c r="W60" s="61"/>
      <c r="X60" s="65"/>
      <c r="Y60" s="66"/>
      <c r="Z60" s="66"/>
      <c r="AA60" s="66"/>
      <c r="AC60" s="63"/>
    </row>
    <row r="61" spans="1:29">
      <c r="A61" s="71">
        <v>58</v>
      </c>
      <c r="B61" s="70" t="s">
        <v>383</v>
      </c>
      <c r="C61" s="70" t="s">
        <v>382</v>
      </c>
      <c r="D61" s="70" t="s">
        <v>45</v>
      </c>
      <c r="E61" s="70" t="s">
        <v>298</v>
      </c>
      <c r="F61" s="69">
        <v>70</v>
      </c>
      <c r="G61" s="68">
        <v>31791</v>
      </c>
      <c r="H61" s="57">
        <v>110000</v>
      </c>
      <c r="I61" s="67"/>
      <c r="J61" s="67"/>
      <c r="K61" s="67"/>
      <c r="L61" s="67"/>
      <c r="M61" s="67"/>
      <c r="N61" s="67"/>
      <c r="W61" s="61"/>
      <c r="X61" s="65"/>
      <c r="Y61" s="66"/>
      <c r="Z61" s="66"/>
      <c r="AA61" s="66"/>
      <c r="AC61" s="63"/>
    </row>
    <row r="62" spans="1:29">
      <c r="A62" s="71">
        <v>59</v>
      </c>
      <c r="B62" s="70" t="s">
        <v>381</v>
      </c>
      <c r="C62" s="70" t="s">
        <v>380</v>
      </c>
      <c r="D62" s="70" t="s">
        <v>313</v>
      </c>
      <c r="E62" s="70" t="s">
        <v>298</v>
      </c>
      <c r="F62" s="69">
        <v>20</v>
      </c>
      <c r="G62" s="68">
        <v>32105</v>
      </c>
      <c r="H62" s="57">
        <v>110000</v>
      </c>
      <c r="I62" s="67"/>
      <c r="J62" s="67"/>
      <c r="K62" s="67"/>
      <c r="L62" s="67"/>
      <c r="M62" s="67"/>
      <c r="N62" s="67"/>
      <c r="W62" s="61"/>
      <c r="X62" s="65"/>
      <c r="Y62" s="66"/>
      <c r="Z62" s="66"/>
      <c r="AA62" s="66"/>
      <c r="AC62" s="63"/>
    </row>
    <row r="63" spans="1:29">
      <c r="A63" s="71">
        <v>60</v>
      </c>
      <c r="B63" s="70" t="s">
        <v>379</v>
      </c>
      <c r="C63" s="70" t="s">
        <v>378</v>
      </c>
      <c r="D63" s="70" t="s">
        <v>45</v>
      </c>
      <c r="E63" s="70" t="s">
        <v>304</v>
      </c>
      <c r="F63" s="69">
        <v>70</v>
      </c>
      <c r="G63" s="68">
        <v>32106</v>
      </c>
      <c r="H63" s="57">
        <v>110000</v>
      </c>
      <c r="I63" s="67"/>
      <c r="J63" s="67"/>
      <c r="K63" s="67"/>
      <c r="L63" s="67"/>
      <c r="M63" s="67"/>
      <c r="N63" s="67"/>
      <c r="W63" s="61"/>
      <c r="X63" s="65"/>
      <c r="Y63" s="66"/>
      <c r="Z63" s="66"/>
      <c r="AA63" s="66"/>
      <c r="AC63" s="63"/>
    </row>
    <row r="64" spans="1:29">
      <c r="A64" s="71">
        <v>61</v>
      </c>
      <c r="B64" s="70" t="s">
        <v>377</v>
      </c>
      <c r="C64" s="70" t="s">
        <v>318</v>
      </c>
      <c r="D64" s="70" t="s">
        <v>7</v>
      </c>
      <c r="E64" s="70" t="s">
        <v>304</v>
      </c>
      <c r="F64" s="69">
        <v>10</v>
      </c>
      <c r="G64" s="68">
        <v>32107</v>
      </c>
      <c r="H64" s="57">
        <v>110000</v>
      </c>
      <c r="I64" s="67"/>
      <c r="J64" s="67"/>
      <c r="K64" s="67"/>
      <c r="L64" s="67"/>
      <c r="M64" s="67"/>
      <c r="N64" s="67"/>
      <c r="W64" s="61"/>
      <c r="X64" s="65"/>
      <c r="Y64" s="66"/>
      <c r="Z64" s="66"/>
      <c r="AA64" s="66"/>
      <c r="AC64" s="63"/>
    </row>
    <row r="65" spans="1:29">
      <c r="A65" s="71">
        <v>62</v>
      </c>
      <c r="B65" s="70" t="s">
        <v>376</v>
      </c>
      <c r="C65" s="70" t="s">
        <v>375</v>
      </c>
      <c r="D65" s="70" t="s">
        <v>308</v>
      </c>
      <c r="E65" s="70" t="s">
        <v>304</v>
      </c>
      <c r="F65" s="69">
        <v>30</v>
      </c>
      <c r="G65" s="68">
        <v>32440</v>
      </c>
      <c r="H65" s="57">
        <v>100000</v>
      </c>
      <c r="I65" s="67"/>
      <c r="J65" s="67"/>
      <c r="K65" s="67"/>
      <c r="L65" s="67"/>
      <c r="M65" s="67"/>
      <c r="N65" s="67"/>
      <c r="W65" s="61"/>
      <c r="X65" s="65"/>
      <c r="Y65" s="66"/>
      <c r="Z65" s="66"/>
      <c r="AA65" s="66"/>
      <c r="AC65" s="63"/>
    </row>
    <row r="66" spans="1:29">
      <c r="A66" s="71">
        <v>63</v>
      </c>
      <c r="B66" s="70" t="s">
        <v>374</v>
      </c>
      <c r="C66" s="70" t="s">
        <v>373</v>
      </c>
      <c r="D66" s="70" t="s">
        <v>365</v>
      </c>
      <c r="E66" s="70" t="s">
        <v>298</v>
      </c>
      <c r="F66" s="69">
        <v>60</v>
      </c>
      <c r="G66" s="68">
        <v>32441</v>
      </c>
      <c r="H66" s="57">
        <v>100000</v>
      </c>
      <c r="I66" s="67"/>
      <c r="J66" s="67"/>
      <c r="K66" s="67"/>
      <c r="L66" s="67"/>
      <c r="M66" s="67"/>
      <c r="N66" s="67"/>
      <c r="W66" s="61"/>
      <c r="X66" s="65"/>
      <c r="Y66" s="66"/>
      <c r="Z66" s="66"/>
      <c r="AA66" s="66"/>
      <c r="AC66" s="63"/>
    </row>
    <row r="67" spans="1:29">
      <c r="A67" s="71">
        <v>64</v>
      </c>
      <c r="B67" s="70" t="s">
        <v>372</v>
      </c>
      <c r="C67" s="70" t="s">
        <v>368</v>
      </c>
      <c r="D67" s="70" t="s">
        <v>305</v>
      </c>
      <c r="E67" s="70" t="s">
        <v>320</v>
      </c>
      <c r="F67" s="69">
        <v>50</v>
      </c>
      <c r="G67" s="68">
        <v>32442</v>
      </c>
      <c r="H67" s="57">
        <v>100000</v>
      </c>
      <c r="I67" s="67"/>
      <c r="J67" s="67"/>
      <c r="K67" s="67"/>
      <c r="L67" s="67"/>
      <c r="M67" s="67"/>
      <c r="N67" s="67"/>
      <c r="W67" s="61"/>
      <c r="X67" s="65"/>
      <c r="Y67" s="66"/>
      <c r="Z67" s="66"/>
      <c r="AA67" s="66"/>
      <c r="AC67" s="63"/>
    </row>
    <row r="68" spans="1:29">
      <c r="A68" s="71">
        <v>65</v>
      </c>
      <c r="B68" s="70" t="s">
        <v>371</v>
      </c>
      <c r="C68" s="70" t="s">
        <v>302</v>
      </c>
      <c r="D68" s="70" t="s">
        <v>365</v>
      </c>
      <c r="E68" s="70" t="s">
        <v>304</v>
      </c>
      <c r="F68" s="69">
        <v>60</v>
      </c>
      <c r="G68" s="68">
        <v>32443</v>
      </c>
      <c r="H68" s="57">
        <v>100000</v>
      </c>
      <c r="I68" s="67"/>
      <c r="J68" s="67"/>
      <c r="K68" s="67"/>
      <c r="L68" s="67"/>
      <c r="M68" s="67"/>
      <c r="N68" s="67"/>
      <c r="W68" s="61"/>
      <c r="X68" s="65"/>
      <c r="Y68" s="66"/>
      <c r="AA68" s="66"/>
      <c r="AC68" s="63"/>
    </row>
    <row r="69" spans="1:29">
      <c r="A69" s="71">
        <v>66</v>
      </c>
      <c r="B69" s="70" t="s">
        <v>370</v>
      </c>
      <c r="C69" s="70" t="s">
        <v>363</v>
      </c>
      <c r="D69" s="70" t="s">
        <v>365</v>
      </c>
      <c r="E69" s="70" t="s">
        <v>304</v>
      </c>
      <c r="F69" s="69">
        <v>60</v>
      </c>
      <c r="G69" s="68">
        <v>32444</v>
      </c>
      <c r="H69" s="57">
        <v>115000</v>
      </c>
      <c r="I69" s="67"/>
      <c r="J69" s="67"/>
      <c r="K69" s="67"/>
      <c r="L69" s="67"/>
      <c r="M69" s="67"/>
      <c r="N69" s="67"/>
      <c r="W69" s="61"/>
      <c r="X69" s="65"/>
      <c r="Y69" s="66"/>
      <c r="Z69" s="66"/>
      <c r="AA69" s="66"/>
      <c r="AC69" s="63"/>
    </row>
    <row r="70" spans="1:29">
      <c r="A70" s="71">
        <v>67</v>
      </c>
      <c r="B70" s="70" t="s">
        <v>369</v>
      </c>
      <c r="C70" s="70" t="s">
        <v>368</v>
      </c>
      <c r="D70" s="70" t="s">
        <v>7</v>
      </c>
      <c r="E70" s="70" t="s">
        <v>304</v>
      </c>
      <c r="F70" s="69">
        <v>10</v>
      </c>
      <c r="G70" s="68">
        <v>35034</v>
      </c>
      <c r="H70" s="57">
        <v>80000</v>
      </c>
      <c r="I70" s="67"/>
      <c r="J70" s="67"/>
      <c r="K70" s="67"/>
      <c r="L70" s="67"/>
      <c r="M70" s="67"/>
      <c r="N70" s="67"/>
      <c r="W70" s="61"/>
      <c r="X70" s="65"/>
      <c r="Y70" s="66"/>
      <c r="Z70" s="66"/>
      <c r="AA70" s="66"/>
      <c r="AC70" s="63"/>
    </row>
    <row r="71" spans="1:29">
      <c r="A71" s="71">
        <v>68</v>
      </c>
      <c r="B71" s="70" t="s">
        <v>367</v>
      </c>
      <c r="C71" s="70" t="s">
        <v>366</v>
      </c>
      <c r="D71" s="70" t="s">
        <v>365</v>
      </c>
      <c r="E71" s="70" t="s">
        <v>304</v>
      </c>
      <c r="F71" s="69">
        <v>60</v>
      </c>
      <c r="G71" s="68">
        <v>34761</v>
      </c>
      <c r="H71" s="57">
        <v>80000</v>
      </c>
      <c r="I71" s="67"/>
      <c r="J71" s="67"/>
      <c r="K71" s="67"/>
      <c r="L71" s="67"/>
      <c r="M71" s="67"/>
      <c r="N71" s="67"/>
      <c r="W71" s="61"/>
      <c r="X71" s="65"/>
      <c r="Y71" s="66"/>
      <c r="AA71" s="66"/>
      <c r="AC71" s="63"/>
    </row>
    <row r="72" spans="1:29">
      <c r="A72" s="71">
        <v>69</v>
      </c>
      <c r="B72" s="70" t="s">
        <v>364</v>
      </c>
      <c r="C72" s="70" t="s">
        <v>363</v>
      </c>
      <c r="D72" s="70" t="s">
        <v>313</v>
      </c>
      <c r="E72" s="70" t="s">
        <v>320</v>
      </c>
      <c r="F72" s="69">
        <v>20</v>
      </c>
      <c r="G72" s="68">
        <v>34762</v>
      </c>
      <c r="H72" s="57">
        <v>80000</v>
      </c>
      <c r="I72" s="67"/>
      <c r="J72" s="67"/>
      <c r="K72" s="67"/>
      <c r="L72" s="67"/>
      <c r="M72" s="67"/>
      <c r="N72" s="67"/>
      <c r="W72" s="61"/>
      <c r="X72" s="65"/>
      <c r="Y72" s="66"/>
      <c r="Z72" s="66"/>
      <c r="AA72" s="66"/>
      <c r="AC72" s="63"/>
    </row>
    <row r="73" spans="1:29">
      <c r="A73" s="71">
        <v>70</v>
      </c>
      <c r="B73" s="70" t="s">
        <v>362</v>
      </c>
      <c r="C73" s="70" t="s">
        <v>361</v>
      </c>
      <c r="D73" s="70" t="s">
        <v>308</v>
      </c>
      <c r="E73" s="70" t="s">
        <v>301</v>
      </c>
      <c r="F73" s="69">
        <v>30</v>
      </c>
      <c r="G73" s="68">
        <v>34763</v>
      </c>
      <c r="H73" s="57">
        <v>80000</v>
      </c>
      <c r="I73" s="67"/>
      <c r="J73" s="67"/>
      <c r="K73" s="67"/>
      <c r="L73" s="67"/>
      <c r="M73" s="67"/>
      <c r="N73" s="67"/>
      <c r="W73" s="61"/>
      <c r="X73" s="65"/>
      <c r="Y73" s="66"/>
      <c r="Z73" s="66"/>
      <c r="AA73" s="66"/>
      <c r="AC73" s="63"/>
    </row>
    <row r="74" spans="1:29">
      <c r="A74" s="71">
        <v>71</v>
      </c>
      <c r="B74" s="70" t="s">
        <v>360</v>
      </c>
      <c r="C74" s="70" t="s">
        <v>359</v>
      </c>
      <c r="D74" s="70" t="s">
        <v>308</v>
      </c>
      <c r="E74" s="70" t="s">
        <v>298</v>
      </c>
      <c r="F74" s="69">
        <v>30</v>
      </c>
      <c r="G74" s="68">
        <v>32438</v>
      </c>
      <c r="H74" s="57">
        <v>100000</v>
      </c>
      <c r="I74" s="67"/>
      <c r="J74" s="67"/>
      <c r="K74" s="67"/>
      <c r="L74" s="67"/>
      <c r="M74" s="67"/>
      <c r="N74" s="67"/>
      <c r="W74" s="61"/>
      <c r="X74" s="65"/>
      <c r="Y74" s="66"/>
      <c r="Z74" s="66"/>
      <c r="AA74" s="66"/>
      <c r="AC74" s="63"/>
    </row>
    <row r="75" spans="1:29">
      <c r="A75" s="71">
        <v>72</v>
      </c>
      <c r="B75" s="70" t="s">
        <v>358</v>
      </c>
      <c r="C75" s="70" t="s">
        <v>357</v>
      </c>
      <c r="D75" s="70" t="s">
        <v>305</v>
      </c>
      <c r="E75" s="70" t="s">
        <v>304</v>
      </c>
      <c r="F75" s="69">
        <v>50</v>
      </c>
      <c r="G75" s="68">
        <v>32439</v>
      </c>
      <c r="H75" s="57">
        <v>100000</v>
      </c>
      <c r="I75" s="67"/>
      <c r="J75" s="67"/>
      <c r="K75" s="67"/>
      <c r="L75" s="67"/>
      <c r="M75" s="67"/>
      <c r="N75" s="67"/>
      <c r="W75" s="61"/>
      <c r="X75" s="65"/>
      <c r="Y75" s="66"/>
      <c r="Z75" s="66"/>
      <c r="AA75" s="66"/>
      <c r="AC75" s="63"/>
    </row>
    <row r="76" spans="1:29">
      <c r="A76" s="71">
        <v>73</v>
      </c>
      <c r="B76" s="70" t="s">
        <v>356</v>
      </c>
      <c r="C76" s="70" t="s">
        <v>355</v>
      </c>
      <c r="D76" s="70" t="s">
        <v>7</v>
      </c>
      <c r="E76" s="70" t="s">
        <v>320</v>
      </c>
      <c r="F76" s="69">
        <v>10</v>
      </c>
      <c r="G76" s="68">
        <v>32440</v>
      </c>
      <c r="H76" s="57">
        <v>100000</v>
      </c>
      <c r="I76" s="67"/>
      <c r="J76" s="67"/>
      <c r="K76" s="67"/>
      <c r="L76" s="67"/>
      <c r="M76" s="67"/>
      <c r="N76" s="67"/>
      <c r="W76" s="61"/>
      <c r="X76" s="65"/>
      <c r="Y76" s="66"/>
      <c r="Z76" s="66"/>
      <c r="AA76" s="66"/>
      <c r="AC76" s="63"/>
    </row>
    <row r="77" spans="1:29">
      <c r="A77" s="71">
        <v>74</v>
      </c>
      <c r="B77" s="70" t="s">
        <v>354</v>
      </c>
      <c r="C77" s="70" t="s">
        <v>353</v>
      </c>
      <c r="D77" s="70" t="s">
        <v>45</v>
      </c>
      <c r="E77" s="70" t="s">
        <v>320</v>
      </c>
      <c r="F77" s="69">
        <v>70</v>
      </c>
      <c r="G77" s="68">
        <v>32441</v>
      </c>
      <c r="H77" s="57">
        <v>100000</v>
      </c>
      <c r="I77" s="67"/>
      <c r="J77" s="67"/>
      <c r="K77" s="67"/>
      <c r="L77" s="67"/>
      <c r="M77" s="67"/>
      <c r="N77" s="67"/>
      <c r="W77" s="61"/>
      <c r="X77" s="65"/>
      <c r="Y77" s="66"/>
      <c r="Z77" s="66"/>
      <c r="AA77" s="66"/>
      <c r="AC77" s="63"/>
    </row>
    <row r="78" spans="1:29">
      <c r="A78" s="71">
        <v>75</v>
      </c>
      <c r="B78" s="70" t="s">
        <v>352</v>
      </c>
      <c r="C78" s="70" t="s">
        <v>351</v>
      </c>
      <c r="D78" s="70" t="s">
        <v>305</v>
      </c>
      <c r="E78" s="70" t="s">
        <v>301</v>
      </c>
      <c r="F78" s="69">
        <v>50</v>
      </c>
      <c r="G78" s="68">
        <v>32442</v>
      </c>
      <c r="H78" s="57">
        <v>100000</v>
      </c>
      <c r="I78" s="67"/>
      <c r="J78" s="67"/>
      <c r="K78" s="67"/>
      <c r="L78" s="67"/>
      <c r="M78" s="67"/>
      <c r="N78" s="67"/>
      <c r="W78" s="61"/>
      <c r="X78" s="65"/>
      <c r="Y78" s="66"/>
      <c r="Z78" s="66"/>
      <c r="AA78" s="66"/>
      <c r="AC78" s="63"/>
    </row>
    <row r="79" spans="1:29">
      <c r="A79" s="71">
        <v>76</v>
      </c>
      <c r="B79" s="70" t="s">
        <v>350</v>
      </c>
      <c r="C79" s="70" t="s">
        <v>302</v>
      </c>
      <c r="D79" s="70" t="s">
        <v>308</v>
      </c>
      <c r="E79" s="70" t="s">
        <v>304</v>
      </c>
      <c r="F79" s="69">
        <v>30</v>
      </c>
      <c r="G79" s="68">
        <v>32443</v>
      </c>
      <c r="H79" s="57">
        <v>100000</v>
      </c>
      <c r="I79" s="67"/>
      <c r="J79" s="67"/>
      <c r="K79" s="67"/>
      <c r="L79" s="67"/>
      <c r="M79" s="67"/>
      <c r="N79" s="67"/>
      <c r="W79" s="61"/>
      <c r="X79" s="65"/>
      <c r="Y79" s="66"/>
      <c r="Z79" s="66"/>
      <c r="AA79" s="66"/>
      <c r="AC79" s="63"/>
    </row>
    <row r="80" spans="1:29">
      <c r="A80" s="71">
        <v>77</v>
      </c>
      <c r="B80" s="70" t="s">
        <v>349</v>
      </c>
      <c r="C80" s="70" t="s">
        <v>348</v>
      </c>
      <c r="D80" s="70" t="s">
        <v>7</v>
      </c>
      <c r="E80" s="70" t="s">
        <v>301</v>
      </c>
      <c r="F80" s="69">
        <v>10</v>
      </c>
      <c r="G80" s="68">
        <v>32444</v>
      </c>
      <c r="H80" s="57">
        <v>100000</v>
      </c>
      <c r="I80" s="67"/>
      <c r="J80" s="67"/>
      <c r="K80" s="67"/>
      <c r="L80" s="67"/>
      <c r="M80" s="67"/>
      <c r="N80" s="67"/>
      <c r="W80" s="61"/>
      <c r="X80" s="65"/>
      <c r="Y80" s="66"/>
      <c r="Z80" s="66"/>
      <c r="AA80" s="66"/>
      <c r="AC80" s="63"/>
    </row>
    <row r="81" spans="1:29">
      <c r="A81" s="71">
        <v>78</v>
      </c>
      <c r="B81" s="70" t="s">
        <v>347</v>
      </c>
      <c r="C81" s="70" t="s">
        <v>346</v>
      </c>
      <c r="D81" s="70" t="s">
        <v>313</v>
      </c>
      <c r="E81" s="70" t="s">
        <v>304</v>
      </c>
      <c r="F81" s="69">
        <v>20</v>
      </c>
      <c r="G81" s="68">
        <v>32445</v>
      </c>
      <c r="H81" s="57">
        <v>100000</v>
      </c>
      <c r="I81" s="67"/>
      <c r="J81" s="67"/>
      <c r="K81" s="67"/>
      <c r="L81" s="67"/>
      <c r="M81" s="67"/>
      <c r="N81" s="67"/>
      <c r="W81" s="61"/>
      <c r="X81" s="65"/>
      <c r="Y81" s="66"/>
      <c r="Z81" s="66"/>
      <c r="AA81" s="66"/>
      <c r="AC81" s="63"/>
    </row>
    <row r="82" spans="1:29">
      <c r="A82" s="71">
        <v>79</v>
      </c>
      <c r="B82" s="70" t="s">
        <v>345</v>
      </c>
      <c r="C82" s="70" t="s">
        <v>344</v>
      </c>
      <c r="D82" s="70" t="s">
        <v>313</v>
      </c>
      <c r="E82" s="70" t="s">
        <v>304</v>
      </c>
      <c r="F82" s="69">
        <v>20</v>
      </c>
      <c r="G82" s="68">
        <v>32446</v>
      </c>
      <c r="H82" s="57">
        <v>100000</v>
      </c>
      <c r="I82" s="67"/>
      <c r="J82" s="67"/>
      <c r="K82" s="67"/>
      <c r="L82" s="67"/>
      <c r="M82" s="67"/>
      <c r="N82" s="67"/>
      <c r="W82" s="61"/>
      <c r="X82" s="65"/>
      <c r="Y82" s="66"/>
      <c r="Z82" s="66"/>
      <c r="AA82" s="66"/>
      <c r="AC82" s="63"/>
    </row>
    <row r="83" spans="1:29">
      <c r="A83" s="71">
        <v>80</v>
      </c>
      <c r="B83" s="70" t="s">
        <v>343</v>
      </c>
      <c r="C83" s="70" t="s">
        <v>342</v>
      </c>
      <c r="D83" s="70" t="s">
        <v>305</v>
      </c>
      <c r="E83" s="70" t="s">
        <v>298</v>
      </c>
      <c r="F83" s="69">
        <v>50</v>
      </c>
      <c r="G83" s="68">
        <v>32447</v>
      </c>
      <c r="H83" s="57">
        <v>100000</v>
      </c>
      <c r="I83" s="67"/>
      <c r="J83" s="67"/>
      <c r="K83" s="67"/>
      <c r="L83" s="67"/>
      <c r="M83" s="67"/>
      <c r="N83" s="67"/>
      <c r="W83" s="61"/>
      <c r="X83" s="65"/>
      <c r="Y83" s="66"/>
      <c r="Z83" s="66"/>
      <c r="AA83" s="66"/>
      <c r="AC83" s="63"/>
    </row>
    <row r="84" spans="1:29">
      <c r="A84" s="71">
        <v>81</v>
      </c>
      <c r="B84" s="70" t="s">
        <v>341</v>
      </c>
      <c r="C84" s="70" t="s">
        <v>340</v>
      </c>
      <c r="D84" s="70" t="s">
        <v>308</v>
      </c>
      <c r="E84" s="70" t="s">
        <v>320</v>
      </c>
      <c r="F84" s="69">
        <v>30</v>
      </c>
      <c r="G84" s="68">
        <v>32448</v>
      </c>
      <c r="H84" s="57">
        <v>100000</v>
      </c>
      <c r="I84" s="67"/>
      <c r="J84" s="67"/>
      <c r="K84" s="67"/>
      <c r="L84" s="67"/>
      <c r="M84" s="67"/>
      <c r="N84" s="67"/>
      <c r="W84" s="61"/>
      <c r="X84" s="65"/>
      <c r="Y84" s="66"/>
      <c r="Z84" s="66"/>
      <c r="AA84" s="66"/>
      <c r="AC84" s="63"/>
    </row>
    <row r="85" spans="1:29">
      <c r="A85" s="71">
        <v>83</v>
      </c>
      <c r="B85" s="70" t="s">
        <v>339</v>
      </c>
      <c r="C85" s="70" t="s">
        <v>302</v>
      </c>
      <c r="D85" s="70" t="s">
        <v>305</v>
      </c>
      <c r="E85" s="70" t="s">
        <v>304</v>
      </c>
      <c r="F85" s="69">
        <v>50</v>
      </c>
      <c r="G85" s="68">
        <v>36221</v>
      </c>
      <c r="H85" s="57">
        <v>40000</v>
      </c>
      <c r="I85" s="67"/>
      <c r="J85" s="67"/>
      <c r="K85" s="67"/>
      <c r="L85" s="67"/>
      <c r="M85" s="67"/>
      <c r="N85" s="67"/>
      <c r="W85" s="61"/>
      <c r="X85" s="65"/>
      <c r="Y85" s="66"/>
      <c r="Z85" s="66"/>
      <c r="AA85" s="66"/>
      <c r="AC85" s="63"/>
    </row>
    <row r="86" spans="1:29">
      <c r="A86" s="71">
        <v>84</v>
      </c>
      <c r="B86" s="70" t="s">
        <v>338</v>
      </c>
      <c r="C86" s="70" t="s">
        <v>337</v>
      </c>
      <c r="D86" s="70" t="s">
        <v>308</v>
      </c>
      <c r="E86" s="70" t="s">
        <v>320</v>
      </c>
      <c r="F86" s="69">
        <v>30</v>
      </c>
      <c r="G86" s="68">
        <v>36222</v>
      </c>
      <c r="H86" s="57">
        <v>40000</v>
      </c>
      <c r="I86" s="67"/>
      <c r="J86" s="67"/>
      <c r="K86" s="67"/>
      <c r="L86" s="67"/>
      <c r="M86" s="67"/>
      <c r="N86" s="67"/>
      <c r="W86" s="61"/>
      <c r="X86" s="65"/>
      <c r="Y86" s="66"/>
      <c r="Z86" s="66"/>
      <c r="AA86" s="66"/>
      <c r="AC86" s="63"/>
    </row>
    <row r="87" spans="1:29">
      <c r="A87" s="71">
        <v>85</v>
      </c>
      <c r="B87" s="70" t="s">
        <v>336</v>
      </c>
      <c r="C87" s="70" t="s">
        <v>335</v>
      </c>
      <c r="D87" s="70" t="s">
        <v>308</v>
      </c>
      <c r="E87" s="70" t="s">
        <v>304</v>
      </c>
      <c r="F87" s="69">
        <v>30</v>
      </c>
      <c r="G87" s="68">
        <v>35809</v>
      </c>
      <c r="H87" s="57">
        <v>40000</v>
      </c>
      <c r="I87" s="67"/>
      <c r="J87" s="67"/>
      <c r="K87" s="67"/>
      <c r="L87" s="67"/>
      <c r="M87" s="67"/>
      <c r="N87" s="67"/>
      <c r="W87" s="61"/>
      <c r="X87" s="65"/>
      <c r="Y87" s="66"/>
      <c r="Z87" s="66"/>
      <c r="AA87" s="66"/>
      <c r="AC87" s="63"/>
    </row>
    <row r="88" spans="1:29">
      <c r="A88" s="71">
        <v>86</v>
      </c>
      <c r="B88" s="70" t="s">
        <v>334</v>
      </c>
      <c r="C88" s="70" t="s">
        <v>333</v>
      </c>
      <c r="D88" s="70" t="s">
        <v>305</v>
      </c>
      <c r="E88" s="70" t="s">
        <v>304</v>
      </c>
      <c r="F88" s="69">
        <v>50</v>
      </c>
      <c r="G88" s="68">
        <v>35810</v>
      </c>
      <c r="H88" s="57">
        <v>100000</v>
      </c>
      <c r="I88" s="67"/>
      <c r="J88" s="67"/>
      <c r="K88" s="67"/>
      <c r="L88" s="67"/>
      <c r="M88" s="67"/>
      <c r="N88" s="67"/>
      <c r="W88" s="61"/>
      <c r="X88" s="65"/>
      <c r="Y88" s="66"/>
      <c r="Z88" s="66"/>
      <c r="AA88" s="66"/>
      <c r="AC88" s="63"/>
    </row>
    <row r="89" spans="1:29">
      <c r="A89" s="71">
        <v>87</v>
      </c>
      <c r="B89" s="70" t="s">
        <v>332</v>
      </c>
      <c r="C89" s="70" t="s">
        <v>331</v>
      </c>
      <c r="D89" s="70" t="s">
        <v>313</v>
      </c>
      <c r="E89" s="70" t="s">
        <v>298</v>
      </c>
      <c r="F89" s="69">
        <v>20</v>
      </c>
      <c r="G89" s="68">
        <v>35811</v>
      </c>
      <c r="H89" s="57">
        <v>100000</v>
      </c>
      <c r="I89" s="67"/>
      <c r="J89" s="67"/>
      <c r="K89" s="67"/>
      <c r="L89" s="67"/>
      <c r="M89" s="67"/>
      <c r="N89" s="67"/>
      <c r="W89" s="61"/>
      <c r="X89" s="65"/>
      <c r="Y89" s="66"/>
      <c r="Z89" s="66"/>
      <c r="AA89" s="66"/>
      <c r="AC89" s="63"/>
    </row>
    <row r="90" spans="1:29">
      <c r="A90" s="71">
        <v>88</v>
      </c>
      <c r="B90" s="70" t="s">
        <v>330</v>
      </c>
      <c r="C90" s="70" t="s">
        <v>329</v>
      </c>
      <c r="D90" s="70" t="s">
        <v>313</v>
      </c>
      <c r="E90" s="70" t="s">
        <v>301</v>
      </c>
      <c r="F90" s="69">
        <v>20</v>
      </c>
      <c r="G90" s="68">
        <v>35794</v>
      </c>
      <c r="H90" s="57">
        <v>45000</v>
      </c>
      <c r="I90" s="67"/>
      <c r="J90" s="67"/>
      <c r="K90" s="67"/>
      <c r="L90" s="67"/>
      <c r="M90" s="67"/>
      <c r="N90" s="67"/>
      <c r="W90" s="61"/>
      <c r="X90" s="65"/>
      <c r="Y90" s="66"/>
      <c r="Z90" s="66"/>
      <c r="AA90" s="66"/>
      <c r="AC90" s="63"/>
    </row>
    <row r="91" spans="1:29">
      <c r="A91" s="71">
        <v>89</v>
      </c>
      <c r="B91" s="70" t="s">
        <v>328</v>
      </c>
      <c r="C91" s="70" t="s">
        <v>327</v>
      </c>
      <c r="D91" s="70" t="s">
        <v>7</v>
      </c>
      <c r="E91" s="70" t="s">
        <v>304</v>
      </c>
      <c r="F91" s="69">
        <v>10</v>
      </c>
      <c r="G91" s="68">
        <v>28907</v>
      </c>
      <c r="H91" s="57">
        <v>130000</v>
      </c>
      <c r="I91" s="67"/>
      <c r="J91" s="67"/>
      <c r="K91" s="67"/>
      <c r="L91" s="67"/>
      <c r="M91" s="67"/>
      <c r="N91" s="67"/>
      <c r="W91" s="61"/>
      <c r="X91" s="65"/>
      <c r="Y91" s="66"/>
      <c r="Z91" s="66"/>
      <c r="AA91" s="66"/>
      <c r="AC91" s="63"/>
    </row>
    <row r="92" spans="1:29">
      <c r="A92" s="71">
        <v>90</v>
      </c>
      <c r="B92" s="70" t="s">
        <v>326</v>
      </c>
      <c r="C92" s="70" t="s">
        <v>325</v>
      </c>
      <c r="D92" s="70" t="s">
        <v>308</v>
      </c>
      <c r="E92" s="70" t="s">
        <v>304</v>
      </c>
      <c r="F92" s="69">
        <v>30</v>
      </c>
      <c r="G92" s="68">
        <v>29226</v>
      </c>
      <c r="H92" s="57">
        <v>130000</v>
      </c>
      <c r="I92" s="67"/>
      <c r="J92" s="67"/>
      <c r="K92" s="67"/>
      <c r="L92" s="67"/>
      <c r="M92" s="67"/>
      <c r="N92" s="67"/>
      <c r="W92" s="61"/>
      <c r="X92" s="65"/>
      <c r="Y92" s="66"/>
      <c r="Z92" s="66"/>
      <c r="AA92" s="66"/>
      <c r="AC92" s="63"/>
    </row>
    <row r="93" spans="1:29">
      <c r="A93" s="71">
        <v>91</v>
      </c>
      <c r="B93" s="70" t="s">
        <v>324</v>
      </c>
      <c r="C93" s="70" t="s">
        <v>323</v>
      </c>
      <c r="D93" s="70" t="s">
        <v>7</v>
      </c>
      <c r="E93" s="70" t="s">
        <v>320</v>
      </c>
      <c r="F93" s="69">
        <v>10</v>
      </c>
      <c r="G93" s="68">
        <v>29172</v>
      </c>
      <c r="H93" s="57">
        <v>130000</v>
      </c>
      <c r="I93" s="67"/>
      <c r="J93" s="67"/>
      <c r="K93" s="67"/>
      <c r="L93" s="67"/>
      <c r="M93" s="67"/>
      <c r="N93" s="67"/>
      <c r="W93" s="61"/>
      <c r="X93" s="65"/>
      <c r="Y93" s="66"/>
      <c r="Z93" s="66"/>
      <c r="AA93" s="66"/>
      <c r="AC93" s="63"/>
    </row>
    <row r="94" spans="1:29">
      <c r="A94" s="71">
        <v>92</v>
      </c>
      <c r="B94" s="70" t="s">
        <v>322</v>
      </c>
      <c r="C94" s="70" t="s">
        <v>321</v>
      </c>
      <c r="D94" s="70" t="s">
        <v>313</v>
      </c>
      <c r="E94" s="70" t="s">
        <v>320</v>
      </c>
      <c r="F94" s="69">
        <v>20</v>
      </c>
      <c r="G94" s="68">
        <v>32603</v>
      </c>
      <c r="H94" s="57">
        <v>99000</v>
      </c>
      <c r="I94" s="67"/>
      <c r="J94" s="67"/>
      <c r="K94" s="67"/>
      <c r="L94" s="67"/>
      <c r="M94" s="67"/>
      <c r="N94" s="67"/>
      <c r="W94" s="61"/>
      <c r="X94" s="65"/>
      <c r="Y94" s="66"/>
      <c r="Z94" s="66"/>
      <c r="AA94" s="66"/>
      <c r="AC94" s="63"/>
    </row>
    <row r="95" spans="1:29">
      <c r="A95" s="71">
        <v>93</v>
      </c>
      <c r="B95" s="70" t="s">
        <v>319</v>
      </c>
      <c r="C95" s="70" t="s">
        <v>318</v>
      </c>
      <c r="D95" s="70" t="s">
        <v>7</v>
      </c>
      <c r="E95" s="70" t="s">
        <v>298</v>
      </c>
      <c r="F95" s="69">
        <v>10</v>
      </c>
      <c r="G95" s="68">
        <v>32604</v>
      </c>
      <c r="H95" s="57">
        <v>99000</v>
      </c>
      <c r="I95" s="67"/>
      <c r="J95" s="67"/>
      <c r="K95" s="67"/>
      <c r="L95" s="67"/>
      <c r="M95" s="67"/>
      <c r="N95" s="67"/>
      <c r="W95" s="61"/>
      <c r="X95" s="65"/>
      <c r="Y95" s="66"/>
      <c r="Z95" s="66"/>
      <c r="AA95" s="66"/>
      <c r="AC95" s="63"/>
    </row>
    <row r="96" spans="1:29">
      <c r="A96" s="71">
        <v>94</v>
      </c>
      <c r="B96" s="70" t="s">
        <v>317</v>
      </c>
      <c r="C96" s="70" t="s">
        <v>316</v>
      </c>
      <c r="D96" s="70" t="s">
        <v>313</v>
      </c>
      <c r="E96" s="70" t="s">
        <v>301</v>
      </c>
      <c r="F96" s="69">
        <v>20</v>
      </c>
      <c r="G96" s="68">
        <v>32605</v>
      </c>
      <c r="H96" s="57">
        <v>99000</v>
      </c>
      <c r="I96" s="67"/>
      <c r="J96" s="67"/>
      <c r="K96" s="67"/>
      <c r="L96" s="67"/>
      <c r="M96" s="67"/>
      <c r="N96" s="67"/>
      <c r="W96" s="61"/>
      <c r="X96" s="65"/>
      <c r="Y96" s="66"/>
      <c r="Z96" s="66"/>
      <c r="AA96" s="66"/>
      <c r="AC96" s="63"/>
    </row>
    <row r="97" spans="1:29">
      <c r="A97" s="71">
        <v>95</v>
      </c>
      <c r="B97" s="70" t="s">
        <v>315</v>
      </c>
      <c r="C97" s="70" t="s">
        <v>314</v>
      </c>
      <c r="D97" s="70" t="s">
        <v>313</v>
      </c>
      <c r="E97" s="70" t="s">
        <v>298</v>
      </c>
      <c r="F97" s="69">
        <v>20</v>
      </c>
      <c r="G97" s="68">
        <v>32606</v>
      </c>
      <c r="H97" s="57">
        <v>99000</v>
      </c>
      <c r="I97" s="67"/>
      <c r="J97" s="67"/>
      <c r="K97" s="67"/>
      <c r="L97" s="67"/>
      <c r="M97" s="67"/>
      <c r="N97" s="67"/>
      <c r="W97" s="61"/>
      <c r="X97" s="65"/>
      <c r="Y97" s="66"/>
      <c r="AA97" s="66"/>
      <c r="AC97" s="63"/>
    </row>
    <row r="98" spans="1:29">
      <c r="A98" s="71">
        <v>96</v>
      </c>
      <c r="B98" s="70" t="s">
        <v>312</v>
      </c>
      <c r="C98" s="70" t="s">
        <v>311</v>
      </c>
      <c r="D98" s="70" t="s">
        <v>308</v>
      </c>
      <c r="E98" s="70" t="s">
        <v>301</v>
      </c>
      <c r="F98" s="69">
        <v>30</v>
      </c>
      <c r="G98" s="68">
        <v>32607</v>
      </c>
      <c r="H98" s="57">
        <v>99000</v>
      </c>
      <c r="I98" s="67"/>
      <c r="J98" s="67"/>
      <c r="K98" s="67"/>
      <c r="L98" s="67"/>
      <c r="M98" s="67"/>
      <c r="N98" s="67"/>
      <c r="W98" s="61"/>
      <c r="X98" s="65"/>
      <c r="Y98" s="66"/>
      <c r="Z98" s="66"/>
      <c r="AA98" s="66"/>
      <c r="AC98" s="63"/>
    </row>
    <row r="99" spans="1:29">
      <c r="A99" s="71">
        <v>97</v>
      </c>
      <c r="B99" s="70" t="s">
        <v>310</v>
      </c>
      <c r="C99" s="70" t="s">
        <v>309</v>
      </c>
      <c r="D99" s="70" t="s">
        <v>308</v>
      </c>
      <c r="E99" s="70" t="s">
        <v>298</v>
      </c>
      <c r="F99" s="69">
        <v>30</v>
      </c>
      <c r="G99" s="68">
        <v>32608</v>
      </c>
      <c r="H99" s="57">
        <v>99000</v>
      </c>
      <c r="I99" s="67"/>
      <c r="J99" s="67"/>
      <c r="K99" s="67"/>
      <c r="L99" s="67"/>
      <c r="M99" s="67"/>
      <c r="N99" s="67"/>
      <c r="W99" s="61"/>
      <c r="X99" s="65"/>
      <c r="Y99" s="66"/>
      <c r="Z99" s="66"/>
      <c r="AA99" s="66"/>
      <c r="AC99" s="63"/>
    </row>
    <row r="100" spans="1:29">
      <c r="A100" s="71">
        <v>98</v>
      </c>
      <c r="B100" s="70" t="s">
        <v>307</v>
      </c>
      <c r="C100" s="70" t="s">
        <v>306</v>
      </c>
      <c r="D100" s="70" t="s">
        <v>305</v>
      </c>
      <c r="E100" s="70" t="s">
        <v>304</v>
      </c>
      <c r="F100" s="69">
        <v>50</v>
      </c>
      <c r="G100" s="68">
        <v>32609</v>
      </c>
      <c r="H100" s="57">
        <v>99000</v>
      </c>
      <c r="I100" s="67"/>
      <c r="J100" s="67"/>
      <c r="K100" s="67"/>
      <c r="L100" s="67"/>
      <c r="M100" s="67"/>
      <c r="N100" s="67"/>
      <c r="W100" s="61"/>
      <c r="X100" s="65"/>
      <c r="Y100" s="66"/>
      <c r="Z100" s="66"/>
      <c r="AA100" s="66"/>
      <c r="AC100" s="63"/>
    </row>
    <row r="101" spans="1:29">
      <c r="A101" s="71">
        <v>99</v>
      </c>
      <c r="B101" s="70" t="s">
        <v>303</v>
      </c>
      <c r="C101" s="70" t="s">
        <v>302</v>
      </c>
      <c r="D101" s="70" t="s">
        <v>8</v>
      </c>
      <c r="E101" s="70" t="s">
        <v>301</v>
      </c>
      <c r="F101" s="69">
        <v>40</v>
      </c>
      <c r="G101" s="68">
        <v>35794</v>
      </c>
      <c r="H101" s="57">
        <v>60000</v>
      </c>
      <c r="I101" s="67"/>
      <c r="J101" s="67"/>
      <c r="K101" s="67"/>
      <c r="L101" s="67"/>
      <c r="M101" s="67"/>
      <c r="N101" s="67"/>
      <c r="W101" s="61"/>
      <c r="X101" s="65"/>
      <c r="Y101" s="66"/>
      <c r="Z101" s="66"/>
      <c r="AA101" s="66"/>
      <c r="AC101" s="63"/>
    </row>
    <row r="102" spans="1:29">
      <c r="A102" s="71">
        <v>100</v>
      </c>
      <c r="B102" s="70" t="s">
        <v>300</v>
      </c>
      <c r="C102" s="70" t="s">
        <v>299</v>
      </c>
      <c r="D102" s="70" t="s">
        <v>8</v>
      </c>
      <c r="E102" s="70" t="s">
        <v>298</v>
      </c>
      <c r="F102" s="69">
        <v>40</v>
      </c>
      <c r="G102" s="68">
        <v>36193</v>
      </c>
      <c r="H102" s="57">
        <v>45000</v>
      </c>
      <c r="I102" s="67"/>
      <c r="J102" s="67"/>
      <c r="K102" s="67"/>
      <c r="L102" s="67"/>
      <c r="M102" s="67"/>
      <c r="N102" s="67"/>
      <c r="W102" s="61"/>
      <c r="X102" s="65"/>
      <c r="Y102" s="66"/>
      <c r="Z102" s="66"/>
      <c r="AA102" s="66"/>
      <c r="AC102" s="63"/>
    </row>
    <row r="103" spans="1:29">
      <c r="J103" s="64"/>
      <c r="K103" s="64"/>
      <c r="L103" s="64"/>
      <c r="N103" s="63"/>
      <c r="W103" s="61"/>
      <c r="X103" s="65"/>
      <c r="Y103" s="64"/>
      <c r="Z103" s="64"/>
      <c r="AA103" s="64"/>
      <c r="AC103" s="63"/>
    </row>
    <row r="104" spans="1:29">
      <c r="J104" s="64"/>
      <c r="K104" s="64"/>
      <c r="L104" s="64"/>
      <c r="N104" s="63"/>
      <c r="W104" s="61"/>
      <c r="X104" s="65"/>
      <c r="Y104" s="64"/>
      <c r="Z104" s="64"/>
      <c r="AA104" s="64"/>
      <c r="AC104" s="63"/>
    </row>
    <row r="105" spans="1:29">
      <c r="J105" s="64"/>
      <c r="K105" s="64"/>
      <c r="L105" s="64"/>
      <c r="N105" s="63"/>
      <c r="W105" s="61"/>
      <c r="X105" s="65"/>
      <c r="Y105" s="64"/>
      <c r="Z105" s="64"/>
      <c r="AA105" s="64"/>
      <c r="AC105" s="63"/>
    </row>
    <row r="106" spans="1:29">
      <c r="J106" s="64"/>
      <c r="K106" s="64"/>
      <c r="L106" s="64"/>
      <c r="N106" s="63"/>
      <c r="W106" s="61"/>
      <c r="X106" s="65"/>
      <c r="Y106" s="64"/>
      <c r="Z106" s="64"/>
      <c r="AA106" s="64"/>
      <c r="AC106" s="63"/>
    </row>
    <row r="107" spans="1:29">
      <c r="J107" s="64"/>
      <c r="K107" s="64"/>
      <c r="L107" s="64"/>
      <c r="N107" s="63"/>
      <c r="W107" s="61"/>
      <c r="X107" s="65"/>
      <c r="Y107" s="64"/>
      <c r="AA107" s="64"/>
      <c r="AC107" s="63"/>
    </row>
    <row r="108" spans="1:29">
      <c r="J108" s="64"/>
      <c r="L108" s="64"/>
      <c r="N108" s="63"/>
      <c r="W108" s="61"/>
      <c r="X108" s="65"/>
      <c r="Y108" s="64"/>
      <c r="AA108" s="64"/>
      <c r="AC108" s="63"/>
    </row>
    <row r="109" spans="1:29">
      <c r="J109" s="64"/>
      <c r="L109" s="64"/>
      <c r="N109" s="63"/>
      <c r="W109" s="61"/>
      <c r="X109" s="65"/>
      <c r="Y109" s="64"/>
      <c r="Z109" s="64"/>
      <c r="AA109" s="64"/>
      <c r="AC109" s="63"/>
    </row>
    <row r="110" spans="1:29">
      <c r="G110" s="61"/>
      <c r="H110" s="60"/>
      <c r="I110" s="64"/>
      <c r="J110" s="64"/>
      <c r="K110" s="64"/>
      <c r="L110" s="64"/>
      <c r="N110" s="63"/>
      <c r="W110" s="61"/>
      <c r="X110" s="65"/>
      <c r="Y110" s="64"/>
      <c r="Z110" s="64"/>
      <c r="AA110" s="64"/>
      <c r="AC110" s="63"/>
    </row>
    <row r="111" spans="1:29">
      <c r="G111" s="61"/>
      <c r="H111" s="60"/>
      <c r="I111" s="64"/>
      <c r="J111" s="64"/>
      <c r="K111" s="64"/>
      <c r="L111" s="64"/>
      <c r="N111" s="63"/>
      <c r="W111" s="61"/>
      <c r="X111" s="65"/>
      <c r="Y111" s="64"/>
      <c r="Z111" s="64"/>
      <c r="AA111" s="64"/>
      <c r="AC111" s="63"/>
    </row>
    <row r="112" spans="1:29">
      <c r="G112" s="61"/>
      <c r="H112" s="60"/>
      <c r="I112" s="64"/>
      <c r="J112" s="64"/>
      <c r="K112" s="64"/>
      <c r="L112" s="64"/>
      <c r="N112" s="63"/>
      <c r="W112" s="61"/>
      <c r="X112" s="65"/>
      <c r="Y112" s="64"/>
      <c r="Z112" s="64"/>
      <c r="AA112" s="64"/>
      <c r="AC112" s="63"/>
    </row>
    <row r="116" spans="5:8">
      <c r="E116" s="62"/>
      <c r="G116" s="61"/>
      <c r="H116" s="60"/>
    </row>
    <row r="117" spans="5:8">
      <c r="E117" s="62"/>
      <c r="G117" s="61"/>
      <c r="H117" s="60"/>
    </row>
    <row r="118" spans="5:8">
      <c r="E118" s="62"/>
      <c r="G118" s="61"/>
      <c r="H118" s="60"/>
    </row>
    <row r="119" spans="5:8">
      <c r="E119" s="62"/>
      <c r="G119" s="61"/>
      <c r="H119" s="60"/>
    </row>
    <row r="120" spans="5:8">
      <c r="E120" s="62"/>
      <c r="G120" s="61"/>
      <c r="H120" s="60"/>
    </row>
  </sheetData>
  <dataValidations count="2">
    <dataValidation type="decimal" allowBlank="1" showInputMessage="1" showErrorMessage="1" errorTitle="error" error="please get yourself examined in the head_x000a__x000a_" sqref="F121" xr:uid="{00000000-0002-0000-0500-000002000000}">
      <formula1>43</formula1>
      <formula2>44</formula2>
    </dataValidation>
    <dataValidation type="date" operator="lessThanOrEqual" allowBlank="1" showInputMessage="1" showErrorMessage="1" error="hiredate cannot be greater then current date" sqref="G3:G102" xr:uid="{00000000-0002-0000-0500-000000000000}">
      <formula1>TODAY()</formula1>
    </dataValidation>
  </dataValidations>
  <printOptions headings="1" gridLines="1"/>
  <pageMargins left="0.75" right="0.75" top="1" bottom="1" header="0.5" footer="0.5"/>
  <pageSetup scale="90" orientation="landscape" horizontalDpi="300" verticalDpi="300" r:id="rId1"/>
  <headerFooter alignWithMargins="0">
    <oddFooter>&amp;L&amp;A&amp;C&amp;BPragati Software Pvt. Ltd. Confidential&amp;B&amp;RPage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M17"/>
  <sheetViews>
    <sheetView showGridLines="0" topLeftCell="C1" zoomScale="120" zoomScaleNormal="120" workbookViewId="0">
      <selection activeCell="I12" sqref="I12"/>
    </sheetView>
  </sheetViews>
  <sheetFormatPr defaultColWidth="9.109375" defaultRowHeight="14.4"/>
  <cols>
    <col min="1" max="1" width="17.33203125" bestFit="1" customWidth="1"/>
    <col min="2" max="2" width="12.109375" customWidth="1"/>
    <col min="3" max="3" width="15.109375" customWidth="1"/>
    <col min="4" max="4" width="15.44140625" bestFit="1" customWidth="1"/>
    <col min="5" max="5" width="16.44140625" customWidth="1"/>
    <col min="6" max="7" width="16.88671875" customWidth="1"/>
    <col min="9" max="9" width="15.44140625" bestFit="1" customWidth="1"/>
    <col min="10" max="10" width="16.88671875" customWidth="1"/>
    <col min="11" max="11" width="14" customWidth="1"/>
    <col min="12" max="12" width="15.109375" customWidth="1"/>
    <col min="13" max="13" width="15.44140625" bestFit="1" customWidth="1"/>
  </cols>
  <sheetData>
    <row r="1" spans="1:13">
      <c r="A1" s="16" t="s">
        <v>17</v>
      </c>
      <c r="B1" s="16" t="s">
        <v>19</v>
      </c>
      <c r="C1" s="16" t="s">
        <v>78</v>
      </c>
      <c r="D1" s="16" t="s">
        <v>20</v>
      </c>
      <c r="E1" s="16" t="s">
        <v>73</v>
      </c>
      <c r="F1" s="15" t="s">
        <v>21</v>
      </c>
      <c r="I1" s="103" t="s">
        <v>67</v>
      </c>
      <c r="J1" s="103"/>
      <c r="K1" s="103"/>
      <c r="L1" s="103"/>
      <c r="M1" s="103"/>
    </row>
    <row r="2" spans="1:13">
      <c r="A2" s="12" t="s">
        <v>39</v>
      </c>
      <c r="B2" s="18" t="s">
        <v>22</v>
      </c>
      <c r="C2" s="18" t="s">
        <v>23</v>
      </c>
      <c r="D2" s="18" t="s">
        <v>24</v>
      </c>
      <c r="E2" s="18" t="s">
        <v>74</v>
      </c>
      <c r="F2" s="21">
        <v>500000</v>
      </c>
      <c r="I2" s="17" t="s">
        <v>38</v>
      </c>
      <c r="J2" s="22"/>
      <c r="K2" s="24"/>
      <c r="L2" s="24"/>
      <c r="M2" s="24"/>
    </row>
    <row r="3" spans="1:13">
      <c r="A3" s="12" t="s">
        <v>40</v>
      </c>
      <c r="B3" s="18" t="s">
        <v>22</v>
      </c>
      <c r="C3" s="18" t="s">
        <v>25</v>
      </c>
      <c r="D3" s="18" t="s">
        <v>26</v>
      </c>
      <c r="E3" s="18" t="s">
        <v>27</v>
      </c>
      <c r="F3" s="21">
        <v>1200000</v>
      </c>
    </row>
    <row r="4" spans="1:13">
      <c r="A4" s="12" t="s">
        <v>11</v>
      </c>
      <c r="B4" s="18" t="s">
        <v>22</v>
      </c>
      <c r="C4" s="18" t="s">
        <v>23</v>
      </c>
      <c r="D4" s="18" t="s">
        <v>24</v>
      </c>
      <c r="E4" s="18" t="s">
        <v>74</v>
      </c>
      <c r="F4" s="21">
        <v>600000</v>
      </c>
      <c r="I4" s="104" t="s">
        <v>205</v>
      </c>
      <c r="J4" s="104"/>
      <c r="K4" s="104"/>
      <c r="L4" s="104"/>
      <c r="M4" s="104"/>
    </row>
    <row r="5" spans="1:13">
      <c r="A5" s="12" t="s">
        <v>13</v>
      </c>
      <c r="B5" s="18" t="s">
        <v>28</v>
      </c>
      <c r="C5" s="18" t="s">
        <v>25</v>
      </c>
      <c r="D5" s="18" t="s">
        <v>24</v>
      </c>
      <c r="E5" s="18" t="s">
        <v>29</v>
      </c>
      <c r="F5" s="21">
        <v>600000</v>
      </c>
      <c r="I5" s="17" t="s">
        <v>38</v>
      </c>
      <c r="J5" s="22"/>
      <c r="K5" s="24"/>
      <c r="L5" s="24"/>
      <c r="M5" s="24"/>
    </row>
    <row r="6" spans="1:13">
      <c r="A6" s="12" t="s">
        <v>41</v>
      </c>
      <c r="B6" s="18" t="s">
        <v>28</v>
      </c>
      <c r="C6" s="18" t="s">
        <v>23</v>
      </c>
      <c r="D6" s="18" t="s">
        <v>30</v>
      </c>
      <c r="E6" s="18" t="s">
        <v>27</v>
      </c>
      <c r="F6" s="21">
        <v>1000000</v>
      </c>
      <c r="I6" s="24"/>
      <c r="J6" s="24"/>
      <c r="K6" s="24"/>
      <c r="L6" s="24"/>
      <c r="M6" s="24"/>
    </row>
    <row r="7" spans="1:13">
      <c r="A7" s="12" t="s">
        <v>42</v>
      </c>
      <c r="B7" s="18" t="s">
        <v>28</v>
      </c>
      <c r="C7" s="18" t="s">
        <v>23</v>
      </c>
      <c r="D7" s="18" t="s">
        <v>24</v>
      </c>
      <c r="E7" s="18" t="s">
        <v>74</v>
      </c>
      <c r="F7" s="21">
        <v>400000</v>
      </c>
      <c r="I7" s="104" t="s">
        <v>206</v>
      </c>
      <c r="J7" s="104"/>
      <c r="K7" s="104"/>
      <c r="L7" s="104"/>
      <c r="M7" s="104"/>
    </row>
    <row r="8" spans="1:13">
      <c r="A8" s="12" t="s">
        <v>43</v>
      </c>
      <c r="B8" s="18" t="s">
        <v>28</v>
      </c>
      <c r="C8" s="18" t="s">
        <v>23</v>
      </c>
      <c r="D8" s="18" t="s">
        <v>26</v>
      </c>
      <c r="E8" s="18" t="s">
        <v>31</v>
      </c>
      <c r="F8" s="21">
        <v>1500000</v>
      </c>
      <c r="I8" s="17" t="s">
        <v>38</v>
      </c>
      <c r="J8" s="22"/>
      <c r="K8" s="24"/>
      <c r="L8" s="24"/>
      <c r="M8" s="24"/>
    </row>
    <row r="9" spans="1:13">
      <c r="A9" s="12" t="s">
        <v>44</v>
      </c>
      <c r="B9" s="18" t="s">
        <v>28</v>
      </c>
      <c r="C9" s="18" t="s">
        <v>23</v>
      </c>
      <c r="D9" s="18" t="s">
        <v>26</v>
      </c>
      <c r="E9" s="18" t="s">
        <v>32</v>
      </c>
      <c r="F9" s="21">
        <v>2000000</v>
      </c>
      <c r="I9" s="24"/>
      <c r="J9" s="24"/>
      <c r="K9" s="24"/>
      <c r="L9" s="24"/>
      <c r="M9" s="24"/>
    </row>
    <row r="10" spans="1:13">
      <c r="A10" s="12" t="s">
        <v>33</v>
      </c>
      <c r="B10" s="18" t="s">
        <v>28</v>
      </c>
      <c r="C10" s="18" t="s">
        <v>25</v>
      </c>
      <c r="D10" s="18" t="s">
        <v>34</v>
      </c>
      <c r="E10" s="18" t="s">
        <v>29</v>
      </c>
      <c r="F10" s="21">
        <v>300000</v>
      </c>
      <c r="I10" s="105"/>
      <c r="J10" s="105"/>
      <c r="K10" s="105"/>
      <c r="L10" s="105"/>
      <c r="M10" s="24"/>
    </row>
    <row r="11" spans="1:13">
      <c r="A11" s="12" t="s">
        <v>35</v>
      </c>
      <c r="B11" s="18" t="s">
        <v>28</v>
      </c>
      <c r="C11" s="18" t="s">
        <v>23</v>
      </c>
      <c r="D11" s="18" t="s">
        <v>36</v>
      </c>
      <c r="E11" s="18" t="s">
        <v>37</v>
      </c>
      <c r="F11" s="21">
        <v>800000</v>
      </c>
      <c r="I11" s="29"/>
      <c r="J11" s="30"/>
      <c r="K11" s="31"/>
      <c r="L11" s="31"/>
      <c r="M11" s="24"/>
    </row>
    <row r="12" spans="1:13">
      <c r="B12" s="14"/>
      <c r="F12" s="13"/>
      <c r="I12" s="31"/>
      <c r="J12" s="31"/>
      <c r="K12" s="31"/>
      <c r="L12" s="31"/>
      <c r="M12" s="24"/>
    </row>
    <row r="13" spans="1:13">
      <c r="I13" s="102"/>
      <c r="J13" s="102"/>
      <c r="K13" s="102"/>
      <c r="L13" s="102"/>
      <c r="M13" s="24"/>
    </row>
    <row r="14" spans="1:13">
      <c r="I14" s="29"/>
      <c r="J14" s="30"/>
      <c r="K14" s="31"/>
      <c r="L14" s="31"/>
      <c r="M14" s="24"/>
    </row>
    <row r="16" spans="1:13">
      <c r="I16" s="102"/>
      <c r="J16" s="102"/>
      <c r="K16" s="102"/>
      <c r="L16" s="102"/>
    </row>
    <row r="17" spans="9:12">
      <c r="I17" s="29"/>
      <c r="J17" s="30"/>
      <c r="K17" s="31"/>
      <c r="L17" s="31"/>
    </row>
  </sheetData>
  <mergeCells count="6">
    <mergeCell ref="I16:L16"/>
    <mergeCell ref="I1:M1"/>
    <mergeCell ref="I4:M4"/>
    <mergeCell ref="I7:M7"/>
    <mergeCell ref="I10:L10"/>
    <mergeCell ref="I13:L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0B63-5738-4D53-AD86-3462E162114D}">
  <dimension ref="A1:N27"/>
  <sheetViews>
    <sheetView workbookViewId="0">
      <selection activeCell="I16" sqref="I16"/>
    </sheetView>
  </sheetViews>
  <sheetFormatPr defaultColWidth="9.109375" defaultRowHeight="14.4"/>
  <cols>
    <col min="1" max="2" width="9.109375" style="1"/>
    <col min="3" max="3" width="12.6640625" style="1" bestFit="1" customWidth="1"/>
    <col min="4" max="4" width="9.109375" style="1"/>
    <col min="5" max="5" width="17.33203125" style="1" bestFit="1" customWidth="1"/>
    <col min="6" max="6" width="20.77734375" style="1" bestFit="1" customWidth="1"/>
    <col min="7" max="7" width="9.109375" style="1"/>
    <col min="8" max="9" width="9.33203125" style="1" bestFit="1" customWidth="1"/>
    <col min="10" max="11" width="10.6640625" style="1" bestFit="1" customWidth="1"/>
    <col min="12" max="16384" width="9.109375" style="1"/>
  </cols>
  <sheetData>
    <row r="1" spans="1:14" ht="15.6">
      <c r="A1" s="55" t="s">
        <v>297</v>
      </c>
      <c r="B1" s="55" t="s">
        <v>296</v>
      </c>
      <c r="C1" s="56" t="s">
        <v>295</v>
      </c>
      <c r="D1" s="54" t="s">
        <v>294</v>
      </c>
      <c r="E1" s="55" t="s">
        <v>293</v>
      </c>
      <c r="F1" s="55" t="s">
        <v>214</v>
      </c>
      <c r="G1" s="55" t="s">
        <v>292</v>
      </c>
      <c r="H1" s="54" t="s">
        <v>291</v>
      </c>
      <c r="I1" s="53" t="s">
        <v>290</v>
      </c>
      <c r="J1" s="53" t="s">
        <v>289</v>
      </c>
      <c r="K1" s="53" t="s">
        <v>288</v>
      </c>
      <c r="L1" s="53"/>
      <c r="M1" s="53"/>
      <c r="N1" s="53"/>
    </row>
    <row r="2" spans="1:14" ht="15.6">
      <c r="A2" s="51" t="s">
        <v>280</v>
      </c>
      <c r="B2" s="51" t="s">
        <v>287</v>
      </c>
      <c r="C2" s="52">
        <v>39088</v>
      </c>
      <c r="D2" s="50" t="s">
        <v>282</v>
      </c>
      <c r="E2" s="51" t="s">
        <v>281</v>
      </c>
      <c r="F2" s="51" t="s">
        <v>269</v>
      </c>
      <c r="G2" s="51" t="s">
        <v>255</v>
      </c>
      <c r="H2" s="50">
        <v>6</v>
      </c>
      <c r="I2" s="49">
        <v>433</v>
      </c>
      <c r="J2" s="49">
        <v>585</v>
      </c>
      <c r="K2" s="49">
        <v>900</v>
      </c>
    </row>
    <row r="3" spans="1:14" ht="15.6">
      <c r="A3" s="51" t="s">
        <v>280</v>
      </c>
      <c r="B3" s="51" t="s">
        <v>285</v>
      </c>
      <c r="C3" s="52">
        <v>39553</v>
      </c>
      <c r="D3" s="50" t="s">
        <v>264</v>
      </c>
      <c r="E3" s="51" t="s">
        <v>263</v>
      </c>
      <c r="F3" s="51" t="s">
        <v>286</v>
      </c>
      <c r="G3" s="51" t="s">
        <v>252</v>
      </c>
      <c r="H3" s="50">
        <v>12</v>
      </c>
      <c r="I3" s="49">
        <v>52</v>
      </c>
      <c r="J3" s="49">
        <v>75</v>
      </c>
      <c r="K3" s="49">
        <v>900</v>
      </c>
    </row>
    <row r="4" spans="1:14" ht="15.6">
      <c r="A4" s="51" t="s">
        <v>280</v>
      </c>
      <c r="B4" s="51" t="s">
        <v>279</v>
      </c>
      <c r="C4" s="52">
        <v>39658</v>
      </c>
      <c r="D4" s="50" t="s">
        <v>264</v>
      </c>
      <c r="E4" s="51" t="s">
        <v>263</v>
      </c>
      <c r="F4" s="51" t="s">
        <v>262</v>
      </c>
      <c r="G4" s="51" t="s">
        <v>252</v>
      </c>
      <c r="H4" s="50">
        <v>3</v>
      </c>
      <c r="I4" s="49">
        <v>275</v>
      </c>
      <c r="J4" s="49">
        <v>360</v>
      </c>
      <c r="K4" s="49">
        <v>1080</v>
      </c>
    </row>
    <row r="5" spans="1:14" ht="15.6">
      <c r="A5" s="51" t="s">
        <v>280</v>
      </c>
      <c r="B5" s="51" t="s">
        <v>285</v>
      </c>
      <c r="C5" s="52">
        <v>39542</v>
      </c>
      <c r="D5" s="50" t="s">
        <v>264</v>
      </c>
      <c r="E5" s="51" t="s">
        <v>263</v>
      </c>
      <c r="F5" s="51" t="s">
        <v>270</v>
      </c>
      <c r="G5" s="51" t="s">
        <v>242</v>
      </c>
      <c r="H5" s="50">
        <v>3</v>
      </c>
      <c r="I5" s="49">
        <v>536</v>
      </c>
      <c r="J5" s="49">
        <v>800</v>
      </c>
      <c r="K5" s="49">
        <v>2400</v>
      </c>
    </row>
    <row r="6" spans="1:14" ht="15.6">
      <c r="A6" s="51" t="s">
        <v>280</v>
      </c>
      <c r="B6" s="51" t="s">
        <v>283</v>
      </c>
      <c r="C6" s="52">
        <v>39626</v>
      </c>
      <c r="D6" s="50" t="s">
        <v>282</v>
      </c>
      <c r="E6" s="51" t="s">
        <v>281</v>
      </c>
      <c r="F6" s="51" t="s">
        <v>284</v>
      </c>
      <c r="G6" s="51" t="s">
        <v>242</v>
      </c>
      <c r="H6" s="50">
        <v>2</v>
      </c>
      <c r="I6" s="49">
        <v>874</v>
      </c>
      <c r="J6" s="49">
        <v>1150</v>
      </c>
      <c r="K6" s="49">
        <v>2300</v>
      </c>
    </row>
    <row r="7" spans="1:14" ht="15.6">
      <c r="A7" s="51" t="s">
        <v>280</v>
      </c>
      <c r="B7" s="51" t="s">
        <v>283</v>
      </c>
      <c r="C7" s="52">
        <v>39263</v>
      </c>
      <c r="D7" s="50" t="s">
        <v>282</v>
      </c>
      <c r="E7" s="51" t="s">
        <v>281</v>
      </c>
      <c r="F7" s="51" t="s">
        <v>248</v>
      </c>
      <c r="G7" s="51" t="s">
        <v>242</v>
      </c>
      <c r="H7" s="50">
        <v>5</v>
      </c>
      <c r="I7" s="49">
        <v>550</v>
      </c>
      <c r="J7" s="49">
        <v>995</v>
      </c>
      <c r="K7" s="49">
        <v>4975</v>
      </c>
    </row>
    <row r="8" spans="1:14" ht="15.6">
      <c r="A8" s="51" t="s">
        <v>280</v>
      </c>
      <c r="B8" s="51" t="s">
        <v>279</v>
      </c>
      <c r="C8" s="52">
        <v>39647</v>
      </c>
      <c r="D8" s="50" t="s">
        <v>264</v>
      </c>
      <c r="E8" s="51" t="s">
        <v>263</v>
      </c>
      <c r="F8" s="51" t="s">
        <v>270</v>
      </c>
      <c r="G8" s="51" t="s">
        <v>242</v>
      </c>
      <c r="H8" s="50">
        <v>4</v>
      </c>
      <c r="I8" s="49">
        <v>536</v>
      </c>
      <c r="J8" s="49">
        <v>800</v>
      </c>
      <c r="K8" s="49">
        <v>3200</v>
      </c>
    </row>
    <row r="9" spans="1:14" ht="15.6">
      <c r="A9" s="51" t="s">
        <v>274</v>
      </c>
      <c r="B9" s="51" t="s">
        <v>278</v>
      </c>
      <c r="C9" s="52">
        <v>39536</v>
      </c>
      <c r="D9" s="50" t="s">
        <v>272</v>
      </c>
      <c r="E9" s="51" t="s">
        <v>271</v>
      </c>
      <c r="F9" s="51" t="s">
        <v>269</v>
      </c>
      <c r="G9" s="51" t="s">
        <v>255</v>
      </c>
      <c r="H9" s="50">
        <v>6</v>
      </c>
      <c r="I9" s="49">
        <v>433</v>
      </c>
      <c r="J9" s="49">
        <v>625</v>
      </c>
      <c r="K9" s="49">
        <v>1875</v>
      </c>
    </row>
    <row r="10" spans="1:14" ht="15.6">
      <c r="A10" s="51" t="s">
        <v>274</v>
      </c>
      <c r="B10" s="51" t="s">
        <v>277</v>
      </c>
      <c r="C10" s="52">
        <v>39662</v>
      </c>
      <c r="D10" s="50" t="s">
        <v>259</v>
      </c>
      <c r="E10" s="51" t="s">
        <v>258</v>
      </c>
      <c r="F10" s="51" t="s">
        <v>257</v>
      </c>
      <c r="G10" s="51" t="s">
        <v>255</v>
      </c>
      <c r="H10" s="50">
        <v>3</v>
      </c>
      <c r="I10" s="49">
        <v>202</v>
      </c>
      <c r="J10" s="49">
        <v>390</v>
      </c>
      <c r="K10" s="49">
        <v>1170</v>
      </c>
    </row>
    <row r="11" spans="1:14" ht="15.6">
      <c r="A11" s="51" t="s">
        <v>274</v>
      </c>
      <c r="B11" s="51" t="s">
        <v>276</v>
      </c>
      <c r="C11" s="52">
        <v>39691</v>
      </c>
      <c r="D11" s="50" t="s">
        <v>250</v>
      </c>
      <c r="E11" s="51" t="s">
        <v>249</v>
      </c>
      <c r="F11" s="51" t="s">
        <v>269</v>
      </c>
      <c r="G11" s="51" t="s">
        <v>255</v>
      </c>
      <c r="H11" s="50">
        <v>2</v>
      </c>
      <c r="I11" s="49">
        <v>433</v>
      </c>
      <c r="J11" s="49">
        <v>600</v>
      </c>
      <c r="K11" s="49">
        <v>1200</v>
      </c>
    </row>
    <row r="12" spans="1:14" ht="15.6">
      <c r="A12" s="51" t="s">
        <v>274</v>
      </c>
      <c r="B12" s="51" t="s">
        <v>278</v>
      </c>
      <c r="C12" s="52">
        <v>39595</v>
      </c>
      <c r="D12" s="50" t="s">
        <v>272</v>
      </c>
      <c r="E12" s="51" t="s">
        <v>271</v>
      </c>
      <c r="F12" s="51" t="s">
        <v>275</v>
      </c>
      <c r="G12" s="51" t="s">
        <v>252</v>
      </c>
      <c r="H12" s="50">
        <v>4</v>
      </c>
      <c r="I12" s="49">
        <v>90</v>
      </c>
      <c r="J12" s="49">
        <v>120</v>
      </c>
      <c r="K12" s="49">
        <v>480</v>
      </c>
    </row>
    <row r="13" spans="1:14" ht="15.6">
      <c r="A13" s="51" t="s">
        <v>274</v>
      </c>
      <c r="B13" s="51" t="s">
        <v>277</v>
      </c>
      <c r="C13" s="52">
        <v>39672</v>
      </c>
      <c r="D13" s="50" t="s">
        <v>259</v>
      </c>
      <c r="E13" s="51" t="s">
        <v>258</v>
      </c>
      <c r="F13" s="51" t="s">
        <v>266</v>
      </c>
      <c r="G13" s="51" t="s">
        <v>252</v>
      </c>
      <c r="H13" s="50">
        <v>1</v>
      </c>
      <c r="I13" s="49">
        <v>110</v>
      </c>
      <c r="J13" s="49">
        <v>150</v>
      </c>
      <c r="K13" s="49">
        <v>150</v>
      </c>
    </row>
    <row r="14" spans="1:14" ht="15.6">
      <c r="A14" s="51" t="s">
        <v>274</v>
      </c>
      <c r="B14" s="51" t="s">
        <v>276</v>
      </c>
      <c r="C14" s="52">
        <v>39688</v>
      </c>
      <c r="D14" s="50" t="s">
        <v>250</v>
      </c>
      <c r="E14" s="51" t="s">
        <v>249</v>
      </c>
      <c r="F14" s="51" t="s">
        <v>275</v>
      </c>
      <c r="G14" s="51" t="s">
        <v>252</v>
      </c>
      <c r="H14" s="50">
        <v>7</v>
      </c>
      <c r="I14" s="49">
        <v>90</v>
      </c>
      <c r="J14" s="49">
        <v>105</v>
      </c>
      <c r="K14" s="49">
        <v>735</v>
      </c>
    </row>
    <row r="15" spans="1:14" ht="15.6">
      <c r="A15" s="51" t="s">
        <v>274</v>
      </c>
      <c r="B15" s="51" t="s">
        <v>273</v>
      </c>
      <c r="C15" s="52">
        <v>39355</v>
      </c>
      <c r="D15" s="50" t="s">
        <v>272</v>
      </c>
      <c r="E15" s="51" t="s">
        <v>271</v>
      </c>
      <c r="F15" s="51" t="s">
        <v>270</v>
      </c>
      <c r="G15" s="51" t="s">
        <v>242</v>
      </c>
      <c r="H15" s="50">
        <v>2</v>
      </c>
      <c r="I15" s="49">
        <v>536</v>
      </c>
      <c r="J15" s="49">
        <v>825</v>
      </c>
      <c r="K15" s="49">
        <v>1650</v>
      </c>
    </row>
    <row r="16" spans="1:14" ht="15.6">
      <c r="A16" s="51" t="s">
        <v>261</v>
      </c>
      <c r="B16" s="51" t="s">
        <v>254</v>
      </c>
      <c r="C16" s="52">
        <v>39463</v>
      </c>
      <c r="D16" s="50" t="s">
        <v>245</v>
      </c>
      <c r="E16" s="51" t="s">
        <v>244</v>
      </c>
      <c r="F16" s="51" t="s">
        <v>256</v>
      </c>
      <c r="G16" s="51" t="s">
        <v>255</v>
      </c>
      <c r="H16" s="50">
        <v>5</v>
      </c>
      <c r="I16" s="49">
        <v>302</v>
      </c>
      <c r="J16" s="49">
        <v>450</v>
      </c>
      <c r="K16" s="49">
        <v>900</v>
      </c>
    </row>
    <row r="17" spans="1:11" ht="15.6">
      <c r="A17" s="51" t="s">
        <v>261</v>
      </c>
      <c r="B17" s="51" t="s">
        <v>260</v>
      </c>
      <c r="C17" s="52">
        <v>39499</v>
      </c>
      <c r="D17" s="50" t="s">
        <v>259</v>
      </c>
      <c r="E17" s="51" t="s">
        <v>258</v>
      </c>
      <c r="F17" s="51" t="s">
        <v>269</v>
      </c>
      <c r="G17" s="51" t="s">
        <v>255</v>
      </c>
      <c r="H17" s="50">
        <v>4</v>
      </c>
      <c r="I17" s="49">
        <v>433</v>
      </c>
      <c r="J17" s="49">
        <v>650</v>
      </c>
      <c r="K17" s="49">
        <v>2600</v>
      </c>
    </row>
    <row r="18" spans="1:11" ht="15.6">
      <c r="A18" s="51" t="s">
        <v>261</v>
      </c>
      <c r="B18" s="51" t="s">
        <v>268</v>
      </c>
      <c r="C18" s="52">
        <v>39227</v>
      </c>
      <c r="D18" s="50" t="s">
        <v>245</v>
      </c>
      <c r="E18" s="51" t="s">
        <v>244</v>
      </c>
      <c r="F18" s="51" t="s">
        <v>267</v>
      </c>
      <c r="G18" s="51" t="s">
        <v>255</v>
      </c>
      <c r="H18" s="50">
        <v>3</v>
      </c>
      <c r="I18" s="49">
        <v>320</v>
      </c>
      <c r="J18" s="49">
        <v>400</v>
      </c>
      <c r="K18" s="49">
        <v>1200</v>
      </c>
    </row>
    <row r="19" spans="1:11" ht="15.6">
      <c r="A19" s="51" t="s">
        <v>261</v>
      </c>
      <c r="B19" s="51" t="s">
        <v>265</v>
      </c>
      <c r="C19" s="52">
        <v>39706</v>
      </c>
      <c r="D19" s="50" t="s">
        <v>264</v>
      </c>
      <c r="E19" s="51" t="s">
        <v>263</v>
      </c>
      <c r="F19" s="51" t="s">
        <v>256</v>
      </c>
      <c r="G19" s="51" t="s">
        <v>255</v>
      </c>
      <c r="H19" s="50">
        <v>4</v>
      </c>
      <c r="I19" s="49">
        <v>302</v>
      </c>
      <c r="J19" s="49">
        <v>400</v>
      </c>
      <c r="K19" s="49">
        <v>1600</v>
      </c>
    </row>
    <row r="20" spans="1:11" ht="15.6">
      <c r="A20" s="51" t="s">
        <v>261</v>
      </c>
      <c r="B20" s="51" t="s">
        <v>260</v>
      </c>
      <c r="C20" s="52">
        <v>39587</v>
      </c>
      <c r="D20" s="50" t="s">
        <v>259</v>
      </c>
      <c r="E20" s="51" t="s">
        <v>258</v>
      </c>
      <c r="F20" s="51" t="s">
        <v>266</v>
      </c>
      <c r="G20" s="51" t="s">
        <v>252</v>
      </c>
      <c r="H20" s="50">
        <v>2</v>
      </c>
      <c r="I20" s="49">
        <v>110</v>
      </c>
      <c r="J20" s="49">
        <v>150</v>
      </c>
      <c r="K20" s="49">
        <v>300</v>
      </c>
    </row>
    <row r="21" spans="1:11" ht="15.6">
      <c r="A21" s="51" t="s">
        <v>261</v>
      </c>
      <c r="B21" s="51" t="s">
        <v>265</v>
      </c>
      <c r="C21" s="52">
        <v>39353</v>
      </c>
      <c r="D21" s="50" t="s">
        <v>264</v>
      </c>
      <c r="E21" s="51" t="s">
        <v>263</v>
      </c>
      <c r="F21" s="51" t="s">
        <v>262</v>
      </c>
      <c r="G21" s="51" t="s">
        <v>252</v>
      </c>
      <c r="H21" s="50">
        <v>4</v>
      </c>
      <c r="I21" s="49">
        <v>275</v>
      </c>
      <c r="J21" s="49">
        <v>360</v>
      </c>
      <c r="K21" s="49">
        <v>1440</v>
      </c>
    </row>
    <row r="22" spans="1:11" ht="15.6">
      <c r="A22" s="51" t="s">
        <v>261</v>
      </c>
      <c r="B22" s="51" t="s">
        <v>260</v>
      </c>
      <c r="C22" s="52">
        <v>39210</v>
      </c>
      <c r="D22" s="50" t="s">
        <v>259</v>
      </c>
      <c r="E22" s="51" t="s">
        <v>258</v>
      </c>
      <c r="F22" s="51" t="s">
        <v>243</v>
      </c>
      <c r="G22" s="51" t="s">
        <v>242</v>
      </c>
      <c r="H22" s="50">
        <v>5</v>
      </c>
      <c r="I22" s="49">
        <v>551</v>
      </c>
      <c r="J22" s="49">
        <v>800</v>
      </c>
      <c r="K22" s="49">
        <v>4000</v>
      </c>
    </row>
    <row r="23" spans="1:11" ht="15.6">
      <c r="A23" s="51" t="s">
        <v>247</v>
      </c>
      <c r="B23" s="51" t="s">
        <v>251</v>
      </c>
      <c r="C23" s="52">
        <v>39600</v>
      </c>
      <c r="D23" s="50" t="s">
        <v>250</v>
      </c>
      <c r="E23" s="51" t="s">
        <v>249</v>
      </c>
      <c r="F23" s="51" t="s">
        <v>257</v>
      </c>
      <c r="G23" s="51" t="s">
        <v>255</v>
      </c>
      <c r="H23" s="50">
        <v>12</v>
      </c>
      <c r="I23" s="49">
        <v>202</v>
      </c>
      <c r="J23" s="49">
        <v>325</v>
      </c>
      <c r="K23" s="49">
        <v>3900</v>
      </c>
    </row>
    <row r="24" spans="1:11" ht="15.6">
      <c r="A24" s="51" t="s">
        <v>247</v>
      </c>
      <c r="B24" s="51" t="s">
        <v>246</v>
      </c>
      <c r="C24" s="52">
        <v>39683</v>
      </c>
      <c r="D24" s="50" t="s">
        <v>245</v>
      </c>
      <c r="E24" s="51" t="s">
        <v>244</v>
      </c>
      <c r="F24" s="51" t="s">
        <v>256</v>
      </c>
      <c r="G24" s="51" t="s">
        <v>255</v>
      </c>
      <c r="H24" s="50">
        <v>10</v>
      </c>
      <c r="I24" s="49">
        <v>302</v>
      </c>
      <c r="J24" s="49">
        <v>387</v>
      </c>
      <c r="K24" s="49">
        <v>3870</v>
      </c>
    </row>
    <row r="25" spans="1:11" ht="15.6">
      <c r="A25" s="51" t="s">
        <v>247</v>
      </c>
      <c r="B25" s="51" t="s">
        <v>254</v>
      </c>
      <c r="C25" s="52">
        <v>39199</v>
      </c>
      <c r="D25" s="50" t="s">
        <v>245</v>
      </c>
      <c r="E25" s="51" t="s">
        <v>244</v>
      </c>
      <c r="F25" s="51" t="s">
        <v>253</v>
      </c>
      <c r="G25" s="51" t="s">
        <v>252</v>
      </c>
      <c r="H25" s="50">
        <v>4</v>
      </c>
      <c r="I25" s="49">
        <v>340</v>
      </c>
      <c r="J25" s="49">
        <v>470</v>
      </c>
      <c r="K25" s="49">
        <v>1880</v>
      </c>
    </row>
    <row r="26" spans="1:11" ht="15.6">
      <c r="A26" s="51" t="s">
        <v>247</v>
      </c>
      <c r="B26" s="51" t="s">
        <v>251</v>
      </c>
      <c r="C26" s="52">
        <v>39613</v>
      </c>
      <c r="D26" s="50" t="s">
        <v>250</v>
      </c>
      <c r="E26" s="51" t="s">
        <v>249</v>
      </c>
      <c r="F26" s="51" t="s">
        <v>248</v>
      </c>
      <c r="G26" s="51" t="s">
        <v>242</v>
      </c>
      <c r="H26" s="50">
        <v>2</v>
      </c>
      <c r="I26" s="49">
        <v>550</v>
      </c>
      <c r="J26" s="49">
        <v>950</v>
      </c>
      <c r="K26" s="49">
        <v>1900</v>
      </c>
    </row>
    <row r="27" spans="1:11" ht="15.6">
      <c r="A27" s="51" t="s">
        <v>247</v>
      </c>
      <c r="B27" s="51" t="s">
        <v>246</v>
      </c>
      <c r="C27" s="52">
        <v>39674</v>
      </c>
      <c r="D27" s="50" t="s">
        <v>245</v>
      </c>
      <c r="E27" s="51" t="s">
        <v>244</v>
      </c>
      <c r="F27" s="51" t="s">
        <v>243</v>
      </c>
      <c r="G27" s="51" t="s">
        <v>242</v>
      </c>
      <c r="H27" s="50">
        <v>2</v>
      </c>
      <c r="I27" s="49">
        <v>551</v>
      </c>
      <c r="J27" s="49">
        <v>825</v>
      </c>
      <c r="K27" s="49">
        <v>1650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L76"/>
  <sheetViews>
    <sheetView showGridLines="0" topLeftCell="B1" workbookViewId="0">
      <selection activeCell="G2" sqref="G2"/>
    </sheetView>
  </sheetViews>
  <sheetFormatPr defaultRowHeight="14.4"/>
  <cols>
    <col min="1" max="9" width="13.44140625" customWidth="1"/>
    <col min="11" max="11" width="11.77734375" customWidth="1"/>
    <col min="12" max="12" width="11.33203125" customWidth="1"/>
  </cols>
  <sheetData>
    <row r="1" spans="1:12">
      <c r="A1" s="10" t="s">
        <v>59</v>
      </c>
      <c r="B1" s="10" t="s">
        <v>60</v>
      </c>
      <c r="C1" s="10" t="s">
        <v>75</v>
      </c>
      <c r="D1" s="10" t="s">
        <v>16</v>
      </c>
      <c r="E1" s="10" t="s">
        <v>1</v>
      </c>
      <c r="F1" s="10" t="s">
        <v>61</v>
      </c>
      <c r="G1" s="10" t="s">
        <v>2</v>
      </c>
      <c r="H1" s="10" t="s">
        <v>0</v>
      </c>
      <c r="I1" s="10" t="s">
        <v>79</v>
      </c>
      <c r="K1" s="10" t="s">
        <v>16</v>
      </c>
      <c r="L1" s="10" t="s">
        <v>76</v>
      </c>
    </row>
    <row r="2" spans="1:12">
      <c r="A2" s="19">
        <v>40179</v>
      </c>
      <c r="B2" s="18">
        <v>1001</v>
      </c>
      <c r="C2" s="18"/>
      <c r="D2" s="18" t="s">
        <v>13</v>
      </c>
      <c r="E2" s="18" t="s">
        <v>70</v>
      </c>
      <c r="F2" s="18">
        <v>300</v>
      </c>
      <c r="G2" s="18"/>
      <c r="H2" s="21">
        <f>F2*G2</f>
        <v>0</v>
      </c>
      <c r="I2" s="20"/>
      <c r="K2" s="18" t="s">
        <v>11</v>
      </c>
      <c r="L2" s="18" t="s">
        <v>12</v>
      </c>
    </row>
    <row r="3" spans="1:12">
      <c r="A3" s="19">
        <v>40180</v>
      </c>
      <c r="B3" s="18">
        <v>1002</v>
      </c>
      <c r="C3" s="18"/>
      <c r="D3" s="18" t="s">
        <v>11</v>
      </c>
      <c r="E3" s="18" t="s">
        <v>69</v>
      </c>
      <c r="F3" s="18">
        <v>200</v>
      </c>
      <c r="G3" s="18"/>
      <c r="H3" s="21">
        <f t="shared" ref="H3:H66" si="0">F3*G3</f>
        <v>0</v>
      </c>
      <c r="I3" s="20"/>
      <c r="K3" s="18" t="s">
        <v>13</v>
      </c>
      <c r="L3" s="18" t="s">
        <v>14</v>
      </c>
    </row>
    <row r="4" spans="1:12">
      <c r="A4" s="19">
        <v>40181</v>
      </c>
      <c r="B4" s="18">
        <v>1003</v>
      </c>
      <c r="C4" s="18"/>
      <c r="D4" s="18" t="s">
        <v>52</v>
      </c>
      <c r="E4" s="18" t="s">
        <v>68</v>
      </c>
      <c r="F4" s="18">
        <v>200</v>
      </c>
      <c r="G4" s="18"/>
      <c r="H4" s="21">
        <f t="shared" si="0"/>
        <v>0</v>
      </c>
      <c r="I4" s="20"/>
      <c r="K4" s="18" t="s">
        <v>52</v>
      </c>
      <c r="L4" s="18" t="s">
        <v>15</v>
      </c>
    </row>
    <row r="5" spans="1:12">
      <c r="A5" s="19">
        <v>40182</v>
      </c>
      <c r="B5" s="18">
        <v>1004</v>
      </c>
      <c r="C5" s="18"/>
      <c r="D5" s="18" t="s">
        <v>53</v>
      </c>
      <c r="E5" s="18" t="s">
        <v>69</v>
      </c>
      <c r="F5" s="18">
        <v>400</v>
      </c>
      <c r="G5" s="18"/>
      <c r="H5" s="21">
        <f t="shared" si="0"/>
        <v>0</v>
      </c>
      <c r="I5" s="20"/>
      <c r="K5" s="18" t="s">
        <v>53</v>
      </c>
      <c r="L5" s="18" t="s">
        <v>62</v>
      </c>
    </row>
    <row r="6" spans="1:12">
      <c r="A6" s="19">
        <v>40183</v>
      </c>
      <c r="B6" s="18">
        <v>1005</v>
      </c>
      <c r="C6" s="18"/>
      <c r="D6" s="18" t="s">
        <v>54</v>
      </c>
      <c r="E6" s="18" t="s">
        <v>68</v>
      </c>
      <c r="F6" s="18">
        <v>150</v>
      </c>
      <c r="G6" s="18"/>
      <c r="H6" s="21">
        <f t="shared" si="0"/>
        <v>0</v>
      </c>
      <c r="I6" s="20"/>
      <c r="K6" s="18" t="s">
        <v>54</v>
      </c>
      <c r="L6" s="18" t="s">
        <v>47</v>
      </c>
    </row>
    <row r="7" spans="1:12">
      <c r="A7" s="19">
        <v>40184</v>
      </c>
      <c r="B7" s="18">
        <v>1006</v>
      </c>
      <c r="C7" s="18"/>
      <c r="D7" s="18" t="s">
        <v>55</v>
      </c>
      <c r="E7" s="18" t="s">
        <v>69</v>
      </c>
      <c r="F7" s="18">
        <v>150</v>
      </c>
      <c r="G7" s="18"/>
      <c r="H7" s="21">
        <f t="shared" si="0"/>
        <v>0</v>
      </c>
      <c r="I7" s="20"/>
      <c r="K7" s="18" t="s">
        <v>55</v>
      </c>
      <c r="L7" s="18" t="s">
        <v>9</v>
      </c>
    </row>
    <row r="8" spans="1:12">
      <c r="A8" s="19">
        <v>40185</v>
      </c>
      <c r="B8" s="18">
        <v>1007</v>
      </c>
      <c r="C8" s="18"/>
      <c r="D8" s="18" t="s">
        <v>56</v>
      </c>
      <c r="E8" s="18" t="s">
        <v>68</v>
      </c>
      <c r="F8" s="18">
        <v>100</v>
      </c>
      <c r="G8" s="18"/>
      <c r="H8" s="21">
        <f t="shared" si="0"/>
        <v>0</v>
      </c>
      <c r="I8" s="20"/>
      <c r="K8" s="18" t="s">
        <v>56</v>
      </c>
      <c r="L8" s="18" t="s">
        <v>46</v>
      </c>
    </row>
    <row r="9" spans="1:12">
      <c r="A9" s="19">
        <v>40186</v>
      </c>
      <c r="B9" s="18">
        <v>1008</v>
      </c>
      <c r="C9" s="18"/>
      <c r="D9" s="18" t="s">
        <v>57</v>
      </c>
      <c r="E9" s="18" t="s">
        <v>69</v>
      </c>
      <c r="F9" s="18">
        <v>100</v>
      </c>
      <c r="G9" s="18"/>
      <c r="H9" s="21">
        <f t="shared" si="0"/>
        <v>0</v>
      </c>
      <c r="I9" s="20"/>
      <c r="K9" s="18" t="s">
        <v>57</v>
      </c>
      <c r="L9" s="18" t="s">
        <v>63</v>
      </c>
    </row>
    <row r="10" spans="1:12">
      <c r="A10" s="19">
        <v>40187</v>
      </c>
      <c r="B10" s="18">
        <v>1009</v>
      </c>
      <c r="C10" s="18"/>
      <c r="D10" s="18" t="s">
        <v>58</v>
      </c>
      <c r="E10" s="18" t="s">
        <v>68</v>
      </c>
      <c r="F10" s="18">
        <v>100</v>
      </c>
      <c r="G10" s="18"/>
      <c r="H10" s="21">
        <f t="shared" si="0"/>
        <v>0</v>
      </c>
      <c r="I10" s="20"/>
      <c r="K10" s="18" t="s">
        <v>58</v>
      </c>
      <c r="L10" s="18" t="s">
        <v>77</v>
      </c>
    </row>
    <row r="11" spans="1:12">
      <c r="A11" s="19">
        <v>40188</v>
      </c>
      <c r="B11" s="18">
        <v>1010</v>
      </c>
      <c r="C11" s="18"/>
      <c r="D11" s="18" t="s">
        <v>11</v>
      </c>
      <c r="E11" s="18" t="s">
        <v>69</v>
      </c>
      <c r="F11" s="18">
        <v>200</v>
      </c>
      <c r="G11" s="18"/>
      <c r="H11" s="21">
        <f t="shared" si="0"/>
        <v>0</v>
      </c>
      <c r="I11" s="20"/>
    </row>
    <row r="12" spans="1:12">
      <c r="A12" s="19">
        <v>40189</v>
      </c>
      <c r="B12" s="18">
        <v>1011</v>
      </c>
      <c r="C12" s="18"/>
      <c r="D12" s="18" t="s">
        <v>13</v>
      </c>
      <c r="E12" s="18" t="s">
        <v>68</v>
      </c>
      <c r="F12" s="18">
        <v>200</v>
      </c>
      <c r="G12" s="18"/>
      <c r="H12" s="21">
        <f t="shared" si="0"/>
        <v>0</v>
      </c>
      <c r="I12" s="20"/>
    </row>
    <row r="13" spans="1:12">
      <c r="A13" s="19">
        <v>40190</v>
      </c>
      <c r="B13" s="18">
        <v>1012</v>
      </c>
      <c r="C13" s="18"/>
      <c r="D13" s="18" t="s">
        <v>52</v>
      </c>
      <c r="E13" s="18" t="s">
        <v>69</v>
      </c>
      <c r="F13" s="18">
        <v>200</v>
      </c>
      <c r="G13" s="18"/>
      <c r="H13" s="21">
        <f t="shared" si="0"/>
        <v>0</v>
      </c>
      <c r="I13" s="20"/>
    </row>
    <row r="14" spans="1:12">
      <c r="A14" s="19">
        <v>40191</v>
      </c>
      <c r="B14" s="18">
        <v>1013</v>
      </c>
      <c r="C14" s="18"/>
      <c r="D14" s="18" t="s">
        <v>53</v>
      </c>
      <c r="E14" s="18" t="s">
        <v>68</v>
      </c>
      <c r="F14" s="18">
        <v>140</v>
      </c>
      <c r="G14" s="18"/>
      <c r="H14" s="21">
        <f t="shared" si="0"/>
        <v>0</v>
      </c>
      <c r="I14" s="20"/>
    </row>
    <row r="15" spans="1:12">
      <c r="A15" s="19">
        <v>40192</v>
      </c>
      <c r="B15" s="18">
        <v>1014</v>
      </c>
      <c r="C15" s="18"/>
      <c r="D15" s="18" t="s">
        <v>54</v>
      </c>
      <c r="E15" s="18" t="s">
        <v>69</v>
      </c>
      <c r="F15" s="18">
        <v>140</v>
      </c>
      <c r="G15" s="18"/>
      <c r="H15" s="21">
        <f t="shared" si="0"/>
        <v>0</v>
      </c>
      <c r="I15" s="20"/>
    </row>
    <row r="16" spans="1:12">
      <c r="A16" s="19">
        <v>40193</v>
      </c>
      <c r="B16" s="18">
        <v>1015</v>
      </c>
      <c r="C16" s="18"/>
      <c r="D16" s="18" t="s">
        <v>55</v>
      </c>
      <c r="E16" s="18" t="s">
        <v>68</v>
      </c>
      <c r="F16" s="18">
        <v>140</v>
      </c>
      <c r="G16" s="18"/>
      <c r="H16" s="21">
        <f t="shared" si="0"/>
        <v>0</v>
      </c>
      <c r="I16" s="20"/>
    </row>
    <row r="17" spans="1:9">
      <c r="A17" s="19">
        <v>40194</v>
      </c>
      <c r="B17" s="18">
        <v>1016</v>
      </c>
      <c r="C17" s="18"/>
      <c r="D17" s="18" t="s">
        <v>56</v>
      </c>
      <c r="E17" s="18" t="s">
        <v>69</v>
      </c>
      <c r="F17" s="18">
        <v>210</v>
      </c>
      <c r="G17" s="18"/>
      <c r="H17" s="21">
        <f t="shared" si="0"/>
        <v>0</v>
      </c>
      <c r="I17" s="20"/>
    </row>
    <row r="18" spans="1:9">
      <c r="A18" s="19">
        <v>40195</v>
      </c>
      <c r="B18" s="18">
        <v>1017</v>
      </c>
      <c r="C18" s="18"/>
      <c r="D18" s="18" t="s">
        <v>57</v>
      </c>
      <c r="E18" s="18" t="s">
        <v>68</v>
      </c>
      <c r="F18" s="18">
        <v>210</v>
      </c>
      <c r="G18" s="18"/>
      <c r="H18" s="21">
        <f t="shared" si="0"/>
        <v>0</v>
      </c>
      <c r="I18" s="20"/>
    </row>
    <row r="19" spans="1:9">
      <c r="A19" s="19">
        <v>40196</v>
      </c>
      <c r="B19" s="18">
        <v>1018</v>
      </c>
      <c r="C19" s="18"/>
      <c r="D19" s="18" t="s">
        <v>58</v>
      </c>
      <c r="E19" s="18" t="s">
        <v>69</v>
      </c>
      <c r="F19" s="18">
        <v>210</v>
      </c>
      <c r="G19" s="18"/>
      <c r="H19" s="21">
        <f t="shared" si="0"/>
        <v>0</v>
      </c>
      <c r="I19" s="20"/>
    </row>
    <row r="20" spans="1:9">
      <c r="A20" s="19">
        <v>40197</v>
      </c>
      <c r="B20" s="18">
        <v>1019</v>
      </c>
      <c r="C20" s="18"/>
      <c r="D20" s="18" t="s">
        <v>11</v>
      </c>
      <c r="E20" s="18" t="s">
        <v>70</v>
      </c>
      <c r="F20" s="18">
        <v>230</v>
      </c>
      <c r="G20" s="18"/>
      <c r="H20" s="21">
        <f t="shared" si="0"/>
        <v>0</v>
      </c>
      <c r="I20" s="20"/>
    </row>
    <row r="21" spans="1:9">
      <c r="A21" s="19">
        <v>40198</v>
      </c>
      <c r="B21" s="18">
        <v>1020</v>
      </c>
      <c r="C21" s="18"/>
      <c r="D21" s="18" t="s">
        <v>13</v>
      </c>
      <c r="E21" s="18" t="s">
        <v>70</v>
      </c>
      <c r="F21" s="18">
        <v>230</v>
      </c>
      <c r="G21" s="18"/>
      <c r="H21" s="21">
        <f t="shared" si="0"/>
        <v>0</v>
      </c>
      <c r="I21" s="20"/>
    </row>
    <row r="22" spans="1:9">
      <c r="A22" s="19">
        <v>40199</v>
      </c>
      <c r="B22" s="18">
        <v>1021</v>
      </c>
      <c r="C22" s="18"/>
      <c r="D22" s="18" t="s">
        <v>52</v>
      </c>
      <c r="E22" s="18" t="s">
        <v>70</v>
      </c>
      <c r="F22" s="18">
        <v>230</v>
      </c>
      <c r="G22" s="18"/>
      <c r="H22" s="21">
        <f t="shared" si="0"/>
        <v>0</v>
      </c>
      <c r="I22" s="20"/>
    </row>
    <row r="23" spans="1:9">
      <c r="A23" s="19">
        <v>40200</v>
      </c>
      <c r="B23" s="18">
        <v>1022</v>
      </c>
      <c r="C23" s="18"/>
      <c r="D23" s="18" t="s">
        <v>53</v>
      </c>
      <c r="E23" s="18" t="s">
        <v>70</v>
      </c>
      <c r="F23" s="18">
        <v>45</v>
      </c>
      <c r="G23" s="18"/>
      <c r="H23" s="21">
        <f t="shared" si="0"/>
        <v>0</v>
      </c>
      <c r="I23" s="20"/>
    </row>
    <row r="24" spans="1:9">
      <c r="A24" s="19">
        <v>40201</v>
      </c>
      <c r="B24" s="18">
        <v>1023</v>
      </c>
      <c r="C24" s="18"/>
      <c r="D24" s="18" t="s">
        <v>54</v>
      </c>
      <c r="E24" s="18" t="s">
        <v>70</v>
      </c>
      <c r="F24" s="18">
        <v>45</v>
      </c>
      <c r="G24" s="18"/>
      <c r="H24" s="21">
        <f t="shared" si="0"/>
        <v>0</v>
      </c>
      <c r="I24" s="20"/>
    </row>
    <row r="25" spans="1:9">
      <c r="A25" s="19">
        <v>40202</v>
      </c>
      <c r="B25" s="18">
        <v>1024</v>
      </c>
      <c r="C25" s="18"/>
      <c r="D25" s="18" t="s">
        <v>55</v>
      </c>
      <c r="E25" s="18" t="s">
        <v>70</v>
      </c>
      <c r="F25" s="18">
        <v>45</v>
      </c>
      <c r="G25" s="18"/>
      <c r="H25" s="21">
        <f t="shared" si="0"/>
        <v>0</v>
      </c>
      <c r="I25" s="20"/>
    </row>
    <row r="26" spans="1:9">
      <c r="A26" s="19">
        <v>40203</v>
      </c>
      <c r="B26" s="18">
        <v>1025</v>
      </c>
      <c r="C26" s="18"/>
      <c r="D26" s="18" t="s">
        <v>56</v>
      </c>
      <c r="E26" s="18" t="s">
        <v>70</v>
      </c>
      <c r="F26" s="18">
        <v>180</v>
      </c>
      <c r="G26" s="18"/>
      <c r="H26" s="21">
        <f t="shared" si="0"/>
        <v>0</v>
      </c>
      <c r="I26" s="20"/>
    </row>
    <row r="27" spans="1:9">
      <c r="A27" s="19">
        <v>40204</v>
      </c>
      <c r="B27" s="18">
        <v>1026</v>
      </c>
      <c r="C27" s="18"/>
      <c r="D27" s="18" t="s">
        <v>57</v>
      </c>
      <c r="E27" s="18" t="s">
        <v>70</v>
      </c>
      <c r="F27" s="18">
        <v>180</v>
      </c>
      <c r="G27" s="18"/>
      <c r="H27" s="21">
        <f t="shared" si="0"/>
        <v>0</v>
      </c>
      <c r="I27" s="20"/>
    </row>
    <row r="28" spans="1:9">
      <c r="A28" s="19">
        <v>40205</v>
      </c>
      <c r="B28" s="18">
        <v>1027</v>
      </c>
      <c r="C28" s="18"/>
      <c r="D28" s="18" t="s">
        <v>58</v>
      </c>
      <c r="E28" s="18" t="s">
        <v>70</v>
      </c>
      <c r="F28" s="18">
        <v>180</v>
      </c>
      <c r="G28" s="18"/>
      <c r="H28" s="21">
        <f t="shared" si="0"/>
        <v>0</v>
      </c>
      <c r="I28" s="20"/>
    </row>
    <row r="29" spans="1:9">
      <c r="A29" s="19">
        <v>40206</v>
      </c>
      <c r="B29" s="18">
        <v>1028</v>
      </c>
      <c r="C29" s="18"/>
      <c r="D29" s="18" t="s">
        <v>11</v>
      </c>
      <c r="E29" s="18" t="s">
        <v>70</v>
      </c>
      <c r="F29" s="18">
        <v>75</v>
      </c>
      <c r="G29" s="18"/>
      <c r="H29" s="21">
        <f t="shared" si="0"/>
        <v>0</v>
      </c>
      <c r="I29" s="20"/>
    </row>
    <row r="30" spans="1:9">
      <c r="A30" s="19">
        <v>40207</v>
      </c>
      <c r="B30" s="18">
        <v>1029</v>
      </c>
      <c r="C30" s="18"/>
      <c r="D30" s="18" t="s">
        <v>13</v>
      </c>
      <c r="E30" s="18" t="s">
        <v>68</v>
      </c>
      <c r="F30" s="18">
        <v>75</v>
      </c>
      <c r="G30" s="18"/>
      <c r="H30" s="21">
        <f t="shared" si="0"/>
        <v>0</v>
      </c>
      <c r="I30" s="20"/>
    </row>
    <row r="31" spans="1:9">
      <c r="A31" s="19">
        <v>40208</v>
      </c>
      <c r="B31" s="18">
        <v>1030</v>
      </c>
      <c r="C31" s="18"/>
      <c r="D31" s="18" t="s">
        <v>52</v>
      </c>
      <c r="E31" s="18" t="s">
        <v>69</v>
      </c>
      <c r="F31" s="18">
        <v>75</v>
      </c>
      <c r="G31" s="18"/>
      <c r="H31" s="21">
        <f t="shared" si="0"/>
        <v>0</v>
      </c>
      <c r="I31" s="20"/>
    </row>
    <row r="32" spans="1:9">
      <c r="A32" s="19">
        <v>40209</v>
      </c>
      <c r="B32" s="18">
        <v>1031</v>
      </c>
      <c r="C32" s="18"/>
      <c r="D32" s="18" t="s">
        <v>53</v>
      </c>
      <c r="E32" s="18" t="s">
        <v>70</v>
      </c>
      <c r="F32" s="18">
        <v>250</v>
      </c>
      <c r="G32" s="18"/>
      <c r="H32" s="21">
        <f t="shared" si="0"/>
        <v>0</v>
      </c>
      <c r="I32" s="20"/>
    </row>
    <row r="33" spans="1:9">
      <c r="A33" s="19">
        <v>40210</v>
      </c>
      <c r="B33" s="18">
        <v>1032</v>
      </c>
      <c r="C33" s="18"/>
      <c r="D33" s="18" t="s">
        <v>54</v>
      </c>
      <c r="E33" s="18" t="s">
        <v>68</v>
      </c>
      <c r="F33" s="18">
        <v>250</v>
      </c>
      <c r="G33" s="18"/>
      <c r="H33" s="21">
        <f t="shared" si="0"/>
        <v>0</v>
      </c>
      <c r="I33" s="20"/>
    </row>
    <row r="34" spans="1:9">
      <c r="A34" s="19">
        <v>40211</v>
      </c>
      <c r="B34" s="18">
        <v>1033</v>
      </c>
      <c r="C34" s="18"/>
      <c r="D34" s="18" t="s">
        <v>55</v>
      </c>
      <c r="E34" s="18" t="s">
        <v>69</v>
      </c>
      <c r="F34" s="18">
        <v>250</v>
      </c>
      <c r="G34" s="18"/>
      <c r="H34" s="21">
        <f t="shared" si="0"/>
        <v>0</v>
      </c>
      <c r="I34" s="20"/>
    </row>
    <row r="35" spans="1:9">
      <c r="A35" s="19">
        <v>40212</v>
      </c>
      <c r="B35" s="18">
        <v>1034</v>
      </c>
      <c r="C35" s="18"/>
      <c r="D35" s="18" t="s">
        <v>56</v>
      </c>
      <c r="E35" s="18" t="s">
        <v>70</v>
      </c>
      <c r="F35" s="18">
        <v>100</v>
      </c>
      <c r="G35" s="18"/>
      <c r="H35" s="21">
        <f t="shared" si="0"/>
        <v>0</v>
      </c>
      <c r="I35" s="20"/>
    </row>
    <row r="36" spans="1:9">
      <c r="A36" s="19">
        <v>40213</v>
      </c>
      <c r="B36" s="18">
        <v>1035</v>
      </c>
      <c r="C36" s="18"/>
      <c r="D36" s="18" t="s">
        <v>57</v>
      </c>
      <c r="E36" s="18" t="s">
        <v>68</v>
      </c>
      <c r="F36" s="18">
        <v>100</v>
      </c>
      <c r="G36" s="18"/>
      <c r="H36" s="21">
        <f t="shared" si="0"/>
        <v>0</v>
      </c>
      <c r="I36" s="20"/>
    </row>
    <row r="37" spans="1:9">
      <c r="A37" s="19">
        <v>40214</v>
      </c>
      <c r="B37" s="18">
        <v>1036</v>
      </c>
      <c r="C37" s="18"/>
      <c r="D37" s="18" t="s">
        <v>58</v>
      </c>
      <c r="E37" s="18" t="s">
        <v>69</v>
      </c>
      <c r="F37" s="18">
        <v>100</v>
      </c>
      <c r="G37" s="18"/>
      <c r="H37" s="21">
        <f t="shared" si="0"/>
        <v>0</v>
      </c>
      <c r="I37" s="20"/>
    </row>
    <row r="38" spans="1:9">
      <c r="A38" s="19">
        <v>40215</v>
      </c>
      <c r="B38" s="18">
        <v>1037</v>
      </c>
      <c r="C38" s="18"/>
      <c r="D38" s="18" t="s">
        <v>11</v>
      </c>
      <c r="E38" s="18" t="s">
        <v>70</v>
      </c>
      <c r="F38" s="18">
        <v>235</v>
      </c>
      <c r="G38" s="18"/>
      <c r="H38" s="21">
        <f t="shared" si="0"/>
        <v>0</v>
      </c>
      <c r="I38" s="20"/>
    </row>
    <row r="39" spans="1:9">
      <c r="A39" s="19">
        <v>40216</v>
      </c>
      <c r="B39" s="18">
        <v>1038</v>
      </c>
      <c r="C39" s="18"/>
      <c r="D39" s="18" t="s">
        <v>13</v>
      </c>
      <c r="E39" s="18" t="s">
        <v>68</v>
      </c>
      <c r="F39" s="18">
        <v>235</v>
      </c>
      <c r="G39" s="18"/>
      <c r="H39" s="21">
        <f t="shared" si="0"/>
        <v>0</v>
      </c>
      <c r="I39" s="20"/>
    </row>
    <row r="40" spans="1:9">
      <c r="A40" s="19">
        <v>40217</v>
      </c>
      <c r="B40" s="18">
        <v>1039</v>
      </c>
      <c r="C40" s="18"/>
      <c r="D40" s="18" t="s">
        <v>52</v>
      </c>
      <c r="E40" s="18" t="s">
        <v>69</v>
      </c>
      <c r="F40" s="18">
        <v>235</v>
      </c>
      <c r="G40" s="18"/>
      <c r="H40" s="21">
        <f t="shared" si="0"/>
        <v>0</v>
      </c>
      <c r="I40" s="20"/>
    </row>
    <row r="41" spans="1:9">
      <c r="A41" s="19">
        <v>40218</v>
      </c>
      <c r="B41" s="18">
        <v>1040</v>
      </c>
      <c r="C41" s="18"/>
      <c r="D41" s="18" t="s">
        <v>53</v>
      </c>
      <c r="E41" s="18" t="s">
        <v>70</v>
      </c>
      <c r="F41" s="18">
        <v>125</v>
      </c>
      <c r="G41" s="18"/>
      <c r="H41" s="21">
        <f t="shared" si="0"/>
        <v>0</v>
      </c>
      <c r="I41" s="20"/>
    </row>
    <row r="42" spans="1:9">
      <c r="A42" s="19">
        <v>40219</v>
      </c>
      <c r="B42" s="18">
        <v>1041</v>
      </c>
      <c r="C42" s="18"/>
      <c r="D42" s="18" t="s">
        <v>54</v>
      </c>
      <c r="E42" s="18" t="s">
        <v>68</v>
      </c>
      <c r="F42" s="18">
        <v>125</v>
      </c>
      <c r="G42" s="18"/>
      <c r="H42" s="21">
        <f t="shared" si="0"/>
        <v>0</v>
      </c>
      <c r="I42" s="20"/>
    </row>
    <row r="43" spans="1:9">
      <c r="A43" s="19">
        <v>40220</v>
      </c>
      <c r="B43" s="18">
        <v>1042</v>
      </c>
      <c r="C43" s="18"/>
      <c r="D43" s="18" t="s">
        <v>55</v>
      </c>
      <c r="E43" s="18" t="s">
        <v>69</v>
      </c>
      <c r="F43" s="18">
        <v>125</v>
      </c>
      <c r="G43" s="18"/>
      <c r="H43" s="21">
        <f t="shared" si="0"/>
        <v>0</v>
      </c>
      <c r="I43" s="20"/>
    </row>
    <row r="44" spans="1:9">
      <c r="A44" s="19">
        <v>40221</v>
      </c>
      <c r="B44" s="18">
        <v>1043</v>
      </c>
      <c r="C44" s="18"/>
      <c r="D44" s="18" t="s">
        <v>56</v>
      </c>
      <c r="E44" s="18" t="s">
        <v>70</v>
      </c>
      <c r="F44" s="18">
        <v>90</v>
      </c>
      <c r="G44" s="18"/>
      <c r="H44" s="21">
        <f t="shared" si="0"/>
        <v>0</v>
      </c>
      <c r="I44" s="20"/>
    </row>
    <row r="45" spans="1:9">
      <c r="A45" s="19">
        <v>40222</v>
      </c>
      <c r="B45" s="18">
        <v>1044</v>
      </c>
      <c r="C45" s="18"/>
      <c r="D45" s="18" t="s">
        <v>57</v>
      </c>
      <c r="E45" s="18" t="s">
        <v>68</v>
      </c>
      <c r="F45" s="18">
        <v>90</v>
      </c>
      <c r="G45" s="18"/>
      <c r="H45" s="21">
        <f t="shared" si="0"/>
        <v>0</v>
      </c>
      <c r="I45" s="20"/>
    </row>
    <row r="46" spans="1:9">
      <c r="A46" s="19">
        <v>40223</v>
      </c>
      <c r="B46" s="18">
        <v>1045</v>
      </c>
      <c r="C46" s="18"/>
      <c r="D46" s="18" t="s">
        <v>58</v>
      </c>
      <c r="E46" s="18" t="s">
        <v>69</v>
      </c>
      <c r="F46" s="18">
        <v>90</v>
      </c>
      <c r="G46" s="18"/>
      <c r="H46" s="21">
        <f t="shared" si="0"/>
        <v>0</v>
      </c>
      <c r="I46" s="20"/>
    </row>
    <row r="47" spans="1:9">
      <c r="A47" s="19">
        <v>40224</v>
      </c>
      <c r="B47" s="18">
        <v>1046</v>
      </c>
      <c r="C47" s="18"/>
      <c r="D47" s="18" t="s">
        <v>11</v>
      </c>
      <c r="E47" s="18" t="s">
        <v>70</v>
      </c>
      <c r="F47" s="18">
        <v>60</v>
      </c>
      <c r="G47" s="18"/>
      <c r="H47" s="21">
        <f t="shared" si="0"/>
        <v>0</v>
      </c>
      <c r="I47" s="20"/>
    </row>
    <row r="48" spans="1:9">
      <c r="A48" s="19">
        <v>40225</v>
      </c>
      <c r="B48" s="18">
        <v>1047</v>
      </c>
      <c r="C48" s="18"/>
      <c r="D48" s="18" t="s">
        <v>13</v>
      </c>
      <c r="E48" s="18" t="s">
        <v>68</v>
      </c>
      <c r="F48" s="18">
        <v>60</v>
      </c>
      <c r="G48" s="18"/>
      <c r="H48" s="21">
        <f t="shared" si="0"/>
        <v>0</v>
      </c>
      <c r="I48" s="20"/>
    </row>
    <row r="49" spans="1:9">
      <c r="A49" s="19">
        <v>40226</v>
      </c>
      <c r="B49" s="18">
        <v>1048</v>
      </c>
      <c r="C49" s="18"/>
      <c r="D49" s="18" t="s">
        <v>52</v>
      </c>
      <c r="E49" s="18" t="s">
        <v>69</v>
      </c>
      <c r="F49" s="18">
        <v>60</v>
      </c>
      <c r="G49" s="18"/>
      <c r="H49" s="21">
        <f t="shared" si="0"/>
        <v>0</v>
      </c>
      <c r="I49" s="20"/>
    </row>
    <row r="50" spans="1:9">
      <c r="A50" s="19">
        <v>40227</v>
      </c>
      <c r="B50" s="18">
        <v>1049</v>
      </c>
      <c r="C50" s="18"/>
      <c r="D50" s="18" t="s">
        <v>53</v>
      </c>
      <c r="E50" s="18" t="s">
        <v>70</v>
      </c>
      <c r="F50" s="18">
        <v>340</v>
      </c>
      <c r="G50" s="18"/>
      <c r="H50" s="21">
        <f t="shared" si="0"/>
        <v>0</v>
      </c>
      <c r="I50" s="20"/>
    </row>
    <row r="51" spans="1:9">
      <c r="A51" s="19">
        <v>40228</v>
      </c>
      <c r="B51" s="18">
        <v>1050</v>
      </c>
      <c r="C51" s="18"/>
      <c r="D51" s="18" t="s">
        <v>54</v>
      </c>
      <c r="E51" s="18" t="s">
        <v>68</v>
      </c>
      <c r="F51" s="18">
        <v>340</v>
      </c>
      <c r="G51" s="18"/>
      <c r="H51" s="21">
        <f t="shared" si="0"/>
        <v>0</v>
      </c>
      <c r="I51" s="20"/>
    </row>
    <row r="52" spans="1:9">
      <c r="A52" s="19">
        <v>40229</v>
      </c>
      <c r="B52" s="18">
        <v>1051</v>
      </c>
      <c r="C52" s="18"/>
      <c r="D52" s="18" t="s">
        <v>55</v>
      </c>
      <c r="E52" s="18" t="s">
        <v>69</v>
      </c>
      <c r="F52" s="18">
        <v>340</v>
      </c>
      <c r="G52" s="18"/>
      <c r="H52" s="21">
        <f t="shared" si="0"/>
        <v>0</v>
      </c>
      <c r="I52" s="20"/>
    </row>
    <row r="53" spans="1:9">
      <c r="A53" s="19">
        <v>40230</v>
      </c>
      <c r="B53" s="18">
        <v>1052</v>
      </c>
      <c r="C53" s="18"/>
      <c r="D53" s="18" t="s">
        <v>56</v>
      </c>
      <c r="E53" s="18" t="s">
        <v>70</v>
      </c>
      <c r="F53" s="18">
        <v>300</v>
      </c>
      <c r="G53" s="18"/>
      <c r="H53" s="21">
        <f t="shared" si="0"/>
        <v>0</v>
      </c>
      <c r="I53" s="20"/>
    </row>
    <row r="54" spans="1:9">
      <c r="A54" s="19">
        <v>40231</v>
      </c>
      <c r="B54" s="18">
        <v>1053</v>
      </c>
      <c r="C54" s="18"/>
      <c r="D54" s="18" t="s">
        <v>57</v>
      </c>
      <c r="E54" s="18" t="s">
        <v>68</v>
      </c>
      <c r="F54" s="18">
        <v>300</v>
      </c>
      <c r="G54" s="18"/>
      <c r="H54" s="21">
        <f t="shared" si="0"/>
        <v>0</v>
      </c>
      <c r="I54" s="20"/>
    </row>
    <row r="55" spans="1:9">
      <c r="A55" s="19">
        <v>40232</v>
      </c>
      <c r="B55" s="18">
        <v>1054</v>
      </c>
      <c r="C55" s="18"/>
      <c r="D55" s="18" t="s">
        <v>58</v>
      </c>
      <c r="E55" s="18" t="s">
        <v>69</v>
      </c>
      <c r="F55" s="18">
        <v>300</v>
      </c>
      <c r="G55" s="18"/>
      <c r="H55" s="21">
        <f t="shared" si="0"/>
        <v>0</v>
      </c>
      <c r="I55" s="20"/>
    </row>
    <row r="56" spans="1:9">
      <c r="A56" s="19">
        <v>40233</v>
      </c>
      <c r="B56" s="18">
        <v>1055</v>
      </c>
      <c r="C56" s="18"/>
      <c r="D56" s="18" t="s">
        <v>11</v>
      </c>
      <c r="E56" s="18" t="s">
        <v>70</v>
      </c>
      <c r="F56" s="18">
        <v>280</v>
      </c>
      <c r="G56" s="18"/>
      <c r="H56" s="21">
        <f t="shared" si="0"/>
        <v>0</v>
      </c>
      <c r="I56" s="20"/>
    </row>
    <row r="57" spans="1:9">
      <c r="A57" s="19">
        <v>40234</v>
      </c>
      <c r="B57" s="18">
        <v>1056</v>
      </c>
      <c r="C57" s="18"/>
      <c r="D57" s="18" t="s">
        <v>13</v>
      </c>
      <c r="E57" s="18" t="s">
        <v>68</v>
      </c>
      <c r="F57" s="18">
        <v>280</v>
      </c>
      <c r="G57" s="18"/>
      <c r="H57" s="21">
        <f t="shared" si="0"/>
        <v>0</v>
      </c>
      <c r="I57" s="20"/>
    </row>
    <row r="58" spans="1:9">
      <c r="A58" s="19">
        <v>40235</v>
      </c>
      <c r="B58" s="18">
        <v>1057</v>
      </c>
      <c r="C58" s="18"/>
      <c r="D58" s="18" t="s">
        <v>52</v>
      </c>
      <c r="E58" s="18" t="s">
        <v>69</v>
      </c>
      <c r="F58" s="18">
        <v>280</v>
      </c>
      <c r="G58" s="18"/>
      <c r="H58" s="21">
        <f t="shared" si="0"/>
        <v>0</v>
      </c>
      <c r="I58" s="20"/>
    </row>
    <row r="59" spans="1:9">
      <c r="A59" s="19">
        <v>40236</v>
      </c>
      <c r="B59" s="18">
        <v>1058</v>
      </c>
      <c r="C59" s="18"/>
      <c r="D59" s="18" t="s">
        <v>53</v>
      </c>
      <c r="E59" s="18" t="s">
        <v>70</v>
      </c>
      <c r="F59" s="18">
        <v>200</v>
      </c>
      <c r="G59" s="18"/>
      <c r="H59" s="21">
        <f t="shared" si="0"/>
        <v>0</v>
      </c>
      <c r="I59" s="20"/>
    </row>
    <row r="60" spans="1:9">
      <c r="A60" s="19">
        <v>40237</v>
      </c>
      <c r="B60" s="18">
        <v>1059</v>
      </c>
      <c r="C60" s="18"/>
      <c r="D60" s="18" t="s">
        <v>54</v>
      </c>
      <c r="E60" s="18" t="s">
        <v>68</v>
      </c>
      <c r="F60" s="18">
        <v>200</v>
      </c>
      <c r="G60" s="18"/>
      <c r="H60" s="21">
        <f t="shared" si="0"/>
        <v>0</v>
      </c>
      <c r="I60" s="20"/>
    </row>
    <row r="61" spans="1:9">
      <c r="A61" s="19">
        <v>40238</v>
      </c>
      <c r="B61" s="18">
        <v>1060</v>
      </c>
      <c r="C61" s="18"/>
      <c r="D61" s="18" t="s">
        <v>55</v>
      </c>
      <c r="E61" s="18" t="s">
        <v>69</v>
      </c>
      <c r="F61" s="18">
        <v>200</v>
      </c>
      <c r="G61" s="18"/>
      <c r="H61" s="21">
        <f t="shared" si="0"/>
        <v>0</v>
      </c>
      <c r="I61" s="20"/>
    </row>
    <row r="62" spans="1:9">
      <c r="A62" s="19">
        <v>40239</v>
      </c>
      <c r="B62" s="18">
        <v>1061</v>
      </c>
      <c r="C62" s="18"/>
      <c r="D62" s="18" t="s">
        <v>56</v>
      </c>
      <c r="E62" s="18" t="s">
        <v>70</v>
      </c>
      <c r="F62" s="18">
        <v>160</v>
      </c>
      <c r="G62" s="18"/>
      <c r="H62" s="21">
        <f t="shared" si="0"/>
        <v>0</v>
      </c>
      <c r="I62" s="20"/>
    </row>
    <row r="63" spans="1:9">
      <c r="A63" s="19">
        <v>40240</v>
      </c>
      <c r="B63" s="18">
        <v>1062</v>
      </c>
      <c r="C63" s="18"/>
      <c r="D63" s="18" t="s">
        <v>57</v>
      </c>
      <c r="E63" s="18" t="s">
        <v>68</v>
      </c>
      <c r="F63" s="18">
        <v>160</v>
      </c>
      <c r="G63" s="18"/>
      <c r="H63" s="21">
        <f t="shared" si="0"/>
        <v>0</v>
      </c>
      <c r="I63" s="20"/>
    </row>
    <row r="64" spans="1:9">
      <c r="A64" s="19">
        <v>40241</v>
      </c>
      <c r="B64" s="18">
        <v>1063</v>
      </c>
      <c r="C64" s="18"/>
      <c r="D64" s="18" t="s">
        <v>58</v>
      </c>
      <c r="E64" s="18" t="s">
        <v>69</v>
      </c>
      <c r="F64" s="18">
        <v>160</v>
      </c>
      <c r="G64" s="18"/>
      <c r="H64" s="21">
        <f t="shared" si="0"/>
        <v>0</v>
      </c>
      <c r="I64" s="20"/>
    </row>
    <row r="65" spans="1:9">
      <c r="A65" s="19">
        <v>40242</v>
      </c>
      <c r="B65" s="18">
        <v>1064</v>
      </c>
      <c r="C65" s="18"/>
      <c r="D65" s="18" t="s">
        <v>11</v>
      </c>
      <c r="E65" s="18" t="s">
        <v>70</v>
      </c>
      <c r="F65" s="18">
        <v>140</v>
      </c>
      <c r="G65" s="18"/>
      <c r="H65" s="21">
        <f t="shared" si="0"/>
        <v>0</v>
      </c>
      <c r="I65" s="20"/>
    </row>
    <row r="66" spans="1:9">
      <c r="A66" s="19">
        <v>40243</v>
      </c>
      <c r="B66" s="18">
        <v>1065</v>
      </c>
      <c r="C66" s="18"/>
      <c r="D66" s="18" t="s">
        <v>13</v>
      </c>
      <c r="E66" s="18" t="s">
        <v>68</v>
      </c>
      <c r="F66" s="18">
        <v>140</v>
      </c>
      <c r="G66" s="18"/>
      <c r="H66" s="21">
        <f t="shared" si="0"/>
        <v>0</v>
      </c>
      <c r="I66" s="20"/>
    </row>
    <row r="67" spans="1:9">
      <c r="A67" s="19">
        <v>40244</v>
      </c>
      <c r="B67" s="18">
        <v>1066</v>
      </c>
      <c r="C67" s="18"/>
      <c r="D67" s="18" t="s">
        <v>52</v>
      </c>
      <c r="E67" s="18" t="s">
        <v>69</v>
      </c>
      <c r="F67" s="18">
        <v>140</v>
      </c>
      <c r="G67" s="18"/>
      <c r="H67" s="21">
        <f t="shared" ref="H67:H76" si="1">F67*G67</f>
        <v>0</v>
      </c>
      <c r="I67" s="20"/>
    </row>
    <row r="68" spans="1:9">
      <c r="A68" s="19">
        <v>40245</v>
      </c>
      <c r="B68" s="18">
        <v>1067</v>
      </c>
      <c r="C68" s="18"/>
      <c r="D68" s="18" t="s">
        <v>53</v>
      </c>
      <c r="E68" s="18" t="s">
        <v>70</v>
      </c>
      <c r="F68" s="18">
        <v>110</v>
      </c>
      <c r="G68" s="18"/>
      <c r="H68" s="21">
        <f t="shared" si="1"/>
        <v>0</v>
      </c>
      <c r="I68" s="20"/>
    </row>
    <row r="69" spans="1:9">
      <c r="A69" s="19">
        <v>40246</v>
      </c>
      <c r="B69" s="18">
        <v>1068</v>
      </c>
      <c r="C69" s="18"/>
      <c r="D69" s="18" t="s">
        <v>54</v>
      </c>
      <c r="E69" s="18" t="s">
        <v>68</v>
      </c>
      <c r="F69" s="18">
        <v>110</v>
      </c>
      <c r="G69" s="18"/>
      <c r="H69" s="21">
        <f t="shared" si="1"/>
        <v>0</v>
      </c>
      <c r="I69" s="20"/>
    </row>
    <row r="70" spans="1:9">
      <c r="A70" s="19">
        <v>40247</v>
      </c>
      <c r="B70" s="18">
        <v>1069</v>
      </c>
      <c r="C70" s="18"/>
      <c r="D70" s="18" t="s">
        <v>55</v>
      </c>
      <c r="E70" s="18" t="s">
        <v>69</v>
      </c>
      <c r="F70" s="18">
        <v>110</v>
      </c>
      <c r="G70" s="18"/>
      <c r="H70" s="21">
        <f t="shared" si="1"/>
        <v>0</v>
      </c>
      <c r="I70" s="20"/>
    </row>
    <row r="71" spans="1:9">
      <c r="A71" s="19">
        <v>40248</v>
      </c>
      <c r="B71" s="18">
        <v>1070</v>
      </c>
      <c r="C71" s="18"/>
      <c r="D71" s="18" t="s">
        <v>56</v>
      </c>
      <c r="E71" s="18" t="s">
        <v>70</v>
      </c>
      <c r="F71" s="18">
        <v>80</v>
      </c>
      <c r="G71" s="18"/>
      <c r="H71" s="21">
        <f t="shared" si="1"/>
        <v>0</v>
      </c>
      <c r="I71" s="20"/>
    </row>
    <row r="72" spans="1:9">
      <c r="A72" s="19">
        <v>40249</v>
      </c>
      <c r="B72" s="18">
        <v>1071</v>
      </c>
      <c r="C72" s="18"/>
      <c r="D72" s="18" t="s">
        <v>57</v>
      </c>
      <c r="E72" s="18" t="s">
        <v>68</v>
      </c>
      <c r="F72" s="18">
        <v>80</v>
      </c>
      <c r="G72" s="18"/>
      <c r="H72" s="21">
        <f t="shared" si="1"/>
        <v>0</v>
      </c>
      <c r="I72" s="20"/>
    </row>
    <row r="73" spans="1:9">
      <c r="A73" s="19">
        <v>40250</v>
      </c>
      <c r="B73" s="18">
        <v>1072</v>
      </c>
      <c r="C73" s="18"/>
      <c r="D73" s="18" t="s">
        <v>58</v>
      </c>
      <c r="E73" s="18" t="s">
        <v>69</v>
      </c>
      <c r="F73" s="18">
        <v>80</v>
      </c>
      <c r="G73" s="18"/>
      <c r="H73" s="21">
        <f t="shared" si="1"/>
        <v>0</v>
      </c>
      <c r="I73" s="20"/>
    </row>
    <row r="74" spans="1:9">
      <c r="A74" s="19">
        <v>40251</v>
      </c>
      <c r="B74" s="18">
        <v>1073</v>
      </c>
      <c r="C74" s="18"/>
      <c r="D74" s="18" t="s">
        <v>11</v>
      </c>
      <c r="E74" s="18" t="s">
        <v>70</v>
      </c>
      <c r="F74" s="18">
        <v>35</v>
      </c>
      <c r="G74" s="18"/>
      <c r="H74" s="21">
        <f t="shared" si="1"/>
        <v>0</v>
      </c>
      <c r="I74" s="20"/>
    </row>
    <row r="75" spans="1:9">
      <c r="A75" s="19">
        <v>40252</v>
      </c>
      <c r="B75" s="18">
        <v>1074</v>
      </c>
      <c r="C75" s="18"/>
      <c r="D75" s="18" t="s">
        <v>13</v>
      </c>
      <c r="E75" s="18" t="s">
        <v>68</v>
      </c>
      <c r="F75" s="18">
        <v>35</v>
      </c>
      <c r="G75" s="18"/>
      <c r="H75" s="21">
        <f t="shared" si="1"/>
        <v>0</v>
      </c>
      <c r="I75" s="20"/>
    </row>
    <row r="76" spans="1:9">
      <c r="A76" s="19">
        <v>40253</v>
      </c>
      <c r="B76" s="18">
        <v>1075</v>
      </c>
      <c r="C76" s="18"/>
      <c r="D76" s="18" t="s">
        <v>52</v>
      </c>
      <c r="E76" s="18" t="s">
        <v>69</v>
      </c>
      <c r="F76" s="18">
        <v>35</v>
      </c>
      <c r="G76" s="18"/>
      <c r="H76" s="21">
        <f t="shared" si="1"/>
        <v>0</v>
      </c>
      <c r="I76" s="20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0C7FE06-D0DF-444E-836B-30D6F6D4963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Profile</vt:lpstr>
      <vt:lpstr>Basic Number Functions</vt:lpstr>
      <vt:lpstr>Formulas</vt:lpstr>
      <vt:lpstr>Absolute cell reference</vt:lpstr>
      <vt:lpstr>CELL REFERENCES</vt:lpstr>
      <vt:lpstr>IF Function and Absolute value</vt:lpstr>
      <vt:lpstr>Summary Functions</vt:lpstr>
      <vt:lpstr>pivot</vt:lpstr>
      <vt:lpstr>Sales Data</vt:lpstr>
      <vt:lpstr>Source</vt:lpstr>
      <vt:lpstr>Cric Info</vt:lpstr>
      <vt:lpstr>Validation and Protection</vt:lpstr>
      <vt:lpstr>Subtotal</vt:lpstr>
    </vt:vector>
  </TitlesOfParts>
  <Company>Independent/Freelancer Corp. Trainer and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test</cp:lastModifiedBy>
  <cp:lastPrinted>2014-06-02T05:20:05Z</cp:lastPrinted>
  <dcterms:created xsi:type="dcterms:W3CDTF">2012-01-27T03:50:51Z</dcterms:created>
  <dcterms:modified xsi:type="dcterms:W3CDTF">2023-01-19T10:57:18Z</dcterms:modified>
</cp:coreProperties>
</file>