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e12c26aa8be266/Desktop/TOP Mentor - Data Science course/day 2 ^0 3/"/>
    </mc:Choice>
  </mc:AlternateContent>
  <xr:revisionPtr revIDLastSave="11" documentId="11_ACDEE5DAE201D17ABC12306B227AB9211378D8F5" xr6:coauthVersionLast="46" xr6:coauthVersionMax="46" xr10:uidLastSave="{B3AB2315-A656-473E-8A86-AC588CF915BE}"/>
  <bookViews>
    <workbookView xWindow="-120" yWindow="-120" windowWidth="20730" windowHeight="11160" xr2:uid="{00000000-000D-0000-FFFF-FFFF00000000}"/>
  </bookViews>
  <sheets>
    <sheet name="Dashboard" sheetId="6" r:id="rId1"/>
    <sheet name="Pivort" sheetId="5" r:id="rId2"/>
    <sheet name="Source Data" sheetId="1" r:id="rId3"/>
  </sheets>
  <calcPr calcId="181029"/>
  <pivotCaches>
    <pivotCache cacheId="21" r:id="rId4"/>
  </pivotCaches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4" i="1"/>
</calcChain>
</file>

<file path=xl/sharedStrings.xml><?xml version="1.0" encoding="utf-8"?>
<sst xmlns="http://schemas.openxmlformats.org/spreadsheetml/2006/main" count="200" uniqueCount="83">
  <si>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</si>
  <si>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</si>
  <si>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</si>
  <si>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</si>
  <si>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</si>
  <si>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</si>
  <si>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</si>
  <si>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</si>
  <si>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</si>
  <si>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</si>
  <si>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</si>
  <si>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</si>
  <si>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</si>
  <si>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</si>
  <si>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</si>
  <si>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</si>
  <si>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</si>
  <si>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</si>
  <si>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</si>
  <si>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</si>
  <si>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</si>
  <si>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</si>
  <si>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</si>
  <si>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</si>
  <si>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</si>
  <si>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</si>
  <si>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</si>
  <si>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</si>
  <si>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</si>
  <si>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</si>
  <si>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</si>
  <si>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</si>
  <si>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</si>
  <si>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</si>
  <si>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</si>
  <si>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</si>
  <si>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</si>
  <si>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</si>
  <si>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</si>
  <si>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</si>
  <si>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</si>
  <si>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</si>
  <si>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</si>
  <si>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</si>
  <si>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</si>
  <si>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</si>
  <si>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</si>
  <si>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</si>
  <si>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</si>
  <si>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</si>
  <si>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</si>
  <si>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</si>
  <si>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</si>
  <si>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</si>
  <si>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</si>
  <si>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</si>
  <si>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</si>
  <si>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</si>
  <si>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</si>
  <si>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</si>
  <si>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</si>
  <si>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</si>
  <si>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</si>
  <si>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</si>
  <si>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</si>
  <si>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</si>
  <si>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</si>
  <si>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Column Labels</t>
  </si>
  <si>
    <t>Grand Total</t>
  </si>
  <si>
    <t>Row Labels</t>
  </si>
  <si>
    <t>(All)</t>
  </si>
  <si>
    <t>Sum of Price</t>
  </si>
  <si>
    <t>Average of Price</t>
  </si>
  <si>
    <t>Per Day hotel price</t>
  </si>
  <si>
    <t>Name of Hotels</t>
  </si>
  <si>
    <t>Hotel Charges per day</t>
  </si>
  <si>
    <t>1-5</t>
  </si>
  <si>
    <t>6-10</t>
  </si>
  <si>
    <t>11-15</t>
  </si>
  <si>
    <t>16-20</t>
  </si>
  <si>
    <t>21-25</t>
  </si>
  <si>
    <t>26-30</t>
  </si>
  <si>
    <t>31-35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</si>
</sst>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£&quot;#,##0;[Red]\-&quot;£&quot;#,##0"/>
    <numFmt numFmtId="165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165" fontId="0" fillId="0" borderId="0" xfId="0" applyNumberFormat="1"/>
    <xf numFmtId="165" fontId="0" fillId="0" borderId="1" xfId="2" applyNumberFormat="1" applyFont="1" applyBorder="1"/>
    <xf numFmtId="0" fontId="4" fillId="2" borderId="1" xfId="1" applyFont="1" applyFill="1" applyBorder="1" applyAlignment="1">
      <alignment horizontal="center" wrapText="1"/>
    </xf>
    <xf numFmtId="0" fontId="0" fillId="0" borderId="0" xfId="0" applyAlignment="1">
      <alignment horizontal="left" indent="1"/>
    </xf>
  </cellXfs>
  <cellStyles count="3">
    <cellStyle name="Comma" xfId="2" builtinId="3"/>
    <cellStyle name="Normal" xfId="0" builtinId="0"/>
    <cellStyle name="Normal_Sheet1" xfId="1" xr:uid="{00000000-0005-0000-0000-000001000000}"/>
  </cellStyles>
  <dxfs count="5"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 of Holidays.xlsx]Pivort!PivotTable3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prices of holidays per day </a:t>
            </a:r>
          </a:p>
        </c:rich>
      </c:tx>
      <c:layout>
        <c:manualLayout>
          <c:xMode val="edge"/>
          <c:yMode val="edge"/>
          <c:x val="0.25137672397691863"/>
          <c:y val="4.66622338874307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610133003037545"/>
          <c:y val="8.6147502339687418E-2"/>
          <c:w val="0.77749737532808405"/>
          <c:h val="0.54557760279965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Pivort!$B$3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Pivort!$A$4:$A$26</c:f>
              <c:multiLvlStrCache>
                <c:ptCount val="15"/>
                <c:lvl>
                  <c:pt idx="0">
                    <c:v>Great Barrier Reef</c:v>
                  </c:pt>
                  <c:pt idx="1">
                    <c:v>Perth</c:v>
                  </c:pt>
                  <c:pt idx="2">
                    <c:v>Santiago</c:v>
                  </c:pt>
                  <c:pt idx="3">
                    <c:v>Lyon</c:v>
                  </c:pt>
                  <c:pt idx="4">
                    <c:v>Nice</c:v>
                  </c:pt>
                  <c:pt idx="5">
                    <c:v>Nimes</c:v>
                  </c:pt>
                  <c:pt idx="6">
                    <c:v>Lima</c:v>
                  </c:pt>
                  <c:pt idx="7">
                    <c:v>Riyadh</c:v>
                  </c:pt>
                  <c:pt idx="8">
                    <c:v>Barcelona</c:v>
                  </c:pt>
                  <c:pt idx="9">
                    <c:v>Granada</c:v>
                  </c:pt>
                  <c:pt idx="10">
                    <c:v>Madrid</c:v>
                  </c:pt>
                  <c:pt idx="11">
                    <c:v>Malaga</c:v>
                  </c:pt>
                  <c:pt idx="12">
                    <c:v>Nerja</c:v>
                  </c:pt>
                  <c:pt idx="13">
                    <c:v>Seville</c:v>
                  </c:pt>
                  <c:pt idx="14">
                    <c:v>Port of Spain</c:v>
                  </c:pt>
                </c:lvl>
                <c:lvl>
                  <c:pt idx="0">
                    <c:v>Australia</c:v>
                  </c:pt>
                  <c:pt idx="2">
                    <c:v>Chile</c:v>
                  </c:pt>
                  <c:pt idx="3">
                    <c:v>France</c:v>
                  </c:pt>
                  <c:pt idx="6">
                    <c:v>Peru</c:v>
                  </c:pt>
                  <c:pt idx="7">
                    <c:v>Saudi Arabia</c:v>
                  </c:pt>
                  <c:pt idx="8">
                    <c:v>Spain</c:v>
                  </c:pt>
                  <c:pt idx="14">
                    <c:v>Trinidad</c:v>
                  </c:pt>
                </c:lvl>
              </c:multiLvlStrCache>
            </c:multiLvlStrRef>
          </c:cat>
          <c:val>
            <c:numRef>
              <c:f>Pivort!$B$4:$B$26</c:f>
              <c:numCache>
                <c:formatCode>_-[$£-809]* #,##0.00_-;\-[$£-809]* #,##0.00_-;_-[$£-809]* "-"??_-;_-@_-</c:formatCode>
                <c:ptCount val="15"/>
                <c:pt idx="0">
                  <c:v>23.4375</c:v>
                </c:pt>
                <c:pt idx="1">
                  <c:v>35.178571428571431</c:v>
                </c:pt>
                <c:pt idx="2">
                  <c:v>59.952380952380949</c:v>
                </c:pt>
                <c:pt idx="3">
                  <c:v>28.5</c:v>
                </c:pt>
                <c:pt idx="4">
                  <c:v>41.285714285714285</c:v>
                </c:pt>
                <c:pt idx="5">
                  <c:v>41</c:v>
                </c:pt>
                <c:pt idx="6">
                  <c:v>46.428571428571431</c:v>
                </c:pt>
                <c:pt idx="7">
                  <c:v>71.071428571428569</c:v>
                </c:pt>
                <c:pt idx="8">
                  <c:v>22.125</c:v>
                </c:pt>
                <c:pt idx="9">
                  <c:v>34.5</c:v>
                </c:pt>
                <c:pt idx="10">
                  <c:v>34.625</c:v>
                </c:pt>
                <c:pt idx="11">
                  <c:v>36.125</c:v>
                </c:pt>
                <c:pt idx="12">
                  <c:v>33</c:v>
                </c:pt>
                <c:pt idx="13">
                  <c:v>40.471428571428575</c:v>
                </c:pt>
                <c:pt idx="14">
                  <c:v>63.214285714285715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F-4149-B587-76413D7D94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5260456"/>
        <c:axId val="585259472"/>
      </c:barChart>
      <c:catAx>
        <c:axId val="585260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 of the RESORT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59472"/>
        <c:crosses val="autoZero"/>
        <c:auto val="1"/>
        <c:lblAlgn val="ctr"/>
        <c:lblOffset val="100"/>
        <c:noMultiLvlLbl val="0"/>
      </c:catAx>
      <c:valAx>
        <c:axId val="58525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Hotel Charge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60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 of Holidays.xlsx]Pivort!PivotTable4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Number of Days V/S Average Price of resort</a:t>
            </a:r>
            <a:endParaRPr lang="en-US"/>
          </a:p>
        </c:rich>
      </c:tx>
      <c:overlay val="0"/>
      <c:spPr>
        <a:solidFill>
          <a:schemeClr val="accent3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4.2053176719174377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3.710574416397739E-2"/>
              <c:y val="-7.7600514486979003E-17"/>
            </c:manualLayout>
          </c:layout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3.4632027886378904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3.9579460441575794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3.7105744163977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3.710574416397739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3.4632027886378716E-2"/>
              <c:y val="-4.2328042328042331E-3"/>
            </c:manualLayout>
          </c:layout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Pivort!$E$3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4.205317671917437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00-4EB0-88AD-3117FB3842E8}"/>
                </c:ext>
              </c:extLst>
            </c:dLbl>
            <c:dLbl>
              <c:idx val="1"/>
              <c:layout>
                <c:manualLayout>
                  <c:x val="3.710574416397739E-2"/>
                  <c:y val="-7.760051448697900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00-4EB0-88AD-3117FB3842E8}"/>
                </c:ext>
              </c:extLst>
            </c:dLbl>
            <c:dLbl>
              <c:idx val="2"/>
              <c:layout>
                <c:manualLayout>
                  <c:x val="3.463202788637890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00-4EB0-88AD-3117FB3842E8}"/>
                </c:ext>
              </c:extLst>
            </c:dLbl>
            <c:dLbl>
              <c:idx val="3"/>
              <c:layout>
                <c:manualLayout>
                  <c:x val="3.957946044157579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00-4EB0-88AD-3117FB3842E8}"/>
                </c:ext>
              </c:extLst>
            </c:dLbl>
            <c:dLbl>
              <c:idx val="4"/>
              <c:layout>
                <c:manualLayout>
                  <c:x val="3.7105744163977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00-4EB0-88AD-3117FB3842E8}"/>
                </c:ext>
              </c:extLst>
            </c:dLbl>
            <c:dLbl>
              <c:idx val="5"/>
              <c:layout>
                <c:manualLayout>
                  <c:x val="3.71057441639773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00-4EB0-88AD-3117FB3842E8}"/>
                </c:ext>
              </c:extLst>
            </c:dLbl>
            <c:dLbl>
              <c:idx val="6"/>
              <c:layout>
                <c:manualLayout>
                  <c:x val="3.4632027886378716E-2"/>
                  <c:y val="-4.232804232804233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600-4EB0-88AD-3117FB3842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Pivort!$D$4:$D$11</c:f>
              <c:strCache>
                <c:ptCount val="7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</c:strCache>
            </c:strRef>
          </c:cat>
          <c:val>
            <c:numRef>
              <c:f>Pivort!$E$4:$E$11</c:f>
              <c:numCache>
                <c:formatCode>_-[$£-809]* #,##0.00_-;\-[$£-809]* #,##0.00_-;_-[$£-809]* "-"??_-;_-@_-</c:formatCode>
                <c:ptCount val="7"/>
                <c:pt idx="0">
                  <c:v>140.28571428571428</c:v>
                </c:pt>
                <c:pt idx="1">
                  <c:v>251.6</c:v>
                </c:pt>
                <c:pt idx="2">
                  <c:v>527.83333333333337</c:v>
                </c:pt>
                <c:pt idx="3">
                  <c:v>234</c:v>
                </c:pt>
                <c:pt idx="4">
                  <c:v>1117</c:v>
                </c:pt>
                <c:pt idx="5">
                  <c:v>985</c:v>
                </c:pt>
                <c:pt idx="6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0-4EB0-88AD-3117FB384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5042576"/>
        <c:axId val="995043560"/>
        <c:axId val="0"/>
      </c:bar3DChart>
      <c:catAx>
        <c:axId val="99504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043560"/>
        <c:crosses val="autoZero"/>
        <c:auto val="1"/>
        <c:lblAlgn val="ctr"/>
        <c:lblOffset val="100"/>
        <c:noMultiLvlLbl val="0"/>
      </c:catAx>
      <c:valAx>
        <c:axId val="99504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0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 of Holidays.xlsx]Pivort!PivotTable5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cap="all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different Resort Names Price </a:t>
            </a:r>
            <a:r>
              <a:rPr lang="en-US" sz="1800" b="0" i="0" u="none" strike="noStrike" cap="all" baseline="0">
                <a:effectLst/>
              </a:rPr>
              <a:t>wise</a:t>
            </a:r>
            <a:endParaRPr lang="en-US"/>
          </a:p>
        </c:rich>
      </c:tx>
      <c:layout>
        <c:manualLayout>
          <c:xMode val="edge"/>
          <c:yMode val="edge"/>
          <c:x val="0.14272994669085012"/>
          <c:y val="5.1567070257045385E-2"/>
        </c:manualLayout>
      </c:layout>
      <c:overlay val="0"/>
      <c:spPr>
        <a:solidFill>
          <a:schemeClr val="accent3"/>
        </a:solidFill>
        <a:ln w="25400" cap="flat" cmpd="sng" algn="ctr">
          <a:solidFill>
            <a:schemeClr val="accent3">
              <a:shade val="50000"/>
            </a:schemeClr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F81BD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812918951858621E-2"/>
          <c:y val="0.25083185352481774"/>
          <c:w val="0.84422500203927886"/>
          <c:h val="0.4715435459977494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Pivort!$E$15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F81BD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Pivort!$D$16:$D$37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Pivort!$E$16:$E$37</c:f>
              <c:numCache>
                <c:formatCode>_-[$£-809]* #,##0.00_-;\-[$£-809]* #,##0.00_-;_-[$£-809]* "-"??_-;_-@_-</c:formatCode>
                <c:ptCount val="21"/>
                <c:pt idx="0">
                  <c:v>814</c:v>
                </c:pt>
                <c:pt idx="1">
                  <c:v>289</c:v>
                </c:pt>
                <c:pt idx="2">
                  <c:v>69</c:v>
                </c:pt>
                <c:pt idx="3">
                  <c:v>12</c:v>
                </c:pt>
                <c:pt idx="4">
                  <c:v>345</c:v>
                </c:pt>
                <c:pt idx="5">
                  <c:v>750</c:v>
                </c:pt>
                <c:pt idx="6">
                  <c:v>975</c:v>
                </c:pt>
                <c:pt idx="7">
                  <c:v>69</c:v>
                </c:pt>
                <c:pt idx="8">
                  <c:v>399</c:v>
                </c:pt>
                <c:pt idx="9">
                  <c:v>277</c:v>
                </c:pt>
                <c:pt idx="10">
                  <c:v>535</c:v>
                </c:pt>
                <c:pt idx="11">
                  <c:v>198</c:v>
                </c:pt>
                <c:pt idx="12">
                  <c:v>289</c:v>
                </c:pt>
                <c:pt idx="13">
                  <c:v>287</c:v>
                </c:pt>
                <c:pt idx="14">
                  <c:v>394</c:v>
                </c:pt>
                <c:pt idx="15">
                  <c:v>985</c:v>
                </c:pt>
                <c:pt idx="16">
                  <c:v>885</c:v>
                </c:pt>
                <c:pt idx="17">
                  <c:v>995</c:v>
                </c:pt>
                <c:pt idx="18">
                  <c:v>1259</c:v>
                </c:pt>
                <c:pt idx="19">
                  <c:v>786</c:v>
                </c:pt>
                <c:pt idx="20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0-42C2-A3A8-9F4B402AC3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016853472"/>
        <c:axId val="1016847240"/>
        <c:axId val="0"/>
      </c:bar3DChart>
      <c:catAx>
        <c:axId val="101685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47240"/>
        <c:crosses val="autoZero"/>
        <c:auto val="1"/>
        <c:lblAlgn val="ctr"/>
        <c:lblOffset val="100"/>
        <c:noMultiLvlLbl val="0"/>
      </c:catAx>
      <c:valAx>
        <c:axId val="1016847240"/>
        <c:scaling>
          <c:orientation val="minMax"/>
        </c:scaling>
        <c:delete val="1"/>
        <c:axPos val="l"/>
        <c:numFmt formatCode="_-[$£-809]* #,##0.00_-;\-[$£-809]* #,##0.00_-;_-[$£-809]* &quot;-&quot;??_-;_-@_-" sourceLinked="1"/>
        <c:majorTickMark val="out"/>
        <c:minorTickMark val="none"/>
        <c:tickLblPos val="nextTo"/>
        <c:crossAx val="101685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 of Holidays.xlsx]Pivort!PivotTable7</c:name>
    <c:fmtId val="2"/>
  </c:pivotSource>
  <c:chart>
    <c:autoTitleDeleted val="0"/>
    <c:pivotFmts>
      <c:pivotFmt>
        <c:idx val="0"/>
        <c:dLbl>
          <c:idx val="0"/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376181102362205"/>
          <c:y val="0.1676917251015265"/>
          <c:w val="0.59378652668416443"/>
          <c:h val="0.5930886251158903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Pivort!$H$3:$H$4</c:f>
              <c:strCache>
                <c:ptCount val="1"/>
                <c:pt idx="0">
                  <c:v>Coach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Pivort!$G$5:$G$14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Pivort!$H$5:$H$14</c:f>
              <c:numCache>
                <c:formatCode>_-[$£-809]* #,##0.00_-;\-[$£-809]* #,##0.00_-;_-[$£-809]* "-"??_-;_-@_-</c:formatCode>
                <c:ptCount val="9"/>
                <c:pt idx="2">
                  <c:v>12</c:v>
                </c:pt>
                <c:pt idx="4">
                  <c:v>358</c:v>
                </c:pt>
                <c:pt idx="7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9-4AFC-A3B3-9F9E4E57AF14}"/>
            </c:ext>
          </c:extLst>
        </c:ser>
        <c:ser>
          <c:idx val="1"/>
          <c:order val="1"/>
          <c:tx>
            <c:strRef>
              <c:f>Pivort!$I$3:$I$4</c:f>
              <c:strCache>
                <c:ptCount val="1"/>
                <c:pt idx="0">
                  <c:v>Plane</c:v>
                </c:pt>
              </c:strCache>
            </c:strRef>
          </c:tx>
          <c:spPr>
            <a:gradFill>
              <a:gsLst>
                <a:gs pos="100000">
                  <a:schemeClr val="accent2">
                    <a:alpha val="0"/>
                  </a:schemeClr>
                </a:gs>
                <a:gs pos="50000">
                  <a:schemeClr val="accent2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Pivort!$G$5:$G$14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Pivort!$I$5:$I$14</c:f>
              <c:numCache>
                <c:formatCode>_-[$£-809]* #,##0.00_-;\-[$£-809]* #,##0.00_-;_-[$£-809]* "-"??_-;_-@_-</c:formatCode>
                <c:ptCount val="9"/>
                <c:pt idx="0">
                  <c:v>1735</c:v>
                </c:pt>
                <c:pt idx="1">
                  <c:v>1259</c:v>
                </c:pt>
                <c:pt idx="3">
                  <c:v>975</c:v>
                </c:pt>
                <c:pt idx="5">
                  <c:v>975</c:v>
                </c:pt>
                <c:pt idx="6">
                  <c:v>995</c:v>
                </c:pt>
                <c:pt idx="7">
                  <c:v>2019</c:v>
                </c:pt>
                <c:pt idx="8">
                  <c:v>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99-4AFC-A3B3-9F9E4E57AF14}"/>
            </c:ext>
          </c:extLst>
        </c:ser>
        <c:ser>
          <c:idx val="2"/>
          <c:order val="2"/>
          <c:tx>
            <c:strRef>
              <c:f>Pivort!$J$3:$J$4</c:f>
              <c:strCache>
                <c:ptCount val="1"/>
                <c:pt idx="0">
                  <c:v>Train</c:v>
                </c:pt>
              </c:strCache>
            </c:strRef>
          </c:tx>
          <c:spPr>
            <a:gradFill>
              <a:gsLst>
                <a:gs pos="100000">
                  <a:schemeClr val="accent3">
                    <a:alpha val="0"/>
                  </a:schemeClr>
                </a:gs>
                <a:gs pos="50000">
                  <a:schemeClr val="accent3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Pivort!$G$5:$G$14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Pivort!$J$5:$J$14</c:f>
              <c:numCache>
                <c:formatCode>_-[$£-809]* #,##0.00_-;\-[$£-809]* #,##0.00_-;_-[$£-809]* "-"??_-;_-@_-</c:formatCode>
                <c:ptCount val="9"/>
                <c:pt idx="2">
                  <c:v>69</c:v>
                </c:pt>
                <c:pt idx="3">
                  <c:v>650</c:v>
                </c:pt>
                <c:pt idx="7">
                  <c:v>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99-4AFC-A3B3-9F9E4E57AF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995050448"/>
        <c:axId val="995055368"/>
        <c:axId val="655224368"/>
      </c:bar3DChart>
      <c:catAx>
        <c:axId val="99505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055368"/>
        <c:crosses val="autoZero"/>
        <c:auto val="1"/>
        <c:lblAlgn val="ctr"/>
        <c:lblOffset val="100"/>
        <c:noMultiLvlLbl val="0"/>
      </c:catAx>
      <c:valAx>
        <c:axId val="99505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050448"/>
        <c:crosses val="autoZero"/>
        <c:crossBetween val="between"/>
      </c:valAx>
      <c:serAx>
        <c:axId val="655224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055368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194444444444449"/>
          <c:y val="0.42475052558728665"/>
          <c:w val="0.15138888888888888"/>
          <c:h val="0.216102427495070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171449</xdr:rowOff>
    </xdr:from>
    <xdr:to>
      <xdr:col>8</xdr:col>
      <xdr:colOff>514350</xdr:colOff>
      <xdr:row>20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A98CB5-5E03-4E4C-BE4A-DEC55E443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523875</xdr:colOff>
      <xdr:row>2</xdr:row>
      <xdr:rowOff>180974</xdr:rowOff>
    </xdr:from>
    <xdr:ext cx="5105400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6DB682-846C-41D4-AC7B-22DAFCE660F4}"/>
            </a:ext>
          </a:extLst>
        </xdr:cNvPr>
        <xdr:cNvSpPr txBox="1"/>
      </xdr:nvSpPr>
      <xdr:spPr>
        <a:xfrm>
          <a:off x="5400675" y="561974"/>
          <a:ext cx="51054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As we</a:t>
          </a:r>
          <a:r>
            <a:rPr lang="en-US" sz="1100" baseline="0"/>
            <a:t> can see that cost of Riyadh which is 71.07 which is situated in UAE and the cheapest resort per day cost is 22.13 which is Barcelona.</a:t>
          </a:r>
        </a:p>
        <a:p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0</xdr:col>
      <xdr:colOff>304799</xdr:colOff>
      <xdr:row>23</xdr:row>
      <xdr:rowOff>19050</xdr:rowOff>
    </xdr:from>
    <xdr:to>
      <xdr:col>8</xdr:col>
      <xdr:colOff>561975</xdr:colOff>
      <xdr:row>38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BBA6AE-9580-4595-9B60-D8E6BF95F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343721</xdr:colOff>
      <xdr:row>41</xdr:row>
      <xdr:rowOff>180973</xdr:rowOff>
    </xdr:from>
    <xdr:to>
      <xdr:col>9</xdr:col>
      <xdr:colOff>67496</xdr:colOff>
      <xdr:row>62</xdr:row>
      <xdr:rowOff>66674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9BCC46-F69F-41F7-9AC9-59BC0E581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64</xdr:row>
      <xdr:rowOff>0</xdr:rowOff>
    </xdr:from>
    <xdr:to>
      <xdr:col>7</xdr:col>
      <xdr:colOff>281609</xdr:colOff>
      <xdr:row>84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B2AAA8-42E3-4E1D-9F3D-12DCA12F6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41413</xdr:colOff>
      <xdr:row>24</xdr:row>
      <xdr:rowOff>24849</xdr:rowOff>
    </xdr:from>
    <xdr:to>
      <xdr:col>15</xdr:col>
      <xdr:colOff>422413</xdr:colOff>
      <xdr:row>27</xdr:row>
      <xdr:rowOff>57979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0BD3708-910E-45CF-A151-1CA82E72F853}"/>
            </a:ext>
          </a:extLst>
        </xdr:cNvPr>
        <xdr:cNvSpPr txBox="1"/>
      </xdr:nvSpPr>
      <xdr:spPr>
        <a:xfrm>
          <a:off x="5557630" y="4596849"/>
          <a:ext cx="4058479" cy="604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 we can See that the average price of resort price is maximum is for 21-25 days $ 1117 and minimum is for 1-5 days  $ 140.29. </a:t>
          </a:r>
        </a:p>
      </xdr:txBody>
    </xdr:sp>
    <xdr:clientData/>
  </xdr:twoCellAnchor>
  <xdr:twoCellAnchor>
    <xdr:from>
      <xdr:col>1</xdr:col>
      <xdr:colOff>397565</xdr:colOff>
      <xdr:row>65</xdr:row>
      <xdr:rowOff>140804</xdr:rowOff>
    </xdr:from>
    <xdr:to>
      <xdr:col>7</xdr:col>
      <xdr:colOff>74544</xdr:colOff>
      <xdr:row>67</xdr:row>
      <xdr:rowOff>41413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A946880-4CBA-4DC8-94A8-56C1238B27B1}"/>
            </a:ext>
          </a:extLst>
        </xdr:cNvPr>
        <xdr:cNvSpPr txBox="1"/>
      </xdr:nvSpPr>
      <xdr:spPr>
        <a:xfrm>
          <a:off x="1010478" y="12523304"/>
          <a:ext cx="3354457" cy="28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1"/>
          <a:r>
            <a:rPr lang="en-US" sz="1100" b="1">
              <a:solidFill>
                <a:schemeClr val="tx2">
                  <a:lumMod val="75000"/>
                </a:schemeClr>
              </a:solidFill>
            </a:rPr>
            <a:t>Country</a:t>
          </a:r>
          <a:r>
            <a:rPr lang="en-US" sz="1100" b="1" baseline="0">
              <a:solidFill>
                <a:schemeClr val="tx2">
                  <a:lumMod val="75000"/>
                </a:schemeClr>
              </a:solidFill>
            </a:rPr>
            <a:t> wise </a:t>
          </a:r>
          <a:r>
            <a:rPr lang="en-US" sz="1100" b="1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rPr>
            <a:t>and travel method wise</a:t>
          </a:r>
          <a:r>
            <a:rPr lang="en-US" sz="1100" b="1" baseline="0">
              <a:solidFill>
                <a:schemeClr val="tx2">
                  <a:lumMod val="75000"/>
                </a:schemeClr>
              </a:solidFill>
            </a:rPr>
            <a:t>.</a:t>
          </a:r>
          <a:endParaRPr lang="en-US" sz="11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SH" refreshedDate="44321.521048148148" createdVersion="7" refreshedVersion="7" minRefreshableVersion="3" recordCount="28" xr:uid="{925A2D9B-13F6-40D5-9394-616EC6D13642}">
  <cacheSource type="worksheet">
    <worksheetSource ref="A3:G31" sheet="Source Data"/>
  </cacheSource>
  <cacheFields count="7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 count="13">
        <n v="32"/>
        <n v="28"/>
        <n v="21"/>
        <n v="3"/>
        <n v="1"/>
        <n v="14"/>
        <n v="5"/>
        <n v="7"/>
        <n v="4"/>
        <n v="6"/>
        <n v="16"/>
        <n v="10"/>
        <n v="8"/>
      </sharedItems>
      <fieldGroup base="2">
        <rangePr startNum="1" endNum="32" groupInterval="5"/>
        <groupItems count="9">
          <s v="&lt;1"/>
          <s v="1-5"/>
          <s v="6-10"/>
          <s v="11-15"/>
          <s v="16-20"/>
          <s v="21-25"/>
          <s v="26-30"/>
          <s v="31-35"/>
          <s v="&gt;36"/>
        </groupItems>
      </fieldGroup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/>
    </cacheField>
    <cacheField name="Per Day hotel price" numFmtId="165">
      <sharedItems containsSemiMixedTypes="0" containsString="0" containsNumber="1" minValue="12" maxValue="71.0714285714285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n v="750"/>
    <s v="I990AUS"/>
    <n v="23.4375"/>
  </r>
  <r>
    <x v="0"/>
    <x v="1"/>
    <x v="1"/>
    <x v="0"/>
    <n v="985"/>
    <s v="AUS112J"/>
    <n v="35.178571428571431"/>
  </r>
  <r>
    <x v="1"/>
    <x v="2"/>
    <x v="2"/>
    <x v="0"/>
    <n v="1259"/>
    <s v="CH266H"/>
    <n v="59.952380952380949"/>
  </r>
  <r>
    <x v="2"/>
    <x v="3"/>
    <x v="3"/>
    <x v="1"/>
    <n v="69"/>
    <s v="I456UK"/>
    <n v="23"/>
  </r>
  <r>
    <x v="2"/>
    <x v="4"/>
    <x v="4"/>
    <x v="2"/>
    <n v="12"/>
    <s v="BG726H"/>
    <n v="12"/>
  </r>
  <r>
    <x v="3"/>
    <x v="5"/>
    <x v="5"/>
    <x v="0"/>
    <n v="399"/>
    <s v="A7995FR"/>
    <n v="28.5"/>
  </r>
  <r>
    <x v="3"/>
    <x v="6"/>
    <x v="6"/>
    <x v="1"/>
    <n v="269"/>
    <s v="TH789FR"/>
    <n v="53.8"/>
  </r>
  <r>
    <x v="3"/>
    <x v="6"/>
    <x v="3"/>
    <x v="1"/>
    <n v="125"/>
    <s v="TH788FR"/>
    <n v="41.666666666666664"/>
  </r>
  <r>
    <x v="3"/>
    <x v="7"/>
    <x v="7"/>
    <x v="0"/>
    <n v="289"/>
    <s v="I7897FR"/>
    <n v="41.285714285714285"/>
  </r>
  <r>
    <x v="3"/>
    <x v="8"/>
    <x v="7"/>
    <x v="1"/>
    <n v="256"/>
    <s v="SG7637L"/>
    <n v="36.571428571428569"/>
  </r>
  <r>
    <x v="3"/>
    <x v="9"/>
    <x v="7"/>
    <x v="0"/>
    <n v="287"/>
    <s v="FR5625J"/>
    <n v="41"/>
  </r>
  <r>
    <x v="4"/>
    <x v="10"/>
    <x v="8"/>
    <x v="2"/>
    <n v="69"/>
    <s v="A111G"/>
    <n v="17.25"/>
  </r>
  <r>
    <x v="4"/>
    <x v="11"/>
    <x v="7"/>
    <x v="2"/>
    <n v="289"/>
    <s v="BR6736G"/>
    <n v="41.285714285714285"/>
  </r>
  <r>
    <x v="5"/>
    <x v="12"/>
    <x v="2"/>
    <x v="0"/>
    <n v="975"/>
    <s v="PG7836G"/>
    <n v="46.428571428571431"/>
  </r>
  <r>
    <x v="6"/>
    <x v="13"/>
    <x v="5"/>
    <x v="0"/>
    <n v="995"/>
    <s v="KSA8987"/>
    <n v="71.071428571428569"/>
  </r>
  <r>
    <x v="7"/>
    <x v="14"/>
    <x v="8"/>
    <x v="1"/>
    <n v="219"/>
    <s v="I6675SP"/>
    <n v="54.75"/>
  </r>
  <r>
    <x v="7"/>
    <x v="15"/>
    <x v="9"/>
    <x v="0"/>
    <n v="198"/>
    <s v="TH990ESP"/>
    <n v="33"/>
  </r>
  <r>
    <x v="7"/>
    <x v="16"/>
    <x v="10"/>
    <x v="0"/>
    <n v="234"/>
    <s v="A776ESP"/>
    <n v="14.625"/>
  </r>
  <r>
    <x v="7"/>
    <x v="17"/>
    <x v="5"/>
    <x v="0"/>
    <n v="288"/>
    <s v="NM9876Y"/>
    <n v="20.571428571428573"/>
  </r>
  <r>
    <x v="7"/>
    <x v="17"/>
    <x v="11"/>
    <x v="0"/>
    <n v="199"/>
    <s v="TH8956SP"/>
    <n v="19.899999999999999"/>
  </r>
  <r>
    <x v="7"/>
    <x v="14"/>
    <x v="12"/>
    <x v="0"/>
    <n v="177"/>
    <s v="AJ9836L"/>
    <n v="22.125"/>
  </r>
  <r>
    <x v="7"/>
    <x v="14"/>
    <x v="7"/>
    <x v="2"/>
    <n v="199"/>
    <s v="GG9836P"/>
    <n v="28.428571428571427"/>
  </r>
  <r>
    <x v="7"/>
    <x v="16"/>
    <x v="5"/>
    <x v="0"/>
    <n v="301"/>
    <s v="PL8726P"/>
    <n v="21.5"/>
  </r>
  <r>
    <x v="7"/>
    <x v="14"/>
    <x v="8"/>
    <x v="1"/>
    <n v="219"/>
    <s v="I6675SP"/>
    <n v="54.75"/>
  </r>
  <r>
    <x v="7"/>
    <x v="17"/>
    <x v="5"/>
    <x v="1"/>
    <n v="299"/>
    <s v="SV767HH"/>
    <n v="21.357142857142858"/>
  </r>
  <r>
    <x v="7"/>
    <x v="18"/>
    <x v="12"/>
    <x v="0"/>
    <n v="277"/>
    <s v="WE6735L"/>
    <n v="34.625"/>
  </r>
  <r>
    <x v="7"/>
    <x v="19"/>
    <x v="11"/>
    <x v="0"/>
    <n v="345"/>
    <s v="GR7878G"/>
    <n v="34.5"/>
  </r>
  <r>
    <x v="8"/>
    <x v="20"/>
    <x v="5"/>
    <x v="0"/>
    <n v="885"/>
    <s v="TT67624G"/>
    <n v="63.2142857142857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3D8A4A-13DB-4AB7-80DD-88CD63A9EA17}" name="PivotTable7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G3:K14" firstHeaderRow="1" firstDataRow="2" firstDataCol="1" rowPageCount="1" colPageCount="1"/>
  <pivotFields count="7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dataField="1" numFmtId="164" showAll="0"/>
    <pivotField showAll="0"/>
    <pivotField numFmtId="165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Sum of Price" fld="4" baseField="0" baseItem="0" numFmtId="165"/>
  </dataFields>
  <formats count="1">
    <format dxfId="0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A5C37-C1C1-4CC8-932E-049B512655A3}" name="PivotTable5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D15:E37" firstHeaderRow="1" firstDataRow="1" firstDataCol="1"/>
  <pivotFields count="7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showAll="0"/>
    <pivotField dataField="1" numFmtId="164" showAll="0"/>
    <pivotField showAll="0"/>
    <pivotField numFmtId="165"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Price" fld="4" baseField="0" baseItem="0" numFmtId="165"/>
  </dataFields>
  <formats count="1">
    <format dxfId="1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2525F6-EF48-4792-AA41-53467EED132B}" name="PivotTable4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D3:E11" firstHeaderRow="1" firstDataRow="1" firstDataCol="1"/>
  <pivotFields count="7">
    <pivotField showAll="0"/>
    <pivotField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numFmtId="164" showAll="0"/>
    <pivotField showAll="0"/>
    <pivotField numFmtId="165" showAll="0"/>
  </pivotFields>
  <rowFields count="1">
    <field x="2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Price" fld="4" subtotal="average" baseField="2" baseItem="1" numFmtId="165"/>
  </dataFields>
  <formats count="1">
    <format dxfId="2">
      <pivotArea outline="0" collapsedLevelsAreSubtotals="1" fieldPosition="0"/>
    </format>
  </formats>
  <chartFormats count="8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69F37F-F1D3-4700-A77E-CE2959CB8B33}" name="PivotTable3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 rowHeaderCaption="Name of Hotels">
  <location ref="A3:B26" firstHeaderRow="1" firstDataRow="1" firstDataCol="1" rowPageCount="1" colPageCount="1"/>
  <pivotFields count="7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>
      <items count="4">
        <item x="2"/>
        <item x="0"/>
        <item x="1"/>
        <item t="default"/>
      </items>
    </pivotField>
    <pivotField numFmtId="164" showAll="0"/>
    <pivotField showAll="0"/>
    <pivotField dataField="1" numFmtId="165" showAll="0"/>
  </pivotFields>
  <rowFields count="2">
    <field x="0"/>
    <field x="1"/>
  </rowFields>
  <rowItems count="23">
    <i>
      <x/>
    </i>
    <i r="1">
      <x v="5"/>
    </i>
    <i r="1">
      <x v="15"/>
    </i>
    <i>
      <x v="1"/>
    </i>
    <i r="1">
      <x v="18"/>
    </i>
    <i>
      <x v="3"/>
    </i>
    <i r="1">
      <x v="8"/>
    </i>
    <i r="1">
      <x v="12"/>
    </i>
    <i r="1">
      <x v="13"/>
    </i>
    <i>
      <x v="5"/>
    </i>
    <i r="1">
      <x v="6"/>
    </i>
    <i>
      <x v="6"/>
    </i>
    <i r="1">
      <x v="17"/>
    </i>
    <i>
      <x v="7"/>
    </i>
    <i r="1">
      <x/>
    </i>
    <i r="1">
      <x v="4"/>
    </i>
    <i r="1">
      <x v="9"/>
    </i>
    <i r="1">
      <x v="10"/>
    </i>
    <i r="1">
      <x v="11"/>
    </i>
    <i r="1">
      <x v="19"/>
    </i>
    <i>
      <x v="8"/>
    </i>
    <i r="1">
      <x v="16"/>
    </i>
    <i t="grand">
      <x/>
    </i>
  </rowItems>
  <colItems count="1">
    <i/>
  </colItems>
  <pageFields count="1">
    <pageField fld="3" item="1" hier="-1"/>
  </pageFields>
  <dataFields count="1">
    <dataField name="Hotel Charges per day" fld="6" baseField="0" baseItem="0" numFmtId="165"/>
  </dataFields>
  <formats count="2">
    <format dxfId="4">
      <pivotArea collapsedLevelsAreSubtotals="1" fieldPosition="0">
        <references count="1">
          <reference field="1" count="1">
            <x v="7"/>
          </reference>
        </references>
      </pivotArea>
    </format>
    <format dxfId="3">
      <pivotArea outline="0" collapsedLevelsAreSubtotals="1" fieldPosition="0"/>
    </format>
  </formats>
  <chartFormats count="1">
    <chartFormat chart="4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8310-9D1E-446F-9900-B4A3610EAEAA}">
  <dimension ref="A1"/>
  <sheetViews>
    <sheetView tabSelected="1" topLeftCell="A61" zoomScale="115" zoomScaleNormal="115" workbookViewId="0">
      <selection activeCell="L54" sqref="L54"/>
    </sheetView>
  </sheetViews>
  <sheetFormatPr defaultRowHeight="15" x14ac:dyDescent="0.25"/>
  <cols>
    <col min="1" max="16384" width="9.140625" style="9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FD33-3747-4A7B-9850-FE87745628FE}">
  <dimension ref="A1:K37"/>
  <sheetViews>
    <sheetView topLeftCell="B1" workbookViewId="0">
      <selection activeCell="H7" sqref="H7"/>
    </sheetView>
  </sheetViews>
  <sheetFormatPr defaultRowHeight="15" x14ac:dyDescent="0.25"/>
  <cols>
    <col min="1" max="1" width="20.85546875" bestFit="1" customWidth="1"/>
    <col min="2" max="2" width="20.5703125" bestFit="1" customWidth="1"/>
    <col min="3" max="3" width="8" bestFit="1" customWidth="1"/>
    <col min="4" max="4" width="17.5703125" bestFit="1" customWidth="1"/>
    <col min="5" max="6" width="12" bestFit="1" customWidth="1"/>
    <col min="7" max="7" width="13.140625" bestFit="1" customWidth="1"/>
    <col min="8" max="8" width="16.42578125" bestFit="1" customWidth="1"/>
    <col min="9" max="10" width="10.5703125" bestFit="1" customWidth="1"/>
    <col min="11" max="11" width="11.5703125" bestFit="1" customWidth="1"/>
    <col min="12" max="12" width="11.140625" bestFit="1" customWidth="1"/>
    <col min="13" max="13" width="9.7109375" bestFit="1" customWidth="1"/>
    <col min="14" max="14" width="8.42578125" bestFit="1" customWidth="1"/>
    <col min="15" max="15" width="17.28515625" bestFit="1" customWidth="1"/>
    <col min="16" max="17" width="5.140625" bestFit="1" customWidth="1"/>
    <col min="18" max="19" width="7.42578125" bestFit="1" customWidth="1"/>
    <col min="20" max="20" width="5.85546875" bestFit="1" customWidth="1"/>
    <col min="21" max="21" width="5" bestFit="1" customWidth="1"/>
    <col min="22" max="22" width="6.7109375" bestFit="1" customWidth="1"/>
    <col min="23" max="23" width="5.85546875" bestFit="1" customWidth="1"/>
    <col min="24" max="24" width="12.28515625" bestFit="1" customWidth="1"/>
    <col min="25" max="25" width="7" bestFit="1" customWidth="1"/>
    <col min="26" max="26" width="8.5703125" bestFit="1" customWidth="1"/>
    <col min="27" max="27" width="7" bestFit="1" customWidth="1"/>
    <col min="28" max="28" width="10.85546875" bestFit="1" customWidth="1"/>
    <col min="29" max="29" width="9.7109375" bestFit="1" customWidth="1"/>
    <col min="30" max="30" width="7.5703125" bestFit="1" customWidth="1"/>
    <col min="31" max="31" width="17.5703125" bestFit="1" customWidth="1"/>
    <col min="32" max="32" width="7" bestFit="1" customWidth="1"/>
    <col min="34" max="34" width="10.28515625" bestFit="1" customWidth="1"/>
    <col min="35" max="35" width="11.28515625" bestFit="1" customWidth="1"/>
  </cols>
  <sheetData>
    <row r="1" spans="1:11" x14ac:dyDescent="0.25">
      <c r="A1" s="7" t="s">
        <v>4</v>
      </c>
      <c r="B1" t="s">
        <v>11</v>
      </c>
      <c r="G1" s="7" t="s">
        <v>2</v>
      </c>
      <c r="H1" t="s">
        <v>70</v>
      </c>
    </row>
    <row r="3" spans="1:11" x14ac:dyDescent="0.25">
      <c r="A3" s="7" t="s">
        <v>74</v>
      </c>
      <c r="B3" t="s">
        <v>75</v>
      </c>
      <c r="D3" s="7" t="s">
        <v>69</v>
      </c>
      <c r="E3" t="s">
        <v>72</v>
      </c>
      <c r="G3" s="7" t="s">
        <v>71</v>
      </c>
      <c r="H3" s="7" t="s">
        <v>67</v>
      </c>
    </row>
    <row r="4" spans="1:11" x14ac:dyDescent="0.25">
      <c r="A4" s="8" t="s">
        <v>23</v>
      </c>
      <c r="B4" s="10">
        <v>58.616071428571431</v>
      </c>
      <c r="D4" s="8" t="s">
        <v>76</v>
      </c>
      <c r="E4" s="10">
        <v>140.28571428571428</v>
      </c>
      <c r="G4" s="7" t="s">
        <v>69</v>
      </c>
      <c r="H4" t="s">
        <v>9</v>
      </c>
      <c r="I4" t="s">
        <v>11</v>
      </c>
      <c r="J4" t="s">
        <v>14</v>
      </c>
      <c r="K4" t="s">
        <v>68</v>
      </c>
    </row>
    <row r="5" spans="1:11" x14ac:dyDescent="0.25">
      <c r="A5" s="13" t="s">
        <v>24</v>
      </c>
      <c r="B5" s="10">
        <v>23.4375</v>
      </c>
      <c r="D5" s="8" t="s">
        <v>77</v>
      </c>
      <c r="E5" s="10">
        <v>251.6</v>
      </c>
      <c r="G5" s="8" t="s">
        <v>23</v>
      </c>
      <c r="H5" s="10"/>
      <c r="I5" s="10">
        <v>1735</v>
      </c>
      <c r="J5" s="10"/>
      <c r="K5" s="10">
        <v>1735</v>
      </c>
    </row>
    <row r="6" spans="1:11" x14ac:dyDescent="0.25">
      <c r="A6" s="13" t="s">
        <v>43</v>
      </c>
      <c r="B6" s="10">
        <v>35.178571428571431</v>
      </c>
      <c r="D6" s="8" t="s">
        <v>78</v>
      </c>
      <c r="E6" s="10">
        <v>527.83333333333337</v>
      </c>
      <c r="G6" s="8" t="s">
        <v>48</v>
      </c>
      <c r="H6" s="10"/>
      <c r="I6" s="10">
        <v>1259</v>
      </c>
      <c r="J6" s="10"/>
      <c r="K6" s="10">
        <v>1259</v>
      </c>
    </row>
    <row r="7" spans="1:11" x14ac:dyDescent="0.25">
      <c r="A7" s="8" t="s">
        <v>48</v>
      </c>
      <c r="B7" s="10">
        <v>59.952380952380949</v>
      </c>
      <c r="D7" s="8" t="s">
        <v>79</v>
      </c>
      <c r="E7" s="10">
        <v>234</v>
      </c>
      <c r="G7" s="8" t="s">
        <v>28</v>
      </c>
      <c r="H7" s="10">
        <v>12</v>
      </c>
      <c r="I7" s="10"/>
      <c r="J7" s="10">
        <v>69</v>
      </c>
      <c r="K7" s="10">
        <v>81</v>
      </c>
    </row>
    <row r="8" spans="1:11" x14ac:dyDescent="0.25">
      <c r="A8" s="13" t="s">
        <v>49</v>
      </c>
      <c r="B8" s="10">
        <v>59.952380952380949</v>
      </c>
      <c r="D8" s="8" t="s">
        <v>80</v>
      </c>
      <c r="E8" s="10">
        <v>1117</v>
      </c>
      <c r="G8" s="8" t="s">
        <v>18</v>
      </c>
      <c r="H8" s="10"/>
      <c r="I8" s="10">
        <v>975</v>
      </c>
      <c r="J8" s="10">
        <v>650</v>
      </c>
      <c r="K8" s="10">
        <v>1625</v>
      </c>
    </row>
    <row r="9" spans="1:11" x14ac:dyDescent="0.25">
      <c r="A9" s="8" t="s">
        <v>18</v>
      </c>
      <c r="B9" s="10">
        <v>110.78571428571428</v>
      </c>
      <c r="D9" s="8" t="s">
        <v>81</v>
      </c>
      <c r="E9" s="10">
        <v>985</v>
      </c>
      <c r="G9" s="8" t="s">
        <v>7</v>
      </c>
      <c r="H9" s="10">
        <v>358</v>
      </c>
      <c r="I9" s="10"/>
      <c r="J9" s="10"/>
      <c r="K9" s="10">
        <v>358</v>
      </c>
    </row>
    <row r="10" spans="1:11" x14ac:dyDescent="0.25">
      <c r="A10" s="13" t="s">
        <v>19</v>
      </c>
      <c r="B10" s="10">
        <v>28.5</v>
      </c>
      <c r="D10" s="8" t="s">
        <v>82</v>
      </c>
      <c r="E10" s="10">
        <v>750</v>
      </c>
      <c r="G10" s="8" t="s">
        <v>45</v>
      </c>
      <c r="H10" s="10"/>
      <c r="I10" s="10">
        <v>975</v>
      </c>
      <c r="J10" s="10"/>
      <c r="K10" s="10">
        <v>975</v>
      </c>
    </row>
    <row r="11" spans="1:11" x14ac:dyDescent="0.25">
      <c r="A11" s="13" t="s">
        <v>32</v>
      </c>
      <c r="B11" s="10">
        <v>41.285714285714285</v>
      </c>
      <c r="D11" s="8" t="s">
        <v>68</v>
      </c>
      <c r="E11" s="10">
        <v>388.14285714285717</v>
      </c>
      <c r="G11" s="8" t="s">
        <v>58</v>
      </c>
      <c r="H11" s="10"/>
      <c r="I11" s="10">
        <v>995</v>
      </c>
      <c r="J11" s="10"/>
      <c r="K11" s="10">
        <v>995</v>
      </c>
    </row>
    <row r="12" spans="1:11" x14ac:dyDescent="0.25">
      <c r="A12" s="13" t="s">
        <v>61</v>
      </c>
      <c r="B12" s="10">
        <v>41</v>
      </c>
      <c r="G12" s="8" t="s">
        <v>12</v>
      </c>
      <c r="H12" s="10">
        <v>199</v>
      </c>
      <c r="I12" s="10">
        <v>2019</v>
      </c>
      <c r="J12" s="10">
        <v>737</v>
      </c>
      <c r="K12" s="10">
        <v>2955</v>
      </c>
    </row>
    <row r="13" spans="1:11" x14ac:dyDescent="0.25">
      <c r="A13" s="8" t="s">
        <v>45</v>
      </c>
      <c r="B13" s="10">
        <v>46.428571428571431</v>
      </c>
      <c r="G13" s="8" t="s">
        <v>51</v>
      </c>
      <c r="H13" s="10"/>
      <c r="I13" s="10">
        <v>885</v>
      </c>
      <c r="J13" s="10"/>
      <c r="K13" s="10">
        <v>885</v>
      </c>
    </row>
    <row r="14" spans="1:11" x14ac:dyDescent="0.25">
      <c r="A14" s="13" t="s">
        <v>46</v>
      </c>
      <c r="B14" s="10">
        <v>46.428571428571431</v>
      </c>
      <c r="G14" s="8" t="s">
        <v>68</v>
      </c>
      <c r="H14" s="10">
        <v>569</v>
      </c>
      <c r="I14" s="10">
        <v>8843</v>
      </c>
      <c r="J14" s="10">
        <v>1456</v>
      </c>
      <c r="K14" s="10">
        <v>10868</v>
      </c>
    </row>
    <row r="15" spans="1:11" x14ac:dyDescent="0.25">
      <c r="A15" s="8" t="s">
        <v>58</v>
      </c>
      <c r="B15" s="10">
        <v>71.071428571428569</v>
      </c>
      <c r="D15" s="7" t="s">
        <v>69</v>
      </c>
      <c r="E15" t="s">
        <v>71</v>
      </c>
    </row>
    <row r="16" spans="1:11" x14ac:dyDescent="0.25">
      <c r="A16" s="13" t="s">
        <v>59</v>
      </c>
      <c r="B16" s="10">
        <v>71.071428571428569</v>
      </c>
      <c r="D16" s="8" t="s">
        <v>13</v>
      </c>
      <c r="E16" s="10">
        <v>814</v>
      </c>
    </row>
    <row r="17" spans="1:5" x14ac:dyDescent="0.25">
      <c r="A17" s="8" t="s">
        <v>12</v>
      </c>
      <c r="B17" s="10">
        <v>200.84642857142859</v>
      </c>
      <c r="D17" s="8" t="s">
        <v>54</v>
      </c>
      <c r="E17" s="10">
        <v>289</v>
      </c>
    </row>
    <row r="18" spans="1:5" x14ac:dyDescent="0.25">
      <c r="A18" s="13" t="s">
        <v>13</v>
      </c>
      <c r="B18" s="10">
        <v>22.125</v>
      </c>
      <c r="D18" s="8" t="s">
        <v>8</v>
      </c>
      <c r="E18" s="10">
        <v>69</v>
      </c>
    </row>
    <row r="19" spans="1:5" x14ac:dyDescent="0.25">
      <c r="A19" s="13" t="s">
        <v>63</v>
      </c>
      <c r="B19" s="10">
        <v>34.5</v>
      </c>
      <c r="D19" s="8" t="s">
        <v>56</v>
      </c>
      <c r="E19" s="10">
        <v>12</v>
      </c>
    </row>
    <row r="20" spans="1:5" x14ac:dyDescent="0.25">
      <c r="A20" s="13" t="s">
        <v>41</v>
      </c>
      <c r="B20" s="10">
        <v>34.625</v>
      </c>
      <c r="D20" s="8" t="s">
        <v>63</v>
      </c>
      <c r="E20" s="10">
        <v>345</v>
      </c>
    </row>
    <row r="21" spans="1:5" x14ac:dyDescent="0.25">
      <c r="A21" s="13" t="s">
        <v>21</v>
      </c>
      <c r="B21" s="10">
        <v>36.125</v>
      </c>
      <c r="D21" s="8" t="s">
        <v>24</v>
      </c>
      <c r="E21" s="10">
        <v>750</v>
      </c>
    </row>
    <row r="22" spans="1:5" x14ac:dyDescent="0.25">
      <c r="A22" s="13" t="s">
        <v>16</v>
      </c>
      <c r="B22" s="10">
        <v>33</v>
      </c>
      <c r="D22" s="8" t="s">
        <v>46</v>
      </c>
      <c r="E22" s="10">
        <v>975</v>
      </c>
    </row>
    <row r="23" spans="1:5" x14ac:dyDescent="0.25">
      <c r="A23" s="13" t="s">
        <v>34</v>
      </c>
      <c r="B23" s="10">
        <v>40.471428571428575</v>
      </c>
      <c r="D23" s="8" t="s">
        <v>29</v>
      </c>
      <c r="E23" s="10">
        <v>69</v>
      </c>
    </row>
    <row r="24" spans="1:5" x14ac:dyDescent="0.25">
      <c r="A24" s="8" t="s">
        <v>51</v>
      </c>
      <c r="B24" s="10">
        <v>63.214285714285715</v>
      </c>
      <c r="D24" s="8" t="s">
        <v>19</v>
      </c>
      <c r="E24" s="10">
        <v>399</v>
      </c>
    </row>
    <row r="25" spans="1:5" x14ac:dyDescent="0.25">
      <c r="A25" s="13" t="s">
        <v>52</v>
      </c>
      <c r="B25" s="10">
        <v>63.214285714285715</v>
      </c>
      <c r="D25" s="8" t="s">
        <v>41</v>
      </c>
      <c r="E25" s="10">
        <v>277</v>
      </c>
    </row>
    <row r="26" spans="1:5" x14ac:dyDescent="0.25">
      <c r="A26" s="8" t="s">
        <v>68</v>
      </c>
      <c r="B26" s="10">
        <v>610.91488095238083</v>
      </c>
      <c r="D26" s="8" t="s">
        <v>21</v>
      </c>
      <c r="E26" s="10">
        <v>535</v>
      </c>
    </row>
    <row r="27" spans="1:5" x14ac:dyDescent="0.25">
      <c r="D27" s="8" t="s">
        <v>16</v>
      </c>
      <c r="E27" s="10">
        <v>198</v>
      </c>
    </row>
    <row r="28" spans="1:5" x14ac:dyDescent="0.25">
      <c r="D28" s="8" t="s">
        <v>32</v>
      </c>
      <c r="E28" s="10">
        <v>289</v>
      </c>
    </row>
    <row r="29" spans="1:5" x14ac:dyDescent="0.25">
      <c r="D29" s="8" t="s">
        <v>61</v>
      </c>
      <c r="E29" s="10">
        <v>287</v>
      </c>
    </row>
    <row r="30" spans="1:5" x14ac:dyDescent="0.25">
      <c r="D30" s="8" t="s">
        <v>26</v>
      </c>
      <c r="E30" s="10">
        <v>394</v>
      </c>
    </row>
    <row r="31" spans="1:5" x14ac:dyDescent="0.25">
      <c r="D31" s="8" t="s">
        <v>43</v>
      </c>
      <c r="E31" s="10">
        <v>985</v>
      </c>
    </row>
    <row r="32" spans="1:5" x14ac:dyDescent="0.25">
      <c r="D32" s="8" t="s">
        <v>52</v>
      </c>
      <c r="E32" s="10">
        <v>885</v>
      </c>
    </row>
    <row r="33" spans="4:5" x14ac:dyDescent="0.25">
      <c r="D33" s="8" t="s">
        <v>59</v>
      </c>
      <c r="E33" s="10">
        <v>995</v>
      </c>
    </row>
    <row r="34" spans="4:5" x14ac:dyDescent="0.25">
      <c r="D34" s="8" t="s">
        <v>49</v>
      </c>
      <c r="E34" s="10">
        <v>1259</v>
      </c>
    </row>
    <row r="35" spans="4:5" x14ac:dyDescent="0.25">
      <c r="D35" s="8" t="s">
        <v>34</v>
      </c>
      <c r="E35" s="10">
        <v>786</v>
      </c>
    </row>
    <row r="36" spans="4:5" x14ac:dyDescent="0.25">
      <c r="D36" s="8" t="s">
        <v>39</v>
      </c>
      <c r="E36" s="10">
        <v>256</v>
      </c>
    </row>
    <row r="37" spans="4:5" x14ac:dyDescent="0.25">
      <c r="D37" s="8" t="s">
        <v>68</v>
      </c>
      <c r="E37" s="10">
        <v>10868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Normal="100" workbookViewId="0">
      <selection activeCell="F1" sqref="F1"/>
    </sheetView>
  </sheetViews>
  <sheetFormatPr defaultRowHeight="15" x14ac:dyDescent="0.25"/>
  <cols>
    <col min="1" max="1" width="12" bestFit="1" customWidth="1"/>
    <col min="2" max="2" width="17.7109375" bestFit="1" customWidth="1"/>
    <col min="3" max="3" width="13.42578125" bestFit="1" customWidth="1"/>
    <col min="4" max="4" width="17.140625" bestFit="1" customWidth="1"/>
    <col min="5" max="5" width="7.28515625" bestFit="1" customWidth="1"/>
    <col min="6" max="6" width="12.42578125" bestFit="1" customWidth="1"/>
    <col min="7" max="7" width="11.7109375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ht="26.2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12" t="s">
        <v>73</v>
      </c>
    </row>
    <row r="4" spans="1:7" x14ac:dyDescent="0.25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  <c r="G4" s="11">
        <f>E4/C4</f>
        <v>23.4375</v>
      </c>
    </row>
    <row r="5" spans="1:7" x14ac:dyDescent="0.25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  <c r="G5" s="11">
        <f t="shared" ref="G5:G31" si="0">E5/C5</f>
        <v>35.178571428571431</v>
      </c>
    </row>
    <row r="6" spans="1:7" x14ac:dyDescent="0.25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  <c r="G6" s="11">
        <f t="shared" si="0"/>
        <v>59.952380952380949</v>
      </c>
    </row>
    <row r="7" spans="1:7" x14ac:dyDescent="0.25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  <c r="G7" s="11">
        <f t="shared" si="0"/>
        <v>23</v>
      </c>
    </row>
    <row r="8" spans="1:7" x14ac:dyDescent="0.25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  <c r="G8" s="11">
        <f t="shared" si="0"/>
        <v>12</v>
      </c>
    </row>
    <row r="9" spans="1:7" x14ac:dyDescent="0.25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  <c r="G9" s="11">
        <f t="shared" si="0"/>
        <v>28.5</v>
      </c>
    </row>
    <row r="10" spans="1:7" x14ac:dyDescent="0.25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  <c r="G10" s="11">
        <f t="shared" si="0"/>
        <v>53.8</v>
      </c>
    </row>
    <row r="11" spans="1:7" x14ac:dyDescent="0.25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  <c r="G11" s="11">
        <f t="shared" si="0"/>
        <v>41.666666666666664</v>
      </c>
    </row>
    <row r="12" spans="1:7" x14ac:dyDescent="0.25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  <c r="G12" s="11">
        <f t="shared" si="0"/>
        <v>41.285714285714285</v>
      </c>
    </row>
    <row r="13" spans="1:7" x14ac:dyDescent="0.25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  <c r="G13" s="11">
        <f t="shared" si="0"/>
        <v>36.571428571428569</v>
      </c>
    </row>
    <row r="14" spans="1:7" x14ac:dyDescent="0.25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  <c r="G14" s="11">
        <f t="shared" si="0"/>
        <v>41</v>
      </c>
    </row>
    <row r="15" spans="1:7" x14ac:dyDescent="0.25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  <c r="G15" s="11">
        <f t="shared" si="0"/>
        <v>17.25</v>
      </c>
    </row>
    <row r="16" spans="1:7" x14ac:dyDescent="0.25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  <c r="G16" s="11">
        <f t="shared" si="0"/>
        <v>41.285714285714285</v>
      </c>
    </row>
    <row r="17" spans="1:7" x14ac:dyDescent="0.25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  <c r="G17" s="11">
        <f t="shared" si="0"/>
        <v>46.428571428571431</v>
      </c>
    </row>
    <row r="18" spans="1:7" x14ac:dyDescent="0.25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  <c r="G18" s="11">
        <f t="shared" si="0"/>
        <v>71.071428571428569</v>
      </c>
    </row>
    <row r="19" spans="1:7" x14ac:dyDescent="0.25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  <c r="G19" s="11">
        <f t="shared" si="0"/>
        <v>54.75</v>
      </c>
    </row>
    <row r="20" spans="1:7" x14ac:dyDescent="0.25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  <c r="G20" s="11">
        <f t="shared" si="0"/>
        <v>33</v>
      </c>
    </row>
    <row r="21" spans="1:7" x14ac:dyDescent="0.25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  <c r="G21" s="11">
        <f t="shared" si="0"/>
        <v>14.625</v>
      </c>
    </row>
    <row r="22" spans="1:7" x14ac:dyDescent="0.25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  <c r="G22" s="11">
        <f t="shared" si="0"/>
        <v>20.571428571428573</v>
      </c>
    </row>
    <row r="23" spans="1:7" x14ac:dyDescent="0.25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  <c r="G23" s="11">
        <f t="shared" si="0"/>
        <v>19.899999999999999</v>
      </c>
    </row>
    <row r="24" spans="1:7" x14ac:dyDescent="0.25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  <c r="G24" s="11">
        <f t="shared" si="0"/>
        <v>22.125</v>
      </c>
    </row>
    <row r="25" spans="1:7" x14ac:dyDescent="0.25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  <c r="G25" s="11">
        <f t="shared" si="0"/>
        <v>28.428571428571427</v>
      </c>
    </row>
    <row r="26" spans="1:7" x14ac:dyDescent="0.25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  <c r="G26" s="11">
        <f t="shared" si="0"/>
        <v>21.5</v>
      </c>
    </row>
    <row r="27" spans="1:7" x14ac:dyDescent="0.25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  <c r="G27" s="11">
        <f t="shared" si="0"/>
        <v>54.75</v>
      </c>
    </row>
    <row r="28" spans="1:7" x14ac:dyDescent="0.25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  <c r="G28" s="11">
        <f t="shared" si="0"/>
        <v>21.357142857142858</v>
      </c>
    </row>
    <row r="29" spans="1:7" x14ac:dyDescent="0.25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  <c r="G29" s="11">
        <f t="shared" si="0"/>
        <v>34.625</v>
      </c>
    </row>
    <row r="30" spans="1:7" x14ac:dyDescent="0.25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  <c r="G30" s="11">
        <f t="shared" si="0"/>
        <v>34.5</v>
      </c>
    </row>
    <row r="31" spans="1:7" x14ac:dyDescent="0.25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  <c r="G31" s="11">
        <f t="shared" si="0"/>
        <v>63.214285714285715</v>
      </c>
    </row>
  </sheetData>
  <sortState xmlns:xlrd2="http://schemas.microsoft.com/office/spreadsheetml/2017/richdata2" ref="A4:F42">
    <sortCondition ref="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Pivort</vt:lpstr>
      <vt:lpstr>Source 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ashish chaurasia</cp:lastModifiedBy>
  <dcterms:created xsi:type="dcterms:W3CDTF">2007-08-23T14:56:14Z</dcterms:created>
  <dcterms:modified xsi:type="dcterms:W3CDTF">2021-05-05T08:37:43Z</dcterms:modified>
</cp:coreProperties>
</file>