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afcee02e645d475/Desktop/"/>
    </mc:Choice>
  </mc:AlternateContent>
  <xr:revisionPtr revIDLastSave="0" documentId="8_{98051131-3D99-41A0-8000-B7D8228CD898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Problem Statement" sheetId="1" r:id="rId1"/>
    <sheet name="Basic Formulas" sheetId="2" r:id="rId2"/>
  </sheets>
  <definedNames>
    <definedName name="_xlnm._FilterDatabase" localSheetId="1" hidden="1">'Basic Formulas'!$A$1:$Q$102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5" i="2" l="1"/>
  <c r="O102" i="2"/>
  <c r="U15" i="2"/>
  <c r="U13" i="2"/>
  <c r="U11" i="2"/>
  <c r="U9" i="2"/>
  <c r="N1048576" i="2"/>
  <c r="U7" i="2"/>
  <c r="B103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<sst xmlns="http://schemas.openxmlformats.org/spreadsheetml/2006/main" count="774" uniqueCount="239">
  <si>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</si>
  <si>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</si>
  <si>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</si>
  <si>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</si>
  <si>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</si>
  <si>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</si>
  <si>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</si>
  <si>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</si>
  <si>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</si>
  <si>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</si>
  <si>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</si>
  <si>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</si>
  <si>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</si>
  <si>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</si>
  <si>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</si>
  <si>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</si>
  <si>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</si>
  <si>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</si>
  <si>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</si>
  <si>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</si>
  <si>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</si>
  <si>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</si>
  <si>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</si>
  <si>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</si>
  <si>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</si>
  <si>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</si>
  <si>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</si>
  <si>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</si>
  <si>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</si>
  <si>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</si>
  <si>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</si>
  <si>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</si>
  <si>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</si>
  <si>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</si>
  <si>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</si>
  <si>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</si>
  <si>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</si>
  <si>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</si>
  <si>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</si>
  <si>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</si>
  <si>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</si>
  <si>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</si>
  <si>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</si>
  <si>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</si>
  <si>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</si>
  <si>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</si>
  <si>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</si>
  <si>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</si>
  <si>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Priyanka Atulkumar Waje</t>
  </si>
  <si>
    <t>Tab-564</t>
  </si>
  <si>
    <t>Dining Table 4-seater</t>
  </si>
  <si>
    <t>Table</t>
  </si>
  <si>
    <t>Flipkart</t>
  </si>
  <si>
    <t>Sayantan Anand Gawande</t>
  </si>
  <si>
    <t>Tab-565</t>
  </si>
  <si>
    <t>Dining Table 6-seater</t>
  </si>
  <si>
    <t>Website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</si>
  <si>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</si>
  <si>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</si>
  <si>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</si>
  <si>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</si>
  <si>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</si>
  <si>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</si>
  <si>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</si>
  <si>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</si>
  <si>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</si>
  <si>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</si>
  <si>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</si>
  <si>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</si>
  <si>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</si>
  <si>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</si>
  <si>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</si>
  <si>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</si>
  <si>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</si>
  <si>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</si>
  <si>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</si>
  <si>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</si>
  <si>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</si>
  <si>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</si>
  <si>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</si>
  <si>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</si>
  <si>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</si>
  <si>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Mayur Bhausaheb Tapdiya</t>
  </si>
  <si>
    <t>Inv-2020/079</t>
  </si>
  <si>
    <t>Shantanu Naresh Kukreja</t>
  </si>
  <si>
    <t>Chetan Dashrath Shinde</t>
  </si>
  <si>
    <t>Bangalore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</si>
  <si>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</si>
  <si>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</si>
  <si>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</si>
  <si>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</si>
  <si>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</si>
  <si>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</si>
  <si>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</si>
  <si>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</si>
  <si>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</si>
  <si>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</si>
  <si>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</si>
  <si>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</si>
  <si>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</si>
  <si>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</si>
  <si>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</si>
  <si>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</si>
  <si>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</si>
  <si>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</si>
  <si>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</si>
  <si>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</si>
  <si>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</si>
  <si>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Sanket Anil Kelkar</t>
  </si>
  <si>
    <t>Priyanka Ashok Mittal</t>
  </si>
  <si>
    <t>Ayodhya Deepak Shende</t>
  </si>
  <si>
    <t>Akshat Dilip Shah</t>
  </si>
  <si>
    <t>Inv-2020/050</t>
  </si>
  <si>
    <t>Poonam Jitendra Pote</t>
  </si>
  <si>
    <t>Priyanka Ashok Deshpande</t>
  </si>
  <si>
    <t>Sheetal Anand Awalgaonkar</t>
  </si>
  <si>
    <t>Inv-2020/042</t>
  </si>
  <si>
    <t>Shashwat Haresh Salunke</t>
  </si>
  <si>
    <t>Santosh Anandkumar Gadekar</t>
  </si>
  <si>
    <t>Mayur Bhandari Unawane</t>
  </si>
  <si>
    <t>Hrishikesh Chandrashekhar Shrishrimal</t>
  </si>
  <si>
    <t>Inv-2020/057</t>
  </si>
  <si>
    <t>Kawaljeet Kumar Palan</t>
  </si>
  <si>
    <t>Pratiksha Avinash Wable</t>
  </si>
  <si>
    <t>Arjun Deepak Sharma</t>
  </si>
  <si>
    <t>Inv-2020/046</t>
  </si>
  <si>
    <t>Pusuluri Jagdish Rathi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</si>
  <si>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</si>
  <si>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</si>
  <si>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</si>
  <si>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</si>
  <si>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</si>
  <si>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</si>
  <si>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</si>
  <si>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</si>
  <si>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</si>
  <si>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Yogesh Gautam Shah</t>
  </si>
  <si>
    <t>Sachin Anil Sharma</t>
  </si>
  <si>
    <t>Inv-2020/038</t>
  </si>
  <si>
    <t>Sujeya Gupta Sawade</t>
  </si>
  <si>
    <t>Inv-2020/060</t>
  </si>
  <si>
    <t>Devika Madan Murthy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</si>
  <si>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</si>
  <si>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</si>
  <si>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</si>
  <si>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</si>
  <si>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</si>
  <si>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</si>
  <si>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</si>
  <si>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Ayajsaiyad Deepak Sharma</t>
  </si>
  <si>
    <t>Inv-2020/047</t>
  </si>
  <si>
    <t>Purva Jangbahadur Ralkar</t>
  </si>
  <si>
    <t>Inv-2020/049</t>
  </si>
  <si>
    <t>Pooja Jitendra Pharate</t>
  </si>
  <si>
    <t>Sukanya Ajay Dhananjay</t>
  </si>
  <si>
    <t>Inv-2020/043</t>
  </si>
  <si>
    <t>Rushabh Hemant Rode</t>
  </si>
  <si>
    <t>Inv-2020/072</t>
  </si>
  <si>
    <t>Aditya Maruti Limaye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</si>
  <si>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</si>
  <si>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</si>
  <si>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</si>
  <si>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</si>
  <si>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</si>
  <si>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</si>
  <si>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</si>
  <si>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Aditi Feroz Shah</t>
  </si>
  <si>
    <t>Inv-2020/082</t>
  </si>
  <si>
    <t>Sagar Pandit Koranahalli</t>
  </si>
  <si>
    <t>Pratik Bajrang Varma</t>
  </si>
  <si>
    <t>Jeenal Chadrakant Sudame</t>
  </si>
  <si>
    <t>Delhi</t>
  </si>
  <si>
    <t>Nidhish Bhagwandas Unecha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</si>
  <si>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</si>
  <si>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</si>
  <si>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</si>
  <si>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</si>
  <si>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</si>
  <si>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</si>
  <si>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</si>
  <si>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Omkar Basappa Varak</t>
  </si>
  <si>
    <t>Inv-2020/054</t>
  </si>
  <si>
    <t>Mayur Kausar Pardeshi</t>
  </si>
  <si>
    <t>Inv-2020/066</t>
  </si>
  <si>
    <t>Anjali Maheshwari Manglani</t>
  </si>
  <si>
    <t>Vaibhavi Ajay Shekhar</t>
  </si>
  <si>
    <t>Inv-2020/062</t>
  </si>
  <si>
    <t>Darshan Madhavrao Mundada</t>
  </si>
  <si>
    <t>Inv-2020/086</t>
  </si>
  <si>
    <t>Inv-2020/087</t>
  </si>
  <si>
    <t>Inv-2020/088</t>
  </si>
  <si>
    <t>Inv-2020/089</t>
  </si>
  <si>
    <t>Inv-2020/090</t>
  </si>
  <si>
    <t>Inv-2020/091</t>
  </si>
  <si>
    <t>Inv-2020/092</t>
  </si>
  <si>
    <t>Inv-2020/093</t>
  </si>
  <si>
    <t>Inv-2020/094</t>
  </si>
  <si>
    <t>Inv-2020/095</t>
  </si>
  <si>
    <t>Inv-2020/096</t>
  </si>
  <si>
    <t>Inv-2020/097</t>
  </si>
  <si>
    <t>Inv-2020/098</t>
  </si>
  <si>
    <t>Inv-2020/099</t>
  </si>
  <si>
    <t>Inv-2020/100</t>
  </si>
  <si>
    <t>Inv-2020/101</t>
  </si>
  <si>
    <t>Inv-2020/102</t>
  </si>
  <si>
    <t>Inv-2020/103</t>
  </si>
  <si>
    <t>Inv-2020/104</t>
  </si>
  <si>
    <t>Inv-2020/105</t>
  </si>
  <si>
    <t>Inv-2020/106</t>
  </si>
  <si>
    <t>Inv-2020/107</t>
  </si>
  <si>
    <t>Inv-2020/108</t>
  </si>
  <si>
    <t>Inv-2020/109</t>
  </si>
  <si>
    <t>Inv-2020/110</t>
  </si>
  <si>
    <t>Inv-2020/111</t>
  </si>
  <si>
    <t>Inv-2020/112</t>
  </si>
  <si>
    <t>Inv-2020/113</t>
  </si>
  <si>
    <t>Inv-2020/114</t>
  </si>
  <si>
    <t>Inv-2020/115</t>
  </si>
  <si>
    <t>Inv-2020/116</t>
  </si>
  <si>
    <t>Inv-2020/117</t>
  </si>
  <si>
    <t>Inv-2020/118</t>
  </si>
  <si>
    <t>Inv-2020/119</t>
  </si>
  <si>
    <t>Inv-2020/120</t>
  </si>
  <si>
    <t>Inv-2020/121</t>
  </si>
  <si>
    <t>Inv-2020/122</t>
  </si>
  <si>
    <t>Inv-2020/123</t>
  </si>
  <si>
    <t>Inv-2020/124</t>
  </si>
  <si>
    <t>Inv-2020/125</t>
  </si>
  <si>
    <t>Inv-2020/126</t>
  </si>
  <si>
    <t>Inv-2020/127</t>
  </si>
  <si>
    <t>Inv-2020/128</t>
  </si>
  <si>
    <t>Inv-2020/129</t>
  </si>
  <si>
    <t>Inv-2020/130</t>
  </si>
  <si>
    <t>Inv-2020/131</t>
  </si>
  <si>
    <t>Inv-2020/132</t>
  </si>
  <si>
    <t>Inv-2020/133</t>
  </si>
  <si>
    <t>Inv-2020/134</t>
  </si>
  <si>
    <t>Inv-2020/135</t>
  </si>
  <si>
    <t>Inv-2020/136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</si>
</sst>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9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8"/>
      <name val="Calibri"/>
      <scheme val="minor"/>
    </font>
    <font>
      <sz val="15"/>
      <color rgb="FF040C2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6" fontId="4" fillId="0" borderId="0" xfId="0" applyNumberFormat="1" applyFont="1" applyAlignment="1">
      <alignment horizontal="left" vertical="center"/>
    </xf>
    <xf numFmtId="0" fontId="8" fillId="0" borderId="0" xfId="0" applyFont="1"/>
    <xf numFmtId="164" fontId="0" fillId="0" borderId="0" xfId="0" applyNumberFormat="1"/>
    <xf numFmtId="164" fontId="4" fillId="5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sqref="A1:B1"/>
    </sheetView>
  </sheetViews>
  <sheetFormatPr defaultColWidth="14.42578125" defaultRowHeight="15" customHeight="1" x14ac:dyDescent="0.25"/>
  <cols>
    <col min="1" max="1" width="21.140625" customWidth="1"/>
    <col min="2" max="2" width="31.140625" customWidth="1"/>
  </cols>
  <sheetData>
    <row r="1" spans="1:2" x14ac:dyDescent="0.25">
      <c r="A1" s="20" t="s">
        <v>0</v>
      </c>
      <c r="B1" s="21"/>
    </row>
    <row r="2" spans="1:2" x14ac:dyDescent="0.25">
      <c r="A2" s="1"/>
      <c r="B2" s="1"/>
    </row>
    <row r="3" spans="1:2" x14ac:dyDescent="0.25">
      <c r="A3" s="2">
        <v>1</v>
      </c>
      <c r="B3" s="2" t="s">
        <v>1</v>
      </c>
    </row>
    <row r="4" spans="1:2" x14ac:dyDescent="0.25">
      <c r="A4" s="2">
        <v>2</v>
      </c>
      <c r="B4" s="2" t="s">
        <v>2</v>
      </c>
    </row>
    <row r="5" spans="1:2" x14ac:dyDescent="0.25">
      <c r="A5" s="2">
        <v>3</v>
      </c>
      <c r="B5" s="2" t="s">
        <v>3</v>
      </c>
    </row>
    <row r="6" spans="1:2" x14ac:dyDescent="0.25">
      <c r="A6" s="2">
        <v>4</v>
      </c>
      <c r="B6" s="2" t="s">
        <v>4</v>
      </c>
    </row>
    <row r="7" spans="1:2" x14ac:dyDescent="0.25">
      <c r="A7" s="2">
        <v>5</v>
      </c>
      <c r="B7" s="2" t="s">
        <v>5</v>
      </c>
    </row>
    <row r="8" spans="1:2" x14ac:dyDescent="0.25">
      <c r="A8" s="2">
        <v>6</v>
      </c>
      <c r="B8" s="2" t="s">
        <v>6</v>
      </c>
    </row>
    <row r="9" spans="1:2" x14ac:dyDescent="0.25">
      <c r="A9" s="1"/>
      <c r="B9" s="1"/>
    </row>
    <row r="10" spans="1:2" x14ac:dyDescent="0.25">
      <c r="A10" s="3" t="s">
        <v>7</v>
      </c>
      <c r="B10" s="4" t="s">
        <v>8</v>
      </c>
    </row>
    <row r="11" spans="1:2" x14ac:dyDescent="0.25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tabSelected="1" topLeftCell="L1" zoomScaleNormal="100" workbookViewId="0">
      <selection activeCell="U12" sqref="U12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9" customWidth="1"/>
    <col min="22" max="26" width="8.7109375" customWidth="1"/>
  </cols>
  <sheetData>
    <row r="1" spans="1:26" ht="29.2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5">
      <c r="A3" s="8">
        <v>43841</v>
      </c>
      <c r="B3" s="9" t="s">
        <v>138</v>
      </c>
      <c r="C3" s="9" t="s">
        <v>33</v>
      </c>
      <c r="D3" s="9" t="s">
        <v>34</v>
      </c>
      <c r="E3" s="9" t="s">
        <v>35</v>
      </c>
      <c r="F3" s="9" t="s">
        <v>36</v>
      </c>
      <c r="G3" s="9" t="s">
        <v>37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38</v>
      </c>
      <c r="Q3" s="9"/>
      <c r="R3" s="7"/>
      <c r="S3" s="22" t="s">
        <v>39</v>
      </c>
      <c r="T3" s="21"/>
      <c r="U3" s="21"/>
      <c r="V3" s="7"/>
      <c r="W3" s="7"/>
      <c r="X3" s="7"/>
      <c r="Y3" s="7"/>
      <c r="Z3" s="7"/>
    </row>
    <row r="4" spans="1:26" ht="14.25" customHeight="1" thickBot="1" x14ac:dyDescent="0.3">
      <c r="A4" s="8">
        <v>43842</v>
      </c>
      <c r="B4" s="9" t="s">
        <v>71</v>
      </c>
      <c r="C4" s="9" t="s">
        <v>41</v>
      </c>
      <c r="D4" s="9" t="s">
        <v>34</v>
      </c>
      <c r="E4" s="9" t="s">
        <v>42</v>
      </c>
      <c r="F4" s="9" t="s">
        <v>43</v>
      </c>
      <c r="G4" s="9" t="s">
        <v>37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34</v>
      </c>
      <c r="R4" s="7"/>
      <c r="S4" s="21"/>
      <c r="T4" s="21"/>
      <c r="U4" s="21"/>
      <c r="V4" s="7"/>
      <c r="W4" s="7"/>
      <c r="X4" s="7"/>
      <c r="Y4" s="7"/>
      <c r="Z4" s="7"/>
    </row>
    <row r="5" spans="1:26" ht="14.25" customHeight="1" thickBot="1" x14ac:dyDescent="0.3">
      <c r="A5" s="8">
        <v>43845</v>
      </c>
      <c r="B5" s="9" t="s">
        <v>147</v>
      </c>
      <c r="C5" s="9" t="s">
        <v>45</v>
      </c>
      <c r="D5" s="9" t="s">
        <v>34</v>
      </c>
      <c r="E5" s="9" t="s">
        <v>46</v>
      </c>
      <c r="F5" s="9" t="s">
        <v>47</v>
      </c>
      <c r="G5" s="9" t="s">
        <v>37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34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 thickBot="1" x14ac:dyDescent="0.3">
      <c r="A6" s="8">
        <v>43848</v>
      </c>
      <c r="B6" s="9" t="s">
        <v>88</v>
      </c>
      <c r="C6" s="9" t="s">
        <v>48</v>
      </c>
      <c r="D6" s="9" t="s">
        <v>34</v>
      </c>
      <c r="E6" s="9" t="s">
        <v>49</v>
      </c>
      <c r="F6" s="9" t="s">
        <v>50</v>
      </c>
      <c r="G6" s="9" t="s">
        <v>51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52</v>
      </c>
      <c r="Q6" s="9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thickBot="1" x14ac:dyDescent="0.3">
      <c r="A7" s="8">
        <v>43859</v>
      </c>
      <c r="B7" s="9" t="s">
        <v>116</v>
      </c>
      <c r="C7" s="9" t="s">
        <v>53</v>
      </c>
      <c r="D7" s="9" t="s">
        <v>28</v>
      </c>
      <c r="E7" s="9" t="s">
        <v>54</v>
      </c>
      <c r="F7" s="9" t="s">
        <v>55</v>
      </c>
      <c r="G7" s="9" t="s">
        <v>51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56</v>
      </c>
      <c r="Q7" s="9"/>
      <c r="R7" s="7"/>
      <c r="S7" s="14">
        <v>2</v>
      </c>
      <c r="T7" s="15" t="s">
        <v>2</v>
      </c>
      <c r="U7" s="17">
        <f>COUNTA(B2:B101)</f>
        <v>100</v>
      </c>
      <c r="V7" s="7"/>
      <c r="W7" s="7"/>
      <c r="X7" s="7"/>
      <c r="Y7" s="7"/>
      <c r="Z7" s="7"/>
    </row>
    <row r="8" spans="1:26" ht="14.25" customHeight="1" thickBot="1" x14ac:dyDescent="0.3">
      <c r="A8" s="8">
        <v>43864</v>
      </c>
      <c r="B8" s="9" t="s">
        <v>155</v>
      </c>
      <c r="C8" s="9" t="s">
        <v>57</v>
      </c>
      <c r="D8" s="9" t="s">
        <v>34</v>
      </c>
      <c r="E8" s="9" t="s">
        <v>46</v>
      </c>
      <c r="F8" s="9" t="s">
        <v>47</v>
      </c>
      <c r="G8" s="9" t="s">
        <v>37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34</v>
      </c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thickBot="1" x14ac:dyDescent="0.3">
      <c r="A9" s="8">
        <v>43864</v>
      </c>
      <c r="B9" s="9" t="s">
        <v>102</v>
      </c>
      <c r="C9" s="9" t="s">
        <v>59</v>
      </c>
      <c r="D9" s="9" t="s">
        <v>28</v>
      </c>
      <c r="E9" s="9" t="s">
        <v>49</v>
      </c>
      <c r="F9" s="9" t="s">
        <v>50</v>
      </c>
      <c r="G9" s="9" t="s">
        <v>51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8">
        <f>AVERAGE(N6:N101)</f>
        <v>5699.9118249999992</v>
      </c>
      <c r="V9" s="7"/>
      <c r="W9" s="7"/>
      <c r="X9" s="7"/>
      <c r="Y9" s="7"/>
      <c r="Z9" s="7"/>
    </row>
    <row r="10" spans="1:26" ht="14.25" customHeight="1" thickBot="1" x14ac:dyDescent="0.3">
      <c r="A10" s="8">
        <v>43867</v>
      </c>
      <c r="B10" s="9" t="s">
        <v>80</v>
      </c>
      <c r="C10" s="9" t="s">
        <v>61</v>
      </c>
      <c r="D10" s="9" t="s">
        <v>62</v>
      </c>
      <c r="E10" s="9" t="s">
        <v>54</v>
      </c>
      <c r="F10" s="9" t="s">
        <v>55</v>
      </c>
      <c r="G10" s="9" t="s">
        <v>51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52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thickBot="1" x14ac:dyDescent="0.3">
      <c r="A11" s="8">
        <v>43870</v>
      </c>
      <c r="B11" s="9" t="s">
        <v>125</v>
      </c>
      <c r="C11" s="9" t="s">
        <v>63</v>
      </c>
      <c r="D11" s="9" t="s">
        <v>34</v>
      </c>
      <c r="E11" s="9" t="s">
        <v>64</v>
      </c>
      <c r="F11" s="9" t="s">
        <v>65</v>
      </c>
      <c r="G11" s="9" t="s">
        <v>37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66</v>
      </c>
      <c r="P11" s="9" t="s">
        <v>32</v>
      </c>
      <c r="Q11" s="9" t="s">
        <v>34</v>
      </c>
      <c r="R11" s="7"/>
      <c r="S11" s="14">
        <v>4</v>
      </c>
      <c r="T11" s="15" t="s">
        <v>4</v>
      </c>
      <c r="U11" s="16">
        <f>AVERAGE(N8:N103)</f>
        <v>5739.8079702127661</v>
      </c>
      <c r="V11" s="7"/>
      <c r="W11" s="7"/>
      <c r="X11" s="7"/>
      <c r="Y11" s="7"/>
      <c r="Z11" s="7"/>
    </row>
    <row r="12" spans="1:26" ht="14.25" customHeight="1" thickBot="1" x14ac:dyDescent="0.3">
      <c r="A12" s="8">
        <v>43878</v>
      </c>
      <c r="B12" s="9" t="s">
        <v>150</v>
      </c>
      <c r="C12" s="9" t="s">
        <v>68</v>
      </c>
      <c r="D12" s="9" t="s">
        <v>62</v>
      </c>
      <c r="E12" s="9" t="s">
        <v>49</v>
      </c>
      <c r="F12" s="9" t="s">
        <v>50</v>
      </c>
      <c r="G12" s="9" t="s">
        <v>51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52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thickBot="1" x14ac:dyDescent="0.3">
      <c r="A13" s="8">
        <v>43878</v>
      </c>
      <c r="B13" s="9" t="s">
        <v>60</v>
      </c>
      <c r="C13" s="9" t="s">
        <v>68</v>
      </c>
      <c r="D13" s="9" t="s">
        <v>62</v>
      </c>
      <c r="E13" s="9" t="s">
        <v>46</v>
      </c>
      <c r="F13" s="9" t="s">
        <v>47</v>
      </c>
      <c r="G13" s="9" t="s">
        <v>37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52</v>
      </c>
      <c r="Q13" s="9"/>
      <c r="R13" s="7"/>
      <c r="S13" s="14">
        <v>5</v>
      </c>
      <c r="T13" s="15" t="s">
        <v>5</v>
      </c>
      <c r="U13" s="19">
        <f>MAX(J2:J101)</f>
        <v>0.05</v>
      </c>
      <c r="V13" s="7"/>
      <c r="W13" s="7"/>
      <c r="X13" s="7"/>
      <c r="Y13" s="7"/>
      <c r="Z13" s="7"/>
    </row>
    <row r="14" spans="1:26" ht="14.25" customHeight="1" thickBot="1" x14ac:dyDescent="0.3">
      <c r="A14" s="8">
        <v>43889</v>
      </c>
      <c r="B14" s="9" t="s">
        <v>152</v>
      </c>
      <c r="C14" s="9" t="s">
        <v>70</v>
      </c>
      <c r="D14" s="9" t="s">
        <v>28</v>
      </c>
      <c r="E14" s="9" t="s">
        <v>35</v>
      </c>
      <c r="F14" s="9" t="s">
        <v>36</v>
      </c>
      <c r="G14" s="9" t="s">
        <v>37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56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thickBot="1" x14ac:dyDescent="0.3">
      <c r="A15" s="8">
        <v>43890</v>
      </c>
      <c r="B15" s="9" t="s">
        <v>112</v>
      </c>
      <c r="C15" s="9" t="s">
        <v>72</v>
      </c>
      <c r="D15" s="9" t="s">
        <v>34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34</v>
      </c>
      <c r="R15" s="7"/>
      <c r="S15" s="14">
        <v>6</v>
      </c>
      <c r="T15" s="15" t="s">
        <v>6</v>
      </c>
      <c r="U15" s="26">
        <f>LARGE((N2:N101),2)</f>
        <v>26634.959999999999</v>
      </c>
      <c r="V15" s="7"/>
      <c r="W15" s="7"/>
      <c r="X15" s="7"/>
      <c r="Y15" s="7"/>
      <c r="Z15" s="7"/>
    </row>
    <row r="16" spans="1:26" ht="14.25" customHeight="1" x14ac:dyDescent="0.25">
      <c r="A16" s="8">
        <v>43898</v>
      </c>
      <c r="B16" s="9" t="s">
        <v>44</v>
      </c>
      <c r="C16" s="9" t="s">
        <v>73</v>
      </c>
      <c r="D16" s="9" t="s">
        <v>28</v>
      </c>
      <c r="E16" s="9" t="s">
        <v>35</v>
      </c>
      <c r="F16" s="9" t="s">
        <v>36</v>
      </c>
      <c r="G16" s="9" t="s">
        <v>37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52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5">
      <c r="A17" s="8">
        <v>43898</v>
      </c>
      <c r="B17" s="9" t="s">
        <v>99</v>
      </c>
      <c r="C17" s="9" t="s">
        <v>73</v>
      </c>
      <c r="D17" s="9" t="s">
        <v>28</v>
      </c>
      <c r="E17" s="9" t="s">
        <v>49</v>
      </c>
      <c r="F17" s="9" t="s">
        <v>50</v>
      </c>
      <c r="G17" s="9" t="s">
        <v>51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52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5">
      <c r="A18" s="8">
        <v>43900</v>
      </c>
      <c r="B18" s="9" t="s">
        <v>90</v>
      </c>
      <c r="C18" s="9" t="s">
        <v>75</v>
      </c>
      <c r="D18" s="9" t="s">
        <v>28</v>
      </c>
      <c r="E18" s="9" t="s">
        <v>46</v>
      </c>
      <c r="F18" s="9" t="s">
        <v>47</v>
      </c>
      <c r="G18" s="9" t="s">
        <v>37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5">
      <c r="A19" s="8">
        <v>43901</v>
      </c>
      <c r="B19" s="9" t="s">
        <v>181</v>
      </c>
      <c r="C19" s="9" t="s">
        <v>77</v>
      </c>
      <c r="D19" s="9" t="s">
        <v>34</v>
      </c>
      <c r="E19" s="9" t="s">
        <v>49</v>
      </c>
      <c r="F19" s="9" t="s">
        <v>50</v>
      </c>
      <c r="G19" s="9" t="s">
        <v>51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34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5">
      <c r="A20" s="8">
        <v>43908</v>
      </c>
      <c r="B20" s="9" t="s">
        <v>178</v>
      </c>
      <c r="C20" s="9" t="s">
        <v>79</v>
      </c>
      <c r="D20" s="9" t="s">
        <v>34</v>
      </c>
      <c r="E20" s="9" t="s">
        <v>64</v>
      </c>
      <c r="F20" s="9" t="s">
        <v>65</v>
      </c>
      <c r="G20" s="9" t="s">
        <v>37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34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5">
      <c r="A21" s="8">
        <v>43921</v>
      </c>
      <c r="B21" s="9" t="s">
        <v>69</v>
      </c>
      <c r="C21" s="9" t="s">
        <v>81</v>
      </c>
      <c r="D21" s="9" t="s">
        <v>62</v>
      </c>
      <c r="E21" s="9" t="s">
        <v>35</v>
      </c>
      <c r="F21" s="9" t="s">
        <v>36</v>
      </c>
      <c r="G21" s="9" t="s">
        <v>37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38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5">
      <c r="A22" s="8">
        <v>43927</v>
      </c>
      <c r="B22" s="9" t="s">
        <v>121</v>
      </c>
      <c r="C22" s="9" t="s">
        <v>82</v>
      </c>
      <c r="D22" s="9" t="s">
        <v>34</v>
      </c>
      <c r="E22" s="9" t="s">
        <v>64</v>
      </c>
      <c r="F22" s="9" t="s">
        <v>65</v>
      </c>
      <c r="G22" s="9" t="s">
        <v>37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38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5">
      <c r="A23" s="8">
        <v>43927</v>
      </c>
      <c r="B23" s="9" t="s">
        <v>74</v>
      </c>
      <c r="C23" s="9" t="s">
        <v>84</v>
      </c>
      <c r="D23" s="9" t="s">
        <v>34</v>
      </c>
      <c r="E23" s="9" t="s">
        <v>54</v>
      </c>
      <c r="F23" s="9" t="s">
        <v>55</v>
      </c>
      <c r="G23" s="9" t="s">
        <v>51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34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5">
      <c r="A24" s="8">
        <v>43929</v>
      </c>
      <c r="B24" s="9" t="s">
        <v>164</v>
      </c>
      <c r="C24" s="9" t="s">
        <v>85</v>
      </c>
      <c r="D24" s="9" t="s">
        <v>86</v>
      </c>
      <c r="E24" s="9" t="s">
        <v>54</v>
      </c>
      <c r="F24" s="9" t="s">
        <v>55</v>
      </c>
      <c r="G24" s="9" t="s">
        <v>51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52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5">
      <c r="A25" s="8">
        <v>43929</v>
      </c>
      <c r="B25" s="9" t="s">
        <v>140</v>
      </c>
      <c r="C25" s="9" t="s">
        <v>85</v>
      </c>
      <c r="D25" s="9" t="s">
        <v>86</v>
      </c>
      <c r="E25" s="9" t="s">
        <v>35</v>
      </c>
      <c r="F25" s="9" t="s">
        <v>36</v>
      </c>
      <c r="G25" s="9" t="s">
        <v>37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52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5">
      <c r="A26" s="8">
        <v>43931</v>
      </c>
      <c r="B26" s="9" t="s">
        <v>67</v>
      </c>
      <c r="C26" s="9" t="s">
        <v>87</v>
      </c>
      <c r="D26" s="9" t="s">
        <v>34</v>
      </c>
      <c r="E26" s="9" t="s">
        <v>46</v>
      </c>
      <c r="F26" s="9" t="s">
        <v>47</v>
      </c>
      <c r="G26" s="9" t="s">
        <v>37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56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5">
      <c r="A27" s="8">
        <v>43931</v>
      </c>
      <c r="B27" s="9" t="s">
        <v>186</v>
      </c>
      <c r="C27" s="9" t="s">
        <v>89</v>
      </c>
      <c r="D27" s="9" t="s">
        <v>62</v>
      </c>
      <c r="E27" s="9" t="s">
        <v>64</v>
      </c>
      <c r="F27" s="9" t="s">
        <v>65</v>
      </c>
      <c r="G27" s="9" t="s">
        <v>37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38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5">
      <c r="A28" s="8">
        <v>43931</v>
      </c>
      <c r="B28" s="9" t="s">
        <v>95</v>
      </c>
      <c r="C28" s="9" t="s">
        <v>89</v>
      </c>
      <c r="D28" s="9" t="s">
        <v>62</v>
      </c>
      <c r="E28" s="9" t="s">
        <v>42</v>
      </c>
      <c r="F28" s="9" t="s">
        <v>43</v>
      </c>
      <c r="G28" s="9" t="s">
        <v>37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38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8">
        <v>43931</v>
      </c>
      <c r="B29" s="9" t="s">
        <v>78</v>
      </c>
      <c r="C29" s="9" t="s">
        <v>91</v>
      </c>
      <c r="D29" s="9" t="s">
        <v>62</v>
      </c>
      <c r="E29" s="9" t="s">
        <v>35</v>
      </c>
      <c r="F29" s="9" t="s">
        <v>36</v>
      </c>
      <c r="G29" s="9" t="s">
        <v>37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52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8">
        <v>43943</v>
      </c>
      <c r="B30" s="9" t="s">
        <v>160</v>
      </c>
      <c r="C30" s="9" t="s">
        <v>93</v>
      </c>
      <c r="D30" s="9" t="s">
        <v>28</v>
      </c>
      <c r="E30" s="9" t="s">
        <v>49</v>
      </c>
      <c r="F30" s="9" t="s">
        <v>50</v>
      </c>
      <c r="G30" s="9" t="s">
        <v>51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8">
        <v>43952</v>
      </c>
      <c r="B31" s="9" t="s">
        <v>183</v>
      </c>
      <c r="C31" s="9" t="s">
        <v>94</v>
      </c>
      <c r="D31" s="9" t="s">
        <v>28</v>
      </c>
      <c r="E31" s="9" t="s">
        <v>64</v>
      </c>
      <c r="F31" s="9" t="s">
        <v>65</v>
      </c>
      <c r="G31" s="9" t="s">
        <v>37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8">
        <v>43952</v>
      </c>
      <c r="B32" s="9" t="s">
        <v>143</v>
      </c>
      <c r="C32" s="9" t="s">
        <v>96</v>
      </c>
      <c r="D32" s="9" t="s">
        <v>34</v>
      </c>
      <c r="E32" s="9" t="s">
        <v>64</v>
      </c>
      <c r="F32" s="9" t="s">
        <v>65</v>
      </c>
      <c r="G32" s="9" t="s">
        <v>37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34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8">
        <v>43953</v>
      </c>
      <c r="B33" s="9" t="s">
        <v>132</v>
      </c>
      <c r="C33" s="9" t="s">
        <v>98</v>
      </c>
      <c r="D33" s="9" t="s">
        <v>28</v>
      </c>
      <c r="E33" s="9" t="s">
        <v>46</v>
      </c>
      <c r="F33" s="9" t="s">
        <v>47</v>
      </c>
      <c r="G33" s="9" t="s">
        <v>37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8">
        <v>43954</v>
      </c>
      <c r="B34" s="9" t="s">
        <v>174</v>
      </c>
      <c r="C34" s="9" t="s">
        <v>100</v>
      </c>
      <c r="D34" s="9" t="s">
        <v>62</v>
      </c>
      <c r="E34" s="9" t="s">
        <v>54</v>
      </c>
      <c r="F34" s="9" t="s">
        <v>55</v>
      </c>
      <c r="G34" s="9" t="s">
        <v>51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56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8">
        <v>43958</v>
      </c>
      <c r="B35" s="9" t="s">
        <v>104</v>
      </c>
      <c r="C35" s="9" t="s">
        <v>101</v>
      </c>
      <c r="D35" s="9" t="s">
        <v>28</v>
      </c>
      <c r="E35" s="9" t="s">
        <v>42</v>
      </c>
      <c r="F35" s="9" t="s">
        <v>43</v>
      </c>
      <c r="G35" s="9" t="s">
        <v>37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8">
        <v>43965</v>
      </c>
      <c r="B36" s="9" t="s">
        <v>176</v>
      </c>
      <c r="C36" s="9" t="s">
        <v>103</v>
      </c>
      <c r="D36" s="9" t="s">
        <v>62</v>
      </c>
      <c r="E36" s="9" t="s">
        <v>42</v>
      </c>
      <c r="F36" s="9" t="s">
        <v>43</v>
      </c>
      <c r="G36" s="9" t="s">
        <v>37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52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8">
        <v>43968</v>
      </c>
      <c r="B37" s="9" t="s">
        <v>157</v>
      </c>
      <c r="C37" s="9" t="s">
        <v>105</v>
      </c>
      <c r="D37" s="9" t="s">
        <v>34</v>
      </c>
      <c r="E37" s="9" t="s">
        <v>64</v>
      </c>
      <c r="F37" s="9" t="s">
        <v>65</v>
      </c>
      <c r="G37" s="9" t="s">
        <v>37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34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8">
        <v>43968</v>
      </c>
      <c r="B38" s="9" t="s">
        <v>76</v>
      </c>
      <c r="C38" s="9" t="s">
        <v>107</v>
      </c>
      <c r="D38" s="9" t="s">
        <v>28</v>
      </c>
      <c r="E38" s="9" t="s">
        <v>54</v>
      </c>
      <c r="F38" s="9" t="s">
        <v>55</v>
      </c>
      <c r="G38" s="9" t="s">
        <v>51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8">
        <v>43981</v>
      </c>
      <c r="B39" s="9" t="s">
        <v>97</v>
      </c>
      <c r="C39" s="9" t="s">
        <v>108</v>
      </c>
      <c r="D39" s="9" t="s">
        <v>34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34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8">
        <v>43987</v>
      </c>
      <c r="B40" s="9" t="s">
        <v>162</v>
      </c>
      <c r="C40" s="9" t="s">
        <v>109</v>
      </c>
      <c r="D40" s="9" t="s">
        <v>34</v>
      </c>
      <c r="E40" s="9" t="s">
        <v>64</v>
      </c>
      <c r="F40" s="9" t="s">
        <v>65</v>
      </c>
      <c r="G40" s="9" t="s">
        <v>37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38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8">
        <v>43987</v>
      </c>
      <c r="B41" s="9" t="s">
        <v>58</v>
      </c>
      <c r="C41" s="9" t="s">
        <v>110</v>
      </c>
      <c r="D41" s="9" t="s">
        <v>34</v>
      </c>
      <c r="E41" s="9" t="s">
        <v>64</v>
      </c>
      <c r="F41" s="9" t="s">
        <v>65</v>
      </c>
      <c r="G41" s="9" t="s">
        <v>37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34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8">
        <v>43988</v>
      </c>
      <c r="B42" s="9" t="s">
        <v>106</v>
      </c>
      <c r="C42" s="9" t="s">
        <v>111</v>
      </c>
      <c r="D42" s="9" t="s">
        <v>86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38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8">
        <v>43988</v>
      </c>
      <c r="B43" s="9" t="s">
        <v>40</v>
      </c>
      <c r="C43" s="9" t="s">
        <v>111</v>
      </c>
      <c r="D43" s="9" t="s">
        <v>86</v>
      </c>
      <c r="E43" s="9" t="s">
        <v>49</v>
      </c>
      <c r="F43" s="9" t="s">
        <v>50</v>
      </c>
      <c r="G43" s="9" t="s">
        <v>51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38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8">
        <v>43988</v>
      </c>
      <c r="B44" s="9" t="s">
        <v>83</v>
      </c>
      <c r="C44" s="9" t="s">
        <v>111</v>
      </c>
      <c r="D44" s="9" t="s">
        <v>86</v>
      </c>
      <c r="E44" s="9" t="s">
        <v>35</v>
      </c>
      <c r="F44" s="9" t="s">
        <v>36</v>
      </c>
      <c r="G44" s="9" t="s">
        <v>37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38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8">
        <v>43988</v>
      </c>
      <c r="B45" s="9" t="s">
        <v>128</v>
      </c>
      <c r="C45" s="9" t="s">
        <v>113</v>
      </c>
      <c r="D45" s="9" t="s">
        <v>62</v>
      </c>
      <c r="E45" s="9" t="s">
        <v>54</v>
      </c>
      <c r="F45" s="9" t="s">
        <v>55</v>
      </c>
      <c r="G45" s="9" t="s">
        <v>51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52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8">
        <v>43991</v>
      </c>
      <c r="B46" s="9" t="s">
        <v>92</v>
      </c>
      <c r="C46" s="9" t="s">
        <v>114</v>
      </c>
      <c r="D46" s="9" t="s">
        <v>34</v>
      </c>
      <c r="E46" s="9" t="s">
        <v>46</v>
      </c>
      <c r="F46" s="9" t="s">
        <v>47</v>
      </c>
      <c r="G46" s="9" t="s">
        <v>37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52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8">
        <v>43991</v>
      </c>
      <c r="B47" s="9" t="s">
        <v>167</v>
      </c>
      <c r="C47" s="9" t="s">
        <v>114</v>
      </c>
      <c r="D47" s="9" t="s">
        <v>34</v>
      </c>
      <c r="E47" s="9" t="s">
        <v>54</v>
      </c>
      <c r="F47" s="9" t="s">
        <v>55</v>
      </c>
      <c r="G47" s="9" t="s">
        <v>51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52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8">
        <v>43993</v>
      </c>
      <c r="B48" s="9" t="s">
        <v>145</v>
      </c>
      <c r="C48" s="9" t="s">
        <v>115</v>
      </c>
      <c r="D48" s="9" t="s">
        <v>28</v>
      </c>
      <c r="E48" s="9" t="s">
        <v>49</v>
      </c>
      <c r="F48" s="9" t="s">
        <v>50</v>
      </c>
      <c r="G48" s="9" t="s">
        <v>51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38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8">
        <v>43993</v>
      </c>
      <c r="B49" s="9" t="s">
        <v>134</v>
      </c>
      <c r="C49" s="9" t="s">
        <v>115</v>
      </c>
      <c r="D49" s="9" t="s">
        <v>28</v>
      </c>
      <c r="E49" s="9" t="s">
        <v>46</v>
      </c>
      <c r="F49" s="9" t="s">
        <v>47</v>
      </c>
      <c r="G49" s="9" t="s">
        <v>37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38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8">
        <v>43996</v>
      </c>
      <c r="B50" s="9" t="s">
        <v>130</v>
      </c>
      <c r="C50" s="9" t="s">
        <v>117</v>
      </c>
      <c r="D50" s="9" t="s">
        <v>62</v>
      </c>
      <c r="E50" s="9" t="s">
        <v>42</v>
      </c>
      <c r="F50" s="9" t="s">
        <v>43</v>
      </c>
      <c r="G50" s="9" t="s">
        <v>37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56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8">
        <v>43996</v>
      </c>
      <c r="B51" s="9" t="s">
        <v>188</v>
      </c>
      <c r="C51" s="9" t="s">
        <v>117</v>
      </c>
      <c r="D51" s="9" t="s">
        <v>62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56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8">
        <v>44001</v>
      </c>
      <c r="B52" s="9" t="s">
        <v>189</v>
      </c>
      <c r="C52" s="9" t="s">
        <v>118</v>
      </c>
      <c r="D52" s="9" t="s">
        <v>28</v>
      </c>
      <c r="E52" s="9" t="s">
        <v>64</v>
      </c>
      <c r="F52" s="9" t="s">
        <v>65</v>
      </c>
      <c r="G52" s="9" t="s">
        <v>37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52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8">
        <v>44001</v>
      </c>
      <c r="B53" s="9" t="s">
        <v>190</v>
      </c>
      <c r="C53" s="9" t="s">
        <v>119</v>
      </c>
      <c r="D53" s="9" t="s">
        <v>34</v>
      </c>
      <c r="E53" s="9" t="s">
        <v>54</v>
      </c>
      <c r="F53" s="9" t="s">
        <v>55</v>
      </c>
      <c r="G53" s="9" t="s">
        <v>51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52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8">
        <v>44003</v>
      </c>
      <c r="B54" s="9" t="s">
        <v>191</v>
      </c>
      <c r="C54" s="9" t="s">
        <v>120</v>
      </c>
      <c r="D54" s="9" t="s">
        <v>28</v>
      </c>
      <c r="E54" s="9" t="s">
        <v>42</v>
      </c>
      <c r="F54" s="9" t="s">
        <v>43</v>
      </c>
      <c r="G54" s="9" t="s">
        <v>37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8">
        <v>44006</v>
      </c>
      <c r="B55" s="9" t="s">
        <v>192</v>
      </c>
      <c r="C55" s="9" t="s">
        <v>122</v>
      </c>
      <c r="D55" s="9" t="s">
        <v>86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38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8">
        <v>44009</v>
      </c>
      <c r="B56" s="9" t="s">
        <v>193</v>
      </c>
      <c r="C56" s="9" t="s">
        <v>123</v>
      </c>
      <c r="D56" s="9" t="s">
        <v>34</v>
      </c>
      <c r="E56" s="9" t="s">
        <v>49</v>
      </c>
      <c r="F56" s="9" t="s">
        <v>50</v>
      </c>
      <c r="G56" s="9" t="s">
        <v>51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52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8">
        <v>44009</v>
      </c>
      <c r="B57" s="9" t="s">
        <v>194</v>
      </c>
      <c r="C57" s="9" t="s">
        <v>123</v>
      </c>
      <c r="D57" s="9" t="s">
        <v>34</v>
      </c>
      <c r="E57" s="9" t="s">
        <v>42</v>
      </c>
      <c r="F57" s="9" t="s">
        <v>43</v>
      </c>
      <c r="G57" s="9" t="s">
        <v>37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52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8">
        <v>44013</v>
      </c>
      <c r="B58" s="9" t="s">
        <v>195</v>
      </c>
      <c r="C58" s="9" t="s">
        <v>124</v>
      </c>
      <c r="D58" s="9" t="s">
        <v>86</v>
      </c>
      <c r="E58" s="9" t="s">
        <v>35</v>
      </c>
      <c r="F58" s="9" t="s">
        <v>36</v>
      </c>
      <c r="G58" s="9" t="s">
        <v>37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38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8">
        <v>44017</v>
      </c>
      <c r="B59" s="9" t="s">
        <v>196</v>
      </c>
      <c r="C59" s="9" t="s">
        <v>126</v>
      </c>
      <c r="D59" s="9" t="s">
        <v>62</v>
      </c>
      <c r="E59" s="9" t="s">
        <v>35</v>
      </c>
      <c r="F59" s="9" t="s">
        <v>36</v>
      </c>
      <c r="G59" s="9" t="s">
        <v>37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56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8">
        <v>44018</v>
      </c>
      <c r="B60" s="9" t="s">
        <v>197</v>
      </c>
      <c r="C60" s="9" t="s">
        <v>127</v>
      </c>
      <c r="D60" s="9" t="s">
        <v>28</v>
      </c>
      <c r="E60" s="9" t="s">
        <v>46</v>
      </c>
      <c r="F60" s="9" t="s">
        <v>47</v>
      </c>
      <c r="G60" s="9" t="s">
        <v>37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8">
        <v>44029</v>
      </c>
      <c r="B61" s="9" t="s">
        <v>198</v>
      </c>
      <c r="C61" s="9" t="s">
        <v>129</v>
      </c>
      <c r="D61" s="9" t="s">
        <v>28</v>
      </c>
      <c r="E61" s="9" t="s">
        <v>54</v>
      </c>
      <c r="F61" s="9" t="s">
        <v>55</v>
      </c>
      <c r="G61" s="9" t="s">
        <v>51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8">
        <v>44033</v>
      </c>
      <c r="B62" s="9" t="s">
        <v>199</v>
      </c>
      <c r="C62" s="9" t="s">
        <v>131</v>
      </c>
      <c r="D62" s="9" t="s">
        <v>34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34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8">
        <v>44039</v>
      </c>
      <c r="B63" s="9" t="s">
        <v>200</v>
      </c>
      <c r="C63" s="9" t="s">
        <v>133</v>
      </c>
      <c r="D63" s="9" t="s">
        <v>34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34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8">
        <v>44044</v>
      </c>
      <c r="B64" s="9" t="s">
        <v>201</v>
      </c>
      <c r="C64" s="9" t="s">
        <v>135</v>
      </c>
      <c r="D64" s="9" t="s">
        <v>34</v>
      </c>
      <c r="E64" s="9" t="s">
        <v>35</v>
      </c>
      <c r="F64" s="9" t="s">
        <v>36</v>
      </c>
      <c r="G64" s="9" t="s">
        <v>37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34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8">
        <v>44045</v>
      </c>
      <c r="B65" s="9" t="s">
        <v>202</v>
      </c>
      <c r="C65" s="9" t="s">
        <v>136</v>
      </c>
      <c r="D65" s="9" t="s">
        <v>86</v>
      </c>
      <c r="E65" s="9" t="s">
        <v>49</v>
      </c>
      <c r="F65" s="9" t="s">
        <v>50</v>
      </c>
      <c r="G65" s="9" t="s">
        <v>51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56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8">
        <v>44047</v>
      </c>
      <c r="B66" s="9" t="s">
        <v>203</v>
      </c>
      <c r="C66" s="9" t="s">
        <v>137</v>
      </c>
      <c r="D66" s="9" t="s">
        <v>86</v>
      </c>
      <c r="E66" s="9" t="s">
        <v>64</v>
      </c>
      <c r="F66" s="9" t="s">
        <v>65</v>
      </c>
      <c r="G66" s="9" t="s">
        <v>37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56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8">
        <v>44047</v>
      </c>
      <c r="B67" s="9" t="s">
        <v>204</v>
      </c>
      <c r="C67" s="9" t="s">
        <v>139</v>
      </c>
      <c r="D67" s="9" t="s">
        <v>86</v>
      </c>
      <c r="E67" s="9" t="s">
        <v>35</v>
      </c>
      <c r="F67" s="9" t="s">
        <v>36</v>
      </c>
      <c r="G67" s="9" t="s">
        <v>37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38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8">
        <v>44049</v>
      </c>
      <c r="B68" s="9" t="s">
        <v>205</v>
      </c>
      <c r="C68" s="9" t="s">
        <v>141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52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8">
        <v>44049</v>
      </c>
      <c r="B69" s="9" t="s">
        <v>206</v>
      </c>
      <c r="C69" s="9" t="s">
        <v>141</v>
      </c>
      <c r="D69" s="9" t="s">
        <v>28</v>
      </c>
      <c r="E69" s="9" t="s">
        <v>46</v>
      </c>
      <c r="F69" s="9" t="s">
        <v>47</v>
      </c>
      <c r="G69" s="9" t="s">
        <v>37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52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8">
        <v>44052</v>
      </c>
      <c r="B70" s="9" t="s">
        <v>207</v>
      </c>
      <c r="C70" s="9" t="s">
        <v>142</v>
      </c>
      <c r="D70" s="9" t="s">
        <v>34</v>
      </c>
      <c r="E70" s="9" t="s">
        <v>64</v>
      </c>
      <c r="F70" s="9" t="s">
        <v>65</v>
      </c>
      <c r="G70" s="9" t="s">
        <v>37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56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8">
        <v>44056</v>
      </c>
      <c r="B71" s="9" t="s">
        <v>208</v>
      </c>
      <c r="C71" s="9" t="s">
        <v>144</v>
      </c>
      <c r="D71" s="9" t="s">
        <v>34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34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8">
        <v>44056</v>
      </c>
      <c r="B72" s="9" t="s">
        <v>209</v>
      </c>
      <c r="C72" s="9" t="s">
        <v>146</v>
      </c>
      <c r="D72" s="9" t="s">
        <v>28</v>
      </c>
      <c r="E72" s="9" t="s">
        <v>35</v>
      </c>
      <c r="F72" s="9" t="s">
        <v>36</v>
      </c>
      <c r="G72" s="9" t="s">
        <v>37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8">
        <v>44058</v>
      </c>
      <c r="B73" s="9" t="s">
        <v>210</v>
      </c>
      <c r="C73" s="9" t="s">
        <v>148</v>
      </c>
      <c r="D73" s="9" t="s">
        <v>86</v>
      </c>
      <c r="E73" s="9" t="s">
        <v>42</v>
      </c>
      <c r="F73" s="9" t="s">
        <v>43</v>
      </c>
      <c r="G73" s="9" t="s">
        <v>37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56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8">
        <v>44063</v>
      </c>
      <c r="B74" s="9" t="s">
        <v>211</v>
      </c>
      <c r="C74" s="9" t="s">
        <v>149</v>
      </c>
      <c r="D74" s="9" t="s">
        <v>86</v>
      </c>
      <c r="E74" s="9" t="s">
        <v>54</v>
      </c>
      <c r="F74" s="9" t="s">
        <v>55</v>
      </c>
      <c r="G74" s="9" t="s">
        <v>51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52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8">
        <v>44063</v>
      </c>
      <c r="B75" s="9" t="s">
        <v>212</v>
      </c>
      <c r="C75" s="9" t="s">
        <v>151</v>
      </c>
      <c r="D75" s="9" t="s">
        <v>34</v>
      </c>
      <c r="E75" s="9" t="s">
        <v>64</v>
      </c>
      <c r="F75" s="9" t="s">
        <v>65</v>
      </c>
      <c r="G75" s="9" t="s">
        <v>37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34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8">
        <v>44065</v>
      </c>
      <c r="B76" s="9" t="s">
        <v>213</v>
      </c>
      <c r="C76" s="9" t="s">
        <v>153</v>
      </c>
      <c r="D76" s="9" t="s">
        <v>34</v>
      </c>
      <c r="E76" s="9" t="s">
        <v>42</v>
      </c>
      <c r="F76" s="9" t="s">
        <v>43</v>
      </c>
      <c r="G76" s="9" t="s">
        <v>37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34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8">
        <v>44069</v>
      </c>
      <c r="B77" s="9" t="s">
        <v>214</v>
      </c>
      <c r="C77" s="9" t="s">
        <v>154</v>
      </c>
      <c r="D77" s="9" t="s">
        <v>28</v>
      </c>
      <c r="E77" s="9" t="s">
        <v>35</v>
      </c>
      <c r="F77" s="9" t="s">
        <v>36</v>
      </c>
      <c r="G77" s="9" t="s">
        <v>37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52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8">
        <v>44074</v>
      </c>
      <c r="B78" s="9" t="s">
        <v>215</v>
      </c>
      <c r="C78" s="9" t="s">
        <v>156</v>
      </c>
      <c r="D78" s="9" t="s">
        <v>62</v>
      </c>
      <c r="E78" s="9" t="s">
        <v>54</v>
      </c>
      <c r="F78" s="9" t="s">
        <v>55</v>
      </c>
      <c r="G78" s="9" t="s">
        <v>51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38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8">
        <v>44074</v>
      </c>
      <c r="B79" s="9" t="s">
        <v>216</v>
      </c>
      <c r="C79" s="9" t="s">
        <v>156</v>
      </c>
      <c r="D79" s="9" t="s">
        <v>62</v>
      </c>
      <c r="E79" s="9" t="s">
        <v>42</v>
      </c>
      <c r="F79" s="9" t="s">
        <v>43</v>
      </c>
      <c r="G79" s="9" t="s">
        <v>37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38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8">
        <v>44076</v>
      </c>
      <c r="B80" s="9" t="s">
        <v>217</v>
      </c>
      <c r="C80" s="9" t="s">
        <v>158</v>
      </c>
      <c r="D80" s="9" t="s">
        <v>28</v>
      </c>
      <c r="E80" s="9" t="s">
        <v>49</v>
      </c>
      <c r="F80" s="9" t="s">
        <v>50</v>
      </c>
      <c r="G80" s="9" t="s">
        <v>51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8">
        <v>44078</v>
      </c>
      <c r="B81" s="9" t="s">
        <v>218</v>
      </c>
      <c r="C81" s="9" t="s">
        <v>159</v>
      </c>
      <c r="D81" s="9" t="s">
        <v>28</v>
      </c>
      <c r="E81" s="9" t="s">
        <v>64</v>
      </c>
      <c r="F81" s="9" t="s">
        <v>65</v>
      </c>
      <c r="G81" s="9" t="s">
        <v>37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8">
        <v>44084</v>
      </c>
      <c r="B82" s="9" t="s">
        <v>219</v>
      </c>
      <c r="C82" s="9" t="s">
        <v>161</v>
      </c>
      <c r="D82" s="9" t="s">
        <v>28</v>
      </c>
      <c r="E82" s="9" t="s">
        <v>64</v>
      </c>
      <c r="F82" s="9" t="s">
        <v>65</v>
      </c>
      <c r="G82" s="9" t="s">
        <v>37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8">
        <v>44087</v>
      </c>
      <c r="B83" s="9" t="s">
        <v>220</v>
      </c>
      <c r="C83" s="9" t="s">
        <v>163</v>
      </c>
      <c r="D83" s="9" t="s">
        <v>34</v>
      </c>
      <c r="E83" s="9" t="s">
        <v>54</v>
      </c>
      <c r="F83" s="9" t="s">
        <v>55</v>
      </c>
      <c r="G83" s="9" t="s">
        <v>51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34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8">
        <v>44088</v>
      </c>
      <c r="B84" s="9" t="s">
        <v>221</v>
      </c>
      <c r="C84" s="9" t="s">
        <v>165</v>
      </c>
      <c r="D84" s="9" t="s">
        <v>86</v>
      </c>
      <c r="E84" s="9" t="s">
        <v>42</v>
      </c>
      <c r="F84" s="9" t="s">
        <v>43</v>
      </c>
      <c r="G84" s="9" t="s">
        <v>37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38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8">
        <v>44088</v>
      </c>
      <c r="B85" s="9" t="s">
        <v>222</v>
      </c>
      <c r="C85" s="9" t="s">
        <v>165</v>
      </c>
      <c r="D85" s="9" t="s">
        <v>86</v>
      </c>
      <c r="E85" s="9" t="s">
        <v>54</v>
      </c>
      <c r="F85" s="9" t="s">
        <v>55</v>
      </c>
      <c r="G85" s="9" t="s">
        <v>51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38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8">
        <v>44093</v>
      </c>
      <c r="B86" s="9" t="s">
        <v>223</v>
      </c>
      <c r="C86" s="9" t="s">
        <v>166</v>
      </c>
      <c r="D86" s="9" t="s">
        <v>28</v>
      </c>
      <c r="E86" s="9" t="s">
        <v>42</v>
      </c>
      <c r="F86" s="9" t="s">
        <v>43</v>
      </c>
      <c r="G86" s="9" t="s">
        <v>37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8">
        <v>44097</v>
      </c>
      <c r="B87" s="9" t="s">
        <v>224</v>
      </c>
      <c r="C87" s="9" t="s">
        <v>168</v>
      </c>
      <c r="D87" s="9" t="s">
        <v>34</v>
      </c>
      <c r="E87" s="9" t="s">
        <v>64</v>
      </c>
      <c r="F87" s="9" t="s">
        <v>65</v>
      </c>
      <c r="G87" s="9" t="s">
        <v>37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34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8">
        <v>44100</v>
      </c>
      <c r="B88" s="9" t="s">
        <v>225</v>
      </c>
      <c r="C88" s="9" t="s">
        <v>169</v>
      </c>
      <c r="D88" s="9" t="s">
        <v>34</v>
      </c>
      <c r="E88" s="9" t="s">
        <v>42</v>
      </c>
      <c r="F88" s="9" t="s">
        <v>43</v>
      </c>
      <c r="G88" s="9" t="s">
        <v>37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56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8">
        <v>44105</v>
      </c>
      <c r="B89" s="9" t="s">
        <v>226</v>
      </c>
      <c r="C89" s="9" t="s">
        <v>170</v>
      </c>
      <c r="D89" s="9" t="s">
        <v>171</v>
      </c>
      <c r="E89" s="9" t="s">
        <v>35</v>
      </c>
      <c r="F89" s="9" t="s">
        <v>36</v>
      </c>
      <c r="G89" s="9" t="s">
        <v>37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56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8">
        <v>44111</v>
      </c>
      <c r="B90" s="9" t="s">
        <v>227</v>
      </c>
      <c r="C90" s="9" t="s">
        <v>172</v>
      </c>
      <c r="D90" s="9" t="s">
        <v>34</v>
      </c>
      <c r="E90" s="9" t="s">
        <v>46</v>
      </c>
      <c r="F90" s="9" t="s">
        <v>47</v>
      </c>
      <c r="G90" s="9" t="s">
        <v>37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38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8">
        <v>44111</v>
      </c>
      <c r="B91" s="9" t="s">
        <v>228</v>
      </c>
      <c r="C91" s="9" t="s">
        <v>172</v>
      </c>
      <c r="D91" s="9" t="s">
        <v>34</v>
      </c>
      <c r="E91" s="9" t="s">
        <v>46</v>
      </c>
      <c r="F91" s="9" t="s">
        <v>47</v>
      </c>
      <c r="G91" s="9" t="s">
        <v>37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38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8">
        <v>44112</v>
      </c>
      <c r="B92" s="9" t="s">
        <v>229</v>
      </c>
      <c r="C92" s="9" t="s">
        <v>173</v>
      </c>
      <c r="D92" s="9" t="s">
        <v>86</v>
      </c>
      <c r="E92" s="9" t="s">
        <v>64</v>
      </c>
      <c r="F92" s="9" t="s">
        <v>65</v>
      </c>
      <c r="G92" s="9" t="s">
        <v>37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56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8">
        <v>44112</v>
      </c>
      <c r="B93" s="9" t="s">
        <v>230</v>
      </c>
      <c r="C93" s="9" t="s">
        <v>173</v>
      </c>
      <c r="D93" s="9" t="s">
        <v>86</v>
      </c>
      <c r="E93" s="9" t="s">
        <v>54</v>
      </c>
      <c r="F93" s="9" t="s">
        <v>55</v>
      </c>
      <c r="G93" s="9" t="s">
        <v>51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56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8">
        <v>44113</v>
      </c>
      <c r="B94" s="9" t="s">
        <v>231</v>
      </c>
      <c r="C94" s="9" t="s">
        <v>175</v>
      </c>
      <c r="D94" s="9" t="s">
        <v>28</v>
      </c>
      <c r="E94" s="9" t="s">
        <v>64</v>
      </c>
      <c r="F94" s="9" t="s">
        <v>65</v>
      </c>
      <c r="G94" s="9" t="s">
        <v>37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8">
        <v>44127</v>
      </c>
      <c r="B95" s="9" t="s">
        <v>232</v>
      </c>
      <c r="C95" s="9" t="s">
        <v>177</v>
      </c>
      <c r="D95" s="9" t="s">
        <v>28</v>
      </c>
      <c r="E95" s="9" t="s">
        <v>42</v>
      </c>
      <c r="F95" s="9" t="s">
        <v>43</v>
      </c>
      <c r="G95" s="9" t="s">
        <v>37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8">
        <v>44141</v>
      </c>
      <c r="B96" s="9" t="s">
        <v>233</v>
      </c>
      <c r="C96" s="9" t="s">
        <v>179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38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8">
        <v>44147</v>
      </c>
      <c r="B97" s="9" t="s">
        <v>234</v>
      </c>
      <c r="C97" s="9" t="s">
        <v>180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8">
        <v>44155</v>
      </c>
      <c r="B98" s="9" t="s">
        <v>235</v>
      </c>
      <c r="C98" s="9" t="s">
        <v>182</v>
      </c>
      <c r="D98" s="9" t="s">
        <v>62</v>
      </c>
      <c r="E98" s="9" t="s">
        <v>54</v>
      </c>
      <c r="F98" s="9" t="s">
        <v>55</v>
      </c>
      <c r="G98" s="9" t="s">
        <v>51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52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8">
        <v>44160</v>
      </c>
      <c r="B99" s="9" t="s">
        <v>236</v>
      </c>
      <c r="C99" s="9" t="s">
        <v>184</v>
      </c>
      <c r="D99" s="9" t="s">
        <v>34</v>
      </c>
      <c r="E99" s="9" t="s">
        <v>46</v>
      </c>
      <c r="F99" s="9" t="s">
        <v>47</v>
      </c>
      <c r="G99" s="9" t="s">
        <v>37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34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8">
        <v>44161</v>
      </c>
      <c r="B100" s="9" t="s">
        <v>237</v>
      </c>
      <c r="C100" s="9" t="s">
        <v>185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38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8">
        <v>44164</v>
      </c>
      <c r="B101" s="9" t="s">
        <v>238</v>
      </c>
      <c r="C101" s="9" t="s">
        <v>187</v>
      </c>
      <c r="D101" s="9" t="s">
        <v>62</v>
      </c>
      <c r="E101" s="9" t="s">
        <v>54</v>
      </c>
      <c r="F101" s="9" t="s">
        <v>55</v>
      </c>
      <c r="G101" s="9" t="s">
        <v>51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52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23">
        <f>SUM(O2:O101)</f>
        <v>3385797.4348000004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7"/>
      <c r="B103" s="7">
        <f>COUNTA(B2:B101)</f>
        <v>100</v>
      </c>
      <c r="C103" s="7"/>
      <c r="D103" s="7"/>
      <c r="E103" s="7"/>
      <c r="F103" s="7"/>
      <c r="G103" s="7"/>
      <c r="H103" s="7"/>
      <c r="I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7"/>
      <c r="B105" s="2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48576" spans="14:14" ht="15" customHeight="1" x14ac:dyDescent="0.25">
      <c r="N1048576" s="25">
        <f>AVERAGE(N2:N1048575)</f>
        <v>5732.8841520000005</v>
      </c>
    </row>
  </sheetData>
  <autoFilter ref="A1:Q102" xr:uid="{00000000-0001-0000-0100-000000000000}"/>
  <mergeCells count="1">
    <mergeCell ref="S3:U4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shruti badde</cp:lastModifiedBy>
  <dcterms:created xsi:type="dcterms:W3CDTF">2021-07-31T10:23:29Z</dcterms:created>
  <dcterms:modified xsi:type="dcterms:W3CDTF">2023-10-02T14:45:50Z</dcterms:modified>
</cp:coreProperties>
</file>