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<sst xmlns="http://schemas.openxmlformats.org/spreadsheetml/2006/main" count="37" uniqueCount="35">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</sst>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right" vertical="bottom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2" fontId="1" numFmtId="164" xfId="0" applyAlignment="1" applyFill="1" applyFont="1" applyNumberFormat="1">
      <alignment horizontal="right" vertical="bottom"/>
    </xf>
    <xf borderId="2" fillId="2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.75"/>
    <col customWidth="1" min="3" max="4" width="20.0"/>
    <col customWidth="1" min="5" max="6" width="9.5"/>
    <col customWidth="1" min="7" max="7" width="13.5"/>
    <col customWidth="1" min="8" max="8" width="12.13"/>
    <col customWidth="1" min="9" max="9" width="11.13"/>
    <col customWidth="1" min="10" max="19" width="9.5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21"/>
    </row>
    <row r="11">
      <c r="A11" s="4"/>
      <c r="B11" s="7"/>
      <c r="C11" s="5" t="s">
        <v>27</v>
      </c>
      <c r="D11" s="22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3" t="s">
        <v>17</v>
      </c>
    </row>
    <row r="14">
      <c r="A14" s="4"/>
      <c r="B14" s="24">
        <v>43101.0</v>
      </c>
      <c r="C14" s="25" t="b">
        <v>0</v>
      </c>
      <c r="D14" s="26">
        <v>9.0</v>
      </c>
      <c r="E14" s="26">
        <v>12.0</v>
      </c>
      <c r="F14" s="27">
        <f t="shared" ref="F14:F44" si="1"> E14 * $I$5</f>
        <v>600</v>
      </c>
      <c r="G14" s="27">
        <f t="shared" ref="G14:G44" si="2"> E14 * $I$4 + D14 * $D$10 * IF(C14, $D$11, 1)</f>
        <v>600</v>
      </c>
      <c r="H14" s="28">
        <f t="shared" ref="H14:H44" si="3">F14-G14</f>
        <v>0</v>
      </c>
      <c r="I14" s="29" t="str">
        <f t="shared" ref="I14:I45" si="4">IF(H14&lt;0,"bad",IF(H14 &lt;150, "acceptable","good"))</f>
        <v>acceptable</v>
      </c>
    </row>
    <row r="15">
      <c r="A15" s="4"/>
      <c r="B15" s="24">
        <v>43102.0</v>
      </c>
      <c r="C15" s="25" t="b">
        <v>0</v>
      </c>
      <c r="D15" s="26">
        <v>8.0</v>
      </c>
      <c r="E15" s="26">
        <v>17.0</v>
      </c>
      <c r="F15" s="27">
        <f t="shared" si="1"/>
        <v>850</v>
      </c>
      <c r="G15" s="27">
        <f t="shared" si="2"/>
        <v>660</v>
      </c>
      <c r="H15" s="28">
        <f t="shared" si="3"/>
        <v>190</v>
      </c>
      <c r="I15" s="29" t="str">
        <f t="shared" si="4"/>
        <v>good</v>
      </c>
    </row>
    <row r="16">
      <c r="A16" s="4"/>
      <c r="B16" s="24">
        <v>43103.0</v>
      </c>
      <c r="C16" s="25" t="b">
        <v>0</v>
      </c>
      <c r="D16" s="26">
        <v>8.0</v>
      </c>
      <c r="E16" s="26">
        <v>14.0</v>
      </c>
      <c r="F16" s="27">
        <f t="shared" si="1"/>
        <v>700</v>
      </c>
      <c r="G16" s="27">
        <f t="shared" si="2"/>
        <v>600</v>
      </c>
      <c r="H16" s="28">
        <f t="shared" si="3"/>
        <v>100</v>
      </c>
      <c r="I16" s="29" t="str">
        <f t="shared" si="4"/>
        <v>acceptable</v>
      </c>
    </row>
    <row r="17">
      <c r="A17" s="4"/>
      <c r="B17" s="24">
        <v>43104.0</v>
      </c>
      <c r="C17" s="25" t="b">
        <v>0</v>
      </c>
      <c r="D17" s="26">
        <v>8.0</v>
      </c>
      <c r="E17" s="26">
        <v>17.0</v>
      </c>
      <c r="F17" s="27">
        <f t="shared" si="1"/>
        <v>850</v>
      </c>
      <c r="G17" s="27">
        <f t="shared" si="2"/>
        <v>660</v>
      </c>
      <c r="H17" s="28">
        <f t="shared" si="3"/>
        <v>190</v>
      </c>
      <c r="I17" s="29" t="str">
        <f t="shared" si="4"/>
        <v>good</v>
      </c>
    </row>
    <row r="18">
      <c r="A18" s="4"/>
      <c r="B18" s="24">
        <v>43105.0</v>
      </c>
      <c r="C18" s="25" t="b">
        <v>0</v>
      </c>
      <c r="D18" s="26">
        <v>7.0</v>
      </c>
      <c r="E18" s="26">
        <v>20.0</v>
      </c>
      <c r="F18" s="27">
        <f t="shared" si="1"/>
        <v>1000</v>
      </c>
      <c r="G18" s="27">
        <f t="shared" si="2"/>
        <v>680</v>
      </c>
      <c r="H18" s="28">
        <f t="shared" si="3"/>
        <v>320</v>
      </c>
      <c r="I18" s="29" t="str">
        <f t="shared" si="4"/>
        <v>good</v>
      </c>
    </row>
    <row r="19">
      <c r="A19" s="4"/>
      <c r="B19" s="24">
        <v>43106.0</v>
      </c>
      <c r="C19" s="25" t="b">
        <v>1</v>
      </c>
      <c r="D19" s="26">
        <v>2.0</v>
      </c>
      <c r="E19" s="26">
        <v>4.0</v>
      </c>
      <c r="F19" s="27">
        <f t="shared" si="1"/>
        <v>200</v>
      </c>
      <c r="G19" s="27">
        <f t="shared" si="2"/>
        <v>240</v>
      </c>
      <c r="H19" s="28">
        <f t="shared" si="3"/>
        <v>-40</v>
      </c>
      <c r="I19" s="29" t="str">
        <f t="shared" si="4"/>
        <v>bad</v>
      </c>
    </row>
    <row r="20">
      <c r="A20" s="4"/>
      <c r="B20" s="24">
        <v>43107.0</v>
      </c>
      <c r="C20" s="25" t="b">
        <v>1</v>
      </c>
      <c r="D20" s="26">
        <v>1.0</v>
      </c>
      <c r="E20" s="26">
        <v>2.0</v>
      </c>
      <c r="F20" s="27">
        <f t="shared" si="1"/>
        <v>100</v>
      </c>
      <c r="G20" s="27">
        <f t="shared" si="2"/>
        <v>120</v>
      </c>
      <c r="H20" s="28">
        <f t="shared" si="3"/>
        <v>-20</v>
      </c>
      <c r="I20" s="29" t="str">
        <f t="shared" si="4"/>
        <v>bad</v>
      </c>
    </row>
    <row r="21">
      <c r="A21" s="4"/>
      <c r="B21" s="24">
        <v>43108.0</v>
      </c>
      <c r="C21" s="25" t="b">
        <v>0</v>
      </c>
      <c r="D21" s="26">
        <v>7.0</v>
      </c>
      <c r="E21" s="26">
        <v>10.0</v>
      </c>
      <c r="F21" s="27">
        <f t="shared" si="1"/>
        <v>500</v>
      </c>
      <c r="G21" s="27">
        <f t="shared" si="2"/>
        <v>480</v>
      </c>
      <c r="H21" s="28">
        <f t="shared" si="3"/>
        <v>20</v>
      </c>
      <c r="I21" s="29" t="str">
        <f t="shared" si="4"/>
        <v>acceptable</v>
      </c>
    </row>
    <row r="22">
      <c r="A22" s="4"/>
      <c r="B22" s="24">
        <v>43109.0</v>
      </c>
      <c r="C22" s="25" t="b">
        <v>0</v>
      </c>
      <c r="D22" s="26">
        <v>7.0</v>
      </c>
      <c r="E22" s="26">
        <v>7.0</v>
      </c>
      <c r="F22" s="27">
        <f t="shared" si="1"/>
        <v>350</v>
      </c>
      <c r="G22" s="27">
        <f t="shared" si="2"/>
        <v>420</v>
      </c>
      <c r="H22" s="28">
        <f t="shared" si="3"/>
        <v>-70</v>
      </c>
      <c r="I22" s="29" t="str">
        <f t="shared" si="4"/>
        <v>bad</v>
      </c>
    </row>
    <row r="23">
      <c r="A23" s="4"/>
      <c r="B23" s="24">
        <v>43110.0</v>
      </c>
      <c r="C23" s="25" t="b">
        <v>0</v>
      </c>
      <c r="D23" s="26">
        <v>8.0</v>
      </c>
      <c r="E23" s="26">
        <v>9.0</v>
      </c>
      <c r="F23" s="27">
        <f t="shared" si="1"/>
        <v>450</v>
      </c>
      <c r="G23" s="27">
        <f t="shared" si="2"/>
        <v>500</v>
      </c>
      <c r="H23" s="28">
        <f t="shared" si="3"/>
        <v>-50</v>
      </c>
      <c r="I23" s="29" t="str">
        <f t="shared" si="4"/>
        <v>bad</v>
      </c>
    </row>
    <row r="24">
      <c r="A24" s="4"/>
      <c r="B24" s="24">
        <v>43111.0</v>
      </c>
      <c r="C24" s="25" t="b">
        <v>0</v>
      </c>
      <c r="D24" s="26">
        <v>9.0</v>
      </c>
      <c r="E24" s="26">
        <v>12.0</v>
      </c>
      <c r="F24" s="27">
        <f t="shared" si="1"/>
        <v>600</v>
      </c>
      <c r="G24" s="27">
        <f t="shared" si="2"/>
        <v>600</v>
      </c>
      <c r="H24" s="28">
        <f t="shared" si="3"/>
        <v>0</v>
      </c>
      <c r="I24" s="29" t="str">
        <f t="shared" si="4"/>
        <v>acceptable</v>
      </c>
    </row>
    <row r="25">
      <c r="A25" s="4"/>
      <c r="B25" s="24">
        <v>43112.0</v>
      </c>
      <c r="C25" s="25" t="b">
        <v>0</v>
      </c>
      <c r="D25" s="26">
        <v>8.0</v>
      </c>
      <c r="E25" s="26">
        <v>14.0</v>
      </c>
      <c r="F25" s="27">
        <f t="shared" si="1"/>
        <v>700</v>
      </c>
      <c r="G25" s="27">
        <f t="shared" si="2"/>
        <v>600</v>
      </c>
      <c r="H25" s="28">
        <f t="shared" si="3"/>
        <v>100</v>
      </c>
      <c r="I25" s="29" t="str">
        <f t="shared" si="4"/>
        <v>acceptable</v>
      </c>
    </row>
    <row r="26">
      <c r="A26" s="4"/>
      <c r="B26" s="24">
        <v>43113.0</v>
      </c>
      <c r="C26" s="25" t="b">
        <v>1</v>
      </c>
      <c r="D26" s="26">
        <v>0.0</v>
      </c>
      <c r="E26" s="26">
        <v>0.0</v>
      </c>
      <c r="F26" s="27">
        <f t="shared" si="1"/>
        <v>0</v>
      </c>
      <c r="G26" s="27">
        <f t="shared" si="2"/>
        <v>0</v>
      </c>
      <c r="H26" s="28">
        <f t="shared" si="3"/>
        <v>0</v>
      </c>
      <c r="I26" s="29" t="str">
        <f t="shared" si="4"/>
        <v>acceptable</v>
      </c>
    </row>
    <row r="27">
      <c r="A27" s="4"/>
      <c r="B27" s="24">
        <v>43114.0</v>
      </c>
      <c r="C27" s="25" t="b">
        <v>1</v>
      </c>
      <c r="D27" s="26">
        <v>2.0</v>
      </c>
      <c r="E27" s="26">
        <v>4.0</v>
      </c>
      <c r="F27" s="27">
        <f t="shared" si="1"/>
        <v>200</v>
      </c>
      <c r="G27" s="27">
        <f t="shared" si="2"/>
        <v>240</v>
      </c>
      <c r="H27" s="28">
        <f t="shared" si="3"/>
        <v>-40</v>
      </c>
      <c r="I27" s="29" t="str">
        <f t="shared" si="4"/>
        <v>bad</v>
      </c>
    </row>
    <row r="28">
      <c r="A28" s="4"/>
      <c r="B28" s="24">
        <v>43115.0</v>
      </c>
      <c r="C28" s="25" t="b">
        <v>0</v>
      </c>
      <c r="D28" s="26">
        <v>8.0</v>
      </c>
      <c r="E28" s="26">
        <v>10.0</v>
      </c>
      <c r="F28" s="27">
        <f t="shared" si="1"/>
        <v>500</v>
      </c>
      <c r="G28" s="27">
        <f t="shared" si="2"/>
        <v>520</v>
      </c>
      <c r="H28" s="28">
        <f t="shared" si="3"/>
        <v>-20</v>
      </c>
      <c r="I28" s="29" t="str">
        <f t="shared" si="4"/>
        <v>bad</v>
      </c>
    </row>
    <row r="29">
      <c r="A29" s="4"/>
      <c r="B29" s="24">
        <v>43116.0</v>
      </c>
      <c r="C29" s="25" t="b">
        <v>0</v>
      </c>
      <c r="D29" s="26">
        <v>7.0</v>
      </c>
      <c r="E29" s="26">
        <v>15.0</v>
      </c>
      <c r="F29" s="27">
        <f t="shared" si="1"/>
        <v>750</v>
      </c>
      <c r="G29" s="27">
        <f t="shared" si="2"/>
        <v>580</v>
      </c>
      <c r="H29" s="28">
        <f t="shared" si="3"/>
        <v>170</v>
      </c>
      <c r="I29" s="29" t="str">
        <f t="shared" si="4"/>
        <v>good</v>
      </c>
    </row>
    <row r="30">
      <c r="A30" s="4"/>
      <c r="B30" s="24">
        <v>43117.0</v>
      </c>
      <c r="C30" s="25" t="b">
        <v>0</v>
      </c>
      <c r="D30" s="26">
        <v>7.0</v>
      </c>
      <c r="E30" s="26">
        <v>15.0</v>
      </c>
      <c r="F30" s="27">
        <f t="shared" si="1"/>
        <v>750</v>
      </c>
      <c r="G30" s="27">
        <f t="shared" si="2"/>
        <v>580</v>
      </c>
      <c r="H30" s="28">
        <f t="shared" si="3"/>
        <v>170</v>
      </c>
      <c r="I30" s="29" t="str">
        <f t="shared" si="4"/>
        <v>good</v>
      </c>
    </row>
    <row r="31">
      <c r="A31" s="4"/>
      <c r="B31" s="24">
        <v>43118.0</v>
      </c>
      <c r="C31" s="25" t="b">
        <v>0</v>
      </c>
      <c r="D31" s="26">
        <v>9.0</v>
      </c>
      <c r="E31" s="26">
        <v>25.0</v>
      </c>
      <c r="F31" s="27">
        <f t="shared" si="1"/>
        <v>1250</v>
      </c>
      <c r="G31" s="27">
        <f t="shared" si="2"/>
        <v>860</v>
      </c>
      <c r="H31" s="28">
        <f t="shared" si="3"/>
        <v>390</v>
      </c>
      <c r="I31" s="29" t="str">
        <f t="shared" si="4"/>
        <v>good</v>
      </c>
    </row>
    <row r="32">
      <c r="A32" s="4"/>
      <c r="B32" s="24">
        <v>43119.0</v>
      </c>
      <c r="C32" s="25" t="b">
        <v>0</v>
      </c>
      <c r="D32" s="26">
        <v>9.0</v>
      </c>
      <c r="E32" s="26">
        <v>17.0</v>
      </c>
      <c r="F32" s="27">
        <f t="shared" si="1"/>
        <v>850</v>
      </c>
      <c r="G32" s="27">
        <f t="shared" si="2"/>
        <v>700</v>
      </c>
      <c r="H32" s="28">
        <f t="shared" si="3"/>
        <v>150</v>
      </c>
      <c r="I32" s="29" t="str">
        <f t="shared" si="4"/>
        <v>good</v>
      </c>
    </row>
    <row r="33">
      <c r="A33" s="4"/>
      <c r="B33" s="24">
        <v>43120.0</v>
      </c>
      <c r="C33" s="25" t="b">
        <v>1</v>
      </c>
      <c r="D33" s="26">
        <v>1.0</v>
      </c>
      <c r="E33" s="26">
        <v>1.0</v>
      </c>
      <c r="F33" s="27">
        <f t="shared" si="1"/>
        <v>50</v>
      </c>
      <c r="G33" s="27">
        <f t="shared" si="2"/>
        <v>100</v>
      </c>
      <c r="H33" s="28">
        <f t="shared" si="3"/>
        <v>-50</v>
      </c>
      <c r="I33" s="29" t="str">
        <f t="shared" si="4"/>
        <v>bad</v>
      </c>
    </row>
    <row r="34">
      <c r="A34" s="4"/>
      <c r="B34" s="24">
        <v>43121.0</v>
      </c>
      <c r="C34" s="25" t="b">
        <v>1</v>
      </c>
      <c r="D34" s="26">
        <v>1.0</v>
      </c>
      <c r="E34" s="26">
        <v>3.0</v>
      </c>
      <c r="F34" s="27">
        <f t="shared" si="1"/>
        <v>150</v>
      </c>
      <c r="G34" s="27">
        <f t="shared" si="2"/>
        <v>140</v>
      </c>
      <c r="H34" s="28">
        <f t="shared" si="3"/>
        <v>10</v>
      </c>
      <c r="I34" s="29" t="str">
        <f t="shared" si="4"/>
        <v>acceptable</v>
      </c>
    </row>
    <row r="35">
      <c r="A35" s="4"/>
      <c r="B35" s="24">
        <v>43122.0</v>
      </c>
      <c r="C35" s="25" t="b">
        <v>0</v>
      </c>
      <c r="D35" s="26">
        <v>7.0</v>
      </c>
      <c r="E35" s="26">
        <v>19.0</v>
      </c>
      <c r="F35" s="27">
        <f t="shared" si="1"/>
        <v>950</v>
      </c>
      <c r="G35" s="27">
        <f t="shared" si="2"/>
        <v>660</v>
      </c>
      <c r="H35" s="28">
        <f t="shared" si="3"/>
        <v>290</v>
      </c>
      <c r="I35" s="29" t="str">
        <f t="shared" si="4"/>
        <v>good</v>
      </c>
    </row>
    <row r="36">
      <c r="A36" s="4"/>
      <c r="B36" s="24">
        <v>43123.0</v>
      </c>
      <c r="C36" s="25" t="b">
        <v>0</v>
      </c>
      <c r="D36" s="26">
        <v>7.0</v>
      </c>
      <c r="E36" s="26">
        <v>13.0</v>
      </c>
      <c r="F36" s="27">
        <f t="shared" si="1"/>
        <v>650</v>
      </c>
      <c r="G36" s="27">
        <f t="shared" si="2"/>
        <v>540</v>
      </c>
      <c r="H36" s="28">
        <f t="shared" si="3"/>
        <v>110</v>
      </c>
      <c r="I36" s="29" t="str">
        <f t="shared" si="4"/>
        <v>acceptable</v>
      </c>
    </row>
    <row r="37">
      <c r="A37" s="4"/>
      <c r="B37" s="24">
        <v>43124.0</v>
      </c>
      <c r="C37" s="25" t="b">
        <v>0</v>
      </c>
      <c r="D37" s="26">
        <v>7.0</v>
      </c>
      <c r="E37" s="26">
        <v>11.0</v>
      </c>
      <c r="F37" s="27">
        <f t="shared" si="1"/>
        <v>550</v>
      </c>
      <c r="G37" s="27">
        <f t="shared" si="2"/>
        <v>500</v>
      </c>
      <c r="H37" s="28">
        <f t="shared" si="3"/>
        <v>50</v>
      </c>
      <c r="I37" s="29" t="str">
        <f t="shared" si="4"/>
        <v>acceptable</v>
      </c>
    </row>
    <row r="38">
      <c r="A38" s="4"/>
      <c r="B38" s="24">
        <v>43125.0</v>
      </c>
      <c r="C38" s="25" t="b">
        <v>0</v>
      </c>
      <c r="D38" s="26">
        <v>8.0</v>
      </c>
      <c r="E38" s="26">
        <v>16.0</v>
      </c>
      <c r="F38" s="27">
        <f t="shared" si="1"/>
        <v>800</v>
      </c>
      <c r="G38" s="27">
        <f t="shared" si="2"/>
        <v>640</v>
      </c>
      <c r="H38" s="28">
        <f t="shared" si="3"/>
        <v>160</v>
      </c>
      <c r="I38" s="29" t="str">
        <f t="shared" si="4"/>
        <v>good</v>
      </c>
    </row>
    <row r="39">
      <c r="A39" s="4"/>
      <c r="B39" s="24">
        <v>43126.0</v>
      </c>
      <c r="C39" s="25" t="b">
        <v>0</v>
      </c>
      <c r="D39" s="26">
        <v>7.0</v>
      </c>
      <c r="E39" s="26">
        <v>16.0</v>
      </c>
      <c r="F39" s="27">
        <f t="shared" si="1"/>
        <v>800</v>
      </c>
      <c r="G39" s="27">
        <f t="shared" si="2"/>
        <v>600</v>
      </c>
      <c r="H39" s="28">
        <f t="shared" si="3"/>
        <v>200</v>
      </c>
      <c r="I39" s="29" t="str">
        <f t="shared" si="4"/>
        <v>good</v>
      </c>
    </row>
    <row r="40">
      <c r="A40" s="4"/>
      <c r="B40" s="24">
        <v>43127.0</v>
      </c>
      <c r="C40" s="25" t="b">
        <v>1</v>
      </c>
      <c r="D40" s="26">
        <v>1.0</v>
      </c>
      <c r="E40" s="26">
        <v>2.0</v>
      </c>
      <c r="F40" s="27">
        <f t="shared" si="1"/>
        <v>100</v>
      </c>
      <c r="G40" s="27">
        <f t="shared" si="2"/>
        <v>120</v>
      </c>
      <c r="H40" s="28">
        <f t="shared" si="3"/>
        <v>-20</v>
      </c>
      <c r="I40" s="29" t="str">
        <f t="shared" si="4"/>
        <v>bad</v>
      </c>
    </row>
    <row r="41">
      <c r="A41" s="4"/>
      <c r="B41" s="24">
        <v>43128.0</v>
      </c>
      <c r="C41" s="25" t="b">
        <v>1</v>
      </c>
      <c r="D41" s="26">
        <v>0.0</v>
      </c>
      <c r="E41" s="26">
        <v>0.0</v>
      </c>
      <c r="F41" s="27">
        <f t="shared" si="1"/>
        <v>0</v>
      </c>
      <c r="G41" s="27">
        <f t="shared" si="2"/>
        <v>0</v>
      </c>
      <c r="H41" s="28">
        <f t="shared" si="3"/>
        <v>0</v>
      </c>
      <c r="I41" s="29" t="str">
        <f t="shared" si="4"/>
        <v>acceptable</v>
      </c>
    </row>
    <row r="42">
      <c r="A42" s="4"/>
      <c r="B42" s="24">
        <v>43129.0</v>
      </c>
      <c r="C42" s="25" t="b">
        <v>0</v>
      </c>
      <c r="D42" s="26">
        <v>8.0</v>
      </c>
      <c r="E42" s="26">
        <v>17.0</v>
      </c>
      <c r="F42" s="27">
        <f t="shared" si="1"/>
        <v>850</v>
      </c>
      <c r="G42" s="27">
        <f t="shared" si="2"/>
        <v>660</v>
      </c>
      <c r="H42" s="28">
        <f t="shared" si="3"/>
        <v>190</v>
      </c>
      <c r="I42" s="29" t="str">
        <f t="shared" si="4"/>
        <v>good</v>
      </c>
    </row>
    <row r="43">
      <c r="A43" s="4"/>
      <c r="B43" s="24">
        <v>43130.0</v>
      </c>
      <c r="C43" s="25" t="b">
        <v>0</v>
      </c>
      <c r="D43" s="26">
        <v>8.0</v>
      </c>
      <c r="E43" s="26">
        <v>11.0</v>
      </c>
      <c r="F43" s="27">
        <f t="shared" si="1"/>
        <v>550</v>
      </c>
      <c r="G43" s="27">
        <f t="shared" si="2"/>
        <v>540</v>
      </c>
      <c r="H43" s="28">
        <f t="shared" si="3"/>
        <v>10</v>
      </c>
      <c r="I43" s="29" t="str">
        <f t="shared" si="4"/>
        <v>acceptable</v>
      </c>
    </row>
    <row r="44">
      <c r="A44" s="4"/>
      <c r="B44" s="30">
        <v>43131.0</v>
      </c>
      <c r="C44" s="31" t="b">
        <v>0</v>
      </c>
      <c r="D44" s="32">
        <v>8.0</v>
      </c>
      <c r="E44" s="32">
        <v>16.0</v>
      </c>
      <c r="F44" s="27">
        <f t="shared" si="1"/>
        <v>800</v>
      </c>
      <c r="G44" s="27">
        <f t="shared" si="2"/>
        <v>640</v>
      </c>
      <c r="H44" s="28">
        <f t="shared" si="3"/>
        <v>160</v>
      </c>
      <c r="I44" s="29" t="str">
        <f t="shared" si="4"/>
        <v>good</v>
      </c>
    </row>
    <row r="45">
      <c r="A45" s="1"/>
      <c r="B45" s="4"/>
      <c r="C45" s="5" t="s">
        <v>34</v>
      </c>
      <c r="D45" s="33">
        <f t="shared" ref="D45:E45" si="5">SUM(D14:D44)</f>
        <v>187</v>
      </c>
      <c r="E45" s="33">
        <f t="shared" si="5"/>
        <v>349</v>
      </c>
      <c r="F45" s="34">
        <f t="shared" ref="F45:H45" si="6"> SUM(F14:F44)</f>
        <v>17450</v>
      </c>
      <c r="G45" s="34">
        <f t="shared" si="6"/>
        <v>14780</v>
      </c>
      <c r="H45" s="27">
        <f t="shared" si="6"/>
        <v>2670</v>
      </c>
      <c r="I45" s="29" t="str">
        <f t="shared" si="4"/>
        <v>good</v>
      </c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