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zie\Downloads\"/>
    </mc:Choice>
  </mc:AlternateContent>
  <bookViews>
    <workbookView xWindow="0" yWindow="0" windowWidth="19200" windowHeight="7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G29" i="1"/>
  <c r="F29" i="1"/>
  <c r="E29" i="1"/>
  <c r="D29" i="1"/>
  <c r="D38" i="1" s="1"/>
  <c r="C29" i="1"/>
  <c r="B29" i="1"/>
  <c r="D19" i="1"/>
  <c r="D17" i="1"/>
  <c r="D15" i="1"/>
  <c r="D9" i="1"/>
  <c r="E9" i="1"/>
  <c r="F9" i="1" s="1"/>
  <c r="G9" i="1" s="1"/>
  <c r="C9" i="1"/>
  <c r="D8" i="1"/>
  <c r="E8" i="1"/>
  <c r="F8" i="1"/>
  <c r="G8" i="1"/>
  <c r="C8" i="1"/>
  <c r="B8" i="1"/>
  <c r="D30" i="1" l="1"/>
  <c r="E30" i="1" s="1"/>
  <c r="F30" i="1" s="1"/>
  <c r="G30" i="1" s="1"/>
  <c r="D36" i="1"/>
  <c r="D40" i="1" l="1"/>
</calcChain>
</file>

<file path=xl/sharedStrings.xml><?xml version="1.0" encoding="utf-8"?>
<sst xmlns="http://schemas.openxmlformats.org/spreadsheetml/2006/main" count="23" uniqueCount="13">
  <si>
    <t>Capital Budgeting anlaysis</t>
  </si>
  <si>
    <t>Period</t>
  </si>
  <si>
    <t>Cash Inflow</t>
  </si>
  <si>
    <t>Cash Outflow</t>
  </si>
  <si>
    <t>Net Cashflow</t>
  </si>
  <si>
    <t>Cumilative Cashflow</t>
  </si>
  <si>
    <t>(in millions)</t>
  </si>
  <si>
    <t>Project 1 (Centralized Fulfillment Center)</t>
  </si>
  <si>
    <t>Discount Rate -&gt;</t>
  </si>
  <si>
    <t>NPV -&gt;</t>
  </si>
  <si>
    <t>IRR -&gt;</t>
  </si>
  <si>
    <t>Payback Period (years) -&gt;</t>
  </si>
  <si>
    <t>Project 1 (Regional Micro-Warehouse 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</si>
</sst>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-* #,##0\ _€_-;\-* #,##0\ _€_-;_-* &quot;-&quot;??\ _€_-;_-@"/>
    <numFmt numFmtId="171" formatCode="_-* #,##0.00_-;\-* #,##0.00_-;_-* &quot;-&quot;??_-;_-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432FF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0" borderId="0" xfId="0" applyFont="1" applyAlignment="1">
      <alignment horizontal="right"/>
    </xf>
    <xf numFmtId="9" fontId="4" fillId="0" borderId="2" xfId="0" applyNumberFormat="1" applyFont="1" applyBorder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170" fontId="3" fillId="2" borderId="2" xfId="0" applyNumberFormat="1" applyFont="1" applyFill="1" applyBorder="1"/>
    <xf numFmtId="0" fontId="3" fillId="0" borderId="0" xfId="0" applyFont="1" applyAlignment="1">
      <alignment horizontal="center"/>
    </xf>
    <xf numFmtId="10" fontId="3" fillId="2" borderId="2" xfId="0" applyNumberFormat="1" applyFont="1" applyFill="1" applyBorder="1" applyAlignment="1">
      <alignment horizontal="center"/>
    </xf>
    <xf numFmtId="171" fontId="3" fillId="2" borderId="2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120650</xdr:rowOff>
    </xdr:to>
    <xdr:sp macro="" textlink="">
      <xdr:nvSpPr>
        <xdr:cNvPr id="1025" name="AutoShape 1" descr="Aws PNG Images - CleanPNG"/>
        <xdr:cNvSpPr>
          <a:spLocks noChangeAspect="1" noChangeArrowheads="1"/>
        </xdr:cNvSpPr>
      </xdr:nvSpPr>
      <xdr:spPr bwMode="auto">
        <a:xfrm>
          <a:off x="3657600" y="5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120650</xdr:rowOff>
    </xdr:to>
    <xdr:sp macro="" textlink="">
      <xdr:nvSpPr>
        <xdr:cNvPr id="1026" name="AutoShape 2" descr="Aws PNG Images - CleanPNG"/>
        <xdr:cNvSpPr>
          <a:spLocks noChangeAspect="1" noChangeArrowheads="1"/>
        </xdr:cNvSpPr>
      </xdr:nvSpPr>
      <xdr:spPr bwMode="auto">
        <a:xfrm>
          <a:off x="3657600" y="5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298451</xdr:colOff>
      <xdr:row>0</xdr:row>
      <xdr:rowOff>101600</xdr:rowOff>
    </xdr:from>
    <xdr:to>
      <xdr:col>4</xdr:col>
      <xdr:colOff>215901</xdr:colOff>
      <xdr:row>2</xdr:row>
      <xdr:rowOff>61171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1" y="101600"/>
          <a:ext cx="793750" cy="505671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7" name="AutoShape 1" descr="Aws PNG Images - CleanPNG"/>
        <xdr:cNvSpPr>
          <a:spLocks noChangeAspect="1" noChangeArrowheads="1"/>
        </xdr:cNvSpPr>
      </xdr:nvSpPr>
      <xdr:spPr bwMode="auto">
        <a:xfrm>
          <a:off x="5327650" y="7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8" name="AutoShape 2" descr="Aws PNG Images - CleanPNG"/>
        <xdr:cNvSpPr>
          <a:spLocks noChangeAspect="1" noChangeArrowheads="1"/>
        </xdr:cNvSpPr>
      </xdr:nvSpPr>
      <xdr:spPr bwMode="auto">
        <a:xfrm>
          <a:off x="5327650" y="7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topLeftCell="A14" workbookViewId="0">
      <selection activeCell="I31" sqref="I31"/>
    </sheetView>
  </sheetViews>
  <sheetFormatPr defaultRowHeight="14.5" x14ac:dyDescent="0.35"/>
  <cols>
    <col min="1" max="1" width="18.7265625" customWidth="1"/>
    <col min="2" max="2" width="11.1796875" bestFit="1" customWidth="1"/>
    <col min="3" max="3" width="11.36328125" customWidth="1"/>
    <col min="4" max="4" width="12.54296875" customWidth="1"/>
    <col min="5" max="5" width="11.08984375" customWidth="1"/>
    <col min="6" max="6" width="11.36328125" customWidth="1"/>
    <col min="7" max="7" width="11.08984375" customWidth="1"/>
  </cols>
  <sheetData>
    <row r="1" spans="1:7" ht="28.5" x14ac:dyDescent="0.65">
      <c r="A1" s="1" t="s">
        <v>0</v>
      </c>
    </row>
    <row r="3" spans="1:7" x14ac:dyDescent="0.35">
      <c r="A3" s="14" t="s">
        <v>6</v>
      </c>
    </row>
    <row r="4" spans="1:7" x14ac:dyDescent="0.35">
      <c r="A4" s="16" t="s">
        <v>7</v>
      </c>
      <c r="B4" s="16"/>
      <c r="C4" s="16"/>
      <c r="D4" s="16"/>
      <c r="E4" s="16"/>
      <c r="F4" s="16"/>
      <c r="G4" s="16"/>
    </row>
    <row r="5" spans="1:7" x14ac:dyDescent="0.35">
      <c r="A5" s="15" t="s">
        <v>1</v>
      </c>
      <c r="B5" s="15">
        <v>0</v>
      </c>
      <c r="C5" s="15">
        <v>1</v>
      </c>
      <c r="D5" s="15">
        <v>2</v>
      </c>
      <c r="E5" s="15">
        <v>3</v>
      </c>
      <c r="F5" s="15">
        <v>4</v>
      </c>
      <c r="G5" s="15">
        <v>5</v>
      </c>
    </row>
    <row r="6" spans="1:7" x14ac:dyDescent="0.35">
      <c r="A6" t="s">
        <v>2</v>
      </c>
      <c r="C6">
        <v>69.8</v>
      </c>
      <c r="D6">
        <v>75.599999999999994</v>
      </c>
      <c r="E6">
        <v>82</v>
      </c>
      <c r="F6">
        <v>88</v>
      </c>
      <c r="G6">
        <v>101.2</v>
      </c>
    </row>
    <row r="7" spans="1:7" x14ac:dyDescent="0.35">
      <c r="A7" t="s">
        <v>3</v>
      </c>
      <c r="B7" s="2">
        <v>-120</v>
      </c>
      <c r="C7">
        <v>-25</v>
      </c>
      <c r="D7">
        <v>-25</v>
      </c>
      <c r="E7">
        <v>-25</v>
      </c>
      <c r="F7">
        <v>-25</v>
      </c>
      <c r="G7">
        <v>-25</v>
      </c>
    </row>
    <row r="8" spans="1:7" x14ac:dyDescent="0.35">
      <c r="A8" s="13" t="s">
        <v>4</v>
      </c>
      <c r="B8" s="4">
        <f>B7</f>
        <v>-120</v>
      </c>
      <c r="C8" s="3">
        <f>SUM(C6:C7)</f>
        <v>44.8</v>
      </c>
      <c r="D8" s="3">
        <f t="shared" ref="D8:G8" si="0">SUM(D6:D7)</f>
        <v>50.599999999999994</v>
      </c>
      <c r="E8" s="3">
        <f t="shared" si="0"/>
        <v>57</v>
      </c>
      <c r="F8" s="3">
        <f t="shared" si="0"/>
        <v>63</v>
      </c>
      <c r="G8" s="3">
        <f t="shared" si="0"/>
        <v>76.2</v>
      </c>
    </row>
    <row r="9" spans="1:7" x14ac:dyDescent="0.35">
      <c r="A9" s="14" t="s">
        <v>5</v>
      </c>
      <c r="B9">
        <v>-120</v>
      </c>
      <c r="C9">
        <f>SUM(B9,C8)</f>
        <v>-75.2</v>
      </c>
      <c r="D9">
        <f>SUM(C9,D8)</f>
        <v>-24.600000000000009</v>
      </c>
      <c r="E9">
        <f t="shared" ref="D9:G9" si="1">SUM(D9,E8)</f>
        <v>32.399999999999991</v>
      </c>
      <c r="F9">
        <f t="shared" si="1"/>
        <v>95.399999999999991</v>
      </c>
      <c r="G9">
        <f t="shared" si="1"/>
        <v>171.6</v>
      </c>
    </row>
    <row r="12" spans="1:7" ht="15.5" x14ac:dyDescent="0.35">
      <c r="A12" s="5"/>
    </row>
    <row r="13" spans="1:7" ht="15.5" x14ac:dyDescent="0.35">
      <c r="A13" s="7"/>
      <c r="C13" s="5" t="s">
        <v>8</v>
      </c>
      <c r="D13" s="6">
        <v>0.08</v>
      </c>
    </row>
    <row r="14" spans="1:7" ht="15.5" x14ac:dyDescent="0.35">
      <c r="A14" s="5"/>
      <c r="C14" s="7"/>
      <c r="D14" s="8"/>
    </row>
    <row r="15" spans="1:7" ht="15.5" x14ac:dyDescent="0.35">
      <c r="A15" s="5"/>
      <c r="C15" s="5" t="s">
        <v>9</v>
      </c>
      <c r="D15" s="9">
        <f>NPV(D13,C8:G8)+B8</f>
        <v>108.27858386704989</v>
      </c>
    </row>
    <row r="16" spans="1:7" ht="15.5" x14ac:dyDescent="0.35">
      <c r="A16" s="5"/>
      <c r="C16" s="5"/>
      <c r="D16" s="10"/>
    </row>
    <row r="17" spans="1:7" ht="15.5" x14ac:dyDescent="0.35">
      <c r="A17" s="5"/>
      <c r="C17" s="5" t="s">
        <v>10</v>
      </c>
      <c r="D17" s="11">
        <f>IRR(B8:G8)</f>
        <v>0.35032756070235749</v>
      </c>
    </row>
    <row r="18" spans="1:7" ht="15.5" x14ac:dyDescent="0.35">
      <c r="A18" s="5"/>
      <c r="C18" s="5"/>
      <c r="D18" s="10"/>
    </row>
    <row r="19" spans="1:7" ht="15.5" x14ac:dyDescent="0.35">
      <c r="A19" s="7"/>
      <c r="B19" s="7"/>
      <c r="C19" s="5" t="s">
        <v>11</v>
      </c>
      <c r="D19" s="12">
        <f>3+ABS(D9/E8)</f>
        <v>3.4315789473684211</v>
      </c>
    </row>
    <row r="20" spans="1:7" x14ac:dyDescent="0.35">
      <c r="C20" s="7"/>
      <c r="D20" s="7"/>
    </row>
    <row r="24" spans="1:7" x14ac:dyDescent="0.35">
      <c r="A24" s="14" t="s">
        <v>6</v>
      </c>
    </row>
    <row r="25" spans="1:7" x14ac:dyDescent="0.35">
      <c r="A25" s="16" t="s">
        <v>12</v>
      </c>
      <c r="B25" s="16"/>
      <c r="C25" s="16"/>
      <c r="D25" s="16"/>
      <c r="E25" s="16"/>
      <c r="F25" s="16"/>
      <c r="G25" s="16"/>
    </row>
    <row r="26" spans="1:7" x14ac:dyDescent="0.35">
      <c r="A26" s="15" t="s">
        <v>1</v>
      </c>
      <c r="B26" s="15">
        <v>0</v>
      </c>
      <c r="C26" s="15">
        <v>1</v>
      </c>
      <c r="D26" s="15">
        <v>2</v>
      </c>
      <c r="E26" s="15">
        <v>3</v>
      </c>
      <c r="F26" s="15">
        <v>4</v>
      </c>
      <c r="G26" s="15">
        <v>5</v>
      </c>
    </row>
    <row r="27" spans="1:7" x14ac:dyDescent="0.35">
      <c r="A27" t="s">
        <v>2</v>
      </c>
      <c r="C27">
        <v>25</v>
      </c>
      <c r="D27">
        <v>30</v>
      </c>
      <c r="E27">
        <v>34.1</v>
      </c>
      <c r="F27">
        <v>39.799999999999997</v>
      </c>
      <c r="G27">
        <v>44.5</v>
      </c>
    </row>
    <row r="28" spans="1:7" x14ac:dyDescent="0.35">
      <c r="A28" t="s">
        <v>3</v>
      </c>
      <c r="B28" s="2">
        <v>-50</v>
      </c>
      <c r="C28">
        <v>-10</v>
      </c>
      <c r="D28">
        <v>-10</v>
      </c>
      <c r="E28">
        <v>-10</v>
      </c>
      <c r="F28">
        <v>-10</v>
      </c>
      <c r="G28">
        <v>-10</v>
      </c>
    </row>
    <row r="29" spans="1:7" x14ac:dyDescent="0.35">
      <c r="A29" s="13" t="s">
        <v>4</v>
      </c>
      <c r="B29" s="4">
        <f>B28</f>
        <v>-50</v>
      </c>
      <c r="C29" s="3">
        <f>SUM(C27:C28)</f>
        <v>15</v>
      </c>
      <c r="D29" s="3">
        <f t="shared" ref="D29" si="2">SUM(D27:D28)</f>
        <v>20</v>
      </c>
      <c r="E29" s="3">
        <f t="shared" ref="E29" si="3">SUM(E27:E28)</f>
        <v>24.1</v>
      </c>
      <c r="F29" s="3">
        <f t="shared" ref="F29" si="4">SUM(F27:F28)</f>
        <v>29.799999999999997</v>
      </c>
      <c r="G29" s="3">
        <f t="shared" ref="G29" si="5">SUM(G27:G28)</f>
        <v>34.5</v>
      </c>
    </row>
    <row r="30" spans="1:7" x14ac:dyDescent="0.35">
      <c r="A30" s="14" t="s">
        <v>5</v>
      </c>
      <c r="B30">
        <v>-50</v>
      </c>
      <c r="C30">
        <f>SUM(B30,C29)</f>
        <v>-35</v>
      </c>
      <c r="D30">
        <f>SUM(C30,D29)</f>
        <v>-15</v>
      </c>
      <c r="E30">
        <f>SUM(D30,E29)</f>
        <v>9.1000000000000014</v>
      </c>
      <c r="F30">
        <f t="shared" ref="F30:G30" si="6">SUM(E30,F29)</f>
        <v>38.9</v>
      </c>
      <c r="G30">
        <f t="shared" si="6"/>
        <v>73.400000000000006</v>
      </c>
    </row>
    <row r="33" spans="1:4" ht="15.5" x14ac:dyDescent="0.35">
      <c r="A33" s="5"/>
    </row>
    <row r="34" spans="1:4" ht="15.5" x14ac:dyDescent="0.35">
      <c r="A34" s="7"/>
      <c r="C34" s="5" t="s">
        <v>8</v>
      </c>
      <c r="D34" s="6">
        <v>0.08</v>
      </c>
    </row>
    <row r="35" spans="1:4" ht="15.5" x14ac:dyDescent="0.35">
      <c r="A35" s="5"/>
      <c r="C35" s="7"/>
      <c r="D35" s="8"/>
    </row>
    <row r="36" spans="1:4" ht="15.5" x14ac:dyDescent="0.35">
      <c r="A36" s="5"/>
      <c r="C36" s="5" t="s">
        <v>9</v>
      </c>
      <c r="D36" s="9">
        <f>NPV(D34,C29:G29)+B29</f>
        <v>45.551032214509434</v>
      </c>
    </row>
    <row r="37" spans="1:4" ht="15.5" x14ac:dyDescent="0.35">
      <c r="A37" s="5"/>
      <c r="C37" s="5"/>
      <c r="D37" s="10"/>
    </row>
    <row r="38" spans="1:4" ht="15.5" x14ac:dyDescent="0.35">
      <c r="A38" s="5"/>
      <c r="C38" s="5" t="s">
        <v>10</v>
      </c>
      <c r="D38" s="11">
        <f>IRR(B29:G29)</f>
        <v>0.33598670927400187</v>
      </c>
    </row>
    <row r="39" spans="1:4" ht="15.5" x14ac:dyDescent="0.35">
      <c r="A39" s="5"/>
      <c r="C39" s="5"/>
      <c r="D39" s="10"/>
    </row>
    <row r="40" spans="1:4" ht="15.5" x14ac:dyDescent="0.35">
      <c r="A40" s="7"/>
      <c r="B40" s="7"/>
      <c r="C40" s="5" t="s">
        <v>11</v>
      </c>
      <c r="D40" s="12">
        <f>3+ABS(D30/E29)</f>
        <v>3.6224066390041494</v>
      </c>
    </row>
  </sheetData>
  <mergeCells count="2">
    <mergeCell ref="A4:G4"/>
    <mergeCell ref="A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</dc:creator>
  <cp:lastModifiedBy>Lizzie</cp:lastModifiedBy>
  <dcterms:created xsi:type="dcterms:W3CDTF">2025-10-27T08:40:33Z</dcterms:created>
  <dcterms:modified xsi:type="dcterms:W3CDTF">2025-10-27T09:47:57Z</dcterms:modified>
</cp:coreProperties>
</file>