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asg/Dropbox/Scholarship/AhmedBey/Data/GovernorsData-Git/GovData/"/>
    </mc:Choice>
  </mc:AlternateContent>
  <xr:revisionPtr revIDLastSave="0" documentId="8_{1AB883EA-0EAE-A34C-84D0-28B8009818ED}" xr6:coauthVersionLast="36" xr6:coauthVersionMax="36" xr10:uidLastSave="{00000000-0000-0000-0000-000000000000}"/>
  <bookViews>
    <workbookView xWindow="0" yWindow="460" windowWidth="28800" windowHeight="16600" activeTab="2" xr2:uid="{00000000-000D-0000-FFFF-FFFF00000000}"/>
  </bookViews>
  <sheets>
    <sheet name="Sheet1" sheetId="1" r:id="rId1"/>
    <sheet name="SummaryStats" sheetId="2" r:id="rId2"/>
    <sheet name="Variance" sheetId="3" r:id="rId3"/>
  </sheets>
  <calcPr calcId="181029"/>
</workbook>
</file>

<file path=xl/calcChain.xml><?xml version="1.0" encoding="utf-8"?>
<calcChain xmlns="http://schemas.openxmlformats.org/spreadsheetml/2006/main">
  <c r="J40" i="3" l="1"/>
  <c r="J36" i="3"/>
  <c r="J28" i="3"/>
  <c r="J21" i="3"/>
  <c r="J20" i="3"/>
  <c r="J6" i="3"/>
  <c r="M6" i="3" s="1"/>
  <c r="U2" i="3"/>
  <c r="M44" i="3" s="1"/>
  <c r="T2" i="3"/>
  <c r="S2" i="3"/>
  <c r="R2" i="3"/>
  <c r="Q2" i="3"/>
  <c r="P2" i="3"/>
  <c r="M2" i="3"/>
  <c r="J40" i="2"/>
  <c r="J36" i="2"/>
  <c r="J28" i="2"/>
  <c r="J21" i="2"/>
  <c r="P2" i="2" s="1"/>
  <c r="J20" i="2"/>
  <c r="J6" i="2"/>
  <c r="Q2" i="2" s="1"/>
  <c r="S2" i="2"/>
  <c r="R2" i="2"/>
  <c r="N2" i="2"/>
  <c r="J40" i="1"/>
  <c r="J36" i="1"/>
  <c r="J28" i="1"/>
  <c r="J21" i="1"/>
  <c r="J20" i="1"/>
  <c r="J6" i="1"/>
  <c r="N44" i="3" l="1"/>
  <c r="N6" i="3"/>
  <c r="M5" i="3"/>
  <c r="M10" i="3"/>
  <c r="M14" i="3"/>
  <c r="M18" i="3"/>
  <c r="M24" i="3"/>
  <c r="M29" i="3"/>
  <c r="M33" i="3"/>
  <c r="M38" i="3"/>
  <c r="M43" i="3"/>
  <c r="M47" i="3"/>
  <c r="O2" i="2"/>
  <c r="M4" i="3"/>
  <c r="M9" i="3"/>
  <c r="M13" i="3"/>
  <c r="M17" i="3"/>
  <c r="M23" i="3"/>
  <c r="M27" i="3"/>
  <c r="M28" i="3"/>
  <c r="M32" i="3"/>
  <c r="M37" i="3"/>
  <c r="M42" i="3"/>
  <c r="M46" i="3"/>
  <c r="N2" i="3"/>
  <c r="M2" i="2"/>
  <c r="M3" i="3"/>
  <c r="M8" i="3"/>
  <c r="M12" i="3"/>
  <c r="M16" i="3"/>
  <c r="M22" i="3"/>
  <c r="M26" i="3"/>
  <c r="M31" i="3"/>
  <c r="M35" i="3"/>
  <c r="M36" i="3"/>
  <c r="M41" i="3"/>
  <c r="M45" i="3"/>
  <c r="M7" i="3"/>
  <c r="M11" i="3"/>
  <c r="M15" i="3"/>
  <c r="M19" i="3"/>
  <c r="M20" i="3"/>
  <c r="M21" i="3"/>
  <c r="M25" i="3"/>
  <c r="M30" i="3"/>
  <c r="M34" i="3"/>
  <c r="M39" i="3"/>
  <c r="M40" i="3"/>
  <c r="N45" i="3" l="1"/>
  <c r="N33" i="3"/>
  <c r="N14" i="3"/>
  <c r="N17" i="3"/>
  <c r="N40" i="3"/>
  <c r="N25" i="3"/>
  <c r="N15" i="3"/>
  <c r="N41" i="3"/>
  <c r="N26" i="3"/>
  <c r="N8" i="3"/>
  <c r="N46" i="3"/>
  <c r="N28" i="3"/>
  <c r="N13" i="3"/>
  <c r="N47" i="3"/>
  <c r="N29" i="3"/>
  <c r="N10" i="3"/>
  <c r="N30" i="3"/>
  <c r="N19" i="3"/>
  <c r="N31" i="3"/>
  <c r="N12" i="3"/>
  <c r="N32" i="3"/>
  <c r="N39" i="3"/>
  <c r="N21" i="3"/>
  <c r="N11" i="3"/>
  <c r="N36" i="3"/>
  <c r="N22" i="3"/>
  <c r="N3" i="3"/>
  <c r="N48" i="3" s="1"/>
  <c r="V2" i="3" s="1"/>
  <c r="W2" i="3" s="1"/>
  <c r="N42" i="3"/>
  <c r="N27" i="3"/>
  <c r="N9" i="3"/>
  <c r="N43" i="3"/>
  <c r="N24" i="3"/>
  <c r="N5" i="3"/>
  <c r="N34" i="3"/>
  <c r="N20" i="3"/>
  <c r="N7" i="3"/>
  <c r="N35" i="3"/>
  <c r="N16" i="3"/>
  <c r="N37" i="3"/>
  <c r="N23" i="3"/>
  <c r="N4" i="3"/>
  <c r="N38" i="3"/>
  <c r="N18" i="3"/>
  <c r="O44" i="3" l="1"/>
  <c r="O2" i="3"/>
  <c r="O6" i="3"/>
  <c r="O14" i="3"/>
  <c r="O41" i="3"/>
  <c r="O8" i="3"/>
  <c r="O12" i="3"/>
  <c r="O22" i="3"/>
  <c r="O16" i="3"/>
  <c r="O45" i="3"/>
  <c r="O40" i="3"/>
  <c r="O15" i="3"/>
  <c r="O46" i="3"/>
  <c r="O13" i="3"/>
  <c r="O29" i="3"/>
  <c r="O30" i="3"/>
  <c r="O32" i="3"/>
  <c r="O21" i="3"/>
  <c r="O27" i="3"/>
  <c r="O43" i="3"/>
  <c r="O5" i="3"/>
  <c r="O20" i="3"/>
  <c r="O37" i="3"/>
  <c r="O4" i="3"/>
  <c r="O18" i="3"/>
  <c r="O33" i="3"/>
  <c r="O26" i="3"/>
  <c r="O31" i="3"/>
  <c r="O36" i="3"/>
  <c r="O3" i="3"/>
  <c r="O35" i="3"/>
  <c r="O17" i="3"/>
  <c r="O25" i="3"/>
  <c r="O28" i="3"/>
  <c r="O47" i="3"/>
  <c r="O10" i="3"/>
  <c r="O19" i="3"/>
  <c r="O39" i="3"/>
  <c r="O11" i="3"/>
  <c r="O42" i="3"/>
  <c r="O9" i="3"/>
  <c r="O24" i="3"/>
  <c r="O34" i="3"/>
  <c r="O7" i="3"/>
  <c r="O23" i="3"/>
  <c r="O38" i="3"/>
</calcChain>
</file>

<file path=xl/sharedStrings.xml><?xml version="1.0" encoding="utf-8"?>
<sst xmlns="http://schemas.openxmlformats.org/spreadsheetml/2006/main" count="1168" uniqueCount="354">
  <si>
    <t>Name in Sources</t>
  </si>
  <si>
    <t>Transliterated Name</t>
  </si>
  <si>
    <t>Arabic Name</t>
  </si>
  <si>
    <t>Start-Month</t>
  </si>
  <si>
    <t>Start-Day</t>
  </si>
  <si>
    <t>Start-Year</t>
  </si>
  <si>
    <t>End-Month</t>
  </si>
  <si>
    <t>End-Day</t>
  </si>
  <si>
    <t>End-Year</t>
  </si>
  <si>
    <t>Tenure (Years)</t>
  </si>
  <si>
    <t>Fate</t>
  </si>
  <si>
    <t>Ethnicity</t>
  </si>
  <si>
    <t>Prior Leadership Experience</t>
  </si>
  <si>
    <t>Type of Experience</t>
  </si>
  <si>
    <t>HistoricName_City_Origin</t>
  </si>
  <si>
    <t>ModernName_City_Origin</t>
  </si>
  <si>
    <t>ModernName_Country_Origin</t>
  </si>
  <si>
    <t>Minimum</t>
  </si>
  <si>
    <t>Algerian Wife/Wives</t>
  </si>
  <si>
    <t>Algerian family</t>
  </si>
  <si>
    <t>Citations</t>
  </si>
  <si>
    <t>Notes</t>
  </si>
  <si>
    <t>Additional notes</t>
  </si>
  <si>
    <t>Additional Notes</t>
  </si>
  <si>
    <t xml:space="preserve">Ramdane-Tchoulak Bey         </t>
  </si>
  <si>
    <t>Ramdān-Tshūlaq Bāy</t>
  </si>
  <si>
    <t>رمضان تشولاق باي</t>
  </si>
  <si>
    <t>Reassigned</t>
  </si>
  <si>
    <t>Ottoman</t>
  </si>
  <si>
    <t>unknown</t>
  </si>
  <si>
    <t>Gaïd, 13; Mercier, 203-4; Al-Antari, 30-2</t>
  </si>
  <si>
    <t>"le gouverneur Turc" (Mercier, 205).  It seems reasonable to assume, given Mercier's comment, that the first bey was Ottoman. In Gaïd's account, he only denotes the ethnicity of the one Algerian who served in this position as exceptional in the early years of the province under Ottoman rule (1567-1647).</t>
  </si>
  <si>
    <t xml:space="preserve">After a revolt in 1567, Muhammed, pasha in Algiers, arrived in province with troops to quell the rebellion and instantiated Ramdane, known as "Tchoulak," as Bey. (Mercier, 203-4 - communicating the accounts of two historians - Marmol and Haedo, the latter of which conforms to the "traditions indigènes.") Given that Tchoulak occurs as a surname in Germany, France, and Algeria; I am guessing that it is an ancient surname from the Ottoman Empire (given what we know about the immigration of Turkish people).  </t>
  </si>
  <si>
    <t xml:space="preserve">Djaafar Bey         </t>
  </si>
  <si>
    <t>Jʿfar Bāy</t>
  </si>
  <si>
    <t>جعفر باي</t>
  </si>
  <si>
    <t>Georgia</t>
  </si>
  <si>
    <t>Gaïd, 14; Al-Antari, 32.</t>
  </si>
  <si>
    <t>Georgia was tenuously part of the Ottoman Empire at this time, and this bey may have come from this region as a draftee into the Janissary corps.</t>
  </si>
  <si>
    <t xml:space="preserve">Mohammed Ben Ferhat Bey         </t>
  </si>
  <si>
    <t>Muhammad Ben Ferḥāt Bāy</t>
  </si>
  <si>
    <t>محمد بن فرحات باي</t>
  </si>
  <si>
    <t>Q1</t>
  </si>
  <si>
    <t>Killed in battle</t>
  </si>
  <si>
    <t>Algerian</t>
  </si>
  <si>
    <t>Constantine</t>
  </si>
  <si>
    <t>Algeria</t>
  </si>
  <si>
    <t>Mercier, 220; Gaïd, 14; Al-Antari, 32-4.</t>
  </si>
  <si>
    <t>“n’était pas Turc mais une des principales notabilités de Qacentina.” (Gaïd, 14)</t>
  </si>
  <si>
    <t>Median</t>
  </si>
  <si>
    <t xml:space="preserve">Hassan Bey         </t>
  </si>
  <si>
    <t>Q3</t>
  </si>
  <si>
    <t xml:space="preserve">Ḥasan Bāy </t>
  </si>
  <si>
    <t>Max</t>
  </si>
  <si>
    <t>حسن باي</t>
  </si>
  <si>
    <t>Died of illness</t>
  </si>
  <si>
    <t>Mean</t>
  </si>
  <si>
    <t>Mode</t>
  </si>
  <si>
    <t>Mercier, 221; Gaïd, 15-16; Al-Antari, 34.</t>
  </si>
  <si>
    <t xml:space="preserve">Mourad bey        </t>
  </si>
  <si>
    <t>Murād Bāy</t>
  </si>
  <si>
    <t>مراد باي</t>
  </si>
  <si>
    <t>Janissary</t>
  </si>
  <si>
    <t>Corsica</t>
  </si>
  <si>
    <t>None</t>
  </si>
  <si>
    <t xml:space="preserve">Vayssettes, 70-80; Mercier, 224; Gaïd, 16-20; Al-Antari, 34-6; Feraud, "Epoque de l'établissement des Turcs à Constantine" Revue Africaine(1866), 182, 196; </t>
  </si>
  <si>
    <t>"Un Turc, du nom de Mourad, était alors bey de Constantine" (Mercier, 224).  Mourad, according to Grangaud was a freed slave of Corsican origin, a janissary who would have been considered a "Turk" in Algeria: "esclave affranchi d'origine corse" (Grangaud, v.2, 293). It appears from a note in Feraud, "Epoque de l'établissement des Turcs à Constantine" Revue Africaine(1866), 196 that Mourad succumbed in battle during the revolt. Tired of the violence and exhausted from an intense drought and famine, in 1647, the Constantinois wrote a letter to the Dey in Algiers, submitting to his rule and requesting a governor. Mourad's son, Ferhat, was chosen, and the Dey approved their request. (Vayssettes, 80-1)</t>
  </si>
  <si>
    <t>For a long time, the Bu 'Akkaz had been defiant and disobedient, so when the Sheikh-al-Arab Muhammed ben Sakheri Bu 'Akkaz arrived at Mourad Bey's spring camp, Mourad asked the Dey of Algiers if he could make an example of them. The Dey acquiesced, and Mourad had the heads of the Sheikh and his entourage cut off and placed on the ramparts of Constantine. To avenge the death of his brother, Ahmed ben Sakheri led an enormous revolte. In the fight to supress the rebellion, Mourad was accused of treason for abandoning the Turks of Algiers to their unfortunate fate by fighting at the back of the forces. (Mercier)</t>
  </si>
  <si>
    <t>BūʿAzīz introduction to al-ʿAnteri states he fell ill and died (39).</t>
  </si>
  <si>
    <t xml:space="preserve">Ferhat Bey         </t>
  </si>
  <si>
    <t>Ferḥāt Bāy</t>
  </si>
  <si>
    <t>فرحات باي</t>
  </si>
  <si>
    <t>Vayssettes, 80-4; Mercier, 229-231; Gaïd, 20-21; Al-Antari, 47-8.</t>
  </si>
  <si>
    <t>Son of Mourad (Gaïd, 20). Feraud refers to Redjeb as a Turk, which means that Ferhat, Redjeb's father, was most likely an Ottoman. Voted into office and confirmed by the dey/pasha of Algiers (Vayssettes, 80-1). Died of the plague in 1664, at which time, his son Mohammed Bey actually took over the office. Prior to Ferhat's death, Mohammed served as bey, but under the eye of his father. (Vayssettes, 84)</t>
  </si>
  <si>
    <t>"Le gouvernement de Ferhat-Bey a ete considere par les indigenes de Constantine comme le vrai point de depart de la domination turque dans cette ville." (Mercier, 229)</t>
  </si>
  <si>
    <t>Mohammed bey ben Ferhat</t>
  </si>
  <si>
    <t xml:space="preserve">Muhammad Bāy Ben Ferḥāt
</t>
  </si>
  <si>
    <t>محمد باي بن فرحات</t>
  </si>
  <si>
    <t>Assassinated</t>
  </si>
  <si>
    <t>Elite family in Algiers</t>
  </si>
  <si>
    <t>Vayssettes, 84-85; Mercier, 231-2; Gaïd, 21-22; Al-Antari, 48.</t>
  </si>
  <si>
    <t>Son of Ferhat. He was promoted to bey after the death of his father. (Vayssettes, 84-5).  Feraud refers to Redjeb as a Turk, making his brother, most likely an Ottoman as well. Assassinated on Redjeb's orders (Gaïd, 22)</t>
  </si>
  <si>
    <t>Married Aziza Bey, daughter of Caïd Ahmed-ben-Ramdan, sister of Chelebi-ben-Ali-Bitchenine (Algerian admiral)</t>
  </si>
  <si>
    <t xml:space="preserve">Redjeb bey ben Ferhat         </t>
  </si>
  <si>
    <t>Rejeb Ben Ferḥāt Bāy</t>
  </si>
  <si>
    <t>رجب بن فرحات باي</t>
  </si>
  <si>
    <t>Dismissed</t>
  </si>
  <si>
    <t>Vayssettes, 85-87; Mercier, 234-5; Gaïd, 22-23; Al-Antari, 48; Féraud, "Les Ben-Djellab," Revue africaine, (1879), p. 351.</t>
  </si>
  <si>
    <t>"Turc Redjeb" (Feraud, "Les Ben-Djellab," 351) [vkd: from Mercier: "Mohammed est remplacé par son frère Redjeb-Bey. – Selon le rapport de l’historien Salah-le bey Mohammed ben Farhate fut destitué en octobre 1666 et remplacé par Redjeb-Bey, frère de son frère." ]</t>
  </si>
  <si>
    <t>According to the Chevalier d'Arvieux, who was the French consul in Algiers, having unsuccessfully attempted to revolt against the Ottomans, Redjeb was put to death in 1674 (Mercier, 235).</t>
  </si>
  <si>
    <t>Married the widow of Mohammed, Aziza Bey.</t>
  </si>
  <si>
    <t xml:space="preserve">Kheir ed-din bey </t>
  </si>
  <si>
    <t>Khayr Ed-Dīn Bāy</t>
  </si>
  <si>
    <t>خير الدين باي</t>
  </si>
  <si>
    <t>Daouaouida</t>
  </si>
  <si>
    <t>Vayssettes, 88; Mercier, 235; Gaïd, 24; Al-Antari, 49.</t>
  </si>
  <si>
    <t xml:space="preserve">The following note suggests that Kheir ed-Din needed stronger roots in Constantine, which he found through his marriage to Oum-Hanni's daughter. This might mean that he was an Ottoman outsider. "Dès que le calme fut rétabli, le bey, disposant de toutes ses troupes s’attaqua aux tribus du Sud. Avec la fraction la plus turbulente des Douaouda commandée par Oum-Hanni, veuve de Ahmed Ben Sekhri, il contracta une alliance en épousant sa fille. Il eut des lors en permanence à sa disposition une cavalerie nombreuse qu’il utilisa dans toutes se expéditions." (Gaïd, 24).  It is also worth noting, though, that this bey shares the same name as Kheir ed-Dine Barbarossa, one of the founders of the Algerian Regency, and likely the son of a Sipahi (Turkish cavalryman) who served in Mytilene after Lesobos fell. (Roughton, 1) This also suggests that he may have been Ottoman or Kulughlu, but it is hard to know 150 years after Kheir-ed-Dine Barbarossa ruled the province. </t>
  </si>
  <si>
    <t>Given the note on the cited pages in Vayssettes &amp; Mercier, I concluded that Kheir-ed-Dine Bey was most likely Algerian: "Jusqu'alors, les beys avaient été choisi, autant que possible, dans les familles influentes du pays; mais à l'avenir, ce fonctionnaire sera souvent un homme de race turque, pris parmis les yoldach ou leurs compatriots." (Mercier, 235; similar statement in Vayssettes, 88). However, this makes little sense, given that from at least 1622, the province had been governed by a member of the Ottoman Mourad Bey's family.  The reign of Kheir ed-Din Bey marks an important shift in Ottoman governing policy. According to Vayssette and Mercier, through his governance, beys had been selected from among the notable families in the region who were ethnically Arab. After his reign, beys were supposed to be chosen from the ranks of the janissaries or from among the Turkish families located in the Regency. (Vayssettes, 88) However, my data shows that this may not have been true. The Ottomans may have been merely caudifying in law practices that they had already implemented for the previous 50 years.</t>
  </si>
  <si>
    <t>Married the daughter of Oum-Hanni, the daughter of Redjeb Bey. (Gaïd, 24)</t>
  </si>
  <si>
    <t xml:space="preserve">Abd-el-Rahman Dali Bey         </t>
  </si>
  <si>
    <t>ʿbd Al-Raḥmān Dālī Bāy</t>
  </si>
  <si>
    <t>عبد الرحمان دالي باي</t>
  </si>
  <si>
    <t>Vayssettes, 88; Mercier, 235; Gaïd, 24; Al-Antari, 49</t>
  </si>
  <si>
    <t>Janissary. (Mercier, 235). Vayssettes characterized him as "un vrai turc" and a man of "death and pillage," according to chronologist Salah-El-Anteri (Essai d'une histoire de Constantine). The Constantinois pled with the Dey of Algiers to do something. He responded by ordering Dali Bey's execution. (Vayssettes, 88)</t>
  </si>
  <si>
    <t>April 1676 - 1679</t>
  </si>
  <si>
    <t>Omar ben Abd-el Rahman (known as Bash-Agha)</t>
  </si>
  <si>
    <t>ʿmar Bāy Ben ʿbd Al-Raḥmān</t>
  </si>
  <si>
    <t>عمر باي بن عبد الرحمان</t>
  </si>
  <si>
    <t>Died in office</t>
  </si>
  <si>
    <t>Bash-Agha</t>
  </si>
  <si>
    <t>Vayssettes, 89; Mercier, 237; Gaïd, 24-24; Al-Antari, 49.</t>
  </si>
  <si>
    <t>Presented as the son of Abd-el-Rahman Dali Bey. He is most likely Ottoman, but he may have been a Kulughlu. Known by "Bash-Agha," which was probably the position he held before becoming Bey (Vayssettes, 89). [vkd: from Mercier: "Cependant, à Constantine, Abou-Hafs-Omar dit Bach-Agha, que l’on présente comme fils de Dali-Bey, avait été investi de l’autorité après l’exécution de son père (1679)." ]</t>
  </si>
  <si>
    <t>Bash-agha = Commander of a military unit. Mercier writes his name as "Abou-Hafs-Omar" (Mercier, 237)</t>
  </si>
  <si>
    <t>1679 - Aug 1688</t>
  </si>
  <si>
    <t xml:space="preserve">Sid-Chaban bey        </t>
  </si>
  <si>
    <t>Shʿbān Bāy</t>
  </si>
  <si>
    <t>شعبان باي</t>
  </si>
  <si>
    <t>Vayssettes, 89-91; Mercier, 237-238. Gaid, 25; Al-Antari, 50.</t>
  </si>
  <si>
    <t>Little is known about him. We might assume he was Ottoman since a special note is made about Ahmed Bey Ben Ferhat being Algerian. He is also listed as related to Hadj Chabane, Ottoman Pasha in Algiers. (Gaid, 25) In a footnote, Gaid writes, "Le premier des Chaabane ou Ben Chaabane connu fut officier des janissaires commandant la place de Zemmoura." (n. 15, p. 25)</t>
  </si>
  <si>
    <t>Aug 1688 - 1692</t>
  </si>
  <si>
    <t xml:space="preserve">Ali Khudja bey (known as El-Anteri)         </t>
  </si>
  <si>
    <t>ʿlī Khūdja Bāy (known as Al-Anteri)</t>
  </si>
  <si>
    <t>علي خوجة باي</t>
  </si>
  <si>
    <t>Vayssettes, 91-95; Mercier, 238-241; Al-Antari, 50-1.</t>
  </si>
  <si>
    <t>Little is known about him. We might assume he was Ottoman or Kulughlu since a special note is made about Ahmed Bey Ben Ferhat being Algerian and because he is referred to as a relative within the Ferhat Bey family. "L'administration de Constantine était entre les mains des Oulad Ferhat bey, famille a laquelle appartient Ali Khodja" (El Hadj Ahmed El Mobarek, "Kitab Tarikh Qosantina," Revue Africaine, tome 57 (1913): 265-301. Quote from page 287.</t>
  </si>
  <si>
    <t xml:space="preserve">Ahmed bey ben Ferhat        </t>
  </si>
  <si>
    <t>Aḥmed Ben Ferḥāt Bāy</t>
  </si>
  <si>
    <t xml:space="preserve"> أحمد بن فرحات باي</t>
  </si>
  <si>
    <t>Exiled and Assassinated</t>
  </si>
  <si>
    <t>Kulughlu</t>
  </si>
  <si>
    <t>Vayssettes, 95; Mercier, 241; Gaïd, 27; Al-Antari, 51.</t>
  </si>
  <si>
    <t xml:space="preserve">Grandson of Ferhat: "était petit-fils de Ferhat Bey, neveu de Redjeb-Bey" (Gaïd, 27).  Does this mean that he was Mohammed Bey's son or the son of another brother? "Il  était donc d'origine arabe" (Vayssettes, 95). But Gaid lists him as a Kulughlu: "Kurughli, Ahmed Ben Ferhat, n'avait pas la cote chez les Turcs et la milice en particulier, mais il avait le soutien des cheikhs sur lesquels il reposait toute son autorité." (Gaid, 27) </t>
  </si>
  <si>
    <t>Gaïd's interpretation is probably the correct one if both Redjeb and Ferhat were Ottoman, as Feraud suggests (see citation above).</t>
  </si>
  <si>
    <t xml:space="preserve">Ibrahim bey El Euldj         </t>
  </si>
  <si>
    <t>Ibrāhīm Al-ʿlj Bāy</t>
  </si>
  <si>
    <t>إبراهيم العلج باي</t>
  </si>
  <si>
    <t>European</t>
  </si>
  <si>
    <t>Vayssettes, 95; Mercier, 242-3; Gaïd, 27-28; Al-Antari, 52.</t>
  </si>
  <si>
    <t>Christian (European) who converted to Islam. (Vayssettes, 95). descended from El Euldj Ali-Pasha- thus establishing a patronage relationship (?)</t>
  </si>
  <si>
    <t xml:space="preserve">Hamouda bey         </t>
  </si>
  <si>
    <t>Ḥamūda Bāy</t>
  </si>
  <si>
    <t>حمودة باي</t>
  </si>
  <si>
    <t>Vayssettes, 97; Mercier, 243; Gaïd, 28; Al-Antari, 52.</t>
  </si>
  <si>
    <t>"Ce bey était Arabe d'origine." (Vayssettes, 97)</t>
  </si>
  <si>
    <t>See social network graph. Hamuda Bey's wife was determined by inference.</t>
  </si>
  <si>
    <t xml:space="preserve">Ali bey ben Hamouda         </t>
  </si>
  <si>
    <t>ʿlī Ben Ḥamūda Bāy</t>
  </si>
  <si>
    <t>علي بن حمودة باي</t>
  </si>
  <si>
    <t>Vayssettes, 97; Mercier, 243; Gaïd, 28;Al-Antari, 53.</t>
  </si>
  <si>
    <t>Son of Hamouda Bey. By inference, we know that he, too, must have been Algerian and of Arab descent.</t>
  </si>
  <si>
    <t xml:space="preserve">Hussein-Chaouch Bey        </t>
  </si>
  <si>
    <t>Ḥussein Shāūsh Bāy</t>
  </si>
  <si>
    <t>حسين شاوش</t>
  </si>
  <si>
    <t>Chaouche</t>
  </si>
  <si>
    <t>Vayssettes, 97; Mercier, 243; Gaïd, 29; Al-Antari, 53.</t>
  </si>
  <si>
    <t xml:space="preserve">Abd-el Rahman ben Ferhat bey         </t>
  </si>
  <si>
    <t>ʿbd Al-Raḥmān Ben Ferḥāt Bāy</t>
  </si>
  <si>
    <t>عبد الرحمان بن فرحات باي</t>
  </si>
  <si>
    <t>Given that Ferhat's grandson, Ahmed Ben Ferhat, was Kulughlu, it seems reasonable to assume that another grandson, Abd-el Rhaman, was also Kulughlu. (Gaïd, 29)</t>
  </si>
  <si>
    <t xml:space="preserve">Hossein (known as Denguezli) Bey </t>
  </si>
  <si>
    <t>Ḥussein Denjezly Bāy</t>
  </si>
  <si>
    <t>حسين دنجزلي باي</t>
  </si>
  <si>
    <t>Abandoned office</t>
  </si>
  <si>
    <t>Vayssettes, 98; Mercier, 243; Gaïd, 29; Al-Antari, 53.</t>
  </si>
  <si>
    <t>"Il était Turc de naissance." (Vayssettes, 98). Fled to Tunisia, where he took refuge &amp; obtained a place at court. (Gaïd, 29)</t>
  </si>
  <si>
    <t xml:space="preserve">Ali ben Sala bey         </t>
  </si>
  <si>
    <t xml:space="preserve">ʿlī Ben Ṣālaḥ
</t>
  </si>
  <si>
    <t>علي بن صالح باي</t>
  </si>
  <si>
    <t>Abdicated</t>
  </si>
  <si>
    <t>Vayssettes, 98-9; Mercier, 243-4; Gaïd, 29; Al-Antari, 53.</t>
  </si>
  <si>
    <t>Son of Sala Bey. NOTE: Not the Salah Bey who ruled 1771-1792. He had three daughters whom he married to men of the Mokrani (Muqrani) tribe (Vayssettes, 98 by way of Feraud). After returning from his pilgrimage to Mecca (for which he abdicated office), he retired to the Zawiya of Sidi Ahmed-ben-Ali in the Medjana, where he lived as a hermit until the end of his days (Vayssettes, 98).</t>
  </si>
  <si>
    <t>His daughter, Tourkia married El Hadj, the eldest son of the Muqrani family.</t>
  </si>
  <si>
    <t xml:space="preserve">Kelian-Hussein (Known as Bou-Kemia)      </t>
  </si>
  <si>
    <t xml:space="preserve">ʿlyān Bāy Bū Khīma
</t>
  </si>
  <si>
    <t>عليان باي بوخيمة</t>
  </si>
  <si>
    <t xml:space="preserve">Hasssen Bey Ben Hussein (Known as Bou-Hanek)       </t>
  </si>
  <si>
    <t>Ḥassen Bāy Ben Ḥussein Bu Ḥanek</t>
  </si>
  <si>
    <t xml:space="preserve"> حسن باي بن حسين بوحنك</t>
  </si>
  <si>
    <t>Military general</t>
  </si>
  <si>
    <t>Awlâd Balqâsam</t>
  </si>
  <si>
    <t>Vayssettes, 99-106; Mercier, 244-253; Gaïd, 29-32; Al-Antari, 54-6; Grangaud, V.2, p. 314.</t>
  </si>
  <si>
    <t xml:space="preserve">Hossein Bey (Known as Zereg-Ainou)         </t>
  </si>
  <si>
    <t>Ḥussein Ben Zereq ʿynū</t>
  </si>
  <si>
    <t>حسين بن زرق عينو</t>
  </si>
  <si>
    <t xml:space="preserve">"Mais lorsque [la] puissance [de la famille de Ferhat Bey] s'affaiblit et qu'ils ne purent plus résister, ni aux Arabes, ni aux bédouins, les Turcs envoyèrent un de leurs généraux, Hossein Keliani pour gouverner la ville" (El Mobarek, 287). Known as "l'homme au poignard," or the "man with the dagger." My best guess is that Bou-Kemia was Ottoman. Peysonnel, for what it's worth, described him as the "Turkish general" or "général turc" (Peysonnel, 290). Grangaud also uses Kelian Hussein Bey's marriage to an Algerian woman as evidence of a political marriage meant to affirm the beylical authority - the authority of the, presumably, Ottoman, bey. She compares Kelian's marriage with Salah Bey's marriage to an Algerian woman, and we know that Salah Bey was an Ottoman governor. (Grangaud, v. 2, 313-315). </t>
  </si>
  <si>
    <t>In 1725, he married the daughter of Si Sadira, leader of the Awlâd Balqâsam, a great tribe of the Aures (Grangaud, v. 2, 314)</t>
  </si>
  <si>
    <t xml:space="preserve">Ahmed Bey Ben Ali (Known as El-Kolli) </t>
  </si>
  <si>
    <t>Aḥmed Bāy Ben ʿlī Al-Qulī min Medīna Al-Qul</t>
  </si>
  <si>
    <t>أحمد باي بن علي القلي من مدينة القل</t>
  </si>
  <si>
    <t>Aurès Tribe</t>
  </si>
  <si>
    <t>Vayssettes, 107-111; Mercier, 254-262; Gaïd, 32; Al-Antari, 56-7.</t>
  </si>
  <si>
    <t>"d'origine Turc, résidait à Alger." (Gaïd, 32).  Son of Hussein. Which Hussein? ("fils de Hossein" - inscribed on his tomb, related in Vayssettes, 110). Mercier writes that we don't know about his "antecedents," but that it is likely that he had already exercised command in the province because he was doubly allied with Bou-Diaf. (Mercier, 254)</t>
  </si>
  <si>
    <t>Married a daughter &amp; sister-in-law of Bou-Diaf, sheikh of the Aures. (Mercier, 254)</t>
  </si>
  <si>
    <t>Salah Bey</t>
  </si>
  <si>
    <t>Ṣālaḥ Bāy</t>
  </si>
  <si>
    <t>صالح بن مصطفى باي</t>
  </si>
  <si>
    <t xml:space="preserve">Ibrahim Bey (Known as Bou Seba)     </t>
  </si>
  <si>
    <t>Khalifa</t>
  </si>
  <si>
    <t>Brāhim Bāy Bu Aṣbaʿ</t>
  </si>
  <si>
    <t>براهم باي بو اصبع</t>
  </si>
  <si>
    <t>Vayssettes, 111-117; Mercier, 262-266; Gaïd, 33; Al-Antari, 57-61.</t>
  </si>
  <si>
    <t>"Turc de naissance" (Mercier, 262). Called "Zereg-Ainou," meaning "the blue eyed." Son-in-law of Hassen Bey (Bou-Hanek) (Mercier, 262; Vayssettes, 111, Gaïd, 33). He had previously exercised the the functions of Khalifa. (Vayssettes, 111)</t>
  </si>
  <si>
    <t>Married mixed ethnicity daughter of Bou-Hanek and therefore married into the family of Bou Diaf</t>
  </si>
  <si>
    <t>Janissary officer</t>
  </si>
  <si>
    <t>القل Collo</t>
  </si>
  <si>
    <t>Turkey</t>
  </si>
  <si>
    <t xml:space="preserve">Hussein Bey ben Bou Hanek </t>
  </si>
  <si>
    <t>Ḥussein Bāy Ben Bu Ḥanek</t>
  </si>
  <si>
    <t>Ben Gana; Muqrani</t>
  </si>
  <si>
    <t>حسين باي بن حسن بوحنك</t>
  </si>
  <si>
    <t>Vayssettes, 117-120 ; Mercier, 266-270; Gaïd, 33-38; Al-Antari, 61.</t>
  </si>
  <si>
    <t>Janissary - an officer in the Ottoman military who participated in Zereg Ainou's campaign against Tunis (Mercier, 266; Vayssettes, 117-8). Considered a great warrior in Constantine. The high regard in which he was held favorably disposed the Constantinois toward his family (Bonnafont, 43). [Corroborated by Al-Anteri]</t>
  </si>
  <si>
    <t>Married daughter of Mahmud Ibn Gana of the Ben Gana tribe; also married daughter of sheikh of the Muqrani tribe.</t>
  </si>
  <si>
    <t xml:space="preserve">Moustapha ben Soliman El-Ouznadji 
</t>
  </si>
  <si>
    <t>Muṣṭafa Al-ūznājī</t>
  </si>
  <si>
    <t>مصطفى الوزناجي</t>
  </si>
  <si>
    <t>Caid al-Awasi</t>
  </si>
  <si>
    <t>Izmir</t>
  </si>
  <si>
    <t xml:space="preserve">Hadj-Mustapha Ben Hossein-Ingliz
</t>
  </si>
  <si>
    <t>Al-Ḥāj Muṣṭafa Ingliz</t>
  </si>
  <si>
    <t>Muqrani; Unknown</t>
  </si>
  <si>
    <t>الحاج مصطفى</t>
  </si>
  <si>
    <t>Vayssettes, 121-145; Mercier, 271-291; Gaïd, 38-47; Al-Antari, 62-5; Grangaud, La Ville Imprenable.</t>
  </si>
  <si>
    <t>Born in Izmir (Smyrna), Turkey (Gaïd, 38), moved to Algeria as a young man and joined the Janissaries (it seems that he voluntarily joined after arriving in Algeria). Served in the same unit as Ahmed Bey El Kolli, with whom he formed a lasting friendship. It was Ahmed El Kolli who promoted Salah through the ranks, eventually naming him Caïd Al-Awasi of the Haractas when Ahmed became bey (the same position that was Ahmed El Kolli's grandson's launchpad).  Assassinated on orders of Hassan Pacha, dey of Algiers.</t>
  </si>
  <si>
    <t>Married Ahmed Bey El Kolli's daughter and a Constantinois (Algerian?) woman. (Gaïd, 38-47)</t>
  </si>
  <si>
    <t>Exiled</t>
  </si>
  <si>
    <t xml:space="preserve">Osman Bey Ben Mohammed, Koulougli
</t>
  </si>
  <si>
    <t>ʿthmān Bāy Ben Muḥammed</t>
  </si>
  <si>
    <t>عثمان باي بن محمد</t>
  </si>
  <si>
    <t xml:space="preserve">Abd-Allah Bey Ben Ismail </t>
  </si>
  <si>
    <t>ʿbd Allah Bāy Ben Ismāʿīl</t>
  </si>
  <si>
    <t>عبد الله باي اسماعيل</t>
  </si>
  <si>
    <t xml:space="preserve">Hussein bey ben Salah Bey
</t>
  </si>
  <si>
    <t>Ḥussein Bāy Ben Ṣālaḥ</t>
  </si>
  <si>
    <t>حسين باي بن صالح</t>
  </si>
  <si>
    <t>Caid</t>
  </si>
  <si>
    <t>Vayssettes, 145-153; Mercier, 286-288; Al-Antari, 66; Grangaud, 373; Roughton, 36-7.</t>
  </si>
  <si>
    <t xml:space="preserve">"Ibrahim Bû Sab'a, ancien Qâ'id du Sébaou dans l'ouest." (Grangaud, 373) If he was a qa'id (or general) of the western province, he was probably Ottoman (Roughton, 36-37). Installed 1 September 1791 before Salah Bey's assassination. </t>
  </si>
  <si>
    <t xml:space="preserve">Ali Ben Youssef Bey </t>
  </si>
  <si>
    <t>ʿlī Bāy Ben Bābā ʿlī</t>
  </si>
  <si>
    <t>علي باي بن بابا علي</t>
  </si>
  <si>
    <t xml:space="preserve">Ahmed Chaouche, known as El-Kebayli         </t>
  </si>
  <si>
    <t>Ahmed Shāūsh Al-Qebāīlī</t>
  </si>
  <si>
    <t>أحمد شاوش القبايلي</t>
  </si>
  <si>
    <t>Vayssettes, 155-158; Mercier, 291-301; Gaïd, 48; Al-Antari, 67</t>
  </si>
  <si>
    <t>Son of Bou Hanek, who was Ottoman, which would make Hussein Bey, most likely, a Kulughlu. Named Muhammed Cherif as his khalifa. (Gaïd, 48).</t>
  </si>
  <si>
    <t xml:space="preserve">Formerly a friend of Salah Bey, but they had a falling out, and the Dey, knowing of Hussein's desire for vengeance, placed him in the beylicate after the assassination of Salah Bey (Vaysettes, 2005). He was dying of a disease that "made him lose his reason" (Vaysettes, 2005), perhaps Syphilis,  but he was strangled on Dey Baba Hassan's orders before the disease overtook him. </t>
  </si>
  <si>
    <t>01-09-1792 to 30-01-1795</t>
  </si>
  <si>
    <t>Bey</t>
  </si>
  <si>
    <t xml:space="preserve">Ahmed Tobbal        </t>
  </si>
  <si>
    <t>Ahmed Tubāl Bāy</t>
  </si>
  <si>
    <t xml:space="preserve"> أحمد طوبال باي</t>
  </si>
  <si>
    <t>Vayssettes, 158-160; Mercier, 301-304; Gaïd, 49; Al-Antari, 67-8.</t>
  </si>
  <si>
    <t>"C'était un Turc, natif d'Alger" (Vayssettes, 158; Mercier, 301). Served as bey of Medea for 20 years prior to governing Constantine. Named Hadj Mustapha Ingliz as his khalifa (Gaïd, 49), possibly demonstrating another patronage relationship. Redouan-Khodja, who had served under Salah Bey and Hossein Bou-Hanek Bey, continued in his position as Caïd ad-Dar. (Gaïd, 49)</t>
  </si>
  <si>
    <t>After Moustapha ben Soliman's death, Fatima married Si Brahim Ben Djellab of Touggourt. This [marriage] earned the latter the support of his father-in-law in the war he waged against his brother Mohamed claiming the command of Ouled-Ghir.(Gaïd, 49). Moustapha was killed so the Dey of Algiers could seize his wealth (Mercier, 301-4).</t>
  </si>
  <si>
    <t xml:space="preserve">Mohammed Naman bey Ben-Ali  </t>
  </si>
  <si>
    <t>He married Fatima, the daughter of Sheikh al-Arab, Debbah while serving as Bey in Constantine (Gaïd, 49).</t>
  </si>
  <si>
    <t>Muḥammed Nʿmān Bāy Ben ʿlī</t>
  </si>
  <si>
    <t>محمد نعمان باي بن علي</t>
  </si>
  <si>
    <t>Tenure-Mean</t>
  </si>
  <si>
    <t xml:space="preserve">Mohammed Tchakar bey         </t>
  </si>
  <si>
    <t>Muḥammed Shākr Bāy</t>
  </si>
  <si>
    <t>محمد شاكر باي</t>
  </si>
  <si>
    <t>SQUARES</t>
  </si>
  <si>
    <t>Vayssettes, 160-164; Mercier, 304; Gaïd, 50-1; Al-Antari, 68-9.</t>
  </si>
  <si>
    <t>"d'origine turque" (Vayssettes, 160; Mercier, 304). Called "The British" because he had been captured by British ship as a child and spent 10 or 12 years in England. (Vayssettes, 160). He was well acquainted with the local administration, having been long established in Constantine with solid friendships with the autochthonous notables (Gaïd, 50). Served as Khalifa under Moustapha ben Soliman El Ouznadji (Mercier, 301). Chose Hamoud, son of Salah Bey, as his Khalifa who was subsequently poisoned. Mustapha replaced Hamoud with his own son, Ali. (Gaïd, 50)</t>
  </si>
  <si>
    <t>"The services he had rendered to the administration, under Salah Bey, the abilities he had shown, in many circumstances, the perfect knowledge he had of the handling of affairs, designated him sufficiently to the choice of; therefore, his appointment was greeted with enthusiasm." He was recalled to Algiers after 6 years of service because he could not rein in his "perverse and vicious" son, Ali. Mustapha-Ingliz's life was perserved only through the advocacy of his divan, and he eventually chose exile in Tunis (Vaysettes, 2005).</t>
  </si>
  <si>
    <t>Jan 1798 - May 1803</t>
  </si>
  <si>
    <t xml:space="preserve">Kara Mustapha        </t>
  </si>
  <si>
    <t>Z-Scores</t>
  </si>
  <si>
    <t>Qāra Muṣṭafa Bāy</t>
  </si>
  <si>
    <t xml:space="preserve"> قارة مصطفى باي</t>
  </si>
  <si>
    <t>Oran</t>
  </si>
  <si>
    <t>Vayssettes, 164-169; Mercier, 308; Gaïd, 52-54; Al-Antari, 69-71</t>
  </si>
  <si>
    <t xml:space="preserve">Ahmed Bey El Mamelouk Ben Abd-Allah        </t>
  </si>
  <si>
    <t>"Osman, surnommé le Borgne, était Kourougli de naissance" (Vayssettes, 164). Son of Mohammed-El-Kebir, the conqueror &amp; former bey
 of Oran (Mercier, 308). Osman replaced his father as bey but Mostefa Pasha exiled him to Blida for insubbordination, restoring him to the post of bey, but in the East, two years later. (Gaïd, 52). Killed in battle with Kabyles.</t>
  </si>
  <si>
    <t>Ahmed Bāy Ben ʿbd Allah Al Mamlūk</t>
  </si>
  <si>
    <t>May 1803 - Nov 1804</t>
  </si>
  <si>
    <t xml:space="preserve"> أحمد باي بن عبد الله المملوك</t>
  </si>
  <si>
    <t>Reinstated</t>
  </si>
  <si>
    <t>Mohammed bey El-Mili Ben Daoud</t>
  </si>
  <si>
    <t>Muḥammed Bāy Ben Dāūd Al-Mīlī Bu Shaṭābī</t>
  </si>
  <si>
    <t>محمد باي بن داود الميلي بوشطابي</t>
  </si>
  <si>
    <t>Vayssettes, 169-171; Mercier, 317-320; Gaïd, 54-56; Al-Antari, 72-4.</t>
  </si>
  <si>
    <t xml:space="preserve">"un Turc 'de l'Est' (Vayssettes, 2005), nommé Abd-Allah ben Ismail" (Mercier, 317). "Le nouveau bey fut salué comme un libérateur. Toute la population se porta à sa rencontre, et son arrivée fit renaître la joie et l'espérance." (Vayssettes, 169). </t>
  </si>
  <si>
    <t xml:space="preserve">Wife: Deikha, daughter of Hassen Bey. She was a woman of "uncommon energy" and served as her husband's closest advisor. More than once, she was associated with administrative works. Both were sentenced to death for Abd-Allah Bey's expression of the Constantinois' dismay over the Dey's granting the concession at La Calle to the English, with whom they were unaccustomed to dealing; the concession was previously held by the French. </t>
  </si>
  <si>
    <t>Nov 1804 - Dec 1806</t>
  </si>
  <si>
    <t xml:space="preserve">Ibraham Bey El-Gharbi       </t>
  </si>
  <si>
    <t>Ibrāhīm Khūdja Bāy Al-Gharbī</t>
  </si>
  <si>
    <t xml:space="preserve"> إبراهيم خوجة باي الغربي </t>
  </si>
  <si>
    <t>Vayssettes, 171-174; Mercier, 320-328; Gaïd, 56; Al-Antari, 74-5.</t>
  </si>
  <si>
    <t>Son of Salah Bey and an Algerian woman (Vayssettes, 171). "Hossein-Bey était Kulughlu" (Gaïd, 56).</t>
  </si>
  <si>
    <t>Died young and did not leave any descendants. The Dey's Bash Agha (lieutenant) led an ill-fated offensive attack on the Tunisians, the loss of which he blamed on Hussein Bey. The Dey, without gathering further information, ordered the bey's summary execution. (Vaysettes, 2005)</t>
  </si>
  <si>
    <t>Dec 1806 - July 1807</t>
  </si>
  <si>
    <t xml:space="preserve">Ibrahim Bey Ben Ali El-Critli </t>
  </si>
  <si>
    <t>Ibrāhīm  Bāy Ali Al-Qritlī</t>
  </si>
  <si>
    <t>إبراهيم باي القرتلي</t>
  </si>
  <si>
    <t xml:space="preserve">Mohammed Manamli         </t>
  </si>
  <si>
    <t>Pop Variance</t>
  </si>
  <si>
    <t>Muḥammed Bāy Ben Khān</t>
  </si>
  <si>
    <t xml:space="preserve"> محمد باي بن خان</t>
  </si>
  <si>
    <t>Pop Standard Deviation</t>
  </si>
  <si>
    <t xml:space="preserve">Ahmed Bey         </t>
  </si>
  <si>
    <t>Ahmed Bāy Ben Muḥammed Al-Sharīf</t>
  </si>
  <si>
    <t>أحمد باي بن محمد الشريف</t>
  </si>
  <si>
    <t>Vayssettes, 174-178; Mercier, 328-330; Gaid, 59; Al-Antari, 76-7.</t>
  </si>
  <si>
    <t>Dethroned by French</t>
  </si>
  <si>
    <t>"Le successeur de Hossein Ben-Salah fut un Turc prit dans les rangs de l'odjak d'Alger" (Vayssettes, 174; Mercier, 328)</t>
  </si>
  <si>
    <t>"Ali Bey fils de Baba-Ali, kaid du Sébaou" (Gaid, 59; Vayssettes). He was known for his courage and the respect he inspired among his comrades (Vayssettes, 2005). Ali Bey was murdered by Ahmed Chaouche who sought to usurp his power after a failed coupe against the dey found Ahmed Chaouche exiled to Constantine. (Vayssettes, 2005).</t>
  </si>
  <si>
    <t>Aug 1807 - Sept 1808</t>
  </si>
  <si>
    <t>Vayssettes, 178-185; Mercier, 329-334; Gaid, 62-65; Al-Antari, 77-78.</t>
  </si>
  <si>
    <t>"un Turc, nommé Ahmed-Chaouch" (Mercier, 329). Governed for 15 days.</t>
  </si>
  <si>
    <t>"Quelques turcs mariés, et qui avaient leur famille à Constantine, vinrent lui représenter la consternation qui régnait partout." (Vayssettes, 2005). This suggests that it was relatively common for Ottoman administrators to marry into local families in Constantine.</t>
  </si>
  <si>
    <t xml:space="preserve">15 days in Sept 1808 </t>
  </si>
  <si>
    <t>Vayssettes, 185-186; Mercier, 334-337; Gaid, 65-66; Al-Antari, 79.</t>
  </si>
  <si>
    <t>"Ahmed-Tobbal, Turc de naissance, habitait depuis longtemps Constantine, lorsqu'il fut appelé par la confiance du pacha au gouvernement de la province." (Vayssettes, 185)</t>
  </si>
  <si>
    <t>Spent a great part of his career in Constantine, where he established himself after his retirement [before his elevation to Bey]. (Gaid, 65). "Ahmed el-Tobbal continued to administer the province with great wisdom; and he had already reigned for two and a half years, when Algiers was ordered to put him to death. He had furnished the Jew David Bacri some time before with three loads of corn. The successor of Ali-Khodja, Hadj-Ali, one of the most shady and bloodthirsty deys that the regency has had, after having beheaded this same Bacri, sentenced all those who had had relationships with this Jew. Ahmed el-Tobbal, in spite of his services, could not escape this unjust condemnation. He was strangled and his successor was Naaman Bey." (Vayssettes, 2005)</t>
  </si>
  <si>
    <t>"bach-tobbal" = chief of the drums and war music. Did Ahmed previously hold this position, thereby earning the nickname, "Tobbal"? (Mercier, 214; al-Antari, 79)</t>
  </si>
  <si>
    <t>Married the sister of Maggoura Ben Bou-Rennane, one of the tribes of the Medjana, which was under the control of the Mokrani (Mercier, 337)</t>
  </si>
  <si>
    <t>Vayssettes, 187-190; Mercier, 337-340; Gaïd, 66; Al-Antari, 80.</t>
  </si>
  <si>
    <t>"Turc de naissance" (Gaïd, 66). Former Khalifa of Abd-Allah Bey and son-in-law of Zereg-Ainou (Vayssettes, 187).</t>
  </si>
  <si>
    <t>One remembers that in one of the previous campaigns against Tunis, Naaman had to give the command of the troops to Omar-Agha, aghah of Algiers. From there arose between these two characters a rivalry which soon degenerated into open hostilities.  A[nother] Turk, a native of Smyrna and a long-time resident of Constantine, took advantage of the dispositions of the two chiefs and succeeded, by denouncing Naaman Bey, to captivate the good graces of the Agha, so that he promised him to not neglect anything with the Pasha to have him named Bey in place of his rival. But Naaman administered the province with great distinction, and it was hardly to be supposed that the dey consented to dispossess him, without serious motives.  (Vayssettes, 2005).</t>
  </si>
  <si>
    <t>Smyrna</t>
  </si>
  <si>
    <t>Ben Gana</t>
  </si>
  <si>
    <t>Vayssettes, 190-205; Mercier, 340-349; Gaid, 69-75; Al-Antari, 81-4.</t>
  </si>
  <si>
    <t>"Un officier turc, originaire de Smyrne" (Mercier, 340). He was the protégé (client) of Omar-Agha ['s patronage], the Dey of Algiers, who elevated him to the position of Bey. (Gaid, 68-9). He served in the Janissary corps and was then named Caid of the Ameur-Cheraga and then reintegrated into the military by Naaman-Bey.</t>
  </si>
  <si>
    <t>Note sent ahead of the Mohammed's arrival in Constantine: "At the receipt of my orders, you will have your secretary, Si Ahmed ben es-Saïeh, and his brother Tayeb, Caid-Azib-el-Begueur, their sister Aïcha and all their kin arrested, as being former servants of the bey." (Vayssettes, 2005). It's interesting that he specifically mentions Aisha, the sister of the named men, who should also be rounded up.  Who was Aisha to be so named and even re-recorded in this French chronicle?</t>
  </si>
  <si>
    <t>Married one of Hadj Ahmed Bey's aunts (in the Ben Gana tribe, presumably). (Geneviéve, 283)</t>
  </si>
  <si>
    <t>Vayssettes, 205-207; Mercier, 349-351; Gaid, 75-76; Al-Antari, 85.</t>
  </si>
  <si>
    <t>"Kara-Mostefa était Turc d'origine." (Gaid, 75)  In response to Kara Mustapha's abuse of power and misrule, "Le pacha Ali-Khodja prononca aussitot sa destitution et, dans un momnet d'humeur contre les Turcs, il nomma à sa place un mamelouk, d'origine italienne, de nom d'Ahmed, ajoutant que, si celui-ci ne faisait pas l'affaire des Constantinois, il leur donnerait un negre du Soudan pour bey." (Vayssettes, 207).  Governed for 33 days</t>
  </si>
  <si>
    <t>Italy</t>
  </si>
  <si>
    <t>Vayssettes, 207-208; Mercier, 351-353; Gaid, 76-78; Al-Antari, 85.</t>
  </si>
  <si>
    <t>"Le dey avait nommé au beylick de Constantine, un rénégat d'origine italienne, nommé Ahmed-Bey, le Mamlouk" (Mercier, 351). Governed for only about 6 months and was reinstated later, only to be exiled and assassinated. Made Hadj Ahmed Bey Ben Mohmmed Cherif his Khalifa.</t>
  </si>
  <si>
    <t>Ahmed Bey's name makes it very clear that he was a European or Causcasian manumitted slave with the name "El Mamluk" and "ibn Abdallah"</t>
  </si>
  <si>
    <t>Jan 1818 - July 1818</t>
  </si>
  <si>
    <t>Vayssettes, 208-210; Mercier, 353-355; Gaid, 78-79; Al-Antari, 86.</t>
  </si>
  <si>
    <t>He had just been named Caid al-Awasi and had not yet joined his post when he was promoted to the provincial command (Vayssettes, 208). Exiled to Algiers. He named Hadj Ahmed Ben Mohamed Cherif as his Khalifa. (Gaid, 78)</t>
  </si>
  <si>
    <t xml:space="preserve"> He also had the nickname of Bou Chetabia because he had invented an ax with a broad and sharp edge to serve as an instrument for the executioner. (Gaid, 78)</t>
  </si>
  <si>
    <t>Vayssettes, 210-211; Mercier, 355-358; Gaid, 79-80; Al-Antari, 86-7; Temimi, 49; CAOM 15 MI 14, vol. 13, p. 64.</t>
  </si>
  <si>
    <t>"était bey de Médéa quand il fut désigné a la tet du beylec de l'Est." (Gaid, 79). He maintained Hadj Ahmed Ben Mohamed Cherif as his Khalifa (Gaid, 79). "Les chaouchs lui passèrent le lacet autour du cou selon la coutume réservée aux Turcs." (Gaid, 80) This also suggests that he was Ottoman.</t>
  </si>
  <si>
    <t>He maintained Hadj Ahmed as his Khalifa, not only to attached to himself some of the great autochthonous families to which he [Hadj Ahmed] was connected, but also the numerous Kulughlus from Constantine and elsewhere who were established in the province. (Gaid, 79) This suggests that he was Ottoman. He was the bey of Medea and found himself in Algiers at the same time as Bou Chetabia [who was exiled] and it was this circumstance that led to his nomination (Vayssettes, 210). When Ahmed Bey Mameluk replaced Ibrahim, Ahmed seized his predessor and killed him (Temimi, 49).</t>
  </si>
  <si>
    <t>June 1819 - July 1820</t>
  </si>
  <si>
    <t>Vayssettes, 212-218; Mercier, 358-363; Gaid, 80-82; Al-Antari, 87-88.</t>
  </si>
  <si>
    <t xml:space="preserve">"Le dey avait nommé au beylick de Constantine, un rénégat d'origine italienne, nommé Ahmed-Bey, le Mamlouk" (Mercier, 351). </t>
  </si>
  <si>
    <t>Crete, Greece</t>
  </si>
  <si>
    <t>Vayssettes, 218-223; Mercier, 363-367; Gaid, 83-88; Al-Antari, 88-9.</t>
  </si>
  <si>
    <t>"C'etait, en effet, un des anciens de la villet, et, quoique d'origine turc, les bonnes relations qu'il avait toujours entretenues avec les oulemas et le reste de la poppulation, lui avaient gange depuis longtemps la sympathie de tous" (Vayssettes, 219). Exiled to Medea and assassinated in 1832 on Ahmed Bey's orders</t>
  </si>
  <si>
    <t>He was Caid of the Haractas when he was named to the post of Bey (Gaid, 83). Temimi refers to him as "le crétois," the Cretan, citing CAOM 15 Mi. 14, Vo. 13, p. 63.</t>
  </si>
  <si>
    <t>Menemen</t>
  </si>
  <si>
    <t>Vayssettes, 223-227; Mercier, 367-370; Gaïd, 88; Al-Antari, 89.</t>
  </si>
  <si>
    <t xml:space="preserve">"originaire de Menamen (Turquie) janissaire" (Gaïd, 88) ."Turc de nassaince" (Vayssettes, 223). or Manamani; exiled to Algiers. </t>
  </si>
  <si>
    <t>Multiple: Bou Mezrag (Tittery); Muqrani; Ben-Gana; Beni-al-Khudja</t>
  </si>
  <si>
    <t>Vayssettes, 228-245; Mercier, 371-441; Gaid, 89-96; Al-Antari, 90-94; Boyer, "Le Problème Kouloughli dans la Régence d'Alger;" Temimi, 49</t>
  </si>
  <si>
    <t>"c'est un Kouloughli, violemment anti-turc" (Pierre Boyer). "En 1826, le Dey Husseign désigna le Kuloglu Hadj Ahmed comme Bey, celui-ci "connaissait bien les moeurs, la langue et le pays que son (grand) père avait gouverné avec équité." (Temimi, 49, citing `Ali Rida Pasha, Mirat-ul-Djazair, le miroir de l'Algérie, p. 97 [Istanbul, 1876])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</si>
</sst>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yyyy/m"/>
  </numFmts>
  <fonts count="8" x14ac:knownFonts="1">
    <font>
      <sz val="10"/>
      <color rgb="FF000000"/>
      <name val="Arial"/>
    </font>
    <font>
      <sz val="10"/>
      <color theme="1"/>
      <name val="Arial"/>
    </font>
    <font>
      <sz val="10"/>
      <name val="Arial"/>
    </font>
    <font>
      <sz val="10"/>
      <color theme="0"/>
      <name val="Arial"/>
    </font>
    <font>
      <sz val="10"/>
      <color rgb="FFFFFFFF"/>
      <name val="Arial"/>
    </font>
    <font>
      <sz val="10"/>
      <color theme="0"/>
      <name val="Arial"/>
    </font>
    <font>
      <sz val="10"/>
      <color rgb="FFFFFFFF"/>
      <name val="Arial"/>
    </font>
    <font>
      <b/>
      <sz val="10"/>
      <color theme="1"/>
      <name val="Arial"/>
    </font>
  </fonts>
  <fills count="2">
    <fill>
      <patternFill patternType="none"/>
    </fill>
    <fill>
      <patternFill patternType="gray125"/>
    </fill>
  </fills>
  <borders count="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3">
    <xf numFmtId="0" fontId="0" fillId="0" borderId="0" xfId="0" applyFont="1" applyAlignment="1"/>
    <xf numFmtId="0" fontId="1" fillId="0" borderId="0" xfId="0" applyFont="1" applyAlignment="1">
      <alignment vertical="center"/>
    </xf>
    <xf numFmtId="0" fontId="1" fillId="0" borderId="0" xfId="0" applyFont="1"/>
    <xf numFmtId="164" fontId="1" fillId="0" borderId="0" xfId="0" applyNumberFormat="1" applyFont="1"/>
    <xf numFmtId="0" fontId="2" fillId="0" borderId="0" xfId="0" applyFont="1" applyAlignment="1">
      <alignment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Alignment="1">
      <alignment vertical="center"/>
    </xf>
    <xf numFmtId="0" fontId="1" fillId="0" borderId="5" xfId="0" applyFont="1" applyBorder="1" applyAlignment="1">
      <alignment horizontal="center" vertical="center"/>
    </xf>
    <xf numFmtId="165" fontId="1" fillId="0" borderId="0" xfId="0" applyNumberFormat="1" applyFont="1"/>
    <xf numFmtId="0" fontId="1" fillId="0" borderId="5" xfId="0" applyFont="1" applyBorder="1" applyAlignment="1">
      <alignment horizontal="center" vertical="center"/>
    </xf>
    <xf numFmtId="0" fontId="1" fillId="0" borderId="6" xfId="0" applyFont="1" applyBorder="1" applyAlignment="1">
      <alignment horizontal="center" vertical="center"/>
    </xf>
    <xf numFmtId="164" fontId="1" fillId="0" borderId="0" xfId="0" applyNumberFormat="1" applyFont="1" applyAlignment="1">
      <alignment vertical="center"/>
    </xf>
    <xf numFmtId="0" fontId="1" fillId="0" borderId="0" xfId="0" applyFont="1" applyAlignment="1">
      <alignment wrapText="1"/>
    </xf>
    <xf numFmtId="0" fontId="1" fillId="0" borderId="0" xfId="0" applyFont="1" applyAlignment="1"/>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wrapText="1"/>
    </xf>
    <xf numFmtId="0" fontId="7" fillId="0" borderId="0" xfId="0" applyFont="1"/>
  </cellXfs>
  <cellStyles count="1">
    <cellStyle name="Normal" xfId="0" builtinId="0"/>
  </cellStyles>
  <dxfs count="6">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2">
    <tableStyle name="SummaryStats-style" pivot="0" count="3" xr9:uid="{00000000-0011-0000-FFFF-FFFF00000000}">
      <tableStyleElement type="headerRow" dxfId="5"/>
      <tableStyleElement type="firstRowStripe" dxfId="4"/>
      <tableStyleElement type="secondRowStripe" dxfId="3"/>
    </tableStyle>
    <tableStyle name="Variance-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a:t>Z-Scores</a:t>
            </a:r>
          </a:p>
        </c:rich>
      </c:tx>
      <c:overlay val="0"/>
    </c:title>
    <c:autoTitleDeleted val="0"/>
    <c:plotArea>
      <c:layout/>
      <c:barChart>
        <c:barDir val="col"/>
        <c:grouping val="clustered"/>
        <c:varyColors val="1"/>
        <c:ser>
          <c:idx val="0"/>
          <c:order val="0"/>
          <c:tx>
            <c:strRef>
              <c:f>Variance!$O$1</c:f>
              <c:strCache>
                <c:ptCount val="1"/>
                <c:pt idx="0">
                  <c:v>Z-Scores</c:v>
                </c:pt>
              </c:strCache>
            </c:strRef>
          </c:tx>
          <c:spPr>
            <a:solidFill>
              <a:srgbClr val="666666"/>
            </a:solidFill>
          </c:spPr>
          <c:invertIfNegative val="1"/>
          <c:cat>
            <c:numRef>
              <c:f>Variance!$F$3:$F$47</c:f>
              <c:numCache>
                <c:formatCode>00</c:formatCode>
                <c:ptCount val="45"/>
                <c:pt idx="0">
                  <c:v>1574</c:v>
                </c:pt>
                <c:pt idx="1">
                  <c:v>1588</c:v>
                </c:pt>
                <c:pt idx="2">
                  <c:v>1608</c:v>
                </c:pt>
                <c:pt idx="3">
                  <c:v>1622</c:v>
                </c:pt>
                <c:pt idx="4">
                  <c:v>1647</c:v>
                </c:pt>
                <c:pt idx="5">
                  <c:v>1653</c:v>
                </c:pt>
                <c:pt idx="6">
                  <c:v>1666</c:v>
                </c:pt>
                <c:pt idx="7">
                  <c:v>1672</c:v>
                </c:pt>
                <c:pt idx="8">
                  <c:v>1676</c:v>
                </c:pt>
                <c:pt idx="9">
                  <c:v>1679</c:v>
                </c:pt>
                <c:pt idx="10">
                  <c:v>1688</c:v>
                </c:pt>
                <c:pt idx="11">
                  <c:v>1692</c:v>
                </c:pt>
                <c:pt idx="12">
                  <c:v>1700</c:v>
                </c:pt>
                <c:pt idx="13">
                  <c:v>1703</c:v>
                </c:pt>
                <c:pt idx="14">
                  <c:v>1707</c:v>
                </c:pt>
                <c:pt idx="15">
                  <c:v>1708</c:v>
                </c:pt>
                <c:pt idx="16">
                  <c:v>1709</c:v>
                </c:pt>
                <c:pt idx="17">
                  <c:v>1710</c:v>
                </c:pt>
                <c:pt idx="18">
                  <c:v>1710</c:v>
                </c:pt>
                <c:pt idx="19">
                  <c:v>1710</c:v>
                </c:pt>
                <c:pt idx="20">
                  <c:v>1713</c:v>
                </c:pt>
                <c:pt idx="21">
                  <c:v>1736</c:v>
                </c:pt>
                <c:pt idx="22">
                  <c:v>1754</c:v>
                </c:pt>
                <c:pt idx="23">
                  <c:v>1756</c:v>
                </c:pt>
                <c:pt idx="24">
                  <c:v>1771</c:v>
                </c:pt>
                <c:pt idx="25">
                  <c:v>1792</c:v>
                </c:pt>
                <c:pt idx="26">
                  <c:v>1792</c:v>
                </c:pt>
                <c:pt idx="27">
                  <c:v>1795</c:v>
                </c:pt>
                <c:pt idx="28">
                  <c:v>1798</c:v>
                </c:pt>
                <c:pt idx="29">
                  <c:v>1803</c:v>
                </c:pt>
                <c:pt idx="30">
                  <c:v>1804</c:v>
                </c:pt>
                <c:pt idx="31">
                  <c:v>1806</c:v>
                </c:pt>
                <c:pt idx="32">
                  <c:v>1807</c:v>
                </c:pt>
                <c:pt idx="33">
                  <c:v>1808</c:v>
                </c:pt>
                <c:pt idx="34">
                  <c:v>1808</c:v>
                </c:pt>
                <c:pt idx="35">
                  <c:v>1811</c:v>
                </c:pt>
                <c:pt idx="36">
                  <c:v>1814</c:v>
                </c:pt>
                <c:pt idx="37">
                  <c:v>1818</c:v>
                </c:pt>
                <c:pt idx="38">
                  <c:v>1818</c:v>
                </c:pt>
                <c:pt idx="39">
                  <c:v>1818</c:v>
                </c:pt>
                <c:pt idx="40">
                  <c:v>1819</c:v>
                </c:pt>
                <c:pt idx="41">
                  <c:v>1820</c:v>
                </c:pt>
                <c:pt idx="42">
                  <c:v>1822</c:v>
                </c:pt>
                <c:pt idx="43">
                  <c:v>1824</c:v>
                </c:pt>
                <c:pt idx="44">
                  <c:v>1826</c:v>
                </c:pt>
              </c:numCache>
            </c:numRef>
          </c:cat>
          <c:val>
            <c:numRef>
              <c:f>Variance!$O$2:$O$47</c:f>
              <c:numCache>
                <c:formatCode>General</c:formatCode>
                <c:ptCount val="46"/>
                <c:pt idx="0">
                  <c:v>0.17007212739628819</c:v>
                </c:pt>
                <c:pt idx="1">
                  <c:v>1.2092090018558623</c:v>
                </c:pt>
                <c:pt idx="2">
                  <c:v>2.09989775139264</c:v>
                </c:pt>
                <c:pt idx="3">
                  <c:v>1.2092090018558623</c:v>
                </c:pt>
                <c:pt idx="4">
                  <c:v>2.8421383760066217</c:v>
                </c:pt>
                <c:pt idx="5">
                  <c:v>2.1624002473491884E-2</c:v>
                </c:pt>
                <c:pt idx="6">
                  <c:v>1.0607608769330661</c:v>
                </c:pt>
                <c:pt idx="7">
                  <c:v>2.1624002473491884E-2</c:v>
                </c:pt>
                <c:pt idx="8">
                  <c:v>-0.42372037229489701</c:v>
                </c:pt>
                <c:pt idx="9">
                  <c:v>-0.42372037229489701</c:v>
                </c:pt>
                <c:pt idx="10">
                  <c:v>0.46696837724188078</c:v>
                </c:pt>
                <c:pt idx="11">
                  <c:v>-0.27527224737210071</c:v>
                </c:pt>
                <c:pt idx="12">
                  <c:v>0.31852025231908448</c:v>
                </c:pt>
                <c:pt idx="13">
                  <c:v>-0.42372037229489701</c:v>
                </c:pt>
                <c:pt idx="14">
                  <c:v>-0.27527224737210071</c:v>
                </c:pt>
                <c:pt idx="15">
                  <c:v>-0.79484068460188773</c:v>
                </c:pt>
                <c:pt idx="16">
                  <c:v>-0.79484068460188773</c:v>
                </c:pt>
                <c:pt idx="17">
                  <c:v>-0.7206166221404896</c:v>
                </c:pt>
                <c:pt idx="18">
                  <c:v>-0.81958203875568714</c:v>
                </c:pt>
                <c:pt idx="19">
                  <c:v>-0.81958203875568714</c:v>
                </c:pt>
                <c:pt idx="20">
                  <c:v>-0.42372037229489701</c:v>
                </c:pt>
                <c:pt idx="21">
                  <c:v>2.5452421261610292</c:v>
                </c:pt>
                <c:pt idx="22">
                  <c:v>1.8030015015470475</c:v>
                </c:pt>
                <c:pt idx="23">
                  <c:v>-0.57216849721769336</c:v>
                </c:pt>
                <c:pt idx="24">
                  <c:v>1.3576571267786588</c:v>
                </c:pt>
                <c:pt idx="25">
                  <c:v>2.2483458763154367</c:v>
                </c:pt>
                <c:pt idx="26">
                  <c:v>-0.86784462548857799</c:v>
                </c:pt>
                <c:pt idx="27">
                  <c:v>-0.42372037229489701</c:v>
                </c:pt>
                <c:pt idx="28">
                  <c:v>-0.42372037229489701</c:v>
                </c:pt>
                <c:pt idx="29">
                  <c:v>-0.12682412244930441</c:v>
                </c:pt>
                <c:pt idx="30">
                  <c:v>-0.7206166221404896</c:v>
                </c:pt>
                <c:pt idx="31">
                  <c:v>-0.57216849721769336</c:v>
                </c:pt>
                <c:pt idx="32">
                  <c:v>-0.7206166221404896</c:v>
                </c:pt>
                <c:pt idx="33">
                  <c:v>-0.7206166221404896</c:v>
                </c:pt>
                <c:pt idx="34">
                  <c:v>-0.86296413918974635</c:v>
                </c:pt>
                <c:pt idx="35">
                  <c:v>-0.42372037229489701</c:v>
                </c:pt>
                <c:pt idx="36">
                  <c:v>-0.42372037229489701</c:v>
                </c:pt>
                <c:pt idx="37">
                  <c:v>-0.27527224737210071</c:v>
                </c:pt>
                <c:pt idx="38">
                  <c:v>-0.85669406998638631</c:v>
                </c:pt>
                <c:pt idx="39">
                  <c:v>-0.79484068460188773</c:v>
                </c:pt>
                <c:pt idx="40">
                  <c:v>-0.7206166221404896</c:v>
                </c:pt>
                <c:pt idx="41">
                  <c:v>-0.7206166221404896</c:v>
                </c:pt>
                <c:pt idx="42">
                  <c:v>-0.57216849721769336</c:v>
                </c:pt>
                <c:pt idx="43">
                  <c:v>-0.57216849721769336</c:v>
                </c:pt>
                <c:pt idx="44">
                  <c:v>-0.57216849721769336</c:v>
                </c:pt>
                <c:pt idx="45">
                  <c:v>0.76386462708747338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CF3-C944-8EA8-9FD1D454C73A}"/>
            </c:ext>
          </c:extLst>
        </c:ser>
        <c:dLbls>
          <c:showLegendKey val="0"/>
          <c:showVal val="0"/>
          <c:showCatName val="0"/>
          <c:showSerName val="0"/>
          <c:showPercent val="0"/>
          <c:showBubbleSize val="0"/>
        </c:dLbls>
        <c:gapWidth val="150"/>
        <c:axId val="1590835013"/>
        <c:axId val="1342235163"/>
      </c:barChart>
      <c:catAx>
        <c:axId val="1590835013"/>
        <c:scaling>
          <c:orientation val="minMax"/>
        </c:scaling>
        <c:delete val="0"/>
        <c:axPos val="b"/>
        <c:title>
          <c:tx>
            <c:rich>
              <a:bodyPr/>
              <a:lstStyle/>
              <a:p>
                <a:pPr lvl="0">
                  <a:defRPr b="0">
                    <a:solidFill>
                      <a:srgbClr val="000000"/>
                    </a:solidFill>
                    <a:latin typeface="+mn-lt"/>
                  </a:defRPr>
                </a:pPr>
                <a:endParaRPr lang="en-US"/>
              </a:p>
            </c:rich>
          </c:tx>
          <c:overlay val="0"/>
        </c:title>
        <c:numFmt formatCode="00" sourceLinked="1"/>
        <c:majorTickMark val="none"/>
        <c:minorTickMark val="none"/>
        <c:tickLblPos val="nextTo"/>
        <c:txPr>
          <a:bodyPr/>
          <a:lstStyle/>
          <a:p>
            <a:pPr lvl="0">
              <a:defRPr b="0">
                <a:solidFill>
                  <a:srgbClr val="000000"/>
                </a:solidFill>
                <a:latin typeface="+mn-lt"/>
              </a:defRPr>
            </a:pPr>
            <a:endParaRPr lang="en-US"/>
          </a:p>
        </c:txPr>
        <c:crossAx val="1342235163"/>
        <c:crosses val="autoZero"/>
        <c:auto val="1"/>
        <c:lblAlgn val="ctr"/>
        <c:lblOffset val="100"/>
        <c:noMultiLvlLbl val="1"/>
      </c:catAx>
      <c:valAx>
        <c:axId val="13422351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a:t>Z-Scores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9083501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15</xdr:col>
      <xdr:colOff>133350</xdr:colOff>
      <xdr:row>2</xdr:row>
      <xdr:rowOff>114300</xdr:rowOff>
    </xdr:from>
    <xdr:ext cx="755332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M1:S2">
  <tableColumns count="7">
    <tableColumn id="1" xr3:uid="{00000000-0010-0000-0000-000001000000}" name="Minimum"/>
    <tableColumn id="2" xr3:uid="{00000000-0010-0000-0000-000002000000}" name="Q1"/>
    <tableColumn id="3" xr3:uid="{00000000-0010-0000-0000-000003000000}" name="Median"/>
    <tableColumn id="4" xr3:uid="{00000000-0010-0000-0000-000004000000}" name="Q3"/>
    <tableColumn id="5" xr3:uid="{00000000-0010-0000-0000-000005000000}" name="Max"/>
    <tableColumn id="6" xr3:uid="{00000000-0010-0000-0000-000006000000}" name="Mean"/>
    <tableColumn id="7" xr3:uid="{00000000-0010-0000-0000-000007000000}" name="Mode"/>
  </tableColumns>
  <tableStyleInfo name="SummaryStat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P1:W2">
  <tableColumns count="8">
    <tableColumn id="1" xr3:uid="{00000000-0010-0000-0100-000001000000}" name="Minimum"/>
    <tableColumn id="2" xr3:uid="{00000000-0010-0000-0100-000002000000}" name="Q1"/>
    <tableColumn id="3" xr3:uid="{00000000-0010-0000-0100-000003000000}" name="Median"/>
    <tableColumn id="4" xr3:uid="{00000000-0010-0000-0100-000004000000}" name="Q3"/>
    <tableColumn id="5" xr3:uid="{00000000-0010-0000-0100-000005000000}" name="Max"/>
    <tableColumn id="6" xr3:uid="{00000000-0010-0000-0100-000006000000}" name="Mean"/>
    <tableColumn id="7" xr3:uid="{00000000-0010-0000-0100-000007000000}" name="Pop Variance"/>
    <tableColumn id="8" xr3:uid="{00000000-0010-0000-0100-000008000000}" name="Pop Standard Deviation"/>
  </tableColumns>
  <tableStyleInfo name="Varianc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heetViews>
  <sheetFormatPr baseColWidth="10" defaultColWidth="14.5" defaultRowHeight="15.75" customHeight="1" x14ac:dyDescent="0.15"/>
  <sheetData>
    <row r="1" spans="1:23" ht="15.75" customHeight="1" x14ac:dyDescent="0.15">
      <c r="A1" s="1" t="s">
        <v>0</v>
      </c>
      <c r="B1" s="1" t="s">
        <v>1</v>
      </c>
      <c r="C1" s="2" t="s">
        <v>2</v>
      </c>
      <c r="D1" s="3" t="s">
        <v>3</v>
      </c>
      <c r="E1" s="3" t="s">
        <v>4</v>
      </c>
      <c r="F1" s="3" t="s">
        <v>5</v>
      </c>
      <c r="G1" s="3" t="s">
        <v>6</v>
      </c>
      <c r="H1" s="3" t="s">
        <v>7</v>
      </c>
      <c r="I1" s="2" t="s">
        <v>8</v>
      </c>
      <c r="J1" s="2" t="s">
        <v>9</v>
      </c>
      <c r="K1" s="2" t="s">
        <v>10</v>
      </c>
      <c r="L1" s="2" t="s">
        <v>11</v>
      </c>
      <c r="M1" s="2" t="s">
        <v>12</v>
      </c>
      <c r="N1" s="2" t="s">
        <v>13</v>
      </c>
      <c r="O1" s="2" t="s">
        <v>14</v>
      </c>
      <c r="P1" s="2" t="s">
        <v>15</v>
      </c>
      <c r="Q1" s="2" t="s">
        <v>16</v>
      </c>
      <c r="R1" s="2" t="s">
        <v>18</v>
      </c>
      <c r="S1" s="2" t="s">
        <v>19</v>
      </c>
      <c r="T1" s="2" t="s">
        <v>20</v>
      </c>
      <c r="U1" s="2" t="s">
        <v>21</v>
      </c>
      <c r="V1" s="2" t="s">
        <v>22</v>
      </c>
      <c r="W1" s="2" t="s">
        <v>23</v>
      </c>
    </row>
    <row r="2" spans="1:23" ht="15.75" customHeight="1" x14ac:dyDescent="0.15">
      <c r="A2" s="1" t="s">
        <v>24</v>
      </c>
      <c r="B2" s="1" t="s">
        <v>25</v>
      </c>
      <c r="C2" s="2" t="s">
        <v>26</v>
      </c>
      <c r="D2" s="3"/>
      <c r="E2" s="3"/>
      <c r="F2" s="3">
        <v>1567</v>
      </c>
      <c r="G2" s="3"/>
      <c r="H2" s="3"/>
      <c r="I2" s="2">
        <v>1574</v>
      </c>
      <c r="J2" s="2">
        <v>7</v>
      </c>
      <c r="K2" s="2" t="s">
        <v>27</v>
      </c>
      <c r="L2" s="2" t="s">
        <v>28</v>
      </c>
      <c r="M2" s="2" t="s">
        <v>29</v>
      </c>
      <c r="N2" s="2" t="s">
        <v>29</v>
      </c>
      <c r="O2" s="2" t="s">
        <v>29</v>
      </c>
      <c r="P2" s="2" t="s">
        <v>29</v>
      </c>
      <c r="Q2" s="2" t="s">
        <v>29</v>
      </c>
      <c r="R2" s="2" t="s">
        <v>29</v>
      </c>
      <c r="S2" s="2" t="s">
        <v>29</v>
      </c>
      <c r="T2" s="2" t="s">
        <v>30</v>
      </c>
      <c r="U2" s="2" t="s">
        <v>31</v>
      </c>
      <c r="V2" s="2" t="s">
        <v>32</v>
      </c>
    </row>
    <row r="3" spans="1:23" ht="15.75" customHeight="1" x14ac:dyDescent="0.15">
      <c r="A3" s="1" t="s">
        <v>33</v>
      </c>
      <c r="B3" s="1" t="s">
        <v>34</v>
      </c>
      <c r="C3" s="2" t="s">
        <v>35</v>
      </c>
      <c r="D3" s="3"/>
      <c r="E3" s="3"/>
      <c r="F3" s="3">
        <v>1574</v>
      </c>
      <c r="G3" s="3"/>
      <c r="H3" s="3"/>
      <c r="I3" s="2">
        <v>1588</v>
      </c>
      <c r="J3" s="2">
        <v>14</v>
      </c>
      <c r="K3" s="2" t="s">
        <v>27</v>
      </c>
      <c r="L3" s="2" t="s">
        <v>28</v>
      </c>
      <c r="M3" s="2" t="s">
        <v>29</v>
      </c>
      <c r="N3" s="2" t="s">
        <v>29</v>
      </c>
      <c r="O3" s="2" t="s">
        <v>29</v>
      </c>
      <c r="P3" s="2" t="s">
        <v>29</v>
      </c>
      <c r="Q3" s="2" t="s">
        <v>36</v>
      </c>
      <c r="R3" s="2" t="s">
        <v>29</v>
      </c>
      <c r="S3" s="2" t="s">
        <v>29</v>
      </c>
      <c r="T3" s="2" t="s">
        <v>37</v>
      </c>
      <c r="U3" s="2" t="s">
        <v>38</v>
      </c>
    </row>
    <row r="4" spans="1:23" ht="15.75" customHeight="1" x14ac:dyDescent="0.15">
      <c r="A4" s="1" t="s">
        <v>39</v>
      </c>
      <c r="B4" s="1" t="s">
        <v>40</v>
      </c>
      <c r="C4" s="2" t="s">
        <v>41</v>
      </c>
      <c r="D4" s="3"/>
      <c r="E4" s="3"/>
      <c r="F4" s="3">
        <v>1588</v>
      </c>
      <c r="G4" s="3"/>
      <c r="H4" s="3"/>
      <c r="I4" s="2">
        <v>1608</v>
      </c>
      <c r="J4" s="2">
        <v>20</v>
      </c>
      <c r="K4" s="2" t="s">
        <v>43</v>
      </c>
      <c r="L4" s="2" t="s">
        <v>44</v>
      </c>
      <c r="M4" s="2" t="s">
        <v>29</v>
      </c>
      <c r="N4" s="2" t="s">
        <v>29</v>
      </c>
      <c r="O4" s="2" t="s">
        <v>45</v>
      </c>
      <c r="P4" s="2" t="s">
        <v>45</v>
      </c>
      <c r="Q4" s="2" t="s">
        <v>46</v>
      </c>
      <c r="R4" s="2" t="s">
        <v>29</v>
      </c>
      <c r="S4" s="2" t="s">
        <v>29</v>
      </c>
      <c r="T4" s="2" t="s">
        <v>47</v>
      </c>
      <c r="U4" s="2" t="s">
        <v>48</v>
      </c>
    </row>
    <row r="5" spans="1:23" ht="15.75" customHeight="1" x14ac:dyDescent="0.15">
      <c r="A5" s="1" t="s">
        <v>50</v>
      </c>
      <c r="B5" s="1" t="s">
        <v>52</v>
      </c>
      <c r="C5" s="2" t="s">
        <v>54</v>
      </c>
      <c r="D5" s="3"/>
      <c r="E5" s="3"/>
      <c r="F5" s="3">
        <v>1608</v>
      </c>
      <c r="G5" s="3"/>
      <c r="H5" s="3"/>
      <c r="I5" s="2">
        <v>1622</v>
      </c>
      <c r="J5" s="2">
        <v>14</v>
      </c>
      <c r="K5" s="2" t="s">
        <v>55</v>
      </c>
      <c r="L5" s="2" t="s">
        <v>28</v>
      </c>
      <c r="M5" s="2" t="s">
        <v>29</v>
      </c>
      <c r="N5" s="2" t="s">
        <v>29</v>
      </c>
      <c r="O5" s="2" t="s">
        <v>29</v>
      </c>
      <c r="P5" s="2" t="s">
        <v>29</v>
      </c>
      <c r="Q5" s="2" t="s">
        <v>29</v>
      </c>
      <c r="R5" s="2" t="s">
        <v>29</v>
      </c>
      <c r="S5" s="2" t="s">
        <v>29</v>
      </c>
      <c r="T5" s="2" t="s">
        <v>58</v>
      </c>
    </row>
    <row r="6" spans="1:23" ht="15.75" customHeight="1" x14ac:dyDescent="0.15">
      <c r="A6" s="1" t="s">
        <v>59</v>
      </c>
      <c r="B6" s="1" t="s">
        <v>60</v>
      </c>
      <c r="C6" s="2" t="s">
        <v>61</v>
      </c>
      <c r="D6" s="3"/>
      <c r="E6" s="3"/>
      <c r="F6" s="3">
        <v>1622</v>
      </c>
      <c r="G6" s="3"/>
      <c r="H6" s="3"/>
      <c r="I6" s="2">
        <v>1647</v>
      </c>
      <c r="J6" s="3">
        <f>I6-F6</f>
        <v>25</v>
      </c>
      <c r="K6" s="2" t="s">
        <v>55</v>
      </c>
      <c r="L6" s="2" t="s">
        <v>28</v>
      </c>
      <c r="M6" s="2">
        <v>1</v>
      </c>
      <c r="N6" s="2" t="s">
        <v>62</v>
      </c>
      <c r="O6" s="2" t="s">
        <v>29</v>
      </c>
      <c r="P6" s="2" t="s">
        <v>29</v>
      </c>
      <c r="Q6" s="2" t="s">
        <v>63</v>
      </c>
      <c r="R6" s="2">
        <v>0</v>
      </c>
      <c r="S6" s="2" t="s">
        <v>64</v>
      </c>
      <c r="T6" s="2" t="s">
        <v>65</v>
      </c>
      <c r="U6" s="2" t="s">
        <v>66</v>
      </c>
      <c r="V6" s="2" t="s">
        <v>67</v>
      </c>
      <c r="W6" s="2" t="s">
        <v>68</v>
      </c>
    </row>
    <row r="7" spans="1:23" ht="15.75" customHeight="1" x14ac:dyDescent="0.15">
      <c r="A7" s="1" t="s">
        <v>69</v>
      </c>
      <c r="B7" s="1" t="s">
        <v>70</v>
      </c>
      <c r="C7" s="2" t="s">
        <v>71</v>
      </c>
      <c r="D7" s="3"/>
      <c r="E7" s="3"/>
      <c r="F7" s="3">
        <v>1647</v>
      </c>
      <c r="G7" s="3"/>
      <c r="H7" s="3"/>
      <c r="I7" s="2">
        <v>1653</v>
      </c>
      <c r="J7" s="2">
        <v>6</v>
      </c>
      <c r="K7" s="2" t="s">
        <v>55</v>
      </c>
      <c r="L7" s="2" t="s">
        <v>28</v>
      </c>
      <c r="M7" s="2" t="s">
        <v>29</v>
      </c>
      <c r="N7" s="2" t="s">
        <v>29</v>
      </c>
      <c r="O7" s="2" t="s">
        <v>29</v>
      </c>
      <c r="P7" s="2" t="s">
        <v>29</v>
      </c>
      <c r="Q7" s="2" t="s">
        <v>29</v>
      </c>
      <c r="R7" s="2">
        <v>0</v>
      </c>
      <c r="S7" s="2" t="s">
        <v>64</v>
      </c>
      <c r="T7" s="2" t="s">
        <v>72</v>
      </c>
      <c r="U7" s="2" t="s">
        <v>73</v>
      </c>
      <c r="V7" s="2" t="s">
        <v>74</v>
      </c>
    </row>
    <row r="8" spans="1:23" ht="15.75" customHeight="1" x14ac:dyDescent="0.15">
      <c r="A8" s="10" t="s">
        <v>75</v>
      </c>
      <c r="B8" s="1" t="s">
        <v>76</v>
      </c>
      <c r="C8" s="2" t="s">
        <v>77</v>
      </c>
      <c r="D8" s="3"/>
      <c r="E8" s="3"/>
      <c r="F8" s="3">
        <v>1653</v>
      </c>
      <c r="G8" s="3"/>
      <c r="H8" s="3"/>
      <c r="I8" s="2">
        <v>1666</v>
      </c>
      <c r="J8" s="2">
        <v>13</v>
      </c>
      <c r="K8" s="2" t="s">
        <v>78</v>
      </c>
      <c r="L8" s="2" t="s">
        <v>28</v>
      </c>
      <c r="M8" s="2" t="s">
        <v>29</v>
      </c>
      <c r="N8" s="2" t="s">
        <v>29</v>
      </c>
      <c r="O8" s="2" t="s">
        <v>29</v>
      </c>
      <c r="P8" s="2" t="s">
        <v>29</v>
      </c>
      <c r="Q8" s="2" t="s">
        <v>29</v>
      </c>
      <c r="R8" s="2">
        <v>1</v>
      </c>
      <c r="S8" s="2" t="s">
        <v>79</v>
      </c>
      <c r="T8" s="2" t="s">
        <v>80</v>
      </c>
      <c r="U8" s="2" t="s">
        <v>81</v>
      </c>
      <c r="V8" s="2" t="s">
        <v>82</v>
      </c>
    </row>
    <row r="9" spans="1:23" ht="15.75" customHeight="1" x14ac:dyDescent="0.15">
      <c r="A9" s="1" t="s">
        <v>83</v>
      </c>
      <c r="B9" s="1" t="s">
        <v>84</v>
      </c>
      <c r="C9" s="2" t="s">
        <v>85</v>
      </c>
      <c r="D9" s="3">
        <v>10</v>
      </c>
      <c r="E9" s="3"/>
      <c r="F9" s="3">
        <v>1666</v>
      </c>
      <c r="G9" s="3"/>
      <c r="H9" s="3"/>
      <c r="I9" s="2">
        <v>1672</v>
      </c>
      <c r="J9" s="2">
        <v>6</v>
      </c>
      <c r="K9" s="2" t="s">
        <v>86</v>
      </c>
      <c r="L9" s="2" t="s">
        <v>28</v>
      </c>
      <c r="M9" s="2" t="s">
        <v>29</v>
      </c>
      <c r="N9" s="2" t="s">
        <v>29</v>
      </c>
      <c r="O9" s="2" t="s">
        <v>29</v>
      </c>
      <c r="P9" s="2" t="s">
        <v>29</v>
      </c>
      <c r="Q9" s="2" t="s">
        <v>29</v>
      </c>
      <c r="R9" s="2">
        <v>1</v>
      </c>
      <c r="S9" s="2" t="s">
        <v>79</v>
      </c>
      <c r="T9" s="2" t="s">
        <v>87</v>
      </c>
      <c r="U9" s="2" t="s">
        <v>88</v>
      </c>
      <c r="V9" s="2" t="s">
        <v>89</v>
      </c>
      <c r="W9" s="2" t="s">
        <v>90</v>
      </c>
    </row>
    <row r="10" spans="1:23" ht="15.75" customHeight="1" x14ac:dyDescent="0.15">
      <c r="A10" s="1" t="s">
        <v>91</v>
      </c>
      <c r="B10" s="1" t="s">
        <v>92</v>
      </c>
      <c r="C10" s="12" t="s">
        <v>93</v>
      </c>
      <c r="D10" s="3"/>
      <c r="E10" s="3"/>
      <c r="F10" s="3">
        <v>1672</v>
      </c>
      <c r="G10" s="3"/>
      <c r="H10" s="3">
        <v>4</v>
      </c>
      <c r="I10" s="2">
        <v>1676</v>
      </c>
      <c r="J10" s="2">
        <v>3</v>
      </c>
      <c r="K10" s="2" t="s">
        <v>86</v>
      </c>
      <c r="L10" s="2" t="s">
        <v>29</v>
      </c>
      <c r="M10" s="2">
        <v>1</v>
      </c>
      <c r="N10" s="2" t="s">
        <v>29</v>
      </c>
      <c r="O10" s="2" t="s">
        <v>29</v>
      </c>
      <c r="P10" s="2" t="s">
        <v>29</v>
      </c>
      <c r="Q10" s="2" t="s">
        <v>29</v>
      </c>
      <c r="R10" s="2">
        <v>1</v>
      </c>
      <c r="S10" s="2" t="s">
        <v>94</v>
      </c>
      <c r="T10" s="2" t="s">
        <v>95</v>
      </c>
      <c r="U10" s="2" t="s">
        <v>96</v>
      </c>
      <c r="V10" s="2" t="s">
        <v>97</v>
      </c>
      <c r="W10" s="2" t="s">
        <v>98</v>
      </c>
    </row>
    <row r="11" spans="1:23" ht="15.75" customHeight="1" x14ac:dyDescent="0.15">
      <c r="A11" s="1" t="s">
        <v>99</v>
      </c>
      <c r="B11" s="1" t="s">
        <v>100</v>
      </c>
      <c r="C11" s="2" t="s">
        <v>101</v>
      </c>
      <c r="D11" s="3">
        <v>4</v>
      </c>
      <c r="E11" s="3"/>
      <c r="F11" s="3">
        <v>1676</v>
      </c>
      <c r="G11" s="3"/>
      <c r="H11" s="3"/>
      <c r="I11" s="2">
        <v>1679</v>
      </c>
      <c r="J11" s="2">
        <v>3</v>
      </c>
      <c r="K11" s="2" t="s">
        <v>78</v>
      </c>
      <c r="L11" s="2" t="s">
        <v>28</v>
      </c>
      <c r="M11" s="2">
        <v>1</v>
      </c>
      <c r="N11" s="2" t="s">
        <v>62</v>
      </c>
      <c r="O11" s="2" t="s">
        <v>29</v>
      </c>
      <c r="P11" s="2" t="s">
        <v>29</v>
      </c>
      <c r="Q11" s="2" t="s">
        <v>29</v>
      </c>
      <c r="R11" s="2" t="s">
        <v>29</v>
      </c>
      <c r="S11" s="2" t="s">
        <v>29</v>
      </c>
      <c r="T11" s="2" t="s">
        <v>102</v>
      </c>
      <c r="U11" s="2" t="s">
        <v>103</v>
      </c>
      <c r="W11" s="2" t="s">
        <v>104</v>
      </c>
    </row>
    <row r="12" spans="1:23" ht="15.75" customHeight="1" x14ac:dyDescent="0.15">
      <c r="A12" s="1" t="s">
        <v>105</v>
      </c>
      <c r="B12" s="1" t="s">
        <v>106</v>
      </c>
      <c r="C12" s="2" t="s">
        <v>107</v>
      </c>
      <c r="D12" s="3"/>
      <c r="E12" s="3"/>
      <c r="F12" s="3">
        <v>1679</v>
      </c>
      <c r="G12" s="3">
        <v>8</v>
      </c>
      <c r="H12" s="3"/>
      <c r="I12" s="2">
        <v>1688</v>
      </c>
      <c r="J12" s="2">
        <v>9</v>
      </c>
      <c r="K12" s="2" t="s">
        <v>108</v>
      </c>
      <c r="L12" s="2" t="s">
        <v>28</v>
      </c>
      <c r="M12" s="2">
        <v>1</v>
      </c>
      <c r="N12" s="2" t="s">
        <v>109</v>
      </c>
      <c r="O12" s="2" t="s">
        <v>29</v>
      </c>
      <c r="P12" s="2" t="s">
        <v>29</v>
      </c>
      <c r="Q12" s="2" t="s">
        <v>29</v>
      </c>
      <c r="R12" s="2" t="s">
        <v>29</v>
      </c>
      <c r="S12" s="2" t="s">
        <v>29</v>
      </c>
      <c r="T12" s="2" t="s">
        <v>110</v>
      </c>
      <c r="U12" s="2" t="s">
        <v>111</v>
      </c>
      <c r="V12" s="2" t="s">
        <v>112</v>
      </c>
      <c r="W12" s="2" t="s">
        <v>113</v>
      </c>
    </row>
    <row r="13" spans="1:23" ht="15.75" customHeight="1" x14ac:dyDescent="0.15">
      <c r="A13" s="1" t="s">
        <v>114</v>
      </c>
      <c r="B13" s="1" t="s">
        <v>115</v>
      </c>
      <c r="C13" s="2" t="s">
        <v>116</v>
      </c>
      <c r="D13" s="3">
        <v>8</v>
      </c>
      <c r="E13" s="3"/>
      <c r="F13" s="3">
        <v>1688</v>
      </c>
      <c r="G13" s="3"/>
      <c r="H13" s="3"/>
      <c r="I13" s="2">
        <v>1692</v>
      </c>
      <c r="J13" s="2">
        <v>4</v>
      </c>
      <c r="K13" s="2" t="s">
        <v>86</v>
      </c>
      <c r="L13" s="2" t="s">
        <v>28</v>
      </c>
      <c r="M13" s="2" t="s">
        <v>29</v>
      </c>
      <c r="N13" s="2" t="s">
        <v>29</v>
      </c>
      <c r="O13" s="2" t="s">
        <v>29</v>
      </c>
      <c r="P13" s="2" t="s">
        <v>29</v>
      </c>
      <c r="Q13" s="2" t="s">
        <v>29</v>
      </c>
      <c r="R13" s="2" t="s">
        <v>29</v>
      </c>
      <c r="S13" s="2" t="s">
        <v>29</v>
      </c>
      <c r="T13" s="2" t="s">
        <v>117</v>
      </c>
      <c r="U13" s="2" t="s">
        <v>118</v>
      </c>
      <c r="W13" s="2" t="s">
        <v>119</v>
      </c>
    </row>
    <row r="14" spans="1:23" ht="15.75" customHeight="1" x14ac:dyDescent="0.15">
      <c r="A14" s="1" t="s">
        <v>120</v>
      </c>
      <c r="B14" s="1" t="s">
        <v>121</v>
      </c>
      <c r="C14" s="2" t="s">
        <v>122</v>
      </c>
      <c r="D14" s="3"/>
      <c r="E14" s="3"/>
      <c r="F14" s="3">
        <v>1692</v>
      </c>
      <c r="G14" s="3"/>
      <c r="H14" s="3"/>
      <c r="I14" s="2">
        <v>1700</v>
      </c>
      <c r="J14" s="2">
        <v>8</v>
      </c>
      <c r="K14" s="2" t="s">
        <v>43</v>
      </c>
      <c r="L14" s="2" t="s">
        <v>28</v>
      </c>
      <c r="M14" s="2" t="s">
        <v>29</v>
      </c>
      <c r="N14" s="2" t="s">
        <v>29</v>
      </c>
      <c r="O14" s="2" t="s">
        <v>29</v>
      </c>
      <c r="P14" s="2" t="s">
        <v>29</v>
      </c>
      <c r="Q14" s="2" t="s">
        <v>29</v>
      </c>
      <c r="R14" s="2" t="s">
        <v>29</v>
      </c>
      <c r="S14" s="2" t="s">
        <v>29</v>
      </c>
      <c r="T14" s="2" t="s">
        <v>123</v>
      </c>
      <c r="U14" s="2" t="s">
        <v>124</v>
      </c>
    </row>
    <row r="15" spans="1:23" ht="15.75" customHeight="1" x14ac:dyDescent="0.15">
      <c r="A15" s="1" t="s">
        <v>125</v>
      </c>
      <c r="B15" s="1" t="s">
        <v>126</v>
      </c>
      <c r="C15" s="2" t="s">
        <v>127</v>
      </c>
      <c r="D15" s="3"/>
      <c r="E15" s="3"/>
      <c r="F15" s="3">
        <v>1700</v>
      </c>
      <c r="G15" s="3"/>
      <c r="H15" s="3"/>
      <c r="I15" s="2">
        <v>1703</v>
      </c>
      <c r="J15" s="2">
        <v>3</v>
      </c>
      <c r="K15" s="2" t="s">
        <v>128</v>
      </c>
      <c r="L15" s="2" t="s">
        <v>129</v>
      </c>
      <c r="M15" s="2" t="s">
        <v>29</v>
      </c>
      <c r="N15" s="2" t="s">
        <v>29</v>
      </c>
      <c r="O15" s="2" t="s">
        <v>29</v>
      </c>
      <c r="P15" s="2" t="s">
        <v>29</v>
      </c>
      <c r="Q15" s="2" t="s">
        <v>46</v>
      </c>
      <c r="R15" s="2" t="s">
        <v>29</v>
      </c>
      <c r="S15" s="2" t="s">
        <v>29</v>
      </c>
      <c r="T15" s="2" t="s">
        <v>130</v>
      </c>
      <c r="U15" s="2" t="s">
        <v>131</v>
      </c>
      <c r="V15" s="2" t="s">
        <v>132</v>
      </c>
    </row>
    <row r="16" spans="1:23" ht="15.75" customHeight="1" x14ac:dyDescent="0.15">
      <c r="A16" s="1" t="s">
        <v>133</v>
      </c>
      <c r="B16" s="1" t="s">
        <v>134</v>
      </c>
      <c r="C16" s="2" t="s">
        <v>135</v>
      </c>
      <c r="D16" s="3"/>
      <c r="E16" s="3"/>
      <c r="F16" s="3">
        <v>1703</v>
      </c>
      <c r="G16" s="3"/>
      <c r="H16" s="3"/>
      <c r="I16" s="2">
        <v>1707</v>
      </c>
      <c r="J16" s="2">
        <v>4</v>
      </c>
      <c r="K16" s="2" t="s">
        <v>78</v>
      </c>
      <c r="L16" s="2" t="s">
        <v>136</v>
      </c>
      <c r="M16" s="2" t="s">
        <v>29</v>
      </c>
      <c r="N16" s="2" t="s">
        <v>29</v>
      </c>
      <c r="O16" s="2" t="s">
        <v>29</v>
      </c>
      <c r="P16" s="2" t="s">
        <v>29</v>
      </c>
      <c r="Q16" s="2" t="s">
        <v>29</v>
      </c>
      <c r="R16" s="2" t="s">
        <v>29</v>
      </c>
      <c r="S16" s="2" t="s">
        <v>29</v>
      </c>
      <c r="T16" s="2" t="s">
        <v>137</v>
      </c>
      <c r="U16" s="2" t="s">
        <v>138</v>
      </c>
    </row>
    <row r="17" spans="1:26" ht="15.75" customHeight="1" x14ac:dyDescent="0.15">
      <c r="A17" s="1" t="s">
        <v>139</v>
      </c>
      <c r="B17" s="1" t="s">
        <v>140</v>
      </c>
      <c r="C17" s="2" t="s">
        <v>141</v>
      </c>
      <c r="D17" s="3"/>
      <c r="E17" s="3"/>
      <c r="F17" s="3">
        <v>1707</v>
      </c>
      <c r="G17" s="3"/>
      <c r="H17" s="3"/>
      <c r="I17" s="2">
        <v>1708</v>
      </c>
      <c r="J17" s="2">
        <v>0.5</v>
      </c>
      <c r="K17" s="2" t="s">
        <v>29</v>
      </c>
      <c r="L17" s="2" t="s">
        <v>44</v>
      </c>
      <c r="M17" s="2" t="s">
        <v>29</v>
      </c>
      <c r="N17" s="2" t="s">
        <v>29</v>
      </c>
      <c r="O17" s="2" t="s">
        <v>29</v>
      </c>
      <c r="P17" s="2" t="s">
        <v>29</v>
      </c>
      <c r="Q17" s="2" t="s">
        <v>46</v>
      </c>
      <c r="R17" s="2">
        <v>1</v>
      </c>
      <c r="S17" s="2" t="s">
        <v>29</v>
      </c>
      <c r="T17" s="2" t="s">
        <v>142</v>
      </c>
      <c r="U17" s="2" t="s">
        <v>143</v>
      </c>
      <c r="V17" s="2" t="s">
        <v>144</v>
      </c>
    </row>
    <row r="18" spans="1:26" ht="15.75" customHeight="1" x14ac:dyDescent="0.15">
      <c r="A18" s="1" t="s">
        <v>145</v>
      </c>
      <c r="B18" s="1" t="s">
        <v>146</v>
      </c>
      <c r="C18" s="2" t="s">
        <v>147</v>
      </c>
      <c r="D18" s="3"/>
      <c r="E18" s="3"/>
      <c r="F18" s="3">
        <v>1708</v>
      </c>
      <c r="G18" s="3"/>
      <c r="H18" s="3"/>
      <c r="I18" s="2">
        <v>1708</v>
      </c>
      <c r="J18" s="2">
        <v>0.5</v>
      </c>
      <c r="K18" s="2" t="s">
        <v>29</v>
      </c>
      <c r="L18" s="2" t="s">
        <v>44</v>
      </c>
      <c r="M18" s="2" t="s">
        <v>29</v>
      </c>
      <c r="N18" s="2" t="s">
        <v>29</v>
      </c>
      <c r="O18" s="2" t="s">
        <v>29</v>
      </c>
      <c r="P18" s="2" t="s">
        <v>29</v>
      </c>
      <c r="Q18" s="2" t="s">
        <v>46</v>
      </c>
      <c r="R18" s="2" t="s">
        <v>29</v>
      </c>
      <c r="S18" s="2" t="s">
        <v>29</v>
      </c>
      <c r="T18" s="2" t="s">
        <v>148</v>
      </c>
      <c r="U18" s="2" t="s">
        <v>149</v>
      </c>
    </row>
    <row r="19" spans="1:26" ht="15.75" customHeight="1" x14ac:dyDescent="0.15">
      <c r="A19" s="1" t="s">
        <v>150</v>
      </c>
      <c r="B19" s="1" t="s">
        <v>151</v>
      </c>
      <c r="C19" s="2" t="s">
        <v>152</v>
      </c>
      <c r="D19" s="3"/>
      <c r="E19" s="3"/>
      <c r="F19" s="3">
        <v>1709</v>
      </c>
      <c r="G19" s="3"/>
      <c r="H19" s="3"/>
      <c r="I19" s="2">
        <v>1710</v>
      </c>
      <c r="J19" s="2">
        <v>1</v>
      </c>
      <c r="K19" s="2" t="s">
        <v>29</v>
      </c>
      <c r="L19" s="2" t="s">
        <v>29</v>
      </c>
      <c r="M19" s="2">
        <v>1</v>
      </c>
      <c r="N19" s="2" t="s">
        <v>153</v>
      </c>
      <c r="O19" s="2" t="s">
        <v>29</v>
      </c>
      <c r="P19" s="2" t="s">
        <v>29</v>
      </c>
      <c r="Q19" s="2" t="s">
        <v>29</v>
      </c>
      <c r="R19" s="2" t="s">
        <v>29</v>
      </c>
      <c r="S19" s="2" t="s">
        <v>29</v>
      </c>
      <c r="T19" s="2" t="s">
        <v>154</v>
      </c>
    </row>
    <row r="20" spans="1:26" ht="15.75" customHeight="1" x14ac:dyDescent="0.15">
      <c r="A20" s="1" t="s">
        <v>155</v>
      </c>
      <c r="B20" s="1" t="s">
        <v>156</v>
      </c>
      <c r="C20" s="2" t="s">
        <v>157</v>
      </c>
      <c r="D20" s="3"/>
      <c r="E20" s="3"/>
      <c r="F20" s="3">
        <v>1710</v>
      </c>
      <c r="G20" s="3"/>
      <c r="H20" s="3"/>
      <c r="I20" s="2">
        <v>1710</v>
      </c>
      <c r="J20" s="2">
        <f t="shared" ref="J20:J21" si="0">1/3</f>
        <v>0.33333333333333331</v>
      </c>
      <c r="K20" s="2" t="s">
        <v>29</v>
      </c>
      <c r="L20" s="2" t="s">
        <v>129</v>
      </c>
      <c r="M20" s="2" t="s">
        <v>29</v>
      </c>
      <c r="N20" s="2" t="s">
        <v>29</v>
      </c>
      <c r="O20" s="2" t="s">
        <v>29</v>
      </c>
      <c r="P20" s="2" t="s">
        <v>29</v>
      </c>
      <c r="Q20" s="2" t="s">
        <v>46</v>
      </c>
      <c r="R20" s="2" t="s">
        <v>29</v>
      </c>
      <c r="S20" s="2" t="s">
        <v>29</v>
      </c>
      <c r="T20" s="2" t="s">
        <v>154</v>
      </c>
      <c r="U20" s="2" t="s">
        <v>158</v>
      </c>
    </row>
    <row r="21" spans="1:26" ht="15.75" customHeight="1" x14ac:dyDescent="0.15">
      <c r="A21" s="1" t="s">
        <v>159</v>
      </c>
      <c r="B21" s="1" t="s">
        <v>160</v>
      </c>
      <c r="C21" s="2" t="s">
        <v>161</v>
      </c>
      <c r="D21" s="3"/>
      <c r="E21" s="3"/>
      <c r="F21" s="3">
        <v>1710</v>
      </c>
      <c r="G21" s="3"/>
      <c r="H21" s="3"/>
      <c r="I21" s="2">
        <v>1710</v>
      </c>
      <c r="J21" s="2">
        <f t="shared" si="0"/>
        <v>0.33333333333333331</v>
      </c>
      <c r="K21" s="2" t="s">
        <v>162</v>
      </c>
      <c r="L21" s="2" t="s">
        <v>28</v>
      </c>
      <c r="M21" s="2" t="s">
        <v>29</v>
      </c>
      <c r="N21" s="2" t="s">
        <v>29</v>
      </c>
      <c r="O21" s="2" t="s">
        <v>29</v>
      </c>
      <c r="P21" s="2" t="s">
        <v>29</v>
      </c>
      <c r="Q21" s="2" t="s">
        <v>29</v>
      </c>
      <c r="R21" s="2" t="s">
        <v>29</v>
      </c>
      <c r="S21" s="2" t="s">
        <v>29</v>
      </c>
      <c r="T21" s="2" t="s">
        <v>163</v>
      </c>
      <c r="U21" s="2" t="s">
        <v>164</v>
      </c>
    </row>
    <row r="22" spans="1:26" ht="15.75" customHeight="1" x14ac:dyDescent="0.15">
      <c r="A22" s="1" t="s">
        <v>165</v>
      </c>
      <c r="B22" s="1" t="s">
        <v>166</v>
      </c>
      <c r="C22" s="1" t="s">
        <v>167</v>
      </c>
      <c r="D22" s="15"/>
      <c r="E22" s="15"/>
      <c r="F22" s="15">
        <v>1710</v>
      </c>
      <c r="G22" s="15"/>
      <c r="H22" s="15"/>
      <c r="I22" s="1">
        <v>1713</v>
      </c>
      <c r="J22" s="1">
        <v>3</v>
      </c>
      <c r="K22" s="1" t="s">
        <v>168</v>
      </c>
      <c r="L22" s="1" t="s">
        <v>29</v>
      </c>
      <c r="M22" s="1" t="s">
        <v>29</v>
      </c>
      <c r="N22" s="1" t="s">
        <v>29</v>
      </c>
      <c r="O22" s="1" t="s">
        <v>29</v>
      </c>
      <c r="P22" s="1" t="s">
        <v>29</v>
      </c>
      <c r="Q22" s="1" t="s">
        <v>29</v>
      </c>
      <c r="R22" s="1">
        <v>1</v>
      </c>
      <c r="S22" s="1" t="s">
        <v>29</v>
      </c>
      <c r="T22" s="1" t="s">
        <v>169</v>
      </c>
      <c r="U22" s="1" t="s">
        <v>170</v>
      </c>
      <c r="V22" s="1" t="s">
        <v>171</v>
      </c>
      <c r="W22" s="1"/>
      <c r="X22" s="1"/>
      <c r="Y22" s="1"/>
      <c r="Z22" s="1"/>
    </row>
    <row r="23" spans="1:26" ht="15.75" customHeight="1" x14ac:dyDescent="0.15">
      <c r="A23" s="1" t="s">
        <v>172</v>
      </c>
      <c r="B23" s="1" t="s">
        <v>173</v>
      </c>
      <c r="C23" s="1" t="s">
        <v>174</v>
      </c>
      <c r="D23" s="15"/>
      <c r="E23" s="15"/>
      <c r="F23" s="15">
        <v>1713</v>
      </c>
      <c r="G23" s="15"/>
      <c r="H23" s="15"/>
      <c r="I23" s="1">
        <v>1736</v>
      </c>
      <c r="J23" s="1">
        <v>23</v>
      </c>
      <c r="K23" s="1" t="s">
        <v>108</v>
      </c>
      <c r="L23" s="1" t="s">
        <v>28</v>
      </c>
      <c r="M23" s="1">
        <v>1</v>
      </c>
      <c r="N23" s="1" t="s">
        <v>178</v>
      </c>
      <c r="O23" s="1" t="s">
        <v>29</v>
      </c>
      <c r="P23" s="1" t="s">
        <v>29</v>
      </c>
      <c r="Q23" s="1" t="s">
        <v>29</v>
      </c>
      <c r="R23" s="1">
        <v>1</v>
      </c>
      <c r="S23" s="1" t="s">
        <v>179</v>
      </c>
      <c r="T23" s="1" t="s">
        <v>180</v>
      </c>
      <c r="U23" s="1" t="s">
        <v>184</v>
      </c>
      <c r="V23" s="1" t="s">
        <v>185</v>
      </c>
      <c r="W23" s="1"/>
      <c r="X23" s="1"/>
      <c r="Y23" s="1"/>
      <c r="Z23" s="1"/>
    </row>
    <row r="24" spans="1:26" ht="15.75" customHeight="1" x14ac:dyDescent="0.15">
      <c r="A24" s="1" t="s">
        <v>175</v>
      </c>
      <c r="B24" s="1" t="s">
        <v>176</v>
      </c>
      <c r="C24" s="2" t="s">
        <v>177</v>
      </c>
      <c r="D24" s="3"/>
      <c r="E24" s="3"/>
      <c r="F24" s="3">
        <v>1736</v>
      </c>
      <c r="G24" s="3"/>
      <c r="H24" s="3"/>
      <c r="I24" s="2">
        <v>1754</v>
      </c>
      <c r="J24" s="2">
        <v>18</v>
      </c>
      <c r="K24" s="2" t="s">
        <v>108</v>
      </c>
      <c r="L24" s="2" t="s">
        <v>28</v>
      </c>
      <c r="M24" s="2" t="s">
        <v>29</v>
      </c>
      <c r="N24" s="2" t="s">
        <v>29</v>
      </c>
      <c r="O24" s="2" t="s">
        <v>29</v>
      </c>
      <c r="P24" s="2" t="s">
        <v>29</v>
      </c>
      <c r="Q24" s="2" t="s">
        <v>29</v>
      </c>
      <c r="R24" s="2">
        <v>1</v>
      </c>
      <c r="S24" s="2" t="s">
        <v>189</v>
      </c>
      <c r="T24" s="2" t="s">
        <v>190</v>
      </c>
      <c r="U24" s="2" t="s">
        <v>191</v>
      </c>
      <c r="V24" s="2" t="s">
        <v>192</v>
      </c>
    </row>
    <row r="25" spans="1:26" ht="15.75" customHeight="1" x14ac:dyDescent="0.15">
      <c r="A25" s="1" t="s">
        <v>181</v>
      </c>
      <c r="B25" s="1" t="s">
        <v>182</v>
      </c>
      <c r="C25" s="2" t="s">
        <v>183</v>
      </c>
      <c r="D25" s="3"/>
      <c r="E25" s="3"/>
      <c r="F25" s="3">
        <v>1754</v>
      </c>
      <c r="G25" s="3"/>
      <c r="H25" s="3"/>
      <c r="I25" s="2">
        <v>1756</v>
      </c>
      <c r="J25" s="2">
        <v>2</v>
      </c>
      <c r="K25" s="2" t="s">
        <v>55</v>
      </c>
      <c r="L25" s="2" t="s">
        <v>28</v>
      </c>
      <c r="M25" s="2">
        <v>1</v>
      </c>
      <c r="N25" s="2" t="s">
        <v>197</v>
      </c>
      <c r="O25" s="2" t="s">
        <v>29</v>
      </c>
      <c r="P25" s="2" t="s">
        <v>29</v>
      </c>
      <c r="Q25" s="2" t="s">
        <v>29</v>
      </c>
      <c r="R25" s="2">
        <v>1</v>
      </c>
      <c r="S25" s="2" t="s">
        <v>189</v>
      </c>
      <c r="T25" s="2" t="s">
        <v>200</v>
      </c>
      <c r="U25" s="2" t="s">
        <v>201</v>
      </c>
      <c r="V25" s="2" t="s">
        <v>202</v>
      </c>
    </row>
    <row r="26" spans="1:26" ht="15.75" customHeight="1" x14ac:dyDescent="0.15">
      <c r="A26" s="1" t="s">
        <v>186</v>
      </c>
      <c r="B26" s="1" t="s">
        <v>187</v>
      </c>
      <c r="C26" s="2" t="s">
        <v>188</v>
      </c>
      <c r="D26" s="3"/>
      <c r="E26" s="3"/>
      <c r="F26" s="3">
        <v>1756</v>
      </c>
      <c r="G26" s="3"/>
      <c r="H26" s="3"/>
      <c r="I26" s="2">
        <v>1771</v>
      </c>
      <c r="J26" s="2">
        <v>15</v>
      </c>
      <c r="K26" s="2" t="s">
        <v>55</v>
      </c>
      <c r="L26" s="2" t="s">
        <v>28</v>
      </c>
      <c r="M26" s="2">
        <v>1</v>
      </c>
      <c r="N26" s="2" t="s">
        <v>203</v>
      </c>
      <c r="O26" s="2" t="s">
        <v>204</v>
      </c>
      <c r="P26" s="2" t="s">
        <v>29</v>
      </c>
      <c r="Q26" s="2" t="s">
        <v>205</v>
      </c>
      <c r="R26" s="2">
        <v>2</v>
      </c>
      <c r="S26" s="2" t="s">
        <v>208</v>
      </c>
      <c r="T26" s="2" t="s">
        <v>210</v>
      </c>
      <c r="U26" s="2" t="s">
        <v>211</v>
      </c>
      <c r="V26" s="2" t="s">
        <v>212</v>
      </c>
    </row>
    <row r="27" spans="1:26" ht="15.75" customHeight="1" x14ac:dyDescent="0.15">
      <c r="A27" s="10" t="s">
        <v>193</v>
      </c>
      <c r="B27" s="1" t="s">
        <v>194</v>
      </c>
      <c r="C27" s="1" t="s">
        <v>195</v>
      </c>
      <c r="D27" s="15"/>
      <c r="E27" s="15"/>
      <c r="F27" s="15">
        <v>1771</v>
      </c>
      <c r="G27" s="15"/>
      <c r="H27" s="15"/>
      <c r="I27" s="1">
        <v>1792</v>
      </c>
      <c r="J27" s="1">
        <v>21</v>
      </c>
      <c r="K27" s="1" t="s">
        <v>78</v>
      </c>
      <c r="L27" s="1" t="s">
        <v>28</v>
      </c>
      <c r="M27" s="1">
        <v>1</v>
      </c>
      <c r="N27" s="1" t="s">
        <v>216</v>
      </c>
      <c r="O27" s="1" t="s">
        <v>29</v>
      </c>
      <c r="P27" s="1" t="s">
        <v>217</v>
      </c>
      <c r="Q27" s="1" t="s">
        <v>205</v>
      </c>
      <c r="R27" s="1">
        <v>2</v>
      </c>
      <c r="S27" s="1" t="s">
        <v>220</v>
      </c>
      <c r="T27" s="1" t="s">
        <v>222</v>
      </c>
      <c r="U27" s="1" t="s">
        <v>223</v>
      </c>
      <c r="V27" s="1" t="s">
        <v>224</v>
      </c>
      <c r="W27" s="1"/>
      <c r="X27" s="1"/>
      <c r="Y27" s="1"/>
      <c r="Z27" s="1"/>
    </row>
    <row r="28" spans="1:26" ht="15.75" customHeight="1" x14ac:dyDescent="0.15">
      <c r="A28" s="1" t="s">
        <v>196</v>
      </c>
      <c r="B28" s="1" t="s">
        <v>198</v>
      </c>
      <c r="C28" s="2" t="s">
        <v>199</v>
      </c>
      <c r="D28" s="3"/>
      <c r="E28" s="3"/>
      <c r="F28" s="3">
        <v>1792</v>
      </c>
      <c r="G28" s="3"/>
      <c r="H28" s="3"/>
      <c r="I28" s="2">
        <v>1792</v>
      </c>
      <c r="J28" s="2">
        <f>3/365</f>
        <v>8.21917808219178E-3</v>
      </c>
      <c r="K28" s="2" t="s">
        <v>78</v>
      </c>
      <c r="L28" s="2" t="s">
        <v>28</v>
      </c>
      <c r="M28" s="2">
        <v>1</v>
      </c>
      <c r="N28" s="2" t="s">
        <v>235</v>
      </c>
      <c r="O28" s="2" t="s">
        <v>29</v>
      </c>
      <c r="P28" s="2" t="s">
        <v>29</v>
      </c>
      <c r="Q28" s="2" t="s">
        <v>29</v>
      </c>
      <c r="R28" s="2" t="s">
        <v>29</v>
      </c>
      <c r="S28" s="2" t="s">
        <v>29</v>
      </c>
      <c r="T28" s="2" t="s">
        <v>236</v>
      </c>
      <c r="U28" s="2" t="s">
        <v>237</v>
      </c>
    </row>
    <row r="29" spans="1:26" ht="15.75" customHeight="1" x14ac:dyDescent="0.15">
      <c r="A29" s="1" t="s">
        <v>206</v>
      </c>
      <c r="B29" s="1" t="s">
        <v>207</v>
      </c>
      <c r="C29" s="2" t="s">
        <v>209</v>
      </c>
      <c r="D29" s="3">
        <v>9</v>
      </c>
      <c r="E29" s="3">
        <v>1</v>
      </c>
      <c r="F29" s="3">
        <v>1792</v>
      </c>
      <c r="G29" s="3">
        <v>1</v>
      </c>
      <c r="H29" s="3">
        <v>30</v>
      </c>
      <c r="I29" s="2">
        <v>1795</v>
      </c>
      <c r="J29" s="2">
        <v>3</v>
      </c>
      <c r="K29" s="2" t="s">
        <v>78</v>
      </c>
      <c r="L29" s="2" t="s">
        <v>129</v>
      </c>
      <c r="M29" s="2" t="s">
        <v>29</v>
      </c>
      <c r="N29" s="2" t="s">
        <v>29</v>
      </c>
      <c r="O29" s="2" t="s">
        <v>45</v>
      </c>
      <c r="P29" s="2" t="s">
        <v>45</v>
      </c>
      <c r="Q29" s="2" t="s">
        <v>46</v>
      </c>
      <c r="R29" s="2" t="s">
        <v>29</v>
      </c>
      <c r="S29" s="2" t="s">
        <v>29</v>
      </c>
      <c r="T29" s="2" t="s">
        <v>244</v>
      </c>
      <c r="U29" s="2" t="s">
        <v>245</v>
      </c>
      <c r="V29" s="2" t="s">
        <v>246</v>
      </c>
      <c r="W29" s="2" t="s">
        <v>247</v>
      </c>
    </row>
    <row r="30" spans="1:26" ht="15.75" customHeight="1" x14ac:dyDescent="0.15">
      <c r="A30" s="1" t="s">
        <v>213</v>
      </c>
      <c r="B30" s="1" t="s">
        <v>214</v>
      </c>
      <c r="C30" s="1" t="s">
        <v>215</v>
      </c>
      <c r="D30" s="15">
        <v>2</v>
      </c>
      <c r="E30" s="15"/>
      <c r="F30" s="15">
        <v>1795</v>
      </c>
      <c r="G30" s="15">
        <v>1</v>
      </c>
      <c r="H30" s="15"/>
      <c r="I30" s="1">
        <v>1798</v>
      </c>
      <c r="J30" s="1">
        <v>3</v>
      </c>
      <c r="K30" s="1" t="s">
        <v>78</v>
      </c>
      <c r="L30" s="1" t="s">
        <v>28</v>
      </c>
      <c r="M30" s="1">
        <v>1</v>
      </c>
      <c r="N30" s="1" t="s">
        <v>248</v>
      </c>
      <c r="O30" s="1" t="s">
        <v>29</v>
      </c>
      <c r="P30" s="1" t="s">
        <v>29</v>
      </c>
      <c r="Q30" s="1" t="s">
        <v>29</v>
      </c>
      <c r="R30" s="1">
        <v>1</v>
      </c>
      <c r="S30" s="1" t="s">
        <v>29</v>
      </c>
      <c r="T30" s="1" t="s">
        <v>252</v>
      </c>
      <c r="U30" s="1" t="s">
        <v>253</v>
      </c>
      <c r="V30" s="1" t="s">
        <v>254</v>
      </c>
      <c r="W30" s="1" t="s">
        <v>256</v>
      </c>
      <c r="X30" s="1"/>
      <c r="Y30" s="1"/>
      <c r="Z30" s="1"/>
    </row>
    <row r="31" spans="1:26" ht="15.75" customHeight="1" x14ac:dyDescent="0.15">
      <c r="A31" s="10" t="s">
        <v>218</v>
      </c>
      <c r="B31" s="1" t="s">
        <v>219</v>
      </c>
      <c r="C31" s="1" t="s">
        <v>221</v>
      </c>
      <c r="D31" s="15">
        <v>1</v>
      </c>
      <c r="E31" s="15"/>
      <c r="F31" s="15">
        <v>1798</v>
      </c>
      <c r="G31" s="15">
        <v>5</v>
      </c>
      <c r="H31" s="15"/>
      <c r="I31" s="1">
        <v>1803</v>
      </c>
      <c r="J31" s="1">
        <v>5</v>
      </c>
      <c r="K31" s="1" t="s">
        <v>225</v>
      </c>
      <c r="L31" s="1" t="s">
        <v>28</v>
      </c>
      <c r="M31" s="1">
        <v>1</v>
      </c>
      <c r="N31" s="1" t="s">
        <v>197</v>
      </c>
      <c r="O31" s="1" t="s">
        <v>29</v>
      </c>
      <c r="P31" s="1" t="s">
        <v>29</v>
      </c>
      <c r="Q31" s="1" t="s">
        <v>29</v>
      </c>
      <c r="R31" s="1">
        <v>1</v>
      </c>
      <c r="S31" s="1" t="s">
        <v>29</v>
      </c>
      <c r="T31" s="1" t="s">
        <v>264</v>
      </c>
      <c r="U31" s="1" t="s">
        <v>265</v>
      </c>
      <c r="V31" s="1" t="s">
        <v>266</v>
      </c>
      <c r="W31" s="1" t="s">
        <v>267</v>
      </c>
      <c r="X31" s="1"/>
      <c r="Y31" s="1"/>
      <c r="Z31" s="1"/>
    </row>
    <row r="32" spans="1:26" ht="15.75" customHeight="1" x14ac:dyDescent="0.15">
      <c r="A32" s="10" t="s">
        <v>226</v>
      </c>
      <c r="B32" s="1" t="s">
        <v>227</v>
      </c>
      <c r="C32" s="2" t="s">
        <v>228</v>
      </c>
      <c r="D32" s="3">
        <v>5</v>
      </c>
      <c r="E32" s="3"/>
      <c r="F32" s="3">
        <v>1803</v>
      </c>
      <c r="G32" s="3">
        <v>11</v>
      </c>
      <c r="H32" s="3"/>
      <c r="I32" s="2">
        <v>1804</v>
      </c>
      <c r="J32" s="2">
        <v>1</v>
      </c>
      <c r="K32" s="2" t="s">
        <v>43</v>
      </c>
      <c r="L32" s="2" t="s">
        <v>129</v>
      </c>
      <c r="M32" s="2">
        <v>1</v>
      </c>
      <c r="N32" s="2" t="s">
        <v>248</v>
      </c>
      <c r="O32" s="2" t="s">
        <v>272</v>
      </c>
      <c r="P32" s="2" t="s">
        <v>272</v>
      </c>
      <c r="Q32" s="2" t="s">
        <v>46</v>
      </c>
      <c r="R32" s="2" t="s">
        <v>29</v>
      </c>
      <c r="S32" s="2" t="s">
        <v>29</v>
      </c>
      <c r="T32" s="2" t="s">
        <v>273</v>
      </c>
      <c r="U32" s="2" t="s">
        <v>275</v>
      </c>
      <c r="W32" s="2" t="s">
        <v>277</v>
      </c>
    </row>
    <row r="33" spans="1:23" ht="15.75" customHeight="1" x14ac:dyDescent="0.15">
      <c r="A33" s="1" t="s">
        <v>229</v>
      </c>
      <c r="B33" s="1" t="s">
        <v>230</v>
      </c>
      <c r="C33" s="2" t="s">
        <v>231</v>
      </c>
      <c r="D33" s="3">
        <v>11</v>
      </c>
      <c r="E33" s="3"/>
      <c r="F33" s="3">
        <v>1804</v>
      </c>
      <c r="G33" s="3">
        <v>12</v>
      </c>
      <c r="H33" s="3"/>
      <c r="I33" s="2">
        <v>1806</v>
      </c>
      <c r="J33" s="2">
        <v>2</v>
      </c>
      <c r="K33" s="2" t="s">
        <v>78</v>
      </c>
      <c r="L33" s="2" t="s">
        <v>28</v>
      </c>
      <c r="M33" s="2" t="s">
        <v>29</v>
      </c>
      <c r="N33" s="2" t="s">
        <v>29</v>
      </c>
      <c r="O33" s="2" t="s">
        <v>29</v>
      </c>
      <c r="P33" s="2" t="s">
        <v>29</v>
      </c>
      <c r="Q33" s="2" t="s">
        <v>29</v>
      </c>
      <c r="R33" s="2">
        <v>1</v>
      </c>
      <c r="S33" s="2" t="s">
        <v>189</v>
      </c>
      <c r="T33" s="2" t="s">
        <v>283</v>
      </c>
      <c r="U33" s="2" t="s">
        <v>284</v>
      </c>
      <c r="V33" s="2" t="s">
        <v>285</v>
      </c>
      <c r="W33" s="2" t="s">
        <v>286</v>
      </c>
    </row>
    <row r="34" spans="1:23" ht="15.75" customHeight="1" x14ac:dyDescent="0.15">
      <c r="A34" s="1" t="s">
        <v>232</v>
      </c>
      <c r="B34" s="1" t="s">
        <v>233</v>
      </c>
      <c r="C34" s="2" t="s">
        <v>234</v>
      </c>
      <c r="D34" s="3">
        <v>12</v>
      </c>
      <c r="E34" s="3"/>
      <c r="F34" s="3">
        <v>1806</v>
      </c>
      <c r="G34" s="3">
        <v>7</v>
      </c>
      <c r="H34" s="3"/>
      <c r="I34" s="2">
        <v>1807</v>
      </c>
      <c r="J34" s="2">
        <v>1</v>
      </c>
      <c r="K34" s="2" t="s">
        <v>78</v>
      </c>
      <c r="L34" s="2" t="s">
        <v>129</v>
      </c>
      <c r="M34" s="2">
        <v>0</v>
      </c>
      <c r="N34" s="2" t="s">
        <v>64</v>
      </c>
      <c r="O34" s="2" t="s">
        <v>29</v>
      </c>
      <c r="P34" s="2" t="s">
        <v>29</v>
      </c>
      <c r="Q34" s="2" t="s">
        <v>46</v>
      </c>
      <c r="R34" s="2" t="s">
        <v>29</v>
      </c>
      <c r="S34" s="2" t="s">
        <v>29</v>
      </c>
      <c r="T34" s="2" t="s">
        <v>290</v>
      </c>
      <c r="U34" s="2" t="s">
        <v>291</v>
      </c>
      <c r="V34" s="2" t="s">
        <v>292</v>
      </c>
      <c r="W34" s="2" t="s">
        <v>293</v>
      </c>
    </row>
    <row r="35" spans="1:23" ht="15.75" customHeight="1" x14ac:dyDescent="0.15">
      <c r="A35" s="1" t="s">
        <v>238</v>
      </c>
      <c r="B35" s="1" t="s">
        <v>239</v>
      </c>
      <c r="C35" s="2" t="s">
        <v>240</v>
      </c>
      <c r="D35" s="3">
        <v>8</v>
      </c>
      <c r="E35" s="3"/>
      <c r="F35" s="3">
        <v>1807</v>
      </c>
      <c r="G35" s="3">
        <v>9</v>
      </c>
      <c r="H35" s="3"/>
      <c r="I35" s="2">
        <v>1808</v>
      </c>
      <c r="J35" s="2">
        <v>1</v>
      </c>
      <c r="K35" s="2" t="s">
        <v>78</v>
      </c>
      <c r="L35" s="2" t="s">
        <v>28</v>
      </c>
      <c r="M35" s="2">
        <v>1</v>
      </c>
      <c r="N35" s="2" t="s">
        <v>62</v>
      </c>
      <c r="O35" s="2" t="s">
        <v>29</v>
      </c>
      <c r="P35" s="2" t="s">
        <v>29</v>
      </c>
      <c r="Q35" s="2" t="s">
        <v>29</v>
      </c>
      <c r="R35" s="2" t="s">
        <v>29</v>
      </c>
      <c r="S35" s="2" t="s">
        <v>29</v>
      </c>
      <c r="T35" s="2" t="s">
        <v>305</v>
      </c>
      <c r="U35" s="2" t="s">
        <v>307</v>
      </c>
      <c r="V35" s="2" t="s">
        <v>308</v>
      </c>
      <c r="W35" s="2" t="s">
        <v>309</v>
      </c>
    </row>
    <row r="36" spans="1:23" ht="15.75" customHeight="1" x14ac:dyDescent="0.15">
      <c r="A36" s="1" t="s">
        <v>241</v>
      </c>
      <c r="B36" s="1" t="s">
        <v>242</v>
      </c>
      <c r="C36" s="2" t="s">
        <v>243</v>
      </c>
      <c r="D36" s="3">
        <v>9</v>
      </c>
      <c r="E36" s="3"/>
      <c r="F36" s="3">
        <v>1808</v>
      </c>
      <c r="G36" s="3">
        <v>9</v>
      </c>
      <c r="H36" s="3"/>
      <c r="I36" s="2">
        <v>1808</v>
      </c>
      <c r="J36" s="2">
        <f>15/365</f>
        <v>4.1095890410958902E-2</v>
      </c>
      <c r="K36" s="2" t="s">
        <v>78</v>
      </c>
      <c r="L36" s="2" t="s">
        <v>28</v>
      </c>
      <c r="M36" s="2">
        <v>1</v>
      </c>
      <c r="N36" s="2" t="s">
        <v>153</v>
      </c>
      <c r="O36" s="2" t="s">
        <v>29</v>
      </c>
      <c r="P36" s="2" t="s">
        <v>29</v>
      </c>
      <c r="Q36" s="2" t="s">
        <v>29</v>
      </c>
      <c r="R36" s="2" t="s">
        <v>29</v>
      </c>
      <c r="S36" s="2" t="s">
        <v>29</v>
      </c>
      <c r="T36" s="2" t="s">
        <v>310</v>
      </c>
      <c r="U36" s="2" t="s">
        <v>311</v>
      </c>
      <c r="V36" s="2" t="s">
        <v>312</v>
      </c>
      <c r="W36" s="2" t="s">
        <v>313</v>
      </c>
    </row>
    <row r="37" spans="1:23" ht="15.75" customHeight="1" x14ac:dyDescent="0.15">
      <c r="A37" s="1" t="s">
        <v>249</v>
      </c>
      <c r="B37" s="1" t="s">
        <v>250</v>
      </c>
      <c r="C37" s="2" t="s">
        <v>251</v>
      </c>
      <c r="D37" s="3"/>
      <c r="E37" s="3"/>
      <c r="F37" s="3">
        <v>1808</v>
      </c>
      <c r="G37" s="3"/>
      <c r="H37" s="3"/>
      <c r="I37" s="2">
        <v>1811</v>
      </c>
      <c r="J37" s="2">
        <v>3</v>
      </c>
      <c r="K37" s="2" t="s">
        <v>78</v>
      </c>
      <c r="L37" s="2" t="s">
        <v>28</v>
      </c>
      <c r="M37" s="2">
        <v>1</v>
      </c>
      <c r="N37" s="2" t="s">
        <v>197</v>
      </c>
      <c r="O37" s="2" t="s">
        <v>29</v>
      </c>
      <c r="P37" s="2" t="s">
        <v>29</v>
      </c>
      <c r="Q37" s="2" t="s">
        <v>29</v>
      </c>
      <c r="R37" s="2" t="s">
        <v>29</v>
      </c>
      <c r="S37" s="2" t="s">
        <v>29</v>
      </c>
      <c r="T37" s="2" t="s">
        <v>314</v>
      </c>
      <c r="U37" s="2" t="s">
        <v>315</v>
      </c>
      <c r="V37" s="2" t="s">
        <v>316</v>
      </c>
      <c r="W37" s="2" t="s">
        <v>317</v>
      </c>
    </row>
    <row r="38" spans="1:23" ht="15.75" customHeight="1" x14ac:dyDescent="0.15">
      <c r="A38" s="1" t="s">
        <v>255</v>
      </c>
      <c r="B38" s="1" t="s">
        <v>257</v>
      </c>
      <c r="C38" s="2" t="s">
        <v>258</v>
      </c>
      <c r="D38" s="3"/>
      <c r="E38" s="3"/>
      <c r="F38" s="3">
        <v>1811</v>
      </c>
      <c r="G38" s="3"/>
      <c r="H38" s="3"/>
      <c r="I38" s="2">
        <v>1814</v>
      </c>
      <c r="J38" s="2">
        <v>3</v>
      </c>
      <c r="K38" s="2" t="s">
        <v>78</v>
      </c>
      <c r="L38" s="2" t="s">
        <v>28</v>
      </c>
      <c r="M38" s="2">
        <v>1</v>
      </c>
      <c r="N38" s="2" t="s">
        <v>197</v>
      </c>
      <c r="O38" s="2" t="s">
        <v>29</v>
      </c>
      <c r="P38" s="2" t="s">
        <v>29</v>
      </c>
      <c r="Q38" s="2" t="s">
        <v>29</v>
      </c>
      <c r="R38" s="2">
        <v>1</v>
      </c>
      <c r="S38" s="2" t="s">
        <v>318</v>
      </c>
      <c r="T38" s="2" t="s">
        <v>319</v>
      </c>
      <c r="U38" s="2" t="s">
        <v>320</v>
      </c>
      <c r="V38" s="2" t="s">
        <v>321</v>
      </c>
    </row>
    <row r="39" spans="1:23" ht="15.75" customHeight="1" x14ac:dyDescent="0.15">
      <c r="A39" s="1" t="s">
        <v>260</v>
      </c>
      <c r="B39" s="1" t="s">
        <v>261</v>
      </c>
      <c r="C39" s="2" t="s">
        <v>262</v>
      </c>
      <c r="D39" s="3"/>
      <c r="E39" s="3"/>
      <c r="F39" s="3">
        <v>1814</v>
      </c>
      <c r="G39" s="3"/>
      <c r="H39" s="3"/>
      <c r="I39" s="2">
        <v>1818</v>
      </c>
      <c r="J39" s="2">
        <v>4</v>
      </c>
      <c r="K39" s="2" t="s">
        <v>78</v>
      </c>
      <c r="L39" s="2" t="s">
        <v>28</v>
      </c>
      <c r="M39" s="2">
        <v>1</v>
      </c>
      <c r="N39" s="2" t="s">
        <v>203</v>
      </c>
      <c r="O39" s="2" t="s">
        <v>322</v>
      </c>
      <c r="P39" s="2" t="s">
        <v>217</v>
      </c>
      <c r="Q39" s="2" t="s">
        <v>205</v>
      </c>
      <c r="R39" s="2">
        <v>1</v>
      </c>
      <c r="S39" s="2" t="s">
        <v>323</v>
      </c>
      <c r="T39" s="2" t="s">
        <v>324</v>
      </c>
      <c r="U39" s="2" t="s">
        <v>325</v>
      </c>
      <c r="V39" s="2" t="s">
        <v>326</v>
      </c>
      <c r="W39" s="2" t="s">
        <v>327</v>
      </c>
    </row>
    <row r="40" spans="1:23" ht="15.75" customHeight="1" x14ac:dyDescent="0.15">
      <c r="A40" s="1" t="s">
        <v>268</v>
      </c>
      <c r="B40" s="1" t="s">
        <v>270</v>
      </c>
      <c r="C40" s="2" t="s">
        <v>271</v>
      </c>
      <c r="D40" s="3"/>
      <c r="E40" s="3"/>
      <c r="F40" s="3">
        <v>1818</v>
      </c>
      <c r="G40" s="3"/>
      <c r="H40" s="3"/>
      <c r="I40" s="2">
        <v>1818</v>
      </c>
      <c r="J40" s="2">
        <f>1/12</f>
        <v>8.3333333333333329E-2</v>
      </c>
      <c r="K40" s="2" t="s">
        <v>78</v>
      </c>
      <c r="L40" s="2" t="s">
        <v>28</v>
      </c>
      <c r="M40" s="2">
        <v>1</v>
      </c>
      <c r="N40" s="2" t="s">
        <v>153</v>
      </c>
      <c r="O40" s="2" t="s">
        <v>29</v>
      </c>
      <c r="P40" s="2" t="s">
        <v>29</v>
      </c>
      <c r="Q40" s="2" t="s">
        <v>29</v>
      </c>
      <c r="R40" s="2" t="s">
        <v>29</v>
      </c>
      <c r="S40" s="2" t="s">
        <v>29</v>
      </c>
      <c r="T40" s="2" t="s">
        <v>328</v>
      </c>
      <c r="U40" s="2" t="s">
        <v>329</v>
      </c>
    </row>
    <row r="41" spans="1:23" ht="15.75" customHeight="1" x14ac:dyDescent="0.15">
      <c r="A41" s="1" t="s">
        <v>274</v>
      </c>
      <c r="B41" s="1" t="s">
        <v>276</v>
      </c>
      <c r="C41" s="2" t="s">
        <v>278</v>
      </c>
      <c r="D41" s="3">
        <v>1</v>
      </c>
      <c r="E41" s="3"/>
      <c r="F41" s="3">
        <v>1818</v>
      </c>
      <c r="G41" s="3">
        <v>7</v>
      </c>
      <c r="H41" s="3"/>
      <c r="I41" s="2">
        <v>1818</v>
      </c>
      <c r="J41" s="2">
        <v>0.5</v>
      </c>
      <c r="K41" s="2" t="s">
        <v>279</v>
      </c>
      <c r="L41" s="2" t="s">
        <v>136</v>
      </c>
      <c r="M41" s="2">
        <v>1</v>
      </c>
      <c r="N41" s="2" t="s">
        <v>248</v>
      </c>
      <c r="O41" s="2" t="s">
        <v>29</v>
      </c>
      <c r="P41" s="2" t="s">
        <v>29</v>
      </c>
      <c r="Q41" s="2" t="s">
        <v>330</v>
      </c>
      <c r="R41" s="2" t="s">
        <v>29</v>
      </c>
      <c r="S41" s="2" t="s">
        <v>29</v>
      </c>
      <c r="T41" s="2" t="s">
        <v>331</v>
      </c>
      <c r="U41" s="2" t="s">
        <v>332</v>
      </c>
      <c r="V41" s="2" t="s">
        <v>333</v>
      </c>
      <c r="W41" s="2" t="s">
        <v>334</v>
      </c>
    </row>
    <row r="42" spans="1:23" ht="15.75" customHeight="1" x14ac:dyDescent="0.15">
      <c r="A42" s="1" t="s">
        <v>280</v>
      </c>
      <c r="B42" s="1" t="s">
        <v>281</v>
      </c>
      <c r="C42" s="2" t="s">
        <v>282</v>
      </c>
      <c r="D42" s="3"/>
      <c r="E42" s="3"/>
      <c r="F42" s="3">
        <v>1818</v>
      </c>
      <c r="G42" s="3"/>
      <c r="H42" s="3"/>
      <c r="I42" s="2">
        <v>1819</v>
      </c>
      <c r="J42" s="2">
        <v>1</v>
      </c>
      <c r="K42" s="2" t="s">
        <v>225</v>
      </c>
      <c r="L42" s="2" t="s">
        <v>28</v>
      </c>
      <c r="M42" s="2">
        <v>1</v>
      </c>
      <c r="N42" s="2" t="s">
        <v>216</v>
      </c>
      <c r="O42" s="2" t="s">
        <v>29</v>
      </c>
      <c r="P42" s="2" t="s">
        <v>29</v>
      </c>
      <c r="Q42" s="2" t="s">
        <v>29</v>
      </c>
      <c r="R42" s="2" t="s">
        <v>29</v>
      </c>
      <c r="S42" s="2" t="s">
        <v>29</v>
      </c>
      <c r="T42" s="2" t="s">
        <v>335</v>
      </c>
      <c r="U42" s="2" t="s">
        <v>336</v>
      </c>
      <c r="V42" s="2" t="s">
        <v>337</v>
      </c>
    </row>
    <row r="43" spans="1:23" ht="15.75" customHeight="1" x14ac:dyDescent="0.15">
      <c r="A43" s="1" t="s">
        <v>287</v>
      </c>
      <c r="B43" s="1" t="s">
        <v>288</v>
      </c>
      <c r="C43" s="2" t="s">
        <v>289</v>
      </c>
      <c r="D43" s="3">
        <v>6</v>
      </c>
      <c r="E43" s="3"/>
      <c r="F43" s="3">
        <v>1819</v>
      </c>
      <c r="G43" s="3">
        <v>7</v>
      </c>
      <c r="H43" s="3"/>
      <c r="I43" s="2">
        <v>1820</v>
      </c>
      <c r="J43" s="2">
        <v>1</v>
      </c>
      <c r="K43" s="2" t="s">
        <v>78</v>
      </c>
      <c r="L43" s="2" t="s">
        <v>28</v>
      </c>
      <c r="M43" s="2">
        <v>1</v>
      </c>
      <c r="N43" s="2" t="s">
        <v>248</v>
      </c>
      <c r="O43" s="2" t="s">
        <v>29</v>
      </c>
      <c r="P43" s="2" t="s">
        <v>29</v>
      </c>
      <c r="Q43" s="2" t="s">
        <v>29</v>
      </c>
      <c r="R43" s="2" t="s">
        <v>29</v>
      </c>
      <c r="S43" s="2" t="s">
        <v>29</v>
      </c>
      <c r="T43" s="2" t="s">
        <v>338</v>
      </c>
      <c r="U43" s="2" t="s">
        <v>339</v>
      </c>
      <c r="V43" s="2" t="s">
        <v>340</v>
      </c>
      <c r="W43" s="2" t="s">
        <v>341</v>
      </c>
    </row>
    <row r="44" spans="1:23" ht="15.75" customHeight="1" x14ac:dyDescent="0.15">
      <c r="A44" s="1" t="s">
        <v>274</v>
      </c>
      <c r="B44" s="1" t="s">
        <v>276</v>
      </c>
      <c r="C44" s="2" t="s">
        <v>278</v>
      </c>
      <c r="D44" s="3"/>
      <c r="E44" s="3"/>
      <c r="F44" s="3">
        <v>1820</v>
      </c>
      <c r="G44" s="3"/>
      <c r="H44" s="3"/>
      <c r="I44" s="2">
        <v>1822</v>
      </c>
      <c r="J44" s="2">
        <v>2</v>
      </c>
      <c r="K44" s="2" t="s">
        <v>128</v>
      </c>
      <c r="L44" s="2" t="s">
        <v>136</v>
      </c>
      <c r="M44" s="2">
        <v>1</v>
      </c>
      <c r="N44" s="2" t="s">
        <v>248</v>
      </c>
      <c r="O44" s="2" t="s">
        <v>29</v>
      </c>
      <c r="P44" s="2" t="s">
        <v>29</v>
      </c>
      <c r="Q44" s="2" t="s">
        <v>330</v>
      </c>
      <c r="R44" s="2" t="s">
        <v>29</v>
      </c>
      <c r="S44" s="2" t="s">
        <v>29</v>
      </c>
      <c r="T44" s="2" t="s">
        <v>342</v>
      </c>
      <c r="U44" s="2" t="s">
        <v>343</v>
      </c>
    </row>
    <row r="45" spans="1:23" ht="15.75" customHeight="1" x14ac:dyDescent="0.15">
      <c r="A45" s="1" t="s">
        <v>294</v>
      </c>
      <c r="B45" s="1" t="s">
        <v>295</v>
      </c>
      <c r="C45" s="2" t="s">
        <v>296</v>
      </c>
      <c r="D45" s="3"/>
      <c r="E45" s="3"/>
      <c r="F45" s="3">
        <v>1822</v>
      </c>
      <c r="G45" s="3"/>
      <c r="H45" s="3"/>
      <c r="I45" s="2">
        <v>1824</v>
      </c>
      <c r="J45" s="2">
        <v>2</v>
      </c>
      <c r="K45" s="2" t="s">
        <v>128</v>
      </c>
      <c r="L45" s="2" t="s">
        <v>28</v>
      </c>
      <c r="M45" s="2">
        <v>1</v>
      </c>
      <c r="N45" s="2" t="s">
        <v>216</v>
      </c>
      <c r="O45" s="2" t="s">
        <v>29</v>
      </c>
      <c r="P45" s="2" t="s">
        <v>29</v>
      </c>
      <c r="Q45" s="2" t="s">
        <v>344</v>
      </c>
      <c r="R45" s="2">
        <v>1</v>
      </c>
      <c r="S45" s="2" t="s">
        <v>29</v>
      </c>
      <c r="T45" s="2" t="s">
        <v>345</v>
      </c>
      <c r="U45" s="2" t="s">
        <v>346</v>
      </c>
      <c r="V45" s="2" t="s">
        <v>347</v>
      </c>
    </row>
    <row r="46" spans="1:23" ht="15.75" customHeight="1" x14ac:dyDescent="0.15">
      <c r="A46" s="1" t="s">
        <v>297</v>
      </c>
      <c r="B46" s="1" t="s">
        <v>299</v>
      </c>
      <c r="C46" s="2" t="s">
        <v>300</v>
      </c>
      <c r="D46" s="3"/>
      <c r="E46" s="3"/>
      <c r="F46" s="3">
        <v>1824</v>
      </c>
      <c r="G46" s="3"/>
      <c r="H46" s="3"/>
      <c r="I46" s="2">
        <v>1826</v>
      </c>
      <c r="J46" s="2">
        <v>2</v>
      </c>
      <c r="K46" s="2" t="s">
        <v>225</v>
      </c>
      <c r="L46" s="2" t="s">
        <v>28</v>
      </c>
      <c r="M46" s="2">
        <v>1</v>
      </c>
      <c r="N46" s="2" t="s">
        <v>62</v>
      </c>
      <c r="O46" s="2" t="s">
        <v>29</v>
      </c>
      <c r="P46" s="2" t="s">
        <v>348</v>
      </c>
      <c r="Q46" s="2" t="s">
        <v>205</v>
      </c>
      <c r="R46" s="2" t="s">
        <v>29</v>
      </c>
      <c r="S46" s="2" t="s">
        <v>29</v>
      </c>
      <c r="T46" s="2" t="s">
        <v>349</v>
      </c>
      <c r="U46" s="2" t="s">
        <v>350</v>
      </c>
    </row>
    <row r="47" spans="1:23" ht="15.75" customHeight="1" x14ac:dyDescent="0.15">
      <c r="A47" s="1" t="s">
        <v>302</v>
      </c>
      <c r="B47" s="1" t="s">
        <v>303</v>
      </c>
      <c r="C47" s="2" t="s">
        <v>304</v>
      </c>
      <c r="D47" s="3"/>
      <c r="E47" s="3"/>
      <c r="F47" s="3">
        <v>1826</v>
      </c>
      <c r="G47" s="3"/>
      <c r="H47" s="3"/>
      <c r="I47" s="2">
        <v>1837</v>
      </c>
      <c r="J47" s="2">
        <v>11</v>
      </c>
      <c r="K47" s="2" t="s">
        <v>306</v>
      </c>
      <c r="L47" s="2" t="s">
        <v>129</v>
      </c>
      <c r="M47" s="2">
        <v>1</v>
      </c>
      <c r="N47" s="2" t="s">
        <v>216</v>
      </c>
      <c r="O47" s="2" t="s">
        <v>29</v>
      </c>
      <c r="P47" s="2" t="s">
        <v>45</v>
      </c>
      <c r="Q47" s="2" t="s">
        <v>46</v>
      </c>
      <c r="R47" s="2">
        <v>7</v>
      </c>
      <c r="S47" s="2" t="s">
        <v>351</v>
      </c>
      <c r="T47" s="2" t="s">
        <v>352</v>
      </c>
      <c r="U47" s="2" t="s">
        <v>353</v>
      </c>
    </row>
    <row r="48" spans="1:23" ht="13" x14ac:dyDescent="0.15">
      <c r="A48" s="1"/>
      <c r="B48" s="1"/>
    </row>
    <row r="49" spans="1:2" ht="13" x14ac:dyDescent="0.15">
      <c r="A49" s="1"/>
      <c r="B49" s="1"/>
    </row>
    <row r="50" spans="1:2" ht="13" x14ac:dyDescent="0.15">
      <c r="A50" s="1"/>
      <c r="B50" s="1"/>
    </row>
    <row r="51" spans="1:2" ht="13" x14ac:dyDescent="0.15">
      <c r="A51" s="1"/>
      <c r="B51" s="1"/>
    </row>
    <row r="52" spans="1:2" ht="13" x14ac:dyDescent="0.15">
      <c r="A52" s="1"/>
      <c r="B52" s="1"/>
    </row>
    <row r="53" spans="1:2" ht="13" x14ac:dyDescent="0.15">
      <c r="A53" s="1"/>
      <c r="B53" s="1"/>
    </row>
    <row r="54" spans="1:2" ht="13" x14ac:dyDescent="0.15">
      <c r="A54" s="1"/>
      <c r="B54" s="1"/>
    </row>
    <row r="55" spans="1:2" ht="13" x14ac:dyDescent="0.15">
      <c r="A55" s="1"/>
      <c r="B55" s="1"/>
    </row>
    <row r="56" spans="1:2" ht="13" x14ac:dyDescent="0.15">
      <c r="A56" s="1"/>
      <c r="B56" s="1"/>
    </row>
    <row r="57" spans="1:2" ht="13" x14ac:dyDescent="0.15">
      <c r="A57" s="1"/>
      <c r="B57" s="1"/>
    </row>
    <row r="58" spans="1:2" ht="13" x14ac:dyDescent="0.15">
      <c r="A58" s="1"/>
      <c r="B58" s="1"/>
    </row>
    <row r="59" spans="1:2" ht="13" x14ac:dyDescent="0.15">
      <c r="A59" s="1"/>
      <c r="B59" s="1"/>
    </row>
    <row r="60" spans="1:2" ht="13" x14ac:dyDescent="0.15">
      <c r="A60" s="1"/>
      <c r="B60" s="1"/>
    </row>
    <row r="61" spans="1:2" ht="13" x14ac:dyDescent="0.15">
      <c r="A61" s="1"/>
      <c r="B61" s="1"/>
    </row>
    <row r="62" spans="1:2" ht="13" x14ac:dyDescent="0.15">
      <c r="A62" s="1"/>
      <c r="B62" s="1"/>
    </row>
    <row r="63" spans="1:2" ht="13" x14ac:dyDescent="0.15">
      <c r="A63" s="1"/>
      <c r="B63" s="1"/>
    </row>
    <row r="64" spans="1:2" ht="13" x14ac:dyDescent="0.15">
      <c r="A64" s="1"/>
      <c r="B64" s="1"/>
    </row>
    <row r="65" spans="1:2" ht="13" x14ac:dyDescent="0.15">
      <c r="A65" s="1"/>
      <c r="B65" s="1"/>
    </row>
    <row r="66" spans="1:2" ht="13" x14ac:dyDescent="0.15">
      <c r="A66" s="1"/>
      <c r="B66" s="1"/>
    </row>
    <row r="67" spans="1:2" ht="13" x14ac:dyDescent="0.15">
      <c r="A67" s="1"/>
      <c r="B67" s="1"/>
    </row>
    <row r="68" spans="1:2" ht="13" x14ac:dyDescent="0.15">
      <c r="A68" s="1"/>
      <c r="B68" s="1"/>
    </row>
    <row r="69" spans="1:2" ht="13" x14ac:dyDescent="0.15">
      <c r="A69" s="1"/>
      <c r="B69" s="1"/>
    </row>
    <row r="70" spans="1:2" ht="13" x14ac:dyDescent="0.15">
      <c r="A70" s="1"/>
      <c r="B70" s="1"/>
    </row>
    <row r="71" spans="1:2" ht="13" x14ac:dyDescent="0.15">
      <c r="A71" s="1"/>
      <c r="B71" s="1"/>
    </row>
    <row r="72" spans="1:2" ht="13" x14ac:dyDescent="0.15">
      <c r="A72" s="1"/>
      <c r="B72" s="1"/>
    </row>
    <row r="73" spans="1:2" ht="13" x14ac:dyDescent="0.15">
      <c r="A73" s="1"/>
      <c r="B73" s="1"/>
    </row>
    <row r="74" spans="1:2" ht="13" x14ac:dyDescent="0.15">
      <c r="A74" s="1"/>
      <c r="B74" s="1"/>
    </row>
    <row r="75" spans="1:2" ht="13" x14ac:dyDescent="0.15">
      <c r="A75" s="1"/>
      <c r="B75" s="1"/>
    </row>
    <row r="76" spans="1:2" ht="13" x14ac:dyDescent="0.15">
      <c r="A76" s="1"/>
      <c r="B76" s="1"/>
    </row>
    <row r="77" spans="1:2" ht="13" x14ac:dyDescent="0.15">
      <c r="A77" s="1"/>
      <c r="B77" s="1"/>
    </row>
    <row r="78" spans="1:2" ht="13" x14ac:dyDescent="0.15">
      <c r="A78" s="1"/>
      <c r="B78" s="1"/>
    </row>
    <row r="79" spans="1:2" ht="13" x14ac:dyDescent="0.15">
      <c r="A79" s="1"/>
      <c r="B79" s="1"/>
    </row>
    <row r="80" spans="1:2" ht="13" x14ac:dyDescent="0.15">
      <c r="A80" s="1"/>
      <c r="B80" s="1"/>
    </row>
    <row r="81" spans="1:2" ht="13" x14ac:dyDescent="0.15">
      <c r="A81" s="1"/>
      <c r="B81" s="1"/>
    </row>
    <row r="82" spans="1:2" ht="13" x14ac:dyDescent="0.15">
      <c r="A82" s="1"/>
      <c r="B82" s="1"/>
    </row>
    <row r="83" spans="1:2" ht="13" x14ac:dyDescent="0.15">
      <c r="A83" s="1"/>
      <c r="B83" s="1"/>
    </row>
    <row r="84" spans="1:2" ht="13" x14ac:dyDescent="0.15">
      <c r="A84" s="1"/>
      <c r="B84" s="1"/>
    </row>
    <row r="85" spans="1:2" ht="13" x14ac:dyDescent="0.15">
      <c r="A85" s="1"/>
      <c r="B85" s="1"/>
    </row>
    <row r="86" spans="1:2" ht="13" x14ac:dyDescent="0.15">
      <c r="A86" s="1"/>
      <c r="B86" s="1"/>
    </row>
    <row r="87" spans="1:2" ht="13" x14ac:dyDescent="0.15">
      <c r="A87" s="1"/>
      <c r="B87" s="1"/>
    </row>
    <row r="88" spans="1:2" ht="13" x14ac:dyDescent="0.15">
      <c r="A88" s="1"/>
      <c r="B88" s="1"/>
    </row>
    <row r="89" spans="1:2" ht="13" x14ac:dyDescent="0.15">
      <c r="A89" s="1"/>
      <c r="B89" s="1"/>
    </row>
    <row r="90" spans="1:2" ht="13" x14ac:dyDescent="0.15">
      <c r="A90" s="1"/>
      <c r="B90" s="1"/>
    </row>
    <row r="91" spans="1:2" ht="13" x14ac:dyDescent="0.15">
      <c r="A91" s="1"/>
      <c r="B91" s="1"/>
    </row>
    <row r="92" spans="1:2" ht="13" x14ac:dyDescent="0.15">
      <c r="A92" s="1"/>
      <c r="B92" s="1"/>
    </row>
    <row r="93" spans="1:2" ht="13" x14ac:dyDescent="0.15">
      <c r="A93" s="1"/>
      <c r="B93" s="1"/>
    </row>
    <row r="94" spans="1:2" ht="13" x14ac:dyDescent="0.15">
      <c r="A94" s="1"/>
      <c r="B94" s="1"/>
    </row>
    <row r="95" spans="1:2" ht="13" x14ac:dyDescent="0.15">
      <c r="A95" s="1"/>
      <c r="B95" s="1"/>
    </row>
    <row r="96" spans="1:2" ht="13" x14ac:dyDescent="0.15">
      <c r="A96" s="1"/>
      <c r="B96" s="1"/>
    </row>
    <row r="97" spans="1:2" ht="13" x14ac:dyDescent="0.15">
      <c r="A97" s="1"/>
      <c r="B97" s="1"/>
    </row>
    <row r="98" spans="1:2" ht="13" x14ac:dyDescent="0.15">
      <c r="A98" s="1"/>
      <c r="B98" s="1"/>
    </row>
    <row r="99" spans="1:2" ht="13" x14ac:dyDescent="0.15">
      <c r="A99" s="1"/>
      <c r="B99" s="1"/>
    </row>
    <row r="100" spans="1:2" ht="13" x14ac:dyDescent="0.15">
      <c r="A100" s="1"/>
      <c r="B100" s="1"/>
    </row>
    <row r="101" spans="1:2" ht="13" x14ac:dyDescent="0.15">
      <c r="A101" s="1"/>
      <c r="B101" s="1"/>
    </row>
    <row r="102" spans="1:2" ht="13" x14ac:dyDescent="0.15">
      <c r="A102" s="1"/>
      <c r="B102" s="1"/>
    </row>
    <row r="103" spans="1:2" ht="13" x14ac:dyDescent="0.15">
      <c r="A103" s="1"/>
      <c r="B103" s="1"/>
    </row>
    <row r="104" spans="1:2" ht="13" x14ac:dyDescent="0.15">
      <c r="A104" s="1"/>
      <c r="B104" s="1"/>
    </row>
    <row r="105" spans="1:2" ht="13" x14ac:dyDescent="0.15">
      <c r="A105" s="1"/>
      <c r="B105" s="1"/>
    </row>
    <row r="106" spans="1:2" ht="13" x14ac:dyDescent="0.15">
      <c r="A106" s="1"/>
      <c r="B106" s="1"/>
    </row>
    <row r="107" spans="1:2" ht="13" x14ac:dyDescent="0.15">
      <c r="A107" s="1"/>
      <c r="B107" s="1"/>
    </row>
    <row r="108" spans="1:2" ht="13" x14ac:dyDescent="0.15">
      <c r="A108" s="1"/>
      <c r="B108" s="1"/>
    </row>
    <row r="109" spans="1:2" ht="13" x14ac:dyDescent="0.15">
      <c r="A109" s="1"/>
      <c r="B109" s="1"/>
    </row>
    <row r="110" spans="1:2" ht="13" x14ac:dyDescent="0.15">
      <c r="A110" s="1"/>
      <c r="B110" s="1"/>
    </row>
    <row r="111" spans="1:2" ht="13" x14ac:dyDescent="0.15">
      <c r="A111" s="1"/>
      <c r="B111" s="1"/>
    </row>
    <row r="112" spans="1:2" ht="13" x14ac:dyDescent="0.15">
      <c r="A112" s="1"/>
      <c r="B112" s="1"/>
    </row>
    <row r="113" spans="1:2" ht="13" x14ac:dyDescent="0.15">
      <c r="A113" s="1"/>
      <c r="B113" s="1"/>
    </row>
    <row r="114" spans="1:2" ht="13" x14ac:dyDescent="0.15">
      <c r="A114" s="1"/>
      <c r="B114" s="1"/>
    </row>
    <row r="115" spans="1:2" ht="13" x14ac:dyDescent="0.15">
      <c r="A115" s="1"/>
      <c r="B115" s="1"/>
    </row>
    <row r="116" spans="1:2" ht="13" x14ac:dyDescent="0.15">
      <c r="A116" s="1"/>
      <c r="B116" s="1"/>
    </row>
    <row r="117" spans="1:2" ht="13" x14ac:dyDescent="0.15">
      <c r="A117" s="1"/>
      <c r="B117" s="1"/>
    </row>
    <row r="118" spans="1:2" ht="13" x14ac:dyDescent="0.15">
      <c r="A118" s="1"/>
      <c r="B118" s="1"/>
    </row>
    <row r="119" spans="1:2" ht="13" x14ac:dyDescent="0.15">
      <c r="A119" s="1"/>
      <c r="B119" s="1"/>
    </row>
    <row r="120" spans="1:2" ht="13" x14ac:dyDescent="0.15">
      <c r="A120" s="1"/>
      <c r="B120" s="1"/>
    </row>
    <row r="121" spans="1:2" ht="13" x14ac:dyDescent="0.15">
      <c r="A121" s="1"/>
      <c r="B121" s="1"/>
    </row>
    <row r="122" spans="1:2" ht="13" x14ac:dyDescent="0.15">
      <c r="A122" s="1"/>
      <c r="B122" s="1"/>
    </row>
    <row r="123" spans="1:2" ht="13" x14ac:dyDescent="0.15">
      <c r="A123" s="1"/>
      <c r="B123" s="1"/>
    </row>
    <row r="124" spans="1:2" ht="13" x14ac:dyDescent="0.15">
      <c r="A124" s="1"/>
      <c r="B124" s="1"/>
    </row>
    <row r="125" spans="1:2" ht="13" x14ac:dyDescent="0.15">
      <c r="A125" s="1"/>
      <c r="B125" s="1"/>
    </row>
    <row r="126" spans="1:2" ht="13" x14ac:dyDescent="0.15">
      <c r="A126" s="1"/>
      <c r="B126" s="1"/>
    </row>
    <row r="127" spans="1:2" ht="13" x14ac:dyDescent="0.15">
      <c r="A127" s="1"/>
      <c r="B127" s="1"/>
    </row>
    <row r="128" spans="1:2" ht="13" x14ac:dyDescent="0.15">
      <c r="A128" s="1"/>
      <c r="B128" s="1"/>
    </row>
    <row r="129" spans="1:2" ht="13" x14ac:dyDescent="0.15">
      <c r="A129" s="1"/>
      <c r="B129" s="1"/>
    </row>
    <row r="130" spans="1:2" ht="13" x14ac:dyDescent="0.15">
      <c r="A130" s="1"/>
      <c r="B130" s="1"/>
    </row>
    <row r="131" spans="1:2" ht="13" x14ac:dyDescent="0.15">
      <c r="A131" s="1"/>
      <c r="B131" s="1"/>
    </row>
    <row r="132" spans="1:2" ht="13" x14ac:dyDescent="0.15">
      <c r="A132" s="1"/>
      <c r="B132" s="1"/>
    </row>
    <row r="133" spans="1:2" ht="13" x14ac:dyDescent="0.15">
      <c r="A133" s="1"/>
      <c r="B133" s="1"/>
    </row>
    <row r="134" spans="1:2" ht="13" x14ac:dyDescent="0.15">
      <c r="A134" s="1"/>
      <c r="B134" s="1"/>
    </row>
    <row r="135" spans="1:2" ht="13" x14ac:dyDescent="0.15">
      <c r="A135" s="1"/>
      <c r="B135" s="1"/>
    </row>
    <row r="136" spans="1:2" ht="13" x14ac:dyDescent="0.15">
      <c r="A136" s="1"/>
      <c r="B136" s="1"/>
    </row>
    <row r="137" spans="1:2" ht="13" x14ac:dyDescent="0.15">
      <c r="A137" s="1"/>
      <c r="B137" s="1"/>
    </row>
    <row r="138" spans="1:2" ht="13" x14ac:dyDescent="0.15">
      <c r="A138" s="1"/>
      <c r="B138" s="1"/>
    </row>
    <row r="139" spans="1:2" ht="13" x14ac:dyDescent="0.15">
      <c r="A139" s="1"/>
      <c r="B139" s="1"/>
    </row>
    <row r="140" spans="1:2" ht="13" x14ac:dyDescent="0.15">
      <c r="A140" s="1"/>
      <c r="B140" s="1"/>
    </row>
    <row r="141" spans="1:2" ht="13" x14ac:dyDescent="0.15">
      <c r="A141" s="1"/>
      <c r="B141" s="1"/>
    </row>
    <row r="142" spans="1:2" ht="13" x14ac:dyDescent="0.15">
      <c r="A142" s="1"/>
      <c r="B142" s="1"/>
    </row>
    <row r="143" spans="1:2" ht="13" x14ac:dyDescent="0.15">
      <c r="A143" s="1"/>
      <c r="B143" s="1"/>
    </row>
    <row r="144" spans="1:2" ht="13" x14ac:dyDescent="0.15">
      <c r="A144" s="1"/>
      <c r="B144" s="1"/>
    </row>
    <row r="145" spans="1:2" ht="13" x14ac:dyDescent="0.15">
      <c r="A145" s="1"/>
      <c r="B145" s="1"/>
    </row>
    <row r="146" spans="1:2" ht="13" x14ac:dyDescent="0.15">
      <c r="A146" s="1"/>
      <c r="B146" s="1"/>
    </row>
    <row r="147" spans="1:2" ht="13" x14ac:dyDescent="0.15">
      <c r="A147" s="1"/>
      <c r="B147" s="1"/>
    </row>
    <row r="148" spans="1:2" ht="13" x14ac:dyDescent="0.15">
      <c r="A148" s="1"/>
      <c r="B148" s="1"/>
    </row>
    <row r="149" spans="1:2" ht="13" x14ac:dyDescent="0.15">
      <c r="A149" s="1"/>
      <c r="B149" s="1"/>
    </row>
    <row r="150" spans="1:2" ht="13" x14ac:dyDescent="0.15">
      <c r="A150" s="1"/>
      <c r="B150" s="1"/>
    </row>
    <row r="151" spans="1:2" ht="13" x14ac:dyDescent="0.15">
      <c r="A151" s="1"/>
      <c r="B151" s="1"/>
    </row>
    <row r="152" spans="1:2" ht="13" x14ac:dyDescent="0.15">
      <c r="A152" s="1"/>
      <c r="B152" s="1"/>
    </row>
    <row r="153" spans="1:2" ht="13" x14ac:dyDescent="0.15">
      <c r="A153" s="1"/>
      <c r="B153" s="1"/>
    </row>
    <row r="154" spans="1:2" ht="13" x14ac:dyDescent="0.15">
      <c r="A154" s="1"/>
      <c r="B154" s="1"/>
    </row>
    <row r="155" spans="1:2" ht="13" x14ac:dyDescent="0.15">
      <c r="A155" s="1"/>
      <c r="B155" s="1"/>
    </row>
    <row r="156" spans="1:2" ht="13" x14ac:dyDescent="0.15">
      <c r="A156" s="1"/>
      <c r="B156" s="1"/>
    </row>
    <row r="157" spans="1:2" ht="13" x14ac:dyDescent="0.15">
      <c r="A157" s="1"/>
      <c r="B157" s="1"/>
    </row>
    <row r="158" spans="1:2" ht="13" x14ac:dyDescent="0.15">
      <c r="A158" s="1"/>
      <c r="B158" s="1"/>
    </row>
    <row r="159" spans="1:2" ht="13" x14ac:dyDescent="0.15">
      <c r="A159" s="1"/>
      <c r="B159" s="1"/>
    </row>
    <row r="160" spans="1:2" ht="13" x14ac:dyDescent="0.15">
      <c r="A160" s="1"/>
      <c r="B160" s="1"/>
    </row>
    <row r="161" spans="1:2" ht="13" x14ac:dyDescent="0.15">
      <c r="A161" s="1"/>
      <c r="B161" s="1"/>
    </row>
    <row r="162" spans="1:2" ht="13" x14ac:dyDescent="0.15">
      <c r="A162" s="1"/>
      <c r="B162" s="1"/>
    </row>
    <row r="163" spans="1:2" ht="13" x14ac:dyDescent="0.15">
      <c r="A163" s="1"/>
      <c r="B163" s="1"/>
    </row>
    <row r="164" spans="1:2" ht="13" x14ac:dyDescent="0.15">
      <c r="A164" s="1"/>
      <c r="B164" s="1"/>
    </row>
    <row r="165" spans="1:2" ht="13" x14ac:dyDescent="0.15">
      <c r="A165" s="1"/>
      <c r="B165" s="1"/>
    </row>
    <row r="166" spans="1:2" ht="13" x14ac:dyDescent="0.15">
      <c r="A166" s="1"/>
      <c r="B166" s="1"/>
    </row>
    <row r="167" spans="1:2" ht="13" x14ac:dyDescent="0.15">
      <c r="A167" s="1"/>
      <c r="B167" s="1"/>
    </row>
    <row r="168" spans="1:2" ht="13" x14ac:dyDescent="0.15">
      <c r="A168" s="1"/>
      <c r="B168" s="1"/>
    </row>
    <row r="169" spans="1:2" ht="13" x14ac:dyDescent="0.15">
      <c r="A169" s="1"/>
      <c r="B169" s="1"/>
    </row>
    <row r="170" spans="1:2" ht="13" x14ac:dyDescent="0.15">
      <c r="A170" s="1"/>
      <c r="B170" s="1"/>
    </row>
    <row r="171" spans="1:2" ht="13" x14ac:dyDescent="0.15">
      <c r="A171" s="1"/>
      <c r="B171" s="1"/>
    </row>
    <row r="172" spans="1:2" ht="13" x14ac:dyDescent="0.15">
      <c r="A172" s="1"/>
      <c r="B172" s="1"/>
    </row>
    <row r="173" spans="1:2" ht="13" x14ac:dyDescent="0.15">
      <c r="A173" s="1"/>
      <c r="B173" s="1"/>
    </row>
    <row r="174" spans="1:2" ht="13" x14ac:dyDescent="0.15">
      <c r="A174" s="1"/>
      <c r="B174" s="1"/>
    </row>
    <row r="175" spans="1:2" ht="13" x14ac:dyDescent="0.15">
      <c r="A175" s="1"/>
      <c r="B175" s="1"/>
    </row>
    <row r="176" spans="1:2" ht="13" x14ac:dyDescent="0.15">
      <c r="A176" s="1"/>
      <c r="B176" s="1"/>
    </row>
    <row r="177" spans="1:2" ht="13" x14ac:dyDescent="0.15">
      <c r="A177" s="1"/>
      <c r="B177" s="1"/>
    </row>
    <row r="178" spans="1:2" ht="13" x14ac:dyDescent="0.15">
      <c r="A178" s="1"/>
      <c r="B178" s="1"/>
    </row>
    <row r="179" spans="1:2" ht="13" x14ac:dyDescent="0.15">
      <c r="A179" s="1"/>
      <c r="B179" s="1"/>
    </row>
    <row r="180" spans="1:2" ht="13" x14ac:dyDescent="0.15">
      <c r="A180" s="1"/>
      <c r="B180" s="1"/>
    </row>
    <row r="181" spans="1:2" ht="13" x14ac:dyDescent="0.15">
      <c r="A181" s="1"/>
      <c r="B181" s="1"/>
    </row>
    <row r="182" spans="1:2" ht="13" x14ac:dyDescent="0.15">
      <c r="A182" s="1"/>
      <c r="B182" s="1"/>
    </row>
    <row r="183" spans="1:2" ht="13" x14ac:dyDescent="0.15">
      <c r="A183" s="1"/>
      <c r="B183" s="1"/>
    </row>
    <row r="184" spans="1:2" ht="13" x14ac:dyDescent="0.15">
      <c r="A184" s="1"/>
      <c r="B184" s="1"/>
    </row>
    <row r="185" spans="1:2" ht="13" x14ac:dyDescent="0.15">
      <c r="A185" s="1"/>
      <c r="B185" s="1"/>
    </row>
    <row r="186" spans="1:2" ht="13" x14ac:dyDescent="0.15">
      <c r="A186" s="1"/>
      <c r="B186" s="1"/>
    </row>
    <row r="187" spans="1:2" ht="13" x14ac:dyDescent="0.15">
      <c r="A187" s="1"/>
      <c r="B187" s="1"/>
    </row>
    <row r="188" spans="1:2" ht="13" x14ac:dyDescent="0.15">
      <c r="A188" s="1"/>
      <c r="B188" s="1"/>
    </row>
    <row r="189" spans="1:2" ht="13" x14ac:dyDescent="0.15">
      <c r="A189" s="1"/>
      <c r="B189" s="1"/>
    </row>
    <row r="190" spans="1:2" ht="13" x14ac:dyDescent="0.15">
      <c r="A190" s="1"/>
      <c r="B190" s="1"/>
    </row>
    <row r="191" spans="1:2" ht="13" x14ac:dyDescent="0.15">
      <c r="A191" s="1"/>
      <c r="B191" s="1"/>
    </row>
    <row r="192" spans="1:2" ht="13" x14ac:dyDescent="0.15">
      <c r="A192" s="1"/>
      <c r="B192" s="1"/>
    </row>
    <row r="193" spans="1:2" ht="13" x14ac:dyDescent="0.15">
      <c r="A193" s="1"/>
      <c r="B193" s="1"/>
    </row>
    <row r="194" spans="1:2" ht="13" x14ac:dyDescent="0.15">
      <c r="A194" s="1"/>
      <c r="B194" s="1"/>
    </row>
    <row r="195" spans="1:2" ht="13" x14ac:dyDescent="0.15">
      <c r="A195" s="1"/>
      <c r="B195" s="1"/>
    </row>
    <row r="196" spans="1:2" ht="13" x14ac:dyDescent="0.15">
      <c r="A196" s="1"/>
      <c r="B196" s="1"/>
    </row>
    <row r="197" spans="1:2" ht="13" x14ac:dyDescent="0.15">
      <c r="A197" s="1"/>
      <c r="B197" s="1"/>
    </row>
    <row r="198" spans="1:2" ht="13" x14ac:dyDescent="0.15">
      <c r="A198" s="1"/>
      <c r="B198" s="1"/>
    </row>
    <row r="199" spans="1:2" ht="13" x14ac:dyDescent="0.15">
      <c r="A199" s="1"/>
      <c r="B199" s="1"/>
    </row>
    <row r="200" spans="1:2" ht="13" x14ac:dyDescent="0.15">
      <c r="A200" s="1"/>
      <c r="B200" s="1"/>
    </row>
    <row r="201" spans="1:2" ht="13" x14ac:dyDescent="0.15">
      <c r="A201" s="1"/>
      <c r="B201" s="1"/>
    </row>
    <row r="202" spans="1:2" ht="13" x14ac:dyDescent="0.15">
      <c r="A202" s="1"/>
      <c r="B202" s="1"/>
    </row>
    <row r="203" spans="1:2" ht="13" x14ac:dyDescent="0.15">
      <c r="A203" s="1"/>
      <c r="B203" s="1"/>
    </row>
    <row r="204" spans="1:2" ht="13" x14ac:dyDescent="0.15">
      <c r="A204" s="1"/>
      <c r="B204" s="1"/>
    </row>
    <row r="205" spans="1:2" ht="13" x14ac:dyDescent="0.15">
      <c r="A205" s="1"/>
      <c r="B205" s="1"/>
    </row>
    <row r="206" spans="1:2" ht="13" x14ac:dyDescent="0.15">
      <c r="A206" s="1"/>
      <c r="B206" s="1"/>
    </row>
    <row r="207" spans="1:2" ht="13" x14ac:dyDescent="0.15">
      <c r="A207" s="1"/>
      <c r="B207" s="1"/>
    </row>
    <row r="208" spans="1:2" ht="13" x14ac:dyDescent="0.15">
      <c r="A208" s="1"/>
      <c r="B208" s="1"/>
    </row>
    <row r="209" spans="1:2" ht="13" x14ac:dyDescent="0.15">
      <c r="A209" s="1"/>
      <c r="B209" s="1"/>
    </row>
    <row r="210" spans="1:2" ht="13" x14ac:dyDescent="0.15">
      <c r="A210" s="1"/>
      <c r="B210" s="1"/>
    </row>
    <row r="211" spans="1:2" ht="13" x14ac:dyDescent="0.15">
      <c r="A211" s="1"/>
      <c r="B211" s="1"/>
    </row>
    <row r="212" spans="1:2" ht="13" x14ac:dyDescent="0.15">
      <c r="A212" s="1"/>
      <c r="B212" s="1"/>
    </row>
    <row r="213" spans="1:2" ht="13" x14ac:dyDescent="0.15">
      <c r="A213" s="1"/>
      <c r="B213" s="1"/>
    </row>
    <row r="214" spans="1:2" ht="13" x14ac:dyDescent="0.15">
      <c r="A214" s="1"/>
      <c r="B214" s="1"/>
    </row>
    <row r="215" spans="1:2" ht="13" x14ac:dyDescent="0.15">
      <c r="A215" s="1"/>
      <c r="B215" s="1"/>
    </row>
    <row r="216" spans="1:2" ht="13" x14ac:dyDescent="0.15">
      <c r="A216" s="1"/>
      <c r="B216" s="1"/>
    </row>
    <row r="217" spans="1:2" ht="13" x14ac:dyDescent="0.15">
      <c r="A217" s="1"/>
      <c r="B217" s="1"/>
    </row>
    <row r="218" spans="1:2" ht="13" x14ac:dyDescent="0.15">
      <c r="A218" s="1"/>
      <c r="B218" s="1"/>
    </row>
    <row r="219" spans="1:2" ht="13" x14ac:dyDescent="0.15">
      <c r="A219" s="1"/>
      <c r="B219" s="1"/>
    </row>
    <row r="220" spans="1:2" ht="13" x14ac:dyDescent="0.15">
      <c r="A220" s="1"/>
      <c r="B220" s="1"/>
    </row>
    <row r="221" spans="1:2" ht="13" x14ac:dyDescent="0.15">
      <c r="A221" s="1"/>
      <c r="B221" s="1"/>
    </row>
    <row r="222" spans="1:2" ht="13" x14ac:dyDescent="0.15">
      <c r="A222" s="1"/>
      <c r="B222" s="1"/>
    </row>
    <row r="223" spans="1:2" ht="13" x14ac:dyDescent="0.15">
      <c r="A223" s="1"/>
      <c r="B223" s="1"/>
    </row>
    <row r="224" spans="1:2" ht="13" x14ac:dyDescent="0.15">
      <c r="A224" s="1"/>
      <c r="B224" s="1"/>
    </row>
    <row r="225" spans="1:2" ht="13" x14ac:dyDescent="0.15">
      <c r="A225" s="1"/>
      <c r="B225" s="1"/>
    </row>
    <row r="226" spans="1:2" ht="13" x14ac:dyDescent="0.15">
      <c r="A226" s="1"/>
      <c r="B226" s="1"/>
    </row>
    <row r="227" spans="1:2" ht="13" x14ac:dyDescent="0.15">
      <c r="A227" s="1"/>
      <c r="B227" s="1"/>
    </row>
    <row r="228" spans="1:2" ht="13" x14ac:dyDescent="0.15">
      <c r="A228" s="1"/>
      <c r="B228" s="1"/>
    </row>
    <row r="229" spans="1:2" ht="13" x14ac:dyDescent="0.15">
      <c r="A229" s="1"/>
      <c r="B229" s="1"/>
    </row>
    <row r="230" spans="1:2" ht="13" x14ac:dyDescent="0.15">
      <c r="A230" s="1"/>
      <c r="B230" s="1"/>
    </row>
    <row r="231" spans="1:2" ht="13" x14ac:dyDescent="0.15">
      <c r="A231" s="1"/>
      <c r="B231" s="1"/>
    </row>
    <row r="232" spans="1:2" ht="13" x14ac:dyDescent="0.15">
      <c r="A232" s="1"/>
      <c r="B232" s="1"/>
    </row>
    <row r="233" spans="1:2" ht="13" x14ac:dyDescent="0.15">
      <c r="A233" s="1"/>
      <c r="B233" s="1"/>
    </row>
    <row r="234" spans="1:2" ht="13" x14ac:dyDescent="0.15">
      <c r="A234" s="1"/>
      <c r="B234" s="1"/>
    </row>
    <row r="235" spans="1:2" ht="13" x14ac:dyDescent="0.15">
      <c r="A235" s="1"/>
      <c r="B235" s="1"/>
    </row>
    <row r="236" spans="1:2" ht="13" x14ac:dyDescent="0.15">
      <c r="A236" s="1"/>
      <c r="B236" s="1"/>
    </row>
    <row r="237" spans="1:2" ht="13" x14ac:dyDescent="0.15">
      <c r="A237" s="1"/>
      <c r="B237" s="1"/>
    </row>
    <row r="238" spans="1:2" ht="13" x14ac:dyDescent="0.15">
      <c r="A238" s="1"/>
      <c r="B238" s="1"/>
    </row>
    <row r="239" spans="1:2" ht="13" x14ac:dyDescent="0.15">
      <c r="A239" s="1"/>
      <c r="B239" s="1"/>
    </row>
    <row r="240" spans="1:2" ht="13" x14ac:dyDescent="0.15">
      <c r="A240" s="1"/>
      <c r="B240" s="1"/>
    </row>
    <row r="241" spans="1:2" ht="13" x14ac:dyDescent="0.15">
      <c r="A241" s="1"/>
      <c r="B241" s="1"/>
    </row>
    <row r="242" spans="1:2" ht="13" x14ac:dyDescent="0.15">
      <c r="A242" s="1"/>
      <c r="B242" s="1"/>
    </row>
    <row r="243" spans="1:2" ht="13" x14ac:dyDescent="0.15">
      <c r="A243" s="1"/>
      <c r="B243" s="1"/>
    </row>
    <row r="244" spans="1:2" ht="13" x14ac:dyDescent="0.15">
      <c r="A244" s="1"/>
      <c r="B244" s="1"/>
    </row>
    <row r="245" spans="1:2" ht="13" x14ac:dyDescent="0.15">
      <c r="A245" s="1"/>
      <c r="B245" s="1"/>
    </row>
    <row r="246" spans="1:2" ht="13" x14ac:dyDescent="0.15">
      <c r="A246" s="1"/>
      <c r="B246" s="1"/>
    </row>
    <row r="247" spans="1:2" ht="13" x14ac:dyDescent="0.15">
      <c r="A247" s="1"/>
      <c r="B247" s="1"/>
    </row>
    <row r="248" spans="1:2" ht="13" x14ac:dyDescent="0.15">
      <c r="A248" s="1"/>
      <c r="B248" s="1"/>
    </row>
    <row r="249" spans="1:2" ht="13" x14ac:dyDescent="0.15">
      <c r="A249" s="1"/>
      <c r="B249" s="1"/>
    </row>
    <row r="250" spans="1:2" ht="13" x14ac:dyDescent="0.15">
      <c r="A250" s="1"/>
      <c r="B250" s="1"/>
    </row>
    <row r="251" spans="1:2" ht="13" x14ac:dyDescent="0.15">
      <c r="A251" s="1"/>
      <c r="B251" s="1"/>
    </row>
    <row r="252" spans="1:2" ht="13" x14ac:dyDescent="0.15">
      <c r="A252" s="1"/>
      <c r="B252" s="1"/>
    </row>
    <row r="253" spans="1:2" ht="13" x14ac:dyDescent="0.15">
      <c r="A253" s="1"/>
      <c r="B253" s="1"/>
    </row>
    <row r="254" spans="1:2" ht="13" x14ac:dyDescent="0.15">
      <c r="A254" s="1"/>
      <c r="B254" s="1"/>
    </row>
    <row r="255" spans="1:2" ht="13" x14ac:dyDescent="0.15">
      <c r="A255" s="1"/>
      <c r="B255" s="1"/>
    </row>
    <row r="256" spans="1:2" ht="13" x14ac:dyDescent="0.15">
      <c r="A256" s="1"/>
      <c r="B256" s="1"/>
    </row>
    <row r="257" spans="1:2" ht="13" x14ac:dyDescent="0.15">
      <c r="A257" s="1"/>
      <c r="B257" s="1"/>
    </row>
    <row r="258" spans="1:2" ht="13" x14ac:dyDescent="0.15">
      <c r="A258" s="1"/>
      <c r="B258" s="1"/>
    </row>
    <row r="259" spans="1:2" ht="13" x14ac:dyDescent="0.15">
      <c r="A259" s="1"/>
      <c r="B259" s="1"/>
    </row>
    <row r="260" spans="1:2" ht="13" x14ac:dyDescent="0.15">
      <c r="A260" s="1"/>
      <c r="B260" s="1"/>
    </row>
    <row r="261" spans="1:2" ht="13" x14ac:dyDescent="0.15">
      <c r="A261" s="1"/>
      <c r="B261" s="1"/>
    </row>
    <row r="262" spans="1:2" ht="13" x14ac:dyDescent="0.15">
      <c r="A262" s="1"/>
      <c r="B262" s="1"/>
    </row>
    <row r="263" spans="1:2" ht="13" x14ac:dyDescent="0.15">
      <c r="A263" s="1"/>
      <c r="B263" s="1"/>
    </row>
    <row r="264" spans="1:2" ht="13" x14ac:dyDescent="0.15">
      <c r="A264" s="1"/>
      <c r="B264" s="1"/>
    </row>
    <row r="265" spans="1:2" ht="13" x14ac:dyDescent="0.15">
      <c r="A265" s="1"/>
      <c r="B265" s="1"/>
    </row>
    <row r="266" spans="1:2" ht="13" x14ac:dyDescent="0.15">
      <c r="A266" s="1"/>
      <c r="B266" s="1"/>
    </row>
    <row r="267" spans="1:2" ht="13" x14ac:dyDescent="0.15">
      <c r="A267" s="1"/>
      <c r="B267" s="1"/>
    </row>
    <row r="268" spans="1:2" ht="13" x14ac:dyDescent="0.15">
      <c r="A268" s="1"/>
      <c r="B268" s="1"/>
    </row>
    <row r="269" spans="1:2" ht="13" x14ac:dyDescent="0.15">
      <c r="A269" s="1"/>
      <c r="B269" s="1"/>
    </row>
    <row r="270" spans="1:2" ht="13" x14ac:dyDescent="0.15">
      <c r="A270" s="1"/>
      <c r="B270" s="1"/>
    </row>
    <row r="271" spans="1:2" ht="13" x14ac:dyDescent="0.15">
      <c r="A271" s="1"/>
      <c r="B271" s="1"/>
    </row>
    <row r="272" spans="1:2" ht="13" x14ac:dyDescent="0.15">
      <c r="A272" s="1"/>
      <c r="B272" s="1"/>
    </row>
    <row r="273" spans="1:2" ht="13" x14ac:dyDescent="0.15">
      <c r="A273" s="1"/>
      <c r="B273" s="1"/>
    </row>
    <row r="274" spans="1:2" ht="13" x14ac:dyDescent="0.15">
      <c r="A274" s="1"/>
      <c r="B274" s="1"/>
    </row>
    <row r="275" spans="1:2" ht="13" x14ac:dyDescent="0.15">
      <c r="A275" s="1"/>
      <c r="B275" s="1"/>
    </row>
    <row r="276" spans="1:2" ht="13" x14ac:dyDescent="0.15">
      <c r="A276" s="1"/>
      <c r="B276" s="1"/>
    </row>
    <row r="277" spans="1:2" ht="13" x14ac:dyDescent="0.15">
      <c r="A277" s="1"/>
      <c r="B277" s="1"/>
    </row>
    <row r="278" spans="1:2" ht="13" x14ac:dyDescent="0.15">
      <c r="A278" s="1"/>
      <c r="B278" s="1"/>
    </row>
    <row r="279" spans="1:2" ht="13" x14ac:dyDescent="0.15">
      <c r="A279" s="1"/>
      <c r="B279" s="1"/>
    </row>
    <row r="280" spans="1:2" ht="13" x14ac:dyDescent="0.15">
      <c r="A280" s="1"/>
      <c r="B280" s="1"/>
    </row>
    <row r="281" spans="1:2" ht="13" x14ac:dyDescent="0.15">
      <c r="A281" s="1"/>
      <c r="B281" s="1"/>
    </row>
    <row r="282" spans="1:2" ht="13" x14ac:dyDescent="0.15">
      <c r="A282" s="1"/>
      <c r="B282" s="1"/>
    </row>
    <row r="283" spans="1:2" ht="13" x14ac:dyDescent="0.15">
      <c r="A283" s="1"/>
      <c r="B283" s="1"/>
    </row>
    <row r="284" spans="1:2" ht="13" x14ac:dyDescent="0.15">
      <c r="A284" s="1"/>
      <c r="B284" s="1"/>
    </row>
    <row r="285" spans="1:2" ht="13" x14ac:dyDescent="0.15">
      <c r="A285" s="1"/>
      <c r="B285" s="1"/>
    </row>
    <row r="286" spans="1:2" ht="13" x14ac:dyDescent="0.15">
      <c r="A286" s="1"/>
      <c r="B286" s="1"/>
    </row>
    <row r="287" spans="1:2" ht="13" x14ac:dyDescent="0.15">
      <c r="A287" s="1"/>
      <c r="B287" s="1"/>
    </row>
    <row r="288" spans="1:2" ht="13" x14ac:dyDescent="0.15">
      <c r="A288" s="1"/>
      <c r="B288" s="1"/>
    </row>
    <row r="289" spans="1:2" ht="13" x14ac:dyDescent="0.15">
      <c r="A289" s="1"/>
      <c r="B289" s="1"/>
    </row>
    <row r="290" spans="1:2" ht="13" x14ac:dyDescent="0.15">
      <c r="A290" s="1"/>
      <c r="B290" s="1"/>
    </row>
    <row r="291" spans="1:2" ht="13" x14ac:dyDescent="0.15">
      <c r="A291" s="1"/>
      <c r="B291" s="1"/>
    </row>
    <row r="292" spans="1:2" ht="13" x14ac:dyDescent="0.15">
      <c r="A292" s="1"/>
      <c r="B292" s="1"/>
    </row>
    <row r="293" spans="1:2" ht="13" x14ac:dyDescent="0.15">
      <c r="A293" s="1"/>
      <c r="B293" s="1"/>
    </row>
    <row r="294" spans="1:2" ht="13" x14ac:dyDescent="0.15">
      <c r="A294" s="1"/>
      <c r="B294" s="1"/>
    </row>
    <row r="295" spans="1:2" ht="13" x14ac:dyDescent="0.15">
      <c r="A295" s="1"/>
      <c r="B295" s="1"/>
    </row>
    <row r="296" spans="1:2" ht="13" x14ac:dyDescent="0.15">
      <c r="A296" s="1"/>
      <c r="B296" s="1"/>
    </row>
    <row r="297" spans="1:2" ht="13" x14ac:dyDescent="0.15">
      <c r="A297" s="1"/>
      <c r="B297" s="1"/>
    </row>
    <row r="298" spans="1:2" ht="13" x14ac:dyDescent="0.15">
      <c r="A298" s="1"/>
      <c r="B298" s="1"/>
    </row>
    <row r="299" spans="1:2" ht="13" x14ac:dyDescent="0.15">
      <c r="A299" s="1"/>
      <c r="B299" s="1"/>
    </row>
    <row r="300" spans="1:2" ht="13" x14ac:dyDescent="0.15">
      <c r="A300" s="1"/>
      <c r="B300" s="1"/>
    </row>
    <row r="301" spans="1:2" ht="13" x14ac:dyDescent="0.15">
      <c r="A301" s="1"/>
      <c r="B301" s="1"/>
    </row>
    <row r="302" spans="1:2" ht="13" x14ac:dyDescent="0.15">
      <c r="A302" s="1"/>
      <c r="B302" s="1"/>
    </row>
    <row r="303" spans="1:2" ht="13" x14ac:dyDescent="0.15">
      <c r="A303" s="1"/>
      <c r="B303" s="1"/>
    </row>
    <row r="304" spans="1:2" ht="13" x14ac:dyDescent="0.15">
      <c r="A304" s="1"/>
      <c r="B304" s="1"/>
    </row>
    <row r="305" spans="1:2" ht="13" x14ac:dyDescent="0.15">
      <c r="A305" s="1"/>
      <c r="B305" s="1"/>
    </row>
    <row r="306" spans="1:2" ht="13" x14ac:dyDescent="0.15">
      <c r="A306" s="1"/>
      <c r="B306" s="1"/>
    </row>
    <row r="307" spans="1:2" ht="13" x14ac:dyDescent="0.15">
      <c r="A307" s="1"/>
      <c r="B307" s="1"/>
    </row>
    <row r="308" spans="1:2" ht="13" x14ac:dyDescent="0.15">
      <c r="A308" s="1"/>
      <c r="B308" s="1"/>
    </row>
    <row r="309" spans="1:2" ht="13" x14ac:dyDescent="0.15">
      <c r="A309" s="1"/>
      <c r="B309" s="1"/>
    </row>
    <row r="310" spans="1:2" ht="13" x14ac:dyDescent="0.15">
      <c r="A310" s="1"/>
      <c r="B310" s="1"/>
    </row>
    <row r="311" spans="1:2" ht="13" x14ac:dyDescent="0.15">
      <c r="A311" s="1"/>
      <c r="B311" s="1"/>
    </row>
    <row r="312" spans="1:2" ht="13" x14ac:dyDescent="0.15">
      <c r="A312" s="1"/>
      <c r="B312" s="1"/>
    </row>
    <row r="313" spans="1:2" ht="13" x14ac:dyDescent="0.15">
      <c r="A313" s="1"/>
      <c r="B313" s="1"/>
    </row>
    <row r="314" spans="1:2" ht="13" x14ac:dyDescent="0.15">
      <c r="A314" s="1"/>
      <c r="B314" s="1"/>
    </row>
    <row r="315" spans="1:2" ht="13" x14ac:dyDescent="0.15">
      <c r="A315" s="1"/>
      <c r="B315" s="1"/>
    </row>
    <row r="316" spans="1:2" ht="13" x14ac:dyDescent="0.15">
      <c r="A316" s="1"/>
      <c r="B316" s="1"/>
    </row>
    <row r="317" spans="1:2" ht="13" x14ac:dyDescent="0.15">
      <c r="A317" s="1"/>
      <c r="B317" s="1"/>
    </row>
    <row r="318" spans="1:2" ht="13" x14ac:dyDescent="0.15">
      <c r="A318" s="1"/>
      <c r="B318" s="1"/>
    </row>
    <row r="319" spans="1:2" ht="13" x14ac:dyDescent="0.15">
      <c r="A319" s="1"/>
      <c r="B319" s="1"/>
    </row>
    <row r="320" spans="1:2" ht="13" x14ac:dyDescent="0.15">
      <c r="A320" s="1"/>
      <c r="B320" s="1"/>
    </row>
    <row r="321" spans="1:2" ht="13" x14ac:dyDescent="0.15">
      <c r="A321" s="1"/>
      <c r="B321" s="1"/>
    </row>
    <row r="322" spans="1:2" ht="13" x14ac:dyDescent="0.15">
      <c r="A322" s="1"/>
      <c r="B322" s="1"/>
    </row>
    <row r="323" spans="1:2" ht="13" x14ac:dyDescent="0.15">
      <c r="A323" s="1"/>
      <c r="B323" s="1"/>
    </row>
    <row r="324" spans="1:2" ht="13" x14ac:dyDescent="0.15">
      <c r="A324" s="1"/>
      <c r="B324" s="1"/>
    </row>
    <row r="325" spans="1:2" ht="13" x14ac:dyDescent="0.15">
      <c r="A325" s="1"/>
      <c r="B325" s="1"/>
    </row>
    <row r="326" spans="1:2" ht="13" x14ac:dyDescent="0.15">
      <c r="A326" s="1"/>
      <c r="B326" s="1"/>
    </row>
    <row r="327" spans="1:2" ht="13" x14ac:dyDescent="0.15">
      <c r="A327" s="1"/>
      <c r="B327" s="1"/>
    </row>
    <row r="328" spans="1:2" ht="13" x14ac:dyDescent="0.15">
      <c r="A328" s="1"/>
      <c r="B328" s="1"/>
    </row>
    <row r="329" spans="1:2" ht="13" x14ac:dyDescent="0.15">
      <c r="A329" s="1"/>
      <c r="B329" s="1"/>
    </row>
    <row r="330" spans="1:2" ht="13" x14ac:dyDescent="0.15">
      <c r="A330" s="1"/>
      <c r="B330" s="1"/>
    </row>
    <row r="331" spans="1:2" ht="13" x14ac:dyDescent="0.15">
      <c r="A331" s="1"/>
      <c r="B331" s="1"/>
    </row>
    <row r="332" spans="1:2" ht="13" x14ac:dyDescent="0.15">
      <c r="A332" s="1"/>
      <c r="B332" s="1"/>
    </row>
    <row r="333" spans="1:2" ht="13" x14ac:dyDescent="0.15">
      <c r="A333" s="1"/>
      <c r="B333" s="1"/>
    </row>
    <row r="334" spans="1:2" ht="13" x14ac:dyDescent="0.15">
      <c r="A334" s="1"/>
      <c r="B334" s="1"/>
    </row>
    <row r="335" spans="1:2" ht="13" x14ac:dyDescent="0.15">
      <c r="A335" s="1"/>
      <c r="B335" s="1"/>
    </row>
    <row r="336" spans="1:2" ht="13" x14ac:dyDescent="0.15">
      <c r="A336" s="1"/>
      <c r="B336" s="1"/>
    </row>
    <row r="337" spans="1:2" ht="13" x14ac:dyDescent="0.15">
      <c r="A337" s="1"/>
      <c r="B337" s="1"/>
    </row>
    <row r="338" spans="1:2" ht="13" x14ac:dyDescent="0.15">
      <c r="A338" s="1"/>
      <c r="B338" s="1"/>
    </row>
    <row r="339" spans="1:2" ht="13" x14ac:dyDescent="0.15">
      <c r="A339" s="1"/>
      <c r="B339" s="1"/>
    </row>
    <row r="340" spans="1:2" ht="13" x14ac:dyDescent="0.15">
      <c r="A340" s="1"/>
      <c r="B340" s="1"/>
    </row>
    <row r="341" spans="1:2" ht="13" x14ac:dyDescent="0.15">
      <c r="A341" s="1"/>
      <c r="B341" s="1"/>
    </row>
    <row r="342" spans="1:2" ht="13" x14ac:dyDescent="0.15">
      <c r="A342" s="1"/>
      <c r="B342" s="1"/>
    </row>
    <row r="343" spans="1:2" ht="13" x14ac:dyDescent="0.15">
      <c r="A343" s="1"/>
      <c r="B343" s="1"/>
    </row>
    <row r="344" spans="1:2" ht="13" x14ac:dyDescent="0.15">
      <c r="A344" s="1"/>
      <c r="B344" s="1"/>
    </row>
    <row r="345" spans="1:2" ht="13" x14ac:dyDescent="0.15">
      <c r="A345" s="1"/>
      <c r="B345" s="1"/>
    </row>
    <row r="346" spans="1:2" ht="13" x14ac:dyDescent="0.15">
      <c r="A346" s="1"/>
      <c r="B346" s="1"/>
    </row>
    <row r="347" spans="1:2" ht="13" x14ac:dyDescent="0.15">
      <c r="A347" s="1"/>
      <c r="B347" s="1"/>
    </row>
    <row r="348" spans="1:2" ht="13" x14ac:dyDescent="0.15">
      <c r="A348" s="1"/>
      <c r="B348" s="1"/>
    </row>
    <row r="349" spans="1:2" ht="13" x14ac:dyDescent="0.15">
      <c r="A349" s="1"/>
      <c r="B349" s="1"/>
    </row>
    <row r="350" spans="1:2" ht="13" x14ac:dyDescent="0.15">
      <c r="A350" s="1"/>
      <c r="B350" s="1"/>
    </row>
    <row r="351" spans="1:2" ht="13" x14ac:dyDescent="0.15">
      <c r="A351" s="1"/>
      <c r="B351" s="1"/>
    </row>
    <row r="352" spans="1:2" ht="13" x14ac:dyDescent="0.15">
      <c r="A352" s="1"/>
      <c r="B352" s="1"/>
    </row>
    <row r="353" spans="1:2" ht="13" x14ac:dyDescent="0.15">
      <c r="A353" s="1"/>
      <c r="B353" s="1"/>
    </row>
    <row r="354" spans="1:2" ht="13" x14ac:dyDescent="0.15">
      <c r="A354" s="1"/>
      <c r="B354" s="1"/>
    </row>
    <row r="355" spans="1:2" ht="13" x14ac:dyDescent="0.15">
      <c r="A355" s="1"/>
      <c r="B355" s="1"/>
    </row>
    <row r="356" spans="1:2" ht="13" x14ac:dyDescent="0.15">
      <c r="A356" s="1"/>
      <c r="B356" s="1"/>
    </row>
    <row r="357" spans="1:2" ht="13" x14ac:dyDescent="0.15">
      <c r="A357" s="1"/>
      <c r="B357" s="1"/>
    </row>
    <row r="358" spans="1:2" ht="13" x14ac:dyDescent="0.15">
      <c r="A358" s="1"/>
      <c r="B358" s="1"/>
    </row>
    <row r="359" spans="1:2" ht="13" x14ac:dyDescent="0.15">
      <c r="A359" s="1"/>
      <c r="B359" s="1"/>
    </row>
    <row r="360" spans="1:2" ht="13" x14ac:dyDescent="0.15">
      <c r="A360" s="1"/>
      <c r="B360" s="1"/>
    </row>
    <row r="361" spans="1:2" ht="13" x14ac:dyDescent="0.15">
      <c r="A361" s="1"/>
      <c r="B361" s="1"/>
    </row>
    <row r="362" spans="1:2" ht="13" x14ac:dyDescent="0.15">
      <c r="A362" s="1"/>
      <c r="B362" s="1"/>
    </row>
    <row r="363" spans="1:2" ht="13" x14ac:dyDescent="0.15">
      <c r="A363" s="1"/>
      <c r="B363" s="1"/>
    </row>
    <row r="364" spans="1:2" ht="13" x14ac:dyDescent="0.15">
      <c r="A364" s="1"/>
      <c r="B364" s="1"/>
    </row>
    <row r="365" spans="1:2" ht="13" x14ac:dyDescent="0.15">
      <c r="A365" s="1"/>
      <c r="B365" s="1"/>
    </row>
    <row r="366" spans="1:2" ht="13" x14ac:dyDescent="0.15">
      <c r="A366" s="1"/>
      <c r="B366" s="1"/>
    </row>
    <row r="367" spans="1:2" ht="13" x14ac:dyDescent="0.15">
      <c r="A367" s="1"/>
      <c r="B367" s="1"/>
    </row>
    <row r="368" spans="1:2" ht="13" x14ac:dyDescent="0.15">
      <c r="A368" s="1"/>
      <c r="B368" s="1"/>
    </row>
    <row r="369" spans="1:2" ht="13" x14ac:dyDescent="0.15">
      <c r="A369" s="1"/>
      <c r="B369" s="1"/>
    </row>
    <row r="370" spans="1:2" ht="13" x14ac:dyDescent="0.15">
      <c r="A370" s="1"/>
      <c r="B370" s="1"/>
    </row>
    <row r="371" spans="1:2" ht="13" x14ac:dyDescent="0.15">
      <c r="A371" s="1"/>
      <c r="B371" s="1"/>
    </row>
    <row r="372" spans="1:2" ht="13" x14ac:dyDescent="0.15">
      <c r="A372" s="1"/>
      <c r="B372" s="1"/>
    </row>
    <row r="373" spans="1:2" ht="13" x14ac:dyDescent="0.15">
      <c r="A373" s="1"/>
      <c r="B373" s="1"/>
    </row>
    <row r="374" spans="1:2" ht="13" x14ac:dyDescent="0.15">
      <c r="A374" s="1"/>
      <c r="B374" s="1"/>
    </row>
    <row r="375" spans="1:2" ht="13" x14ac:dyDescent="0.15">
      <c r="A375" s="1"/>
      <c r="B375" s="1"/>
    </row>
    <row r="376" spans="1:2" ht="13" x14ac:dyDescent="0.15">
      <c r="A376" s="1"/>
      <c r="B376" s="1"/>
    </row>
    <row r="377" spans="1:2" ht="13" x14ac:dyDescent="0.15">
      <c r="A377" s="1"/>
      <c r="B377" s="1"/>
    </row>
    <row r="378" spans="1:2" ht="13" x14ac:dyDescent="0.15">
      <c r="A378" s="1"/>
      <c r="B378" s="1"/>
    </row>
    <row r="379" spans="1:2" ht="13" x14ac:dyDescent="0.15">
      <c r="A379" s="1"/>
      <c r="B379" s="1"/>
    </row>
    <row r="380" spans="1:2" ht="13" x14ac:dyDescent="0.15">
      <c r="A380" s="1"/>
      <c r="B380" s="1"/>
    </row>
    <row r="381" spans="1:2" ht="13" x14ac:dyDescent="0.15">
      <c r="A381" s="1"/>
      <c r="B381" s="1"/>
    </row>
    <row r="382" spans="1:2" ht="13" x14ac:dyDescent="0.15">
      <c r="A382" s="1"/>
      <c r="B382" s="1"/>
    </row>
    <row r="383" spans="1:2" ht="13" x14ac:dyDescent="0.15">
      <c r="A383" s="1"/>
      <c r="B383" s="1"/>
    </row>
    <row r="384" spans="1:2" ht="13" x14ac:dyDescent="0.15">
      <c r="A384" s="1"/>
      <c r="B384" s="1"/>
    </row>
    <row r="385" spans="1:2" ht="13" x14ac:dyDescent="0.15">
      <c r="A385" s="1"/>
      <c r="B385" s="1"/>
    </row>
    <row r="386" spans="1:2" ht="13" x14ac:dyDescent="0.15">
      <c r="A386" s="1"/>
      <c r="B386" s="1"/>
    </row>
    <row r="387" spans="1:2" ht="13" x14ac:dyDescent="0.15">
      <c r="A387" s="1"/>
      <c r="B387" s="1"/>
    </row>
    <row r="388" spans="1:2" ht="13" x14ac:dyDescent="0.15">
      <c r="A388" s="1"/>
      <c r="B388" s="1"/>
    </row>
    <row r="389" spans="1:2" ht="13" x14ac:dyDescent="0.15">
      <c r="A389" s="1"/>
      <c r="B389" s="1"/>
    </row>
    <row r="390" spans="1:2" ht="13" x14ac:dyDescent="0.15">
      <c r="A390" s="1"/>
      <c r="B390" s="1"/>
    </row>
    <row r="391" spans="1:2" ht="13" x14ac:dyDescent="0.15">
      <c r="A391" s="1"/>
      <c r="B391" s="1"/>
    </row>
    <row r="392" spans="1:2" ht="13" x14ac:dyDescent="0.15">
      <c r="A392" s="1"/>
      <c r="B392" s="1"/>
    </row>
    <row r="393" spans="1:2" ht="13" x14ac:dyDescent="0.15">
      <c r="A393" s="1"/>
      <c r="B393" s="1"/>
    </row>
    <row r="394" spans="1:2" ht="13" x14ac:dyDescent="0.15">
      <c r="A394" s="1"/>
      <c r="B394" s="1"/>
    </row>
    <row r="395" spans="1:2" ht="13" x14ac:dyDescent="0.15">
      <c r="A395" s="1"/>
      <c r="B395" s="1"/>
    </row>
    <row r="396" spans="1:2" ht="13" x14ac:dyDescent="0.15">
      <c r="A396" s="1"/>
      <c r="B396" s="1"/>
    </row>
    <row r="397" spans="1:2" ht="13" x14ac:dyDescent="0.15">
      <c r="A397" s="1"/>
      <c r="B397" s="1"/>
    </row>
    <row r="398" spans="1:2" ht="13" x14ac:dyDescent="0.15">
      <c r="A398" s="1"/>
      <c r="B398" s="1"/>
    </row>
    <row r="399" spans="1:2" ht="13" x14ac:dyDescent="0.15">
      <c r="A399" s="1"/>
      <c r="B399" s="1"/>
    </row>
    <row r="400" spans="1:2" ht="13" x14ac:dyDescent="0.15">
      <c r="A400" s="1"/>
      <c r="B400" s="1"/>
    </row>
    <row r="401" spans="1:2" ht="13" x14ac:dyDescent="0.15">
      <c r="A401" s="1"/>
      <c r="B401" s="1"/>
    </row>
    <row r="402" spans="1:2" ht="13" x14ac:dyDescent="0.15">
      <c r="A402" s="1"/>
      <c r="B402" s="1"/>
    </row>
    <row r="403" spans="1:2" ht="13" x14ac:dyDescent="0.15">
      <c r="A403" s="1"/>
      <c r="B403" s="1"/>
    </row>
    <row r="404" spans="1:2" ht="13" x14ac:dyDescent="0.15">
      <c r="A404" s="1"/>
      <c r="B404" s="1"/>
    </row>
    <row r="405" spans="1:2" ht="13" x14ac:dyDescent="0.15">
      <c r="A405" s="1"/>
      <c r="B405" s="1"/>
    </row>
    <row r="406" spans="1:2" ht="13" x14ac:dyDescent="0.15">
      <c r="A406" s="1"/>
      <c r="B406" s="1"/>
    </row>
    <row r="407" spans="1:2" ht="13" x14ac:dyDescent="0.15">
      <c r="A407" s="1"/>
      <c r="B407" s="1"/>
    </row>
    <row r="408" spans="1:2" ht="13" x14ac:dyDescent="0.15">
      <c r="A408" s="1"/>
      <c r="B408" s="1"/>
    </row>
    <row r="409" spans="1:2" ht="13" x14ac:dyDescent="0.15">
      <c r="A409" s="1"/>
      <c r="B409" s="1"/>
    </row>
    <row r="410" spans="1:2" ht="13" x14ac:dyDescent="0.15">
      <c r="A410" s="1"/>
      <c r="B410" s="1"/>
    </row>
    <row r="411" spans="1:2" ht="13" x14ac:dyDescent="0.15">
      <c r="A411" s="1"/>
      <c r="B411" s="1"/>
    </row>
    <row r="412" spans="1:2" ht="13" x14ac:dyDescent="0.15">
      <c r="A412" s="1"/>
      <c r="B412" s="1"/>
    </row>
    <row r="413" spans="1:2" ht="13" x14ac:dyDescent="0.15">
      <c r="A413" s="1"/>
      <c r="B413" s="1"/>
    </row>
    <row r="414" spans="1:2" ht="13" x14ac:dyDescent="0.15">
      <c r="A414" s="1"/>
      <c r="B414" s="1"/>
    </row>
    <row r="415" spans="1:2" ht="13" x14ac:dyDescent="0.15">
      <c r="A415" s="1"/>
      <c r="B415" s="1"/>
    </row>
    <row r="416" spans="1:2" ht="13" x14ac:dyDescent="0.15">
      <c r="A416" s="1"/>
      <c r="B416" s="1"/>
    </row>
    <row r="417" spans="1:2" ht="13" x14ac:dyDescent="0.15">
      <c r="A417" s="1"/>
      <c r="B417" s="1"/>
    </row>
    <row r="418" spans="1:2" ht="13" x14ac:dyDescent="0.15">
      <c r="A418" s="1"/>
      <c r="B418" s="1"/>
    </row>
    <row r="419" spans="1:2" ht="13" x14ac:dyDescent="0.15">
      <c r="A419" s="1"/>
      <c r="B419" s="1"/>
    </row>
    <row r="420" spans="1:2" ht="13" x14ac:dyDescent="0.15">
      <c r="A420" s="1"/>
      <c r="B420" s="1"/>
    </row>
    <row r="421" spans="1:2" ht="13" x14ac:dyDescent="0.15">
      <c r="A421" s="1"/>
      <c r="B421" s="1"/>
    </row>
    <row r="422" spans="1:2" ht="13" x14ac:dyDescent="0.15">
      <c r="A422" s="1"/>
      <c r="B422" s="1"/>
    </row>
    <row r="423" spans="1:2" ht="13" x14ac:dyDescent="0.15">
      <c r="A423" s="1"/>
      <c r="B423" s="1"/>
    </row>
    <row r="424" spans="1:2" ht="13" x14ac:dyDescent="0.15">
      <c r="A424" s="1"/>
      <c r="B424" s="1"/>
    </row>
    <row r="425" spans="1:2" ht="13" x14ac:dyDescent="0.15">
      <c r="A425" s="1"/>
      <c r="B425" s="1"/>
    </row>
    <row r="426" spans="1:2" ht="13" x14ac:dyDescent="0.15">
      <c r="A426" s="1"/>
      <c r="B426" s="1"/>
    </row>
    <row r="427" spans="1:2" ht="13" x14ac:dyDescent="0.15">
      <c r="A427" s="1"/>
      <c r="B427" s="1"/>
    </row>
    <row r="428" spans="1:2" ht="13" x14ac:dyDescent="0.15">
      <c r="A428" s="1"/>
      <c r="B428" s="1"/>
    </row>
    <row r="429" spans="1:2" ht="13" x14ac:dyDescent="0.15">
      <c r="A429" s="1"/>
      <c r="B429" s="1"/>
    </row>
    <row r="430" spans="1:2" ht="13" x14ac:dyDescent="0.15">
      <c r="A430" s="1"/>
      <c r="B430" s="1"/>
    </row>
    <row r="431" spans="1:2" ht="13" x14ac:dyDescent="0.15">
      <c r="A431" s="1"/>
      <c r="B431" s="1"/>
    </row>
    <row r="432" spans="1:2" ht="13" x14ac:dyDescent="0.15">
      <c r="A432" s="1"/>
      <c r="B432" s="1"/>
    </row>
    <row r="433" spans="1:2" ht="13" x14ac:dyDescent="0.15">
      <c r="A433" s="1"/>
      <c r="B433" s="1"/>
    </row>
    <row r="434" spans="1:2" ht="13" x14ac:dyDescent="0.15">
      <c r="A434" s="1"/>
      <c r="B434" s="1"/>
    </row>
    <row r="435" spans="1:2" ht="13" x14ac:dyDescent="0.15">
      <c r="A435" s="1"/>
      <c r="B435" s="1"/>
    </row>
    <row r="436" spans="1:2" ht="13" x14ac:dyDescent="0.15">
      <c r="A436" s="1"/>
      <c r="B436" s="1"/>
    </row>
    <row r="437" spans="1:2" ht="13" x14ac:dyDescent="0.15">
      <c r="A437" s="1"/>
      <c r="B437" s="1"/>
    </row>
    <row r="438" spans="1:2" ht="13" x14ac:dyDescent="0.15">
      <c r="A438" s="1"/>
      <c r="B438" s="1"/>
    </row>
    <row r="439" spans="1:2" ht="13" x14ac:dyDescent="0.15">
      <c r="A439" s="1"/>
      <c r="B439" s="1"/>
    </row>
    <row r="440" spans="1:2" ht="13" x14ac:dyDescent="0.15">
      <c r="A440" s="1"/>
      <c r="B440" s="1"/>
    </row>
    <row r="441" spans="1:2" ht="13" x14ac:dyDescent="0.15">
      <c r="A441" s="1"/>
      <c r="B441" s="1"/>
    </row>
    <row r="442" spans="1:2" ht="13" x14ac:dyDescent="0.15">
      <c r="A442" s="1"/>
      <c r="B442" s="1"/>
    </row>
    <row r="443" spans="1:2" ht="13" x14ac:dyDescent="0.15">
      <c r="A443" s="1"/>
      <c r="B443" s="1"/>
    </row>
    <row r="444" spans="1:2" ht="13" x14ac:dyDescent="0.15">
      <c r="A444" s="1"/>
      <c r="B444" s="1"/>
    </row>
    <row r="445" spans="1:2" ht="13" x14ac:dyDescent="0.15">
      <c r="A445" s="1"/>
      <c r="B445" s="1"/>
    </row>
    <row r="446" spans="1:2" ht="13" x14ac:dyDescent="0.15">
      <c r="A446" s="1"/>
      <c r="B446" s="1"/>
    </row>
    <row r="447" spans="1:2" ht="13" x14ac:dyDescent="0.15">
      <c r="A447" s="1"/>
      <c r="B447" s="1"/>
    </row>
    <row r="448" spans="1:2" ht="13" x14ac:dyDescent="0.15">
      <c r="A448" s="1"/>
      <c r="B448" s="1"/>
    </row>
    <row r="449" spans="1:2" ht="13" x14ac:dyDescent="0.15">
      <c r="A449" s="1"/>
      <c r="B449" s="1"/>
    </row>
    <row r="450" spans="1:2" ht="13" x14ac:dyDescent="0.15">
      <c r="A450" s="1"/>
      <c r="B450" s="1"/>
    </row>
    <row r="451" spans="1:2" ht="13" x14ac:dyDescent="0.15">
      <c r="A451" s="1"/>
      <c r="B451" s="1"/>
    </row>
    <row r="452" spans="1:2" ht="13" x14ac:dyDescent="0.15">
      <c r="A452" s="1"/>
      <c r="B452" s="1"/>
    </row>
    <row r="453" spans="1:2" ht="13" x14ac:dyDescent="0.15">
      <c r="A453" s="1"/>
      <c r="B453" s="1"/>
    </row>
    <row r="454" spans="1:2" ht="13" x14ac:dyDescent="0.15">
      <c r="A454" s="1"/>
      <c r="B454" s="1"/>
    </row>
    <row r="455" spans="1:2" ht="13" x14ac:dyDescent="0.15">
      <c r="A455" s="1"/>
      <c r="B455" s="1"/>
    </row>
    <row r="456" spans="1:2" ht="13" x14ac:dyDescent="0.15">
      <c r="A456" s="1"/>
      <c r="B456" s="1"/>
    </row>
    <row r="457" spans="1:2" ht="13" x14ac:dyDescent="0.15">
      <c r="A457" s="1"/>
      <c r="B457" s="1"/>
    </row>
    <row r="458" spans="1:2" ht="13" x14ac:dyDescent="0.15">
      <c r="A458" s="1"/>
      <c r="B458" s="1"/>
    </row>
    <row r="459" spans="1:2" ht="13" x14ac:dyDescent="0.15">
      <c r="A459" s="1"/>
      <c r="B459" s="1"/>
    </row>
    <row r="460" spans="1:2" ht="13" x14ac:dyDescent="0.15">
      <c r="A460" s="1"/>
      <c r="B460" s="1"/>
    </row>
    <row r="461" spans="1:2" ht="13" x14ac:dyDescent="0.15">
      <c r="A461" s="1"/>
      <c r="B461" s="1"/>
    </row>
    <row r="462" spans="1:2" ht="13" x14ac:dyDescent="0.15">
      <c r="A462" s="1"/>
      <c r="B462" s="1"/>
    </row>
    <row r="463" spans="1:2" ht="13" x14ac:dyDescent="0.15">
      <c r="A463" s="1"/>
      <c r="B463" s="1"/>
    </row>
    <row r="464" spans="1:2" ht="13" x14ac:dyDescent="0.15">
      <c r="A464" s="1"/>
      <c r="B464" s="1"/>
    </row>
    <row r="465" spans="1:2" ht="13" x14ac:dyDescent="0.15">
      <c r="A465" s="1"/>
      <c r="B465" s="1"/>
    </row>
    <row r="466" spans="1:2" ht="13" x14ac:dyDescent="0.15">
      <c r="A466" s="1"/>
      <c r="B466" s="1"/>
    </row>
    <row r="467" spans="1:2" ht="13" x14ac:dyDescent="0.15">
      <c r="A467" s="1"/>
      <c r="B467" s="1"/>
    </row>
    <row r="468" spans="1:2" ht="13" x14ac:dyDescent="0.15">
      <c r="A468" s="1"/>
      <c r="B468" s="1"/>
    </row>
    <row r="469" spans="1:2" ht="13" x14ac:dyDescent="0.15">
      <c r="A469" s="1"/>
      <c r="B469" s="1"/>
    </row>
    <row r="470" spans="1:2" ht="13" x14ac:dyDescent="0.15">
      <c r="A470" s="1"/>
      <c r="B470" s="1"/>
    </row>
    <row r="471" spans="1:2" ht="13" x14ac:dyDescent="0.15">
      <c r="A471" s="1"/>
      <c r="B471" s="1"/>
    </row>
    <row r="472" spans="1:2" ht="13" x14ac:dyDescent="0.15">
      <c r="A472" s="1"/>
      <c r="B472" s="1"/>
    </row>
    <row r="473" spans="1:2" ht="13" x14ac:dyDescent="0.15">
      <c r="A473" s="1"/>
      <c r="B473" s="1"/>
    </row>
    <row r="474" spans="1:2" ht="13" x14ac:dyDescent="0.15">
      <c r="A474" s="1"/>
      <c r="B474" s="1"/>
    </row>
    <row r="475" spans="1:2" ht="13" x14ac:dyDescent="0.15">
      <c r="A475" s="1"/>
      <c r="B475" s="1"/>
    </row>
    <row r="476" spans="1:2" ht="13" x14ac:dyDescent="0.15">
      <c r="A476" s="1"/>
      <c r="B476" s="1"/>
    </row>
    <row r="477" spans="1:2" ht="13" x14ac:dyDescent="0.15">
      <c r="A477" s="1"/>
      <c r="B477" s="1"/>
    </row>
    <row r="478" spans="1:2" ht="13" x14ac:dyDescent="0.15">
      <c r="A478" s="1"/>
      <c r="B478" s="1"/>
    </row>
    <row r="479" spans="1:2" ht="13" x14ac:dyDescent="0.15">
      <c r="A479" s="1"/>
      <c r="B479" s="1"/>
    </row>
    <row r="480" spans="1:2" ht="13" x14ac:dyDescent="0.15">
      <c r="A480" s="1"/>
      <c r="B480" s="1"/>
    </row>
    <row r="481" spans="1:2" ht="13" x14ac:dyDescent="0.15">
      <c r="A481" s="1"/>
      <c r="B481" s="1"/>
    </row>
    <row r="482" spans="1:2" ht="13" x14ac:dyDescent="0.15">
      <c r="A482" s="1"/>
      <c r="B482" s="1"/>
    </row>
    <row r="483" spans="1:2" ht="13" x14ac:dyDescent="0.15">
      <c r="A483" s="1"/>
      <c r="B483" s="1"/>
    </row>
    <row r="484" spans="1:2" ht="13" x14ac:dyDescent="0.15">
      <c r="A484" s="1"/>
      <c r="B484" s="1"/>
    </row>
    <row r="485" spans="1:2" ht="13" x14ac:dyDescent="0.15">
      <c r="A485" s="1"/>
      <c r="B485" s="1"/>
    </row>
    <row r="486" spans="1:2" ht="13" x14ac:dyDescent="0.15">
      <c r="A486" s="1"/>
      <c r="B486" s="1"/>
    </row>
    <row r="487" spans="1:2" ht="13" x14ac:dyDescent="0.15">
      <c r="A487" s="1"/>
      <c r="B487" s="1"/>
    </row>
    <row r="488" spans="1:2" ht="13" x14ac:dyDescent="0.15">
      <c r="A488" s="1"/>
      <c r="B488" s="1"/>
    </row>
    <row r="489" spans="1:2" ht="13" x14ac:dyDescent="0.15">
      <c r="A489" s="1"/>
      <c r="B489" s="1"/>
    </row>
    <row r="490" spans="1:2" ht="13" x14ac:dyDescent="0.15">
      <c r="A490" s="1"/>
      <c r="B490" s="1"/>
    </row>
    <row r="491" spans="1:2" ht="13" x14ac:dyDescent="0.15">
      <c r="A491" s="1"/>
      <c r="B491" s="1"/>
    </row>
    <row r="492" spans="1:2" ht="13" x14ac:dyDescent="0.15">
      <c r="A492" s="1"/>
      <c r="B492" s="1"/>
    </row>
    <row r="493" spans="1:2" ht="13" x14ac:dyDescent="0.15">
      <c r="A493" s="1"/>
      <c r="B493" s="1"/>
    </row>
    <row r="494" spans="1:2" ht="13" x14ac:dyDescent="0.15">
      <c r="A494" s="1"/>
      <c r="B494" s="1"/>
    </row>
    <row r="495" spans="1:2" ht="13" x14ac:dyDescent="0.15">
      <c r="A495" s="1"/>
      <c r="B495" s="1"/>
    </row>
    <row r="496" spans="1:2" ht="13" x14ac:dyDescent="0.15">
      <c r="A496" s="1"/>
      <c r="B496" s="1"/>
    </row>
    <row r="497" spans="1:2" ht="13" x14ac:dyDescent="0.15">
      <c r="A497" s="1"/>
      <c r="B497" s="1"/>
    </row>
    <row r="498" spans="1:2" ht="13" x14ac:dyDescent="0.15">
      <c r="A498" s="1"/>
      <c r="B498" s="1"/>
    </row>
    <row r="499" spans="1:2" ht="13" x14ac:dyDescent="0.15">
      <c r="A499" s="1"/>
      <c r="B499" s="1"/>
    </row>
    <row r="500" spans="1:2" ht="13" x14ac:dyDescent="0.15">
      <c r="A500" s="1"/>
      <c r="B500" s="1"/>
    </row>
    <row r="501" spans="1:2" ht="13" x14ac:dyDescent="0.15">
      <c r="A501" s="1"/>
      <c r="B501" s="1"/>
    </row>
    <row r="502" spans="1:2" ht="13" x14ac:dyDescent="0.15">
      <c r="A502" s="1"/>
      <c r="B502" s="1"/>
    </row>
    <row r="503" spans="1:2" ht="13" x14ac:dyDescent="0.15">
      <c r="A503" s="1"/>
      <c r="B503" s="1"/>
    </row>
    <row r="504" spans="1:2" ht="13" x14ac:dyDescent="0.15">
      <c r="A504" s="1"/>
      <c r="B504" s="1"/>
    </row>
    <row r="505" spans="1:2" ht="13" x14ac:dyDescent="0.15">
      <c r="A505" s="1"/>
      <c r="B505" s="1"/>
    </row>
    <row r="506" spans="1:2" ht="13" x14ac:dyDescent="0.15">
      <c r="A506" s="1"/>
      <c r="B506" s="1"/>
    </row>
    <row r="507" spans="1:2" ht="13" x14ac:dyDescent="0.15">
      <c r="A507" s="1"/>
      <c r="B507" s="1"/>
    </row>
    <row r="508" spans="1:2" ht="13" x14ac:dyDescent="0.15">
      <c r="A508" s="1"/>
      <c r="B508" s="1"/>
    </row>
    <row r="509" spans="1:2" ht="13" x14ac:dyDescent="0.15">
      <c r="A509" s="1"/>
      <c r="B509" s="1"/>
    </row>
    <row r="510" spans="1:2" ht="13" x14ac:dyDescent="0.15">
      <c r="A510" s="1"/>
      <c r="B510" s="1"/>
    </row>
    <row r="511" spans="1:2" ht="13" x14ac:dyDescent="0.15">
      <c r="A511" s="1"/>
      <c r="B511" s="1"/>
    </row>
    <row r="512" spans="1:2" ht="13" x14ac:dyDescent="0.15">
      <c r="A512" s="1"/>
      <c r="B512" s="1"/>
    </row>
    <row r="513" spans="1:2" ht="13" x14ac:dyDescent="0.15">
      <c r="A513" s="1"/>
      <c r="B513" s="1"/>
    </row>
    <row r="514" spans="1:2" ht="13" x14ac:dyDescent="0.15">
      <c r="A514" s="1"/>
      <c r="B514" s="1"/>
    </row>
    <row r="515" spans="1:2" ht="13" x14ac:dyDescent="0.15">
      <c r="A515" s="1"/>
      <c r="B515" s="1"/>
    </row>
    <row r="516" spans="1:2" ht="13" x14ac:dyDescent="0.15">
      <c r="A516" s="1"/>
      <c r="B516" s="1"/>
    </row>
    <row r="517" spans="1:2" ht="13" x14ac:dyDescent="0.15">
      <c r="A517" s="1"/>
      <c r="B517" s="1"/>
    </row>
    <row r="518" spans="1:2" ht="13" x14ac:dyDescent="0.15">
      <c r="A518" s="1"/>
      <c r="B518" s="1"/>
    </row>
    <row r="519" spans="1:2" ht="13" x14ac:dyDescent="0.15">
      <c r="A519" s="1"/>
      <c r="B519" s="1"/>
    </row>
    <row r="520" spans="1:2" ht="13" x14ac:dyDescent="0.15">
      <c r="A520" s="1"/>
      <c r="B520" s="1"/>
    </row>
    <row r="521" spans="1:2" ht="13" x14ac:dyDescent="0.15">
      <c r="A521" s="1"/>
      <c r="B521" s="1"/>
    </row>
    <row r="522" spans="1:2" ht="13" x14ac:dyDescent="0.15">
      <c r="A522" s="1"/>
      <c r="B522" s="1"/>
    </row>
    <row r="523" spans="1:2" ht="13" x14ac:dyDescent="0.15">
      <c r="A523" s="1"/>
      <c r="B523" s="1"/>
    </row>
    <row r="524" spans="1:2" ht="13" x14ac:dyDescent="0.15">
      <c r="A524" s="1"/>
      <c r="B524" s="1"/>
    </row>
    <row r="525" spans="1:2" ht="13" x14ac:dyDescent="0.15">
      <c r="A525" s="1"/>
      <c r="B525" s="1"/>
    </row>
    <row r="526" spans="1:2" ht="13" x14ac:dyDescent="0.15">
      <c r="A526" s="1"/>
      <c r="B526" s="1"/>
    </row>
    <row r="527" spans="1:2" ht="13" x14ac:dyDescent="0.15">
      <c r="A527" s="1"/>
      <c r="B527" s="1"/>
    </row>
    <row r="528" spans="1:2" ht="13" x14ac:dyDescent="0.15">
      <c r="A528" s="1"/>
      <c r="B528" s="1"/>
    </row>
    <row r="529" spans="1:2" ht="13" x14ac:dyDescent="0.15">
      <c r="A529" s="1"/>
      <c r="B529" s="1"/>
    </row>
    <row r="530" spans="1:2" ht="13" x14ac:dyDescent="0.15">
      <c r="A530" s="1"/>
      <c r="B530" s="1"/>
    </row>
    <row r="531" spans="1:2" ht="13" x14ac:dyDescent="0.15">
      <c r="A531" s="1"/>
      <c r="B531" s="1"/>
    </row>
    <row r="532" spans="1:2" ht="13" x14ac:dyDescent="0.15">
      <c r="A532" s="1"/>
      <c r="B532" s="1"/>
    </row>
    <row r="533" spans="1:2" ht="13" x14ac:dyDescent="0.15">
      <c r="A533" s="1"/>
      <c r="B533" s="1"/>
    </row>
    <row r="534" spans="1:2" ht="13" x14ac:dyDescent="0.15">
      <c r="A534" s="1"/>
      <c r="B534" s="1"/>
    </row>
    <row r="535" spans="1:2" ht="13" x14ac:dyDescent="0.15">
      <c r="A535" s="1"/>
      <c r="B535" s="1"/>
    </row>
    <row r="536" spans="1:2" ht="13" x14ac:dyDescent="0.15">
      <c r="A536" s="1"/>
      <c r="B536" s="1"/>
    </row>
    <row r="537" spans="1:2" ht="13" x14ac:dyDescent="0.15">
      <c r="A537" s="1"/>
      <c r="B537" s="1"/>
    </row>
    <row r="538" spans="1:2" ht="13" x14ac:dyDescent="0.15">
      <c r="A538" s="1"/>
      <c r="B538" s="1"/>
    </row>
    <row r="539" spans="1:2" ht="13" x14ac:dyDescent="0.15">
      <c r="A539" s="1"/>
      <c r="B539" s="1"/>
    </row>
    <row r="540" spans="1:2" ht="13" x14ac:dyDescent="0.15">
      <c r="A540" s="1"/>
      <c r="B540" s="1"/>
    </row>
    <row r="541" spans="1:2" ht="13" x14ac:dyDescent="0.15">
      <c r="A541" s="1"/>
      <c r="B541" s="1"/>
    </row>
    <row r="542" spans="1:2" ht="13" x14ac:dyDescent="0.15">
      <c r="A542" s="1"/>
      <c r="B542" s="1"/>
    </row>
    <row r="543" spans="1:2" ht="13" x14ac:dyDescent="0.15">
      <c r="A543" s="1"/>
      <c r="B543" s="1"/>
    </row>
    <row r="544" spans="1:2" ht="13" x14ac:dyDescent="0.15">
      <c r="A544" s="1"/>
      <c r="B544" s="1"/>
    </row>
    <row r="545" spans="1:2" ht="13" x14ac:dyDescent="0.15">
      <c r="A545" s="1"/>
      <c r="B545" s="1"/>
    </row>
    <row r="546" spans="1:2" ht="13" x14ac:dyDescent="0.15">
      <c r="A546" s="1"/>
      <c r="B546" s="1"/>
    </row>
    <row r="547" spans="1:2" ht="13" x14ac:dyDescent="0.15">
      <c r="A547" s="1"/>
      <c r="B547" s="1"/>
    </row>
    <row r="548" spans="1:2" ht="13" x14ac:dyDescent="0.15">
      <c r="A548" s="1"/>
      <c r="B548" s="1"/>
    </row>
    <row r="549" spans="1:2" ht="13" x14ac:dyDescent="0.15">
      <c r="A549" s="1"/>
      <c r="B549" s="1"/>
    </row>
    <row r="550" spans="1:2" ht="13" x14ac:dyDescent="0.15">
      <c r="A550" s="1"/>
      <c r="B550" s="1"/>
    </row>
    <row r="551" spans="1:2" ht="13" x14ac:dyDescent="0.15">
      <c r="A551" s="1"/>
      <c r="B551" s="1"/>
    </row>
    <row r="552" spans="1:2" ht="13" x14ac:dyDescent="0.15">
      <c r="A552" s="1"/>
      <c r="B552" s="1"/>
    </row>
    <row r="553" spans="1:2" ht="13" x14ac:dyDescent="0.15">
      <c r="A553" s="1"/>
      <c r="B553" s="1"/>
    </row>
    <row r="554" spans="1:2" ht="13" x14ac:dyDescent="0.15">
      <c r="A554" s="1"/>
      <c r="B554" s="1"/>
    </row>
    <row r="555" spans="1:2" ht="13" x14ac:dyDescent="0.15">
      <c r="A555" s="1"/>
      <c r="B555" s="1"/>
    </row>
    <row r="556" spans="1:2" ht="13" x14ac:dyDescent="0.15">
      <c r="A556" s="1"/>
      <c r="B556" s="1"/>
    </row>
    <row r="557" spans="1:2" ht="13" x14ac:dyDescent="0.15">
      <c r="A557" s="1"/>
      <c r="B557" s="1"/>
    </row>
    <row r="558" spans="1:2" ht="13" x14ac:dyDescent="0.15">
      <c r="A558" s="1"/>
      <c r="B558" s="1"/>
    </row>
    <row r="559" spans="1:2" ht="13" x14ac:dyDescent="0.15">
      <c r="A559" s="1"/>
      <c r="B559" s="1"/>
    </row>
    <row r="560" spans="1:2" ht="13" x14ac:dyDescent="0.15">
      <c r="A560" s="1"/>
      <c r="B560" s="1"/>
    </row>
    <row r="561" spans="1:2" ht="13" x14ac:dyDescent="0.15">
      <c r="A561" s="1"/>
      <c r="B561" s="1"/>
    </row>
    <row r="562" spans="1:2" ht="13" x14ac:dyDescent="0.15">
      <c r="A562" s="1"/>
      <c r="B562" s="1"/>
    </row>
    <row r="563" spans="1:2" ht="13" x14ac:dyDescent="0.15">
      <c r="A563" s="1"/>
      <c r="B563" s="1"/>
    </row>
    <row r="564" spans="1:2" ht="13" x14ac:dyDescent="0.15">
      <c r="A564" s="1"/>
      <c r="B564" s="1"/>
    </row>
    <row r="565" spans="1:2" ht="13" x14ac:dyDescent="0.15">
      <c r="A565" s="1"/>
      <c r="B565" s="1"/>
    </row>
    <row r="566" spans="1:2" ht="13" x14ac:dyDescent="0.15">
      <c r="A566" s="1"/>
      <c r="B566" s="1"/>
    </row>
    <row r="567" spans="1:2" ht="13" x14ac:dyDescent="0.15">
      <c r="A567" s="1"/>
      <c r="B567" s="1"/>
    </row>
    <row r="568" spans="1:2" ht="13" x14ac:dyDescent="0.15">
      <c r="A568" s="1"/>
      <c r="B568" s="1"/>
    </row>
    <row r="569" spans="1:2" ht="13" x14ac:dyDescent="0.15">
      <c r="A569" s="1"/>
      <c r="B569" s="1"/>
    </row>
    <row r="570" spans="1:2" ht="13" x14ac:dyDescent="0.15">
      <c r="A570" s="1"/>
      <c r="B570" s="1"/>
    </row>
    <row r="571" spans="1:2" ht="13" x14ac:dyDescent="0.15">
      <c r="A571" s="1"/>
      <c r="B571" s="1"/>
    </row>
    <row r="572" spans="1:2" ht="13" x14ac:dyDescent="0.15">
      <c r="A572" s="1"/>
      <c r="B572" s="1"/>
    </row>
    <row r="573" spans="1:2" ht="13" x14ac:dyDescent="0.15">
      <c r="A573" s="1"/>
      <c r="B573" s="1"/>
    </row>
    <row r="574" spans="1:2" ht="13" x14ac:dyDescent="0.15">
      <c r="A574" s="1"/>
      <c r="B574" s="1"/>
    </row>
    <row r="575" spans="1:2" ht="13" x14ac:dyDescent="0.15">
      <c r="A575" s="1"/>
      <c r="B575" s="1"/>
    </row>
    <row r="576" spans="1:2" ht="13" x14ac:dyDescent="0.15">
      <c r="A576" s="1"/>
      <c r="B576" s="1"/>
    </row>
    <row r="577" spans="1:2" ht="13" x14ac:dyDescent="0.15">
      <c r="A577" s="1"/>
      <c r="B577" s="1"/>
    </row>
    <row r="578" spans="1:2" ht="13" x14ac:dyDescent="0.15">
      <c r="A578" s="1"/>
      <c r="B578" s="1"/>
    </row>
    <row r="579" spans="1:2" ht="13" x14ac:dyDescent="0.15">
      <c r="A579" s="1"/>
      <c r="B579" s="1"/>
    </row>
    <row r="580" spans="1:2" ht="13" x14ac:dyDescent="0.15">
      <c r="A580" s="1"/>
      <c r="B580" s="1"/>
    </row>
    <row r="581" spans="1:2" ht="13" x14ac:dyDescent="0.15">
      <c r="A581" s="1"/>
      <c r="B581" s="1"/>
    </row>
    <row r="582" spans="1:2" ht="13" x14ac:dyDescent="0.15">
      <c r="A582" s="1"/>
      <c r="B582" s="1"/>
    </row>
    <row r="583" spans="1:2" ht="13" x14ac:dyDescent="0.15">
      <c r="A583" s="1"/>
      <c r="B583" s="1"/>
    </row>
    <row r="584" spans="1:2" ht="13" x14ac:dyDescent="0.15">
      <c r="A584" s="1"/>
      <c r="B584" s="1"/>
    </row>
    <row r="585" spans="1:2" ht="13" x14ac:dyDescent="0.15">
      <c r="A585" s="1"/>
      <c r="B585" s="1"/>
    </row>
    <row r="586" spans="1:2" ht="13" x14ac:dyDescent="0.15">
      <c r="A586" s="1"/>
      <c r="B586" s="1"/>
    </row>
    <row r="587" spans="1:2" ht="13" x14ac:dyDescent="0.15">
      <c r="A587" s="1"/>
      <c r="B587" s="1"/>
    </row>
    <row r="588" spans="1:2" ht="13" x14ac:dyDescent="0.15">
      <c r="A588" s="1"/>
      <c r="B588" s="1"/>
    </row>
    <row r="589" spans="1:2" ht="13" x14ac:dyDescent="0.15">
      <c r="A589" s="1"/>
      <c r="B589" s="1"/>
    </row>
    <row r="590" spans="1:2" ht="13" x14ac:dyDescent="0.15">
      <c r="A590" s="1"/>
      <c r="B590" s="1"/>
    </row>
    <row r="591" spans="1:2" ht="13" x14ac:dyDescent="0.15">
      <c r="A591" s="1"/>
      <c r="B591" s="1"/>
    </row>
    <row r="592" spans="1:2" ht="13" x14ac:dyDescent="0.15">
      <c r="A592" s="1"/>
      <c r="B592" s="1"/>
    </row>
    <row r="593" spans="1:2" ht="13" x14ac:dyDescent="0.15">
      <c r="A593" s="1"/>
      <c r="B593" s="1"/>
    </row>
    <row r="594" spans="1:2" ht="13" x14ac:dyDescent="0.15">
      <c r="A594" s="1"/>
      <c r="B594" s="1"/>
    </row>
    <row r="595" spans="1:2" ht="13" x14ac:dyDescent="0.15">
      <c r="A595" s="1"/>
      <c r="B595" s="1"/>
    </row>
    <row r="596" spans="1:2" ht="13" x14ac:dyDescent="0.15">
      <c r="A596" s="1"/>
      <c r="B596" s="1"/>
    </row>
    <row r="597" spans="1:2" ht="13" x14ac:dyDescent="0.15">
      <c r="A597" s="1"/>
      <c r="B597" s="1"/>
    </row>
    <row r="598" spans="1:2" ht="13" x14ac:dyDescent="0.15">
      <c r="A598" s="1"/>
      <c r="B598" s="1"/>
    </row>
    <row r="599" spans="1:2" ht="13" x14ac:dyDescent="0.15">
      <c r="A599" s="1"/>
      <c r="B599" s="1"/>
    </row>
    <row r="600" spans="1:2" ht="13" x14ac:dyDescent="0.15">
      <c r="A600" s="1"/>
      <c r="B600" s="1"/>
    </row>
    <row r="601" spans="1:2" ht="13" x14ac:dyDescent="0.15">
      <c r="A601" s="1"/>
      <c r="B601" s="1"/>
    </row>
    <row r="602" spans="1:2" ht="13" x14ac:dyDescent="0.15">
      <c r="A602" s="1"/>
      <c r="B602" s="1"/>
    </row>
    <row r="603" spans="1:2" ht="13" x14ac:dyDescent="0.15">
      <c r="A603" s="1"/>
      <c r="B603" s="1"/>
    </row>
    <row r="604" spans="1:2" ht="13" x14ac:dyDescent="0.15">
      <c r="A604" s="1"/>
      <c r="B604" s="1"/>
    </row>
    <row r="605" spans="1:2" ht="13" x14ac:dyDescent="0.15">
      <c r="A605" s="1"/>
      <c r="B605" s="1"/>
    </row>
    <row r="606" spans="1:2" ht="13" x14ac:dyDescent="0.15">
      <c r="A606" s="1"/>
      <c r="B606" s="1"/>
    </row>
    <row r="607" spans="1:2" ht="13" x14ac:dyDescent="0.15">
      <c r="A607" s="1"/>
      <c r="B607" s="1"/>
    </row>
    <row r="608" spans="1:2" ht="13" x14ac:dyDescent="0.15">
      <c r="A608" s="1"/>
      <c r="B608" s="1"/>
    </row>
    <row r="609" spans="1:2" ht="13" x14ac:dyDescent="0.15">
      <c r="A609" s="1"/>
      <c r="B609" s="1"/>
    </row>
    <row r="610" spans="1:2" ht="13" x14ac:dyDescent="0.15">
      <c r="A610" s="1"/>
      <c r="B610" s="1"/>
    </row>
    <row r="611" spans="1:2" ht="13" x14ac:dyDescent="0.15">
      <c r="A611" s="1"/>
      <c r="B611" s="1"/>
    </row>
    <row r="612" spans="1:2" ht="13" x14ac:dyDescent="0.15">
      <c r="A612" s="1"/>
      <c r="B612" s="1"/>
    </row>
    <row r="613" spans="1:2" ht="13" x14ac:dyDescent="0.15">
      <c r="A613" s="1"/>
      <c r="B613" s="1"/>
    </row>
    <row r="614" spans="1:2" ht="13" x14ac:dyDescent="0.15">
      <c r="A614" s="1"/>
      <c r="B614" s="1"/>
    </row>
    <row r="615" spans="1:2" ht="13" x14ac:dyDescent="0.15">
      <c r="A615" s="1"/>
      <c r="B615" s="1"/>
    </row>
    <row r="616" spans="1:2" ht="13" x14ac:dyDescent="0.15">
      <c r="A616" s="1"/>
      <c r="B616" s="1"/>
    </row>
    <row r="617" spans="1:2" ht="13" x14ac:dyDescent="0.15">
      <c r="A617" s="1"/>
      <c r="B617" s="1"/>
    </row>
    <row r="618" spans="1:2" ht="13" x14ac:dyDescent="0.15">
      <c r="A618" s="1"/>
      <c r="B618" s="1"/>
    </row>
    <row r="619" spans="1:2" ht="13" x14ac:dyDescent="0.15">
      <c r="A619" s="1"/>
      <c r="B619" s="1"/>
    </row>
    <row r="620" spans="1:2" ht="13" x14ac:dyDescent="0.15">
      <c r="A620" s="1"/>
      <c r="B620" s="1"/>
    </row>
    <row r="621" spans="1:2" ht="13" x14ac:dyDescent="0.15">
      <c r="A621" s="1"/>
      <c r="B621" s="1"/>
    </row>
    <row r="622" spans="1:2" ht="13" x14ac:dyDescent="0.15">
      <c r="A622" s="1"/>
      <c r="B622" s="1"/>
    </row>
    <row r="623" spans="1:2" ht="13" x14ac:dyDescent="0.15">
      <c r="A623" s="1"/>
      <c r="B623" s="1"/>
    </row>
    <row r="624" spans="1:2" ht="13" x14ac:dyDescent="0.15">
      <c r="A624" s="1"/>
      <c r="B624" s="1"/>
    </row>
    <row r="625" spans="1:2" ht="13" x14ac:dyDescent="0.15">
      <c r="A625" s="1"/>
      <c r="B625" s="1"/>
    </row>
    <row r="626" spans="1:2" ht="13" x14ac:dyDescent="0.15">
      <c r="A626" s="1"/>
      <c r="B626" s="1"/>
    </row>
    <row r="627" spans="1:2" ht="13" x14ac:dyDescent="0.15">
      <c r="A627" s="1"/>
      <c r="B627" s="1"/>
    </row>
    <row r="628" spans="1:2" ht="13" x14ac:dyDescent="0.15">
      <c r="A628" s="1"/>
      <c r="B628" s="1"/>
    </row>
    <row r="629" spans="1:2" ht="13" x14ac:dyDescent="0.15">
      <c r="A629" s="1"/>
      <c r="B629" s="1"/>
    </row>
    <row r="630" spans="1:2" ht="13" x14ac:dyDescent="0.15">
      <c r="A630" s="1"/>
      <c r="B630" s="1"/>
    </row>
    <row r="631" spans="1:2" ht="13" x14ac:dyDescent="0.15">
      <c r="A631" s="1"/>
      <c r="B631" s="1"/>
    </row>
    <row r="632" spans="1:2" ht="13" x14ac:dyDescent="0.15">
      <c r="A632" s="1"/>
      <c r="B632" s="1"/>
    </row>
    <row r="633" spans="1:2" ht="13" x14ac:dyDescent="0.15">
      <c r="A633" s="1"/>
      <c r="B633" s="1"/>
    </row>
    <row r="634" spans="1:2" ht="13" x14ac:dyDescent="0.15">
      <c r="A634" s="1"/>
      <c r="B634" s="1"/>
    </row>
    <row r="635" spans="1:2" ht="13" x14ac:dyDescent="0.15">
      <c r="A635" s="1"/>
      <c r="B635" s="1"/>
    </row>
    <row r="636" spans="1:2" ht="13" x14ac:dyDescent="0.15">
      <c r="A636" s="1"/>
      <c r="B636" s="1"/>
    </row>
    <row r="637" spans="1:2" ht="13" x14ac:dyDescent="0.15">
      <c r="A637" s="1"/>
      <c r="B637" s="1"/>
    </row>
    <row r="638" spans="1:2" ht="13" x14ac:dyDescent="0.15">
      <c r="A638" s="1"/>
      <c r="B638" s="1"/>
    </row>
    <row r="639" spans="1:2" ht="13" x14ac:dyDescent="0.15">
      <c r="A639" s="1"/>
      <c r="B639" s="1"/>
    </row>
    <row r="640" spans="1:2" ht="13" x14ac:dyDescent="0.15">
      <c r="A640" s="1"/>
      <c r="B640" s="1"/>
    </row>
    <row r="641" spans="1:2" ht="13" x14ac:dyDescent="0.15">
      <c r="A641" s="1"/>
      <c r="B641" s="1"/>
    </row>
    <row r="642" spans="1:2" ht="13" x14ac:dyDescent="0.15">
      <c r="A642" s="1"/>
      <c r="B642" s="1"/>
    </row>
    <row r="643" spans="1:2" ht="13" x14ac:dyDescent="0.15">
      <c r="A643" s="1"/>
      <c r="B643" s="1"/>
    </row>
    <row r="644" spans="1:2" ht="13" x14ac:dyDescent="0.15">
      <c r="A644" s="1"/>
      <c r="B644" s="1"/>
    </row>
    <row r="645" spans="1:2" ht="13" x14ac:dyDescent="0.15">
      <c r="A645" s="1"/>
      <c r="B645" s="1"/>
    </row>
    <row r="646" spans="1:2" ht="13" x14ac:dyDescent="0.15">
      <c r="A646" s="1"/>
      <c r="B646" s="1"/>
    </row>
    <row r="647" spans="1:2" ht="13" x14ac:dyDescent="0.15">
      <c r="A647" s="1"/>
      <c r="B647" s="1"/>
    </row>
    <row r="648" spans="1:2" ht="13" x14ac:dyDescent="0.15">
      <c r="A648" s="1"/>
      <c r="B648" s="1"/>
    </row>
    <row r="649" spans="1:2" ht="13" x14ac:dyDescent="0.15">
      <c r="A649" s="1"/>
      <c r="B649" s="1"/>
    </row>
    <row r="650" spans="1:2" ht="13" x14ac:dyDescent="0.15">
      <c r="A650" s="1"/>
      <c r="B650" s="1"/>
    </row>
    <row r="651" spans="1:2" ht="13" x14ac:dyDescent="0.15">
      <c r="A651" s="1"/>
      <c r="B651" s="1"/>
    </row>
    <row r="652" spans="1:2" ht="13" x14ac:dyDescent="0.15">
      <c r="A652" s="1"/>
      <c r="B652" s="1"/>
    </row>
    <row r="653" spans="1:2" ht="13" x14ac:dyDescent="0.15">
      <c r="A653" s="1"/>
      <c r="B653" s="1"/>
    </row>
    <row r="654" spans="1:2" ht="13" x14ac:dyDescent="0.15">
      <c r="A654" s="1"/>
      <c r="B654" s="1"/>
    </row>
    <row r="655" spans="1:2" ht="13" x14ac:dyDescent="0.15">
      <c r="A655" s="1"/>
      <c r="B655" s="1"/>
    </row>
    <row r="656" spans="1:2" ht="13" x14ac:dyDescent="0.15">
      <c r="A656" s="1"/>
      <c r="B656" s="1"/>
    </row>
    <row r="657" spans="1:2" ht="13" x14ac:dyDescent="0.15">
      <c r="A657" s="1"/>
      <c r="B657" s="1"/>
    </row>
    <row r="658" spans="1:2" ht="13" x14ac:dyDescent="0.15">
      <c r="A658" s="1"/>
      <c r="B658" s="1"/>
    </row>
    <row r="659" spans="1:2" ht="13" x14ac:dyDescent="0.15">
      <c r="A659" s="1"/>
      <c r="B659" s="1"/>
    </row>
    <row r="660" spans="1:2" ht="13" x14ac:dyDescent="0.15">
      <c r="A660" s="1"/>
      <c r="B660" s="1"/>
    </row>
    <row r="661" spans="1:2" ht="13" x14ac:dyDescent="0.15">
      <c r="A661" s="1"/>
      <c r="B661" s="1"/>
    </row>
    <row r="662" spans="1:2" ht="13" x14ac:dyDescent="0.15">
      <c r="A662" s="1"/>
      <c r="B662" s="1"/>
    </row>
    <row r="663" spans="1:2" ht="13" x14ac:dyDescent="0.15">
      <c r="A663" s="1"/>
      <c r="B663" s="1"/>
    </row>
    <row r="664" spans="1:2" ht="13" x14ac:dyDescent="0.15">
      <c r="A664" s="1"/>
      <c r="B664" s="1"/>
    </row>
    <row r="665" spans="1:2" ht="13" x14ac:dyDescent="0.15">
      <c r="A665" s="1"/>
      <c r="B665" s="1"/>
    </row>
    <row r="666" spans="1:2" ht="13" x14ac:dyDescent="0.15">
      <c r="A666" s="1"/>
      <c r="B666" s="1"/>
    </row>
    <row r="667" spans="1:2" ht="13" x14ac:dyDescent="0.15">
      <c r="A667" s="1"/>
      <c r="B667" s="1"/>
    </row>
    <row r="668" spans="1:2" ht="13" x14ac:dyDescent="0.15">
      <c r="A668" s="1"/>
      <c r="B668" s="1"/>
    </row>
    <row r="669" spans="1:2" ht="13" x14ac:dyDescent="0.15">
      <c r="A669" s="1"/>
      <c r="B669" s="1"/>
    </row>
    <row r="670" spans="1:2" ht="13" x14ac:dyDescent="0.15">
      <c r="A670" s="1"/>
      <c r="B670" s="1"/>
    </row>
    <row r="671" spans="1:2" ht="13" x14ac:dyDescent="0.15">
      <c r="A671" s="1"/>
      <c r="B671" s="1"/>
    </row>
    <row r="672" spans="1:2" ht="13" x14ac:dyDescent="0.15">
      <c r="A672" s="1"/>
      <c r="B672" s="1"/>
    </row>
    <row r="673" spans="1:2" ht="13" x14ac:dyDescent="0.15">
      <c r="A673" s="1"/>
      <c r="B673" s="1"/>
    </row>
    <row r="674" spans="1:2" ht="13" x14ac:dyDescent="0.15">
      <c r="A674" s="1"/>
      <c r="B674" s="1"/>
    </row>
    <row r="675" spans="1:2" ht="13" x14ac:dyDescent="0.15">
      <c r="A675" s="1"/>
      <c r="B675" s="1"/>
    </row>
    <row r="676" spans="1:2" ht="13" x14ac:dyDescent="0.15">
      <c r="A676" s="1"/>
      <c r="B676" s="1"/>
    </row>
    <row r="677" spans="1:2" ht="13" x14ac:dyDescent="0.15">
      <c r="A677" s="1"/>
      <c r="B677" s="1"/>
    </row>
    <row r="678" spans="1:2" ht="13" x14ac:dyDescent="0.15">
      <c r="A678" s="1"/>
      <c r="B678" s="1"/>
    </row>
    <row r="679" spans="1:2" ht="13" x14ac:dyDescent="0.15">
      <c r="A679" s="1"/>
      <c r="B679" s="1"/>
    </row>
    <row r="680" spans="1:2" ht="13" x14ac:dyDescent="0.15">
      <c r="A680" s="1"/>
      <c r="B680" s="1"/>
    </row>
    <row r="681" spans="1:2" ht="13" x14ac:dyDescent="0.15">
      <c r="A681" s="1"/>
      <c r="B681" s="1"/>
    </row>
    <row r="682" spans="1:2" ht="13" x14ac:dyDescent="0.15">
      <c r="A682" s="1"/>
      <c r="B682" s="1"/>
    </row>
    <row r="683" spans="1:2" ht="13" x14ac:dyDescent="0.15">
      <c r="A683" s="1"/>
      <c r="B683" s="1"/>
    </row>
    <row r="684" spans="1:2" ht="13" x14ac:dyDescent="0.15">
      <c r="A684" s="1"/>
      <c r="B684" s="1"/>
    </row>
    <row r="685" spans="1:2" ht="13" x14ac:dyDescent="0.15">
      <c r="A685" s="1"/>
      <c r="B685" s="1"/>
    </row>
    <row r="686" spans="1:2" ht="13" x14ac:dyDescent="0.15">
      <c r="A686" s="1"/>
      <c r="B686" s="1"/>
    </row>
    <row r="687" spans="1:2" ht="13" x14ac:dyDescent="0.15">
      <c r="A687" s="1"/>
      <c r="B687" s="1"/>
    </row>
    <row r="688" spans="1:2" ht="13" x14ac:dyDescent="0.15">
      <c r="A688" s="1"/>
      <c r="B688" s="1"/>
    </row>
    <row r="689" spans="1:2" ht="13" x14ac:dyDescent="0.15">
      <c r="A689" s="1"/>
      <c r="B689" s="1"/>
    </row>
    <row r="690" spans="1:2" ht="13" x14ac:dyDescent="0.15">
      <c r="A690" s="1"/>
      <c r="B690" s="1"/>
    </row>
    <row r="691" spans="1:2" ht="13" x14ac:dyDescent="0.15">
      <c r="A691" s="1"/>
      <c r="B691" s="1"/>
    </row>
    <row r="692" spans="1:2" ht="13" x14ac:dyDescent="0.15">
      <c r="A692" s="1"/>
      <c r="B692" s="1"/>
    </row>
    <row r="693" spans="1:2" ht="13" x14ac:dyDescent="0.15">
      <c r="A693" s="1"/>
      <c r="B693" s="1"/>
    </row>
    <row r="694" spans="1:2" ht="13" x14ac:dyDescent="0.15">
      <c r="A694" s="1"/>
      <c r="B694" s="1"/>
    </row>
    <row r="695" spans="1:2" ht="13" x14ac:dyDescent="0.15">
      <c r="A695" s="1"/>
      <c r="B695" s="1"/>
    </row>
    <row r="696" spans="1:2" ht="13" x14ac:dyDescent="0.15">
      <c r="A696" s="1"/>
      <c r="B696" s="1"/>
    </row>
    <row r="697" spans="1:2" ht="13" x14ac:dyDescent="0.15">
      <c r="A697" s="1"/>
      <c r="B697" s="1"/>
    </row>
    <row r="698" spans="1:2" ht="13" x14ac:dyDescent="0.15">
      <c r="A698" s="1"/>
      <c r="B698" s="1"/>
    </row>
    <row r="699" spans="1:2" ht="13" x14ac:dyDescent="0.15">
      <c r="A699" s="1"/>
      <c r="B699" s="1"/>
    </row>
    <row r="700" spans="1:2" ht="13" x14ac:dyDescent="0.15">
      <c r="A700" s="1"/>
      <c r="B700" s="1"/>
    </row>
    <row r="701" spans="1:2" ht="13" x14ac:dyDescent="0.15">
      <c r="A701" s="1"/>
      <c r="B701" s="1"/>
    </row>
    <row r="702" spans="1:2" ht="13" x14ac:dyDescent="0.15">
      <c r="A702" s="1"/>
      <c r="B702" s="1"/>
    </row>
    <row r="703" spans="1:2" ht="13" x14ac:dyDescent="0.15">
      <c r="A703" s="1"/>
      <c r="B703" s="1"/>
    </row>
    <row r="704" spans="1:2" ht="13" x14ac:dyDescent="0.15">
      <c r="A704" s="1"/>
      <c r="B704" s="1"/>
    </row>
    <row r="705" spans="1:2" ht="13" x14ac:dyDescent="0.15">
      <c r="A705" s="1"/>
      <c r="B705" s="1"/>
    </row>
    <row r="706" spans="1:2" ht="13" x14ac:dyDescent="0.15">
      <c r="A706" s="1"/>
      <c r="B706" s="1"/>
    </row>
    <row r="707" spans="1:2" ht="13" x14ac:dyDescent="0.15">
      <c r="A707" s="1"/>
      <c r="B707" s="1"/>
    </row>
    <row r="708" spans="1:2" ht="13" x14ac:dyDescent="0.15">
      <c r="A708" s="1"/>
      <c r="B708" s="1"/>
    </row>
    <row r="709" spans="1:2" ht="13" x14ac:dyDescent="0.15">
      <c r="A709" s="1"/>
      <c r="B709" s="1"/>
    </row>
    <row r="710" spans="1:2" ht="13" x14ac:dyDescent="0.15">
      <c r="A710" s="1"/>
      <c r="B710" s="1"/>
    </row>
    <row r="711" spans="1:2" ht="13" x14ac:dyDescent="0.15">
      <c r="A711" s="1"/>
      <c r="B711" s="1"/>
    </row>
    <row r="712" spans="1:2" ht="13" x14ac:dyDescent="0.15">
      <c r="A712" s="1"/>
      <c r="B712" s="1"/>
    </row>
    <row r="713" spans="1:2" ht="13" x14ac:dyDescent="0.15">
      <c r="A713" s="1"/>
      <c r="B713" s="1"/>
    </row>
    <row r="714" spans="1:2" ht="13" x14ac:dyDescent="0.15">
      <c r="A714" s="1"/>
      <c r="B714" s="1"/>
    </row>
    <row r="715" spans="1:2" ht="13" x14ac:dyDescent="0.15">
      <c r="A715" s="1"/>
      <c r="B715" s="1"/>
    </row>
    <row r="716" spans="1:2" ht="13" x14ac:dyDescent="0.15">
      <c r="A716" s="1"/>
      <c r="B716" s="1"/>
    </row>
    <row r="717" spans="1:2" ht="13" x14ac:dyDescent="0.15">
      <c r="A717" s="1"/>
      <c r="B717" s="1"/>
    </row>
    <row r="718" spans="1:2" ht="13" x14ac:dyDescent="0.15">
      <c r="A718" s="1"/>
      <c r="B718" s="1"/>
    </row>
    <row r="719" spans="1:2" ht="13" x14ac:dyDescent="0.15">
      <c r="A719" s="1"/>
      <c r="B719" s="1"/>
    </row>
    <row r="720" spans="1:2" ht="13" x14ac:dyDescent="0.15">
      <c r="A720" s="1"/>
      <c r="B720" s="1"/>
    </row>
    <row r="721" spans="1:2" ht="13" x14ac:dyDescent="0.15">
      <c r="A721" s="1"/>
      <c r="B721" s="1"/>
    </row>
    <row r="722" spans="1:2" ht="13" x14ac:dyDescent="0.15">
      <c r="A722" s="1"/>
      <c r="B722" s="1"/>
    </row>
    <row r="723" spans="1:2" ht="13" x14ac:dyDescent="0.15">
      <c r="A723" s="1"/>
      <c r="B723" s="1"/>
    </row>
    <row r="724" spans="1:2" ht="13" x14ac:dyDescent="0.15">
      <c r="A724" s="1"/>
      <c r="B724" s="1"/>
    </row>
    <row r="725" spans="1:2" ht="13" x14ac:dyDescent="0.15">
      <c r="A725" s="1"/>
      <c r="B725" s="1"/>
    </row>
    <row r="726" spans="1:2" ht="13" x14ac:dyDescent="0.15">
      <c r="A726" s="1"/>
      <c r="B726" s="1"/>
    </row>
    <row r="727" spans="1:2" ht="13" x14ac:dyDescent="0.15">
      <c r="A727" s="1"/>
      <c r="B727" s="1"/>
    </row>
    <row r="728" spans="1:2" ht="13" x14ac:dyDescent="0.15">
      <c r="A728" s="1"/>
      <c r="B728" s="1"/>
    </row>
    <row r="729" spans="1:2" ht="13" x14ac:dyDescent="0.15">
      <c r="A729" s="1"/>
      <c r="B729" s="1"/>
    </row>
    <row r="730" spans="1:2" ht="13" x14ac:dyDescent="0.15">
      <c r="A730" s="1"/>
      <c r="B730" s="1"/>
    </row>
    <row r="731" spans="1:2" ht="13" x14ac:dyDescent="0.15">
      <c r="A731" s="1"/>
      <c r="B731" s="1"/>
    </row>
    <row r="732" spans="1:2" ht="13" x14ac:dyDescent="0.15">
      <c r="A732" s="1"/>
      <c r="B732" s="1"/>
    </row>
    <row r="733" spans="1:2" ht="13" x14ac:dyDescent="0.15">
      <c r="A733" s="1"/>
      <c r="B733" s="1"/>
    </row>
    <row r="734" spans="1:2" ht="13" x14ac:dyDescent="0.15">
      <c r="A734" s="1"/>
      <c r="B734" s="1"/>
    </row>
    <row r="735" spans="1:2" ht="13" x14ac:dyDescent="0.15">
      <c r="A735" s="1"/>
      <c r="B735" s="1"/>
    </row>
    <row r="736" spans="1:2" ht="13" x14ac:dyDescent="0.15">
      <c r="A736" s="1"/>
      <c r="B736" s="1"/>
    </row>
    <row r="737" spans="1:2" ht="13" x14ac:dyDescent="0.15">
      <c r="A737" s="1"/>
      <c r="B737" s="1"/>
    </row>
    <row r="738" spans="1:2" ht="13" x14ac:dyDescent="0.15">
      <c r="A738" s="1"/>
      <c r="B738" s="1"/>
    </row>
    <row r="739" spans="1:2" ht="13" x14ac:dyDescent="0.15">
      <c r="A739" s="1"/>
      <c r="B739" s="1"/>
    </row>
    <row r="740" spans="1:2" ht="13" x14ac:dyDescent="0.15">
      <c r="A740" s="1"/>
      <c r="B740" s="1"/>
    </row>
    <row r="741" spans="1:2" ht="13" x14ac:dyDescent="0.15">
      <c r="A741" s="1"/>
      <c r="B741" s="1"/>
    </row>
    <row r="742" spans="1:2" ht="13" x14ac:dyDescent="0.15">
      <c r="A742" s="1"/>
      <c r="B742" s="1"/>
    </row>
    <row r="743" spans="1:2" ht="13" x14ac:dyDescent="0.15">
      <c r="A743" s="1"/>
      <c r="B743" s="1"/>
    </row>
    <row r="744" spans="1:2" ht="13" x14ac:dyDescent="0.15">
      <c r="A744" s="1"/>
      <c r="B744" s="1"/>
    </row>
    <row r="745" spans="1:2" ht="13" x14ac:dyDescent="0.15">
      <c r="A745" s="1"/>
      <c r="B745" s="1"/>
    </row>
    <row r="746" spans="1:2" ht="13" x14ac:dyDescent="0.15">
      <c r="A746" s="1"/>
      <c r="B746" s="1"/>
    </row>
    <row r="747" spans="1:2" ht="13" x14ac:dyDescent="0.15">
      <c r="A747" s="1"/>
      <c r="B747" s="1"/>
    </row>
    <row r="748" spans="1:2" ht="13" x14ac:dyDescent="0.15">
      <c r="A748" s="1"/>
      <c r="B748" s="1"/>
    </row>
    <row r="749" spans="1:2" ht="13" x14ac:dyDescent="0.15">
      <c r="A749" s="1"/>
      <c r="B749" s="1"/>
    </row>
    <row r="750" spans="1:2" ht="13" x14ac:dyDescent="0.15">
      <c r="A750" s="1"/>
      <c r="B750" s="1"/>
    </row>
    <row r="751" spans="1:2" ht="13" x14ac:dyDescent="0.15">
      <c r="A751" s="1"/>
      <c r="B751" s="1"/>
    </row>
    <row r="752" spans="1:2" ht="13" x14ac:dyDescent="0.15">
      <c r="A752" s="1"/>
      <c r="B752" s="1"/>
    </row>
    <row r="753" spans="1:2" ht="13" x14ac:dyDescent="0.15">
      <c r="A753" s="1"/>
      <c r="B753" s="1"/>
    </row>
    <row r="754" spans="1:2" ht="13" x14ac:dyDescent="0.15">
      <c r="A754" s="1"/>
      <c r="B754" s="1"/>
    </row>
    <row r="755" spans="1:2" ht="13" x14ac:dyDescent="0.15">
      <c r="A755" s="1"/>
      <c r="B755" s="1"/>
    </row>
    <row r="756" spans="1:2" ht="13" x14ac:dyDescent="0.15">
      <c r="A756" s="1"/>
      <c r="B756" s="1"/>
    </row>
    <row r="757" spans="1:2" ht="13" x14ac:dyDescent="0.15">
      <c r="A757" s="1"/>
      <c r="B757" s="1"/>
    </row>
    <row r="758" spans="1:2" ht="13" x14ac:dyDescent="0.15">
      <c r="A758" s="1"/>
      <c r="B758" s="1"/>
    </row>
    <row r="759" spans="1:2" ht="13" x14ac:dyDescent="0.15">
      <c r="A759" s="1"/>
      <c r="B759" s="1"/>
    </row>
    <row r="760" spans="1:2" ht="13" x14ac:dyDescent="0.15">
      <c r="A760" s="1"/>
      <c r="B760" s="1"/>
    </row>
    <row r="761" spans="1:2" ht="13" x14ac:dyDescent="0.15">
      <c r="A761" s="1"/>
      <c r="B761" s="1"/>
    </row>
    <row r="762" spans="1:2" ht="13" x14ac:dyDescent="0.15">
      <c r="A762" s="1"/>
      <c r="B762" s="1"/>
    </row>
    <row r="763" spans="1:2" ht="13" x14ac:dyDescent="0.15">
      <c r="A763" s="1"/>
      <c r="B763" s="1"/>
    </row>
    <row r="764" spans="1:2" ht="13" x14ac:dyDescent="0.15">
      <c r="A764" s="1"/>
      <c r="B764" s="1"/>
    </row>
    <row r="765" spans="1:2" ht="13" x14ac:dyDescent="0.15">
      <c r="A765" s="1"/>
      <c r="B765" s="1"/>
    </row>
    <row r="766" spans="1:2" ht="13" x14ac:dyDescent="0.15">
      <c r="A766" s="1"/>
      <c r="B766" s="1"/>
    </row>
    <row r="767" spans="1:2" ht="13" x14ac:dyDescent="0.15">
      <c r="A767" s="1"/>
      <c r="B767" s="1"/>
    </row>
    <row r="768" spans="1:2" ht="13" x14ac:dyDescent="0.15">
      <c r="A768" s="1"/>
      <c r="B768" s="1"/>
    </row>
    <row r="769" spans="1:2" ht="13" x14ac:dyDescent="0.15">
      <c r="A769" s="1"/>
      <c r="B769" s="1"/>
    </row>
    <row r="770" spans="1:2" ht="13" x14ac:dyDescent="0.15">
      <c r="A770" s="1"/>
      <c r="B770" s="1"/>
    </row>
    <row r="771" spans="1:2" ht="13" x14ac:dyDescent="0.15">
      <c r="A771" s="1"/>
      <c r="B771" s="1"/>
    </row>
    <row r="772" spans="1:2" ht="13" x14ac:dyDescent="0.15">
      <c r="A772" s="1"/>
      <c r="B772" s="1"/>
    </row>
    <row r="773" spans="1:2" ht="13" x14ac:dyDescent="0.15">
      <c r="A773" s="1"/>
      <c r="B773" s="1"/>
    </row>
    <row r="774" spans="1:2" ht="13" x14ac:dyDescent="0.15">
      <c r="A774" s="1"/>
      <c r="B774" s="1"/>
    </row>
    <row r="775" spans="1:2" ht="13" x14ac:dyDescent="0.15">
      <c r="A775" s="1"/>
      <c r="B775" s="1"/>
    </row>
    <row r="776" spans="1:2" ht="13" x14ac:dyDescent="0.15">
      <c r="A776" s="1"/>
      <c r="B776" s="1"/>
    </row>
    <row r="777" spans="1:2" ht="13" x14ac:dyDescent="0.15">
      <c r="A777" s="1"/>
      <c r="B777" s="1"/>
    </row>
    <row r="778" spans="1:2" ht="13" x14ac:dyDescent="0.15">
      <c r="A778" s="1"/>
      <c r="B778" s="1"/>
    </row>
    <row r="779" spans="1:2" ht="13" x14ac:dyDescent="0.15">
      <c r="A779" s="1"/>
      <c r="B779" s="1"/>
    </row>
    <row r="780" spans="1:2" ht="13" x14ac:dyDescent="0.15">
      <c r="A780" s="1"/>
      <c r="B780" s="1"/>
    </row>
    <row r="781" spans="1:2" ht="13" x14ac:dyDescent="0.15">
      <c r="A781" s="1"/>
      <c r="B781" s="1"/>
    </row>
    <row r="782" spans="1:2" ht="13" x14ac:dyDescent="0.15">
      <c r="A782" s="1"/>
      <c r="B782" s="1"/>
    </row>
    <row r="783" spans="1:2" ht="13" x14ac:dyDescent="0.15">
      <c r="A783" s="1"/>
      <c r="B783" s="1"/>
    </row>
    <row r="784" spans="1:2" ht="13" x14ac:dyDescent="0.15">
      <c r="A784" s="1"/>
      <c r="B784" s="1"/>
    </row>
    <row r="785" spans="1:2" ht="13" x14ac:dyDescent="0.15">
      <c r="A785" s="1"/>
      <c r="B785" s="1"/>
    </row>
    <row r="786" spans="1:2" ht="13" x14ac:dyDescent="0.15">
      <c r="A786" s="1"/>
      <c r="B786" s="1"/>
    </row>
    <row r="787" spans="1:2" ht="13" x14ac:dyDescent="0.15">
      <c r="A787" s="1"/>
      <c r="B787" s="1"/>
    </row>
    <row r="788" spans="1:2" ht="13" x14ac:dyDescent="0.15">
      <c r="A788" s="1"/>
      <c r="B788" s="1"/>
    </row>
    <row r="789" spans="1:2" ht="13" x14ac:dyDescent="0.15">
      <c r="A789" s="1"/>
      <c r="B789" s="1"/>
    </row>
    <row r="790" spans="1:2" ht="13" x14ac:dyDescent="0.15">
      <c r="A790" s="1"/>
      <c r="B790" s="1"/>
    </row>
    <row r="791" spans="1:2" ht="13" x14ac:dyDescent="0.15">
      <c r="A791" s="1"/>
      <c r="B791" s="1"/>
    </row>
    <row r="792" spans="1:2" ht="13" x14ac:dyDescent="0.15">
      <c r="A792" s="1"/>
      <c r="B792" s="1"/>
    </row>
    <row r="793" spans="1:2" ht="13" x14ac:dyDescent="0.15">
      <c r="A793" s="1"/>
      <c r="B793" s="1"/>
    </row>
    <row r="794" spans="1:2" ht="13" x14ac:dyDescent="0.15">
      <c r="A794" s="1"/>
      <c r="B794" s="1"/>
    </row>
    <row r="795" spans="1:2" ht="13" x14ac:dyDescent="0.15">
      <c r="A795" s="1"/>
      <c r="B795" s="1"/>
    </row>
    <row r="796" spans="1:2" ht="13" x14ac:dyDescent="0.15">
      <c r="A796" s="1"/>
      <c r="B796" s="1"/>
    </row>
    <row r="797" spans="1:2" ht="13" x14ac:dyDescent="0.15">
      <c r="A797" s="1"/>
      <c r="B797" s="1"/>
    </row>
    <row r="798" spans="1:2" ht="13" x14ac:dyDescent="0.15">
      <c r="A798" s="1"/>
      <c r="B798" s="1"/>
    </row>
    <row r="799" spans="1:2" ht="13" x14ac:dyDescent="0.15">
      <c r="A799" s="1"/>
      <c r="B799" s="1"/>
    </row>
    <row r="800" spans="1:2" ht="13" x14ac:dyDescent="0.15">
      <c r="A800" s="1"/>
      <c r="B800" s="1"/>
    </row>
    <row r="801" spans="1:2" ht="13" x14ac:dyDescent="0.15">
      <c r="A801" s="1"/>
      <c r="B801" s="1"/>
    </row>
    <row r="802" spans="1:2" ht="13" x14ac:dyDescent="0.15">
      <c r="A802" s="1"/>
      <c r="B802" s="1"/>
    </row>
    <row r="803" spans="1:2" ht="13" x14ac:dyDescent="0.15">
      <c r="A803" s="1"/>
      <c r="B803" s="1"/>
    </row>
    <row r="804" spans="1:2" ht="13" x14ac:dyDescent="0.15">
      <c r="A804" s="1"/>
      <c r="B804" s="1"/>
    </row>
    <row r="805" spans="1:2" ht="13" x14ac:dyDescent="0.15">
      <c r="A805" s="1"/>
      <c r="B805" s="1"/>
    </row>
    <row r="806" spans="1:2" ht="13" x14ac:dyDescent="0.15">
      <c r="A806" s="1"/>
      <c r="B806" s="1"/>
    </row>
    <row r="807" spans="1:2" ht="13" x14ac:dyDescent="0.15">
      <c r="A807" s="1"/>
      <c r="B807" s="1"/>
    </row>
    <row r="808" spans="1:2" ht="13" x14ac:dyDescent="0.15">
      <c r="A808" s="1"/>
      <c r="B808" s="1"/>
    </row>
    <row r="809" spans="1:2" ht="13" x14ac:dyDescent="0.15">
      <c r="A809" s="1"/>
      <c r="B809" s="1"/>
    </row>
    <row r="810" spans="1:2" ht="13" x14ac:dyDescent="0.15">
      <c r="A810" s="1"/>
      <c r="B810" s="1"/>
    </row>
    <row r="811" spans="1:2" ht="13" x14ac:dyDescent="0.15">
      <c r="A811" s="1"/>
      <c r="B811" s="1"/>
    </row>
    <row r="812" spans="1:2" ht="13" x14ac:dyDescent="0.15">
      <c r="A812" s="1"/>
      <c r="B812" s="1"/>
    </row>
    <row r="813" spans="1:2" ht="13" x14ac:dyDescent="0.15">
      <c r="A813" s="1"/>
      <c r="B813" s="1"/>
    </row>
    <row r="814" spans="1:2" ht="13" x14ac:dyDescent="0.15">
      <c r="A814" s="1"/>
      <c r="B814" s="1"/>
    </row>
    <row r="815" spans="1:2" ht="13" x14ac:dyDescent="0.15">
      <c r="A815" s="1"/>
      <c r="B815" s="1"/>
    </row>
    <row r="816" spans="1:2" ht="13" x14ac:dyDescent="0.15">
      <c r="A816" s="1"/>
      <c r="B816" s="1"/>
    </row>
    <row r="817" spans="1:2" ht="13" x14ac:dyDescent="0.15">
      <c r="A817" s="1"/>
      <c r="B817" s="1"/>
    </row>
    <row r="818" spans="1:2" ht="13" x14ac:dyDescent="0.15">
      <c r="A818" s="1"/>
      <c r="B818" s="1"/>
    </row>
    <row r="819" spans="1:2" ht="13" x14ac:dyDescent="0.15">
      <c r="A819" s="1"/>
      <c r="B819" s="1"/>
    </row>
    <row r="820" spans="1:2" ht="13" x14ac:dyDescent="0.15">
      <c r="A820" s="1"/>
      <c r="B820" s="1"/>
    </row>
    <row r="821" spans="1:2" ht="13" x14ac:dyDescent="0.15">
      <c r="A821" s="1"/>
      <c r="B821" s="1"/>
    </row>
    <row r="822" spans="1:2" ht="13" x14ac:dyDescent="0.15">
      <c r="A822" s="1"/>
      <c r="B822" s="1"/>
    </row>
    <row r="823" spans="1:2" ht="13" x14ac:dyDescent="0.15">
      <c r="A823" s="1"/>
      <c r="B823" s="1"/>
    </row>
    <row r="824" spans="1:2" ht="13" x14ac:dyDescent="0.15">
      <c r="A824" s="1"/>
      <c r="B824" s="1"/>
    </row>
    <row r="825" spans="1:2" ht="13" x14ac:dyDescent="0.15">
      <c r="A825" s="1"/>
      <c r="B825" s="1"/>
    </row>
    <row r="826" spans="1:2" ht="13" x14ac:dyDescent="0.15">
      <c r="A826" s="1"/>
      <c r="B826" s="1"/>
    </row>
    <row r="827" spans="1:2" ht="13" x14ac:dyDescent="0.15">
      <c r="A827" s="1"/>
      <c r="B827" s="1"/>
    </row>
    <row r="828" spans="1:2" ht="13" x14ac:dyDescent="0.15">
      <c r="A828" s="1"/>
      <c r="B828" s="1"/>
    </row>
    <row r="829" spans="1:2" ht="13" x14ac:dyDescent="0.15">
      <c r="A829" s="1"/>
      <c r="B829" s="1"/>
    </row>
    <row r="830" spans="1:2" ht="13" x14ac:dyDescent="0.15">
      <c r="A830" s="1"/>
      <c r="B830" s="1"/>
    </row>
    <row r="831" spans="1:2" ht="13" x14ac:dyDescent="0.15">
      <c r="A831" s="1"/>
      <c r="B831" s="1"/>
    </row>
    <row r="832" spans="1:2" ht="13" x14ac:dyDescent="0.15">
      <c r="A832" s="1"/>
      <c r="B832" s="1"/>
    </row>
    <row r="833" spans="1:2" ht="13" x14ac:dyDescent="0.15">
      <c r="A833" s="1"/>
      <c r="B833" s="1"/>
    </row>
    <row r="834" spans="1:2" ht="13" x14ac:dyDescent="0.15">
      <c r="A834" s="1"/>
      <c r="B834" s="1"/>
    </row>
    <row r="835" spans="1:2" ht="13" x14ac:dyDescent="0.15">
      <c r="A835" s="1"/>
      <c r="B835" s="1"/>
    </row>
    <row r="836" spans="1:2" ht="13" x14ac:dyDescent="0.15">
      <c r="A836" s="1"/>
      <c r="B836" s="1"/>
    </row>
    <row r="837" spans="1:2" ht="13" x14ac:dyDescent="0.15">
      <c r="A837" s="1"/>
      <c r="B837" s="1"/>
    </row>
    <row r="838" spans="1:2" ht="13" x14ac:dyDescent="0.15">
      <c r="A838" s="1"/>
      <c r="B838" s="1"/>
    </row>
    <row r="839" spans="1:2" ht="13" x14ac:dyDescent="0.15">
      <c r="A839" s="1"/>
      <c r="B839" s="1"/>
    </row>
    <row r="840" spans="1:2" ht="13" x14ac:dyDescent="0.15">
      <c r="A840" s="1"/>
      <c r="B840" s="1"/>
    </row>
    <row r="841" spans="1:2" ht="13" x14ac:dyDescent="0.15">
      <c r="A841" s="1"/>
      <c r="B841" s="1"/>
    </row>
    <row r="842" spans="1:2" ht="13" x14ac:dyDescent="0.15">
      <c r="A842" s="1"/>
      <c r="B842" s="1"/>
    </row>
    <row r="843" spans="1:2" ht="13" x14ac:dyDescent="0.15">
      <c r="A843" s="1"/>
      <c r="B843" s="1"/>
    </row>
    <row r="844" spans="1:2" ht="13" x14ac:dyDescent="0.15">
      <c r="A844" s="1"/>
      <c r="B844" s="1"/>
    </row>
    <row r="845" spans="1:2" ht="13" x14ac:dyDescent="0.15">
      <c r="A845" s="1"/>
      <c r="B845" s="1"/>
    </row>
    <row r="846" spans="1:2" ht="13" x14ac:dyDescent="0.15">
      <c r="A846" s="1"/>
      <c r="B846" s="1"/>
    </row>
    <row r="847" spans="1:2" ht="13" x14ac:dyDescent="0.15">
      <c r="A847" s="1"/>
      <c r="B847" s="1"/>
    </row>
    <row r="848" spans="1:2" ht="13" x14ac:dyDescent="0.15">
      <c r="A848" s="1"/>
      <c r="B848" s="1"/>
    </row>
    <row r="849" spans="1:2" ht="13" x14ac:dyDescent="0.15">
      <c r="A849" s="1"/>
      <c r="B849" s="1"/>
    </row>
    <row r="850" spans="1:2" ht="13" x14ac:dyDescent="0.15">
      <c r="A850" s="1"/>
      <c r="B850" s="1"/>
    </row>
    <row r="851" spans="1:2" ht="13" x14ac:dyDescent="0.15">
      <c r="A851" s="1"/>
      <c r="B851" s="1"/>
    </row>
    <row r="852" spans="1:2" ht="13" x14ac:dyDescent="0.15">
      <c r="A852" s="1"/>
      <c r="B852" s="1"/>
    </row>
    <row r="853" spans="1:2" ht="13" x14ac:dyDescent="0.15">
      <c r="A853" s="1"/>
      <c r="B853" s="1"/>
    </row>
    <row r="854" spans="1:2" ht="13" x14ac:dyDescent="0.15">
      <c r="A854" s="1"/>
      <c r="B854" s="1"/>
    </row>
    <row r="855" spans="1:2" ht="13" x14ac:dyDescent="0.15">
      <c r="A855" s="1"/>
      <c r="B855" s="1"/>
    </row>
    <row r="856" spans="1:2" ht="13" x14ac:dyDescent="0.15">
      <c r="A856" s="1"/>
      <c r="B856" s="1"/>
    </row>
    <row r="857" spans="1:2" ht="13" x14ac:dyDescent="0.15">
      <c r="A857" s="1"/>
      <c r="B857" s="1"/>
    </row>
    <row r="858" spans="1:2" ht="13" x14ac:dyDescent="0.15">
      <c r="A858" s="1"/>
      <c r="B858" s="1"/>
    </row>
    <row r="859" spans="1:2" ht="13" x14ac:dyDescent="0.15">
      <c r="A859" s="1"/>
      <c r="B859" s="1"/>
    </row>
    <row r="860" spans="1:2" ht="13" x14ac:dyDescent="0.15">
      <c r="A860" s="1"/>
      <c r="B860" s="1"/>
    </row>
    <row r="861" spans="1:2" ht="13" x14ac:dyDescent="0.15">
      <c r="A861" s="1"/>
      <c r="B861" s="1"/>
    </row>
    <row r="862" spans="1:2" ht="13" x14ac:dyDescent="0.15">
      <c r="A862" s="1"/>
      <c r="B862" s="1"/>
    </row>
    <row r="863" spans="1:2" ht="13" x14ac:dyDescent="0.15">
      <c r="A863" s="1"/>
      <c r="B863" s="1"/>
    </row>
    <row r="864" spans="1:2" ht="13" x14ac:dyDescent="0.15">
      <c r="A864" s="1"/>
      <c r="B864" s="1"/>
    </row>
    <row r="865" spans="1:2" ht="13" x14ac:dyDescent="0.15">
      <c r="A865" s="1"/>
      <c r="B865" s="1"/>
    </row>
    <row r="866" spans="1:2" ht="13" x14ac:dyDescent="0.15">
      <c r="A866" s="1"/>
      <c r="B866" s="1"/>
    </row>
    <row r="867" spans="1:2" ht="13" x14ac:dyDescent="0.15">
      <c r="A867" s="1"/>
      <c r="B867" s="1"/>
    </row>
    <row r="868" spans="1:2" ht="13" x14ac:dyDescent="0.15">
      <c r="A868" s="1"/>
      <c r="B868" s="1"/>
    </row>
    <row r="869" spans="1:2" ht="13" x14ac:dyDescent="0.15">
      <c r="A869" s="1"/>
      <c r="B869" s="1"/>
    </row>
    <row r="870" spans="1:2" ht="13" x14ac:dyDescent="0.15">
      <c r="A870" s="1"/>
      <c r="B870" s="1"/>
    </row>
    <row r="871" spans="1:2" ht="13" x14ac:dyDescent="0.15">
      <c r="A871" s="1"/>
      <c r="B871" s="1"/>
    </row>
    <row r="872" spans="1:2" ht="13" x14ac:dyDescent="0.15">
      <c r="A872" s="1"/>
      <c r="B872" s="1"/>
    </row>
    <row r="873" spans="1:2" ht="13" x14ac:dyDescent="0.15">
      <c r="A873" s="1"/>
      <c r="B873" s="1"/>
    </row>
    <row r="874" spans="1:2" ht="13" x14ac:dyDescent="0.15">
      <c r="A874" s="1"/>
      <c r="B874" s="1"/>
    </row>
    <row r="875" spans="1:2" ht="13" x14ac:dyDescent="0.15">
      <c r="A875" s="1"/>
      <c r="B875" s="1"/>
    </row>
    <row r="876" spans="1:2" ht="13" x14ac:dyDescent="0.15">
      <c r="A876" s="1"/>
      <c r="B876" s="1"/>
    </row>
    <row r="877" spans="1:2" ht="13" x14ac:dyDescent="0.15">
      <c r="A877" s="1"/>
      <c r="B877" s="1"/>
    </row>
    <row r="878" spans="1:2" ht="13" x14ac:dyDescent="0.15">
      <c r="A878" s="1"/>
      <c r="B878" s="1"/>
    </row>
    <row r="879" spans="1:2" ht="13" x14ac:dyDescent="0.15">
      <c r="A879" s="1"/>
      <c r="B879" s="1"/>
    </row>
    <row r="880" spans="1:2" ht="13" x14ac:dyDescent="0.15">
      <c r="A880" s="1"/>
      <c r="B880" s="1"/>
    </row>
    <row r="881" spans="1:2" ht="13" x14ac:dyDescent="0.15">
      <c r="A881" s="1"/>
      <c r="B881" s="1"/>
    </row>
    <row r="882" spans="1:2" ht="13" x14ac:dyDescent="0.15">
      <c r="A882" s="1"/>
      <c r="B882" s="1"/>
    </row>
    <row r="883" spans="1:2" ht="13" x14ac:dyDescent="0.15">
      <c r="A883" s="1"/>
      <c r="B883" s="1"/>
    </row>
    <row r="884" spans="1:2" ht="13" x14ac:dyDescent="0.15">
      <c r="A884" s="1"/>
      <c r="B884" s="1"/>
    </row>
    <row r="885" spans="1:2" ht="13" x14ac:dyDescent="0.15">
      <c r="A885" s="1"/>
      <c r="B885" s="1"/>
    </row>
    <row r="886" spans="1:2" ht="13" x14ac:dyDescent="0.15">
      <c r="A886" s="1"/>
      <c r="B886" s="1"/>
    </row>
    <row r="887" spans="1:2" ht="13" x14ac:dyDescent="0.15">
      <c r="A887" s="1"/>
      <c r="B887" s="1"/>
    </row>
    <row r="888" spans="1:2" ht="13" x14ac:dyDescent="0.15">
      <c r="A888" s="1"/>
      <c r="B888" s="1"/>
    </row>
    <row r="889" spans="1:2" ht="13" x14ac:dyDescent="0.15">
      <c r="A889" s="1"/>
      <c r="B889" s="1"/>
    </row>
    <row r="890" spans="1:2" ht="13" x14ac:dyDescent="0.15">
      <c r="A890" s="1"/>
      <c r="B890" s="1"/>
    </row>
    <row r="891" spans="1:2" ht="13" x14ac:dyDescent="0.15">
      <c r="A891" s="1"/>
      <c r="B891" s="1"/>
    </row>
    <row r="892" spans="1:2" ht="13" x14ac:dyDescent="0.15">
      <c r="A892" s="1"/>
      <c r="B892" s="1"/>
    </row>
    <row r="893" spans="1:2" ht="13" x14ac:dyDescent="0.15">
      <c r="A893" s="1"/>
      <c r="B893" s="1"/>
    </row>
    <row r="894" spans="1:2" ht="13" x14ac:dyDescent="0.15">
      <c r="A894" s="1"/>
      <c r="B894" s="1"/>
    </row>
    <row r="895" spans="1:2" ht="13" x14ac:dyDescent="0.15">
      <c r="A895" s="1"/>
      <c r="B895" s="1"/>
    </row>
    <row r="896" spans="1:2" ht="13" x14ac:dyDescent="0.15">
      <c r="A896" s="1"/>
      <c r="B896" s="1"/>
    </row>
    <row r="897" spans="1:2" ht="13" x14ac:dyDescent="0.15">
      <c r="A897" s="1"/>
      <c r="B897" s="1"/>
    </row>
    <row r="898" spans="1:2" ht="13" x14ac:dyDescent="0.15">
      <c r="A898" s="1"/>
      <c r="B898" s="1"/>
    </row>
    <row r="899" spans="1:2" ht="13" x14ac:dyDescent="0.15">
      <c r="A899" s="1"/>
      <c r="B899" s="1"/>
    </row>
    <row r="900" spans="1:2" ht="13" x14ac:dyDescent="0.15">
      <c r="A900" s="1"/>
      <c r="B900" s="1"/>
    </row>
    <row r="901" spans="1:2" ht="13" x14ac:dyDescent="0.15">
      <c r="A901" s="1"/>
      <c r="B901" s="1"/>
    </row>
    <row r="902" spans="1:2" ht="13" x14ac:dyDescent="0.15">
      <c r="A902" s="1"/>
      <c r="B902" s="1"/>
    </row>
    <row r="903" spans="1:2" ht="13" x14ac:dyDescent="0.15">
      <c r="A903" s="1"/>
      <c r="B903" s="1"/>
    </row>
    <row r="904" spans="1:2" ht="13" x14ac:dyDescent="0.15">
      <c r="A904" s="1"/>
      <c r="B904" s="1"/>
    </row>
    <row r="905" spans="1:2" ht="13" x14ac:dyDescent="0.15">
      <c r="A905" s="1"/>
      <c r="B905" s="1"/>
    </row>
    <row r="906" spans="1:2" ht="13" x14ac:dyDescent="0.15">
      <c r="A906" s="1"/>
      <c r="B906" s="1"/>
    </row>
    <row r="907" spans="1:2" ht="13" x14ac:dyDescent="0.15">
      <c r="A907" s="1"/>
      <c r="B907" s="1"/>
    </row>
    <row r="908" spans="1:2" ht="13" x14ac:dyDescent="0.15">
      <c r="A908" s="1"/>
      <c r="B908" s="1"/>
    </row>
    <row r="909" spans="1:2" ht="13" x14ac:dyDescent="0.15">
      <c r="A909" s="1"/>
      <c r="B909" s="1"/>
    </row>
    <row r="910" spans="1:2" ht="13" x14ac:dyDescent="0.15">
      <c r="A910" s="1"/>
      <c r="B910" s="1"/>
    </row>
    <row r="911" spans="1:2" ht="13" x14ac:dyDescent="0.15">
      <c r="A911" s="1"/>
      <c r="B911" s="1"/>
    </row>
    <row r="912" spans="1:2" ht="13" x14ac:dyDescent="0.15">
      <c r="A912" s="1"/>
      <c r="B912" s="1"/>
    </row>
    <row r="913" spans="1:2" ht="13" x14ac:dyDescent="0.15">
      <c r="A913" s="1"/>
      <c r="B913" s="1"/>
    </row>
    <row r="914" spans="1:2" ht="13" x14ac:dyDescent="0.15">
      <c r="A914" s="1"/>
      <c r="B914" s="1"/>
    </row>
    <row r="915" spans="1:2" ht="13" x14ac:dyDescent="0.15">
      <c r="A915" s="1"/>
      <c r="B915" s="1"/>
    </row>
    <row r="916" spans="1:2" ht="13" x14ac:dyDescent="0.15">
      <c r="A916" s="1"/>
      <c r="B916" s="1"/>
    </row>
    <row r="917" spans="1:2" ht="13" x14ac:dyDescent="0.15">
      <c r="A917" s="1"/>
      <c r="B917" s="1"/>
    </row>
    <row r="918" spans="1:2" ht="13" x14ac:dyDescent="0.15">
      <c r="A918" s="1"/>
      <c r="B918" s="1"/>
    </row>
    <row r="919" spans="1:2" ht="13" x14ac:dyDescent="0.15">
      <c r="A919" s="1"/>
      <c r="B919" s="1"/>
    </row>
    <row r="920" spans="1:2" ht="13" x14ac:dyDescent="0.15">
      <c r="A920" s="1"/>
      <c r="B920" s="1"/>
    </row>
    <row r="921" spans="1:2" ht="13" x14ac:dyDescent="0.15">
      <c r="A921" s="1"/>
      <c r="B921" s="1"/>
    </row>
    <row r="922" spans="1:2" ht="13" x14ac:dyDescent="0.15">
      <c r="A922" s="1"/>
      <c r="B922" s="1"/>
    </row>
    <row r="923" spans="1:2" ht="13" x14ac:dyDescent="0.15">
      <c r="A923" s="1"/>
      <c r="B923" s="1"/>
    </row>
    <row r="924" spans="1:2" ht="13" x14ac:dyDescent="0.15">
      <c r="A924" s="1"/>
      <c r="B924" s="1"/>
    </row>
    <row r="925" spans="1:2" ht="13" x14ac:dyDescent="0.15">
      <c r="A925" s="1"/>
      <c r="B925" s="1"/>
    </row>
    <row r="926" spans="1:2" ht="13" x14ac:dyDescent="0.15">
      <c r="A926" s="1"/>
      <c r="B926" s="1"/>
    </row>
    <row r="927" spans="1:2" ht="13" x14ac:dyDescent="0.15">
      <c r="A927" s="1"/>
      <c r="B927" s="1"/>
    </row>
    <row r="928" spans="1:2" ht="13" x14ac:dyDescent="0.15">
      <c r="A928" s="1"/>
      <c r="B928" s="1"/>
    </row>
    <row r="929" spans="1:2" ht="13" x14ac:dyDescent="0.15">
      <c r="A929" s="1"/>
      <c r="B929" s="1"/>
    </row>
    <row r="930" spans="1:2" ht="13" x14ac:dyDescent="0.15">
      <c r="A930" s="1"/>
      <c r="B930" s="1"/>
    </row>
    <row r="931" spans="1:2" ht="13" x14ac:dyDescent="0.15">
      <c r="A931" s="1"/>
      <c r="B931" s="1"/>
    </row>
    <row r="932" spans="1:2" ht="13" x14ac:dyDescent="0.15">
      <c r="A932" s="1"/>
      <c r="B932" s="1"/>
    </row>
    <row r="933" spans="1:2" ht="13" x14ac:dyDescent="0.15">
      <c r="A933" s="1"/>
      <c r="B933" s="1"/>
    </row>
    <row r="934" spans="1:2" ht="13" x14ac:dyDescent="0.15">
      <c r="A934" s="1"/>
      <c r="B934" s="1"/>
    </row>
    <row r="935" spans="1:2" ht="13" x14ac:dyDescent="0.15">
      <c r="A935" s="1"/>
      <c r="B935" s="1"/>
    </row>
    <row r="936" spans="1:2" ht="13" x14ac:dyDescent="0.15">
      <c r="A936" s="1"/>
      <c r="B936" s="1"/>
    </row>
    <row r="937" spans="1:2" ht="13" x14ac:dyDescent="0.15">
      <c r="A937" s="1"/>
      <c r="B937" s="1"/>
    </row>
    <row r="938" spans="1:2" ht="13" x14ac:dyDescent="0.15">
      <c r="A938" s="1"/>
      <c r="B938" s="1"/>
    </row>
    <row r="939" spans="1:2" ht="13" x14ac:dyDescent="0.15">
      <c r="A939" s="1"/>
      <c r="B939" s="1"/>
    </row>
    <row r="940" spans="1:2" ht="13" x14ac:dyDescent="0.15">
      <c r="A940" s="1"/>
      <c r="B940" s="1"/>
    </row>
    <row r="941" spans="1:2" ht="13" x14ac:dyDescent="0.15">
      <c r="A941" s="1"/>
      <c r="B941" s="1"/>
    </row>
    <row r="942" spans="1:2" ht="13" x14ac:dyDescent="0.15">
      <c r="A942" s="1"/>
      <c r="B942" s="1"/>
    </row>
    <row r="943" spans="1:2" ht="13" x14ac:dyDescent="0.15">
      <c r="A943" s="1"/>
      <c r="B943" s="1"/>
    </row>
    <row r="944" spans="1:2" ht="13" x14ac:dyDescent="0.15">
      <c r="A944" s="1"/>
      <c r="B944" s="1"/>
    </row>
    <row r="945" spans="1:2" ht="13" x14ac:dyDescent="0.15">
      <c r="A945" s="1"/>
      <c r="B945" s="1"/>
    </row>
    <row r="946" spans="1:2" ht="13" x14ac:dyDescent="0.15">
      <c r="A946" s="1"/>
      <c r="B946" s="1"/>
    </row>
    <row r="947" spans="1:2" ht="13" x14ac:dyDescent="0.15">
      <c r="A947" s="1"/>
      <c r="B947" s="1"/>
    </row>
    <row r="948" spans="1:2" ht="13" x14ac:dyDescent="0.15">
      <c r="A948" s="1"/>
      <c r="B948" s="1"/>
    </row>
    <row r="949" spans="1:2" ht="13" x14ac:dyDescent="0.15">
      <c r="A949" s="1"/>
      <c r="B949" s="1"/>
    </row>
    <row r="950" spans="1:2" ht="13" x14ac:dyDescent="0.15">
      <c r="A950" s="1"/>
      <c r="B950" s="1"/>
    </row>
    <row r="951" spans="1:2" ht="13" x14ac:dyDescent="0.15">
      <c r="A951" s="1"/>
      <c r="B951" s="1"/>
    </row>
    <row r="952" spans="1:2" ht="13" x14ac:dyDescent="0.15">
      <c r="A952" s="1"/>
      <c r="B952" s="1"/>
    </row>
    <row r="953" spans="1:2" ht="13" x14ac:dyDescent="0.15">
      <c r="A953" s="1"/>
      <c r="B953" s="1"/>
    </row>
    <row r="954" spans="1:2" ht="13" x14ac:dyDescent="0.15">
      <c r="A954" s="1"/>
      <c r="B954" s="1"/>
    </row>
    <row r="955" spans="1:2" ht="13" x14ac:dyDescent="0.15">
      <c r="A955" s="1"/>
      <c r="B955" s="1"/>
    </row>
    <row r="956" spans="1:2" ht="13" x14ac:dyDescent="0.15">
      <c r="A956" s="1"/>
      <c r="B956" s="1"/>
    </row>
    <row r="957" spans="1:2" ht="13" x14ac:dyDescent="0.15">
      <c r="A957" s="1"/>
      <c r="B957" s="1"/>
    </row>
    <row r="958" spans="1:2" ht="13" x14ac:dyDescent="0.15">
      <c r="A958" s="1"/>
      <c r="B958" s="1"/>
    </row>
    <row r="959" spans="1:2" ht="13" x14ac:dyDescent="0.15">
      <c r="A959" s="1"/>
      <c r="B959" s="1"/>
    </row>
    <row r="960" spans="1:2" ht="13" x14ac:dyDescent="0.15">
      <c r="A960" s="1"/>
      <c r="B960" s="1"/>
    </row>
    <row r="961" spans="1:2" ht="13" x14ac:dyDescent="0.15">
      <c r="A961" s="1"/>
      <c r="B961" s="1"/>
    </row>
    <row r="962" spans="1:2" ht="13" x14ac:dyDescent="0.15">
      <c r="A962" s="1"/>
      <c r="B962" s="1"/>
    </row>
    <row r="963" spans="1:2" ht="13" x14ac:dyDescent="0.15">
      <c r="A963" s="1"/>
      <c r="B963" s="1"/>
    </row>
    <row r="964" spans="1:2" ht="13" x14ac:dyDescent="0.15">
      <c r="A964" s="1"/>
      <c r="B964" s="1"/>
    </row>
    <row r="965" spans="1:2" ht="13" x14ac:dyDescent="0.15">
      <c r="A965" s="1"/>
      <c r="B965" s="1"/>
    </row>
    <row r="966" spans="1:2" ht="13" x14ac:dyDescent="0.15">
      <c r="A966" s="1"/>
      <c r="B966" s="1"/>
    </row>
    <row r="967" spans="1:2" ht="13" x14ac:dyDescent="0.15">
      <c r="A967" s="1"/>
      <c r="B967" s="1"/>
    </row>
    <row r="968" spans="1:2" ht="13" x14ac:dyDescent="0.15">
      <c r="A968" s="1"/>
      <c r="B968" s="1"/>
    </row>
    <row r="969" spans="1:2" ht="13" x14ac:dyDescent="0.15">
      <c r="A969" s="1"/>
      <c r="B969" s="1"/>
    </row>
    <row r="970" spans="1:2" ht="13" x14ac:dyDescent="0.15">
      <c r="A970" s="1"/>
      <c r="B970" s="1"/>
    </row>
    <row r="971" spans="1:2" ht="13" x14ac:dyDescent="0.15">
      <c r="A971" s="1"/>
      <c r="B971" s="1"/>
    </row>
    <row r="972" spans="1:2" ht="13" x14ac:dyDescent="0.15">
      <c r="A972" s="1"/>
      <c r="B972" s="1"/>
    </row>
    <row r="973" spans="1:2" ht="13" x14ac:dyDescent="0.15">
      <c r="A973" s="1"/>
      <c r="B973" s="1"/>
    </row>
    <row r="974" spans="1:2" ht="13" x14ac:dyDescent="0.15">
      <c r="A974" s="1"/>
      <c r="B974" s="1"/>
    </row>
    <row r="975" spans="1:2" ht="13" x14ac:dyDescent="0.15">
      <c r="A975" s="1"/>
      <c r="B975" s="1"/>
    </row>
    <row r="976" spans="1:2" ht="13" x14ac:dyDescent="0.15">
      <c r="A976" s="1"/>
      <c r="B976" s="1"/>
    </row>
    <row r="977" spans="1:2" ht="13" x14ac:dyDescent="0.15">
      <c r="A977" s="1"/>
      <c r="B977" s="1"/>
    </row>
    <row r="978" spans="1:2" ht="13" x14ac:dyDescent="0.15">
      <c r="A978" s="1"/>
      <c r="B978" s="1"/>
    </row>
    <row r="979" spans="1:2" ht="13" x14ac:dyDescent="0.15">
      <c r="A979" s="1"/>
      <c r="B979" s="1"/>
    </row>
    <row r="980" spans="1:2" ht="13" x14ac:dyDescent="0.15">
      <c r="A980" s="1"/>
      <c r="B980" s="1"/>
    </row>
    <row r="981" spans="1:2" ht="13" x14ac:dyDescent="0.15">
      <c r="A981" s="1"/>
      <c r="B981" s="1"/>
    </row>
    <row r="982" spans="1:2" ht="13" x14ac:dyDescent="0.15">
      <c r="A982" s="1"/>
      <c r="B982" s="1"/>
    </row>
    <row r="983" spans="1:2" ht="13" x14ac:dyDescent="0.15">
      <c r="A983" s="1"/>
      <c r="B983" s="1"/>
    </row>
    <row r="984" spans="1:2" ht="13" x14ac:dyDescent="0.15">
      <c r="A984" s="1"/>
      <c r="B984" s="1"/>
    </row>
    <row r="985" spans="1:2" ht="13" x14ac:dyDescent="0.15">
      <c r="A985" s="1"/>
      <c r="B985" s="1"/>
    </row>
    <row r="986" spans="1:2" ht="13" x14ac:dyDescent="0.15">
      <c r="A986" s="1"/>
      <c r="B986" s="1"/>
    </row>
    <row r="987" spans="1:2" ht="13" x14ac:dyDescent="0.15">
      <c r="A987" s="1"/>
      <c r="B987" s="1"/>
    </row>
    <row r="988" spans="1:2" ht="13" x14ac:dyDescent="0.15">
      <c r="A988" s="1"/>
      <c r="B988" s="1"/>
    </row>
    <row r="989" spans="1:2" ht="13" x14ac:dyDescent="0.15">
      <c r="A989" s="1"/>
      <c r="B989" s="1"/>
    </row>
    <row r="990" spans="1:2" ht="13" x14ac:dyDescent="0.15">
      <c r="A990" s="1"/>
      <c r="B990" s="1"/>
    </row>
    <row r="991" spans="1:2" ht="13" x14ac:dyDescent="0.15">
      <c r="A991" s="1"/>
      <c r="B991" s="1"/>
    </row>
    <row r="992" spans="1:2" ht="13" x14ac:dyDescent="0.15">
      <c r="A992" s="1"/>
      <c r="B992" s="1"/>
    </row>
    <row r="993" spans="1:2" ht="13" x14ac:dyDescent="0.15">
      <c r="A993" s="1"/>
      <c r="B993" s="1"/>
    </row>
    <row r="994" spans="1:2" ht="13" x14ac:dyDescent="0.15">
      <c r="A994" s="1"/>
      <c r="B994" s="1"/>
    </row>
    <row r="995" spans="1:2" ht="13" x14ac:dyDescent="0.15">
      <c r="A995" s="1"/>
      <c r="B995" s="1"/>
    </row>
    <row r="996" spans="1:2" ht="13" x14ac:dyDescent="0.15">
      <c r="A996" s="1"/>
      <c r="B996" s="1"/>
    </row>
    <row r="997" spans="1:2" ht="13" x14ac:dyDescent="0.15">
      <c r="A997" s="1"/>
      <c r="B997" s="1"/>
    </row>
    <row r="998" spans="1:2" ht="13" x14ac:dyDescent="0.15">
      <c r="A998" s="1"/>
      <c r="B998" s="1"/>
    </row>
    <row r="999" spans="1:2" ht="13" x14ac:dyDescent="0.15">
      <c r="A999" s="1"/>
      <c r="B999" s="1"/>
    </row>
    <row r="1000" spans="1:2" ht="13" x14ac:dyDescent="0.15">
      <c r="A1000" s="1"/>
      <c r="B100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0"/>
  <sheetViews>
    <sheetView workbookViewId="0"/>
  </sheetViews>
  <sheetFormatPr baseColWidth="10" defaultColWidth="14.5" defaultRowHeight="15.75" customHeight="1" x14ac:dyDescent="0.15"/>
  <cols>
    <col min="4" max="9" width="14.5" hidden="1"/>
    <col min="10" max="10" width="8.83203125" customWidth="1"/>
    <col min="12" max="12" width="12" customWidth="1"/>
    <col min="13" max="13" width="15.33203125" customWidth="1"/>
    <col min="14" max="15" width="9.5" customWidth="1"/>
    <col min="16" max="16" width="9.1640625" customWidth="1"/>
    <col min="17" max="17" width="8.1640625" customWidth="1"/>
    <col min="18" max="18" width="12.33203125" customWidth="1"/>
  </cols>
  <sheetData>
    <row r="1" spans="1:19" ht="15.75" customHeight="1" x14ac:dyDescent="0.15">
      <c r="A1" s="1" t="s">
        <v>0</v>
      </c>
      <c r="B1" s="1" t="s">
        <v>1</v>
      </c>
      <c r="C1" s="2" t="s">
        <v>2</v>
      </c>
      <c r="D1" s="3" t="s">
        <v>3</v>
      </c>
      <c r="E1" s="3" t="s">
        <v>4</v>
      </c>
      <c r="F1" s="3" t="s">
        <v>5</v>
      </c>
      <c r="G1" s="3" t="s">
        <v>6</v>
      </c>
      <c r="H1" s="3" t="s">
        <v>7</v>
      </c>
      <c r="I1" s="2" t="s">
        <v>8</v>
      </c>
      <c r="J1" s="4" t="s">
        <v>9</v>
      </c>
      <c r="K1" s="2" t="s">
        <v>10</v>
      </c>
      <c r="L1" s="2" t="s">
        <v>11</v>
      </c>
      <c r="M1" s="5" t="s">
        <v>17</v>
      </c>
      <c r="N1" s="6" t="s">
        <v>42</v>
      </c>
      <c r="O1" s="6" t="s">
        <v>49</v>
      </c>
      <c r="P1" s="6" t="s">
        <v>51</v>
      </c>
      <c r="Q1" s="7" t="s">
        <v>53</v>
      </c>
      <c r="R1" s="6" t="s">
        <v>56</v>
      </c>
      <c r="S1" s="8" t="s">
        <v>57</v>
      </c>
    </row>
    <row r="2" spans="1:19" ht="15.75" customHeight="1" x14ac:dyDescent="0.15">
      <c r="A2" s="1" t="s">
        <v>24</v>
      </c>
      <c r="B2" s="1" t="s">
        <v>25</v>
      </c>
      <c r="C2" s="2" t="s">
        <v>26</v>
      </c>
      <c r="D2" s="3"/>
      <c r="E2" s="3"/>
      <c r="F2" s="3">
        <v>1567</v>
      </c>
      <c r="G2" s="3"/>
      <c r="H2" s="3"/>
      <c r="I2" s="2">
        <v>1574</v>
      </c>
      <c r="J2" s="2">
        <v>7</v>
      </c>
      <c r="K2" s="2" t="s">
        <v>27</v>
      </c>
      <c r="L2" s="2" t="s">
        <v>28</v>
      </c>
      <c r="M2" s="9">
        <f>MIN(J2:J47)</f>
        <v>8.21917808219178E-3</v>
      </c>
      <c r="N2" s="11">
        <f>QUARTILE(J2:J47, 1)</f>
        <v>1</v>
      </c>
      <c r="O2" s="11">
        <f>QUARTILE(J2:J47, 2)</f>
        <v>3</v>
      </c>
      <c r="P2" s="11">
        <f>QUARTILE(J2:J47, 3)</f>
        <v>7.75</v>
      </c>
      <c r="Q2" s="13">
        <f>MAX(J2:J47)</f>
        <v>25</v>
      </c>
      <c r="R2" s="11">
        <f>AVERAGE(J2:J47)</f>
        <v>5.8543329362715903</v>
      </c>
      <c r="S2" s="14">
        <f>MODE(J2:J47)</f>
        <v>3</v>
      </c>
    </row>
    <row r="3" spans="1:19" ht="15.75" customHeight="1" x14ac:dyDescent="0.15">
      <c r="A3" s="1" t="s">
        <v>33</v>
      </c>
      <c r="B3" s="1" t="s">
        <v>34</v>
      </c>
      <c r="C3" s="2" t="s">
        <v>35</v>
      </c>
      <c r="D3" s="3"/>
      <c r="E3" s="3"/>
      <c r="F3" s="3">
        <v>1574</v>
      </c>
      <c r="G3" s="3"/>
      <c r="H3" s="3"/>
      <c r="I3" s="2">
        <v>1588</v>
      </c>
      <c r="J3" s="2">
        <v>14</v>
      </c>
      <c r="K3" s="2" t="s">
        <v>27</v>
      </c>
      <c r="L3" s="2" t="s">
        <v>28</v>
      </c>
    </row>
    <row r="4" spans="1:19" ht="15.75" customHeight="1" x14ac:dyDescent="0.15">
      <c r="A4" s="1" t="s">
        <v>39</v>
      </c>
      <c r="B4" s="1" t="s">
        <v>40</v>
      </c>
      <c r="C4" s="2" t="s">
        <v>41</v>
      </c>
      <c r="D4" s="3"/>
      <c r="E4" s="3"/>
      <c r="F4" s="3">
        <v>1588</v>
      </c>
      <c r="G4" s="3"/>
      <c r="H4" s="3"/>
      <c r="I4" s="2">
        <v>1608</v>
      </c>
      <c r="J4" s="2">
        <v>20</v>
      </c>
      <c r="K4" s="2" t="s">
        <v>43</v>
      </c>
      <c r="L4" s="2" t="s">
        <v>44</v>
      </c>
    </row>
    <row r="5" spans="1:19" ht="15.75" customHeight="1" x14ac:dyDescent="0.15">
      <c r="A5" s="1" t="s">
        <v>50</v>
      </c>
      <c r="B5" s="1" t="s">
        <v>52</v>
      </c>
      <c r="C5" s="2" t="s">
        <v>54</v>
      </c>
      <c r="D5" s="3"/>
      <c r="E5" s="3"/>
      <c r="F5" s="3">
        <v>1608</v>
      </c>
      <c r="G5" s="3"/>
      <c r="H5" s="3"/>
      <c r="I5" s="2">
        <v>1622</v>
      </c>
      <c r="J5" s="2">
        <v>14</v>
      </c>
      <c r="K5" s="2" t="s">
        <v>55</v>
      </c>
      <c r="L5" s="2" t="s">
        <v>28</v>
      </c>
    </row>
    <row r="6" spans="1:19" ht="15.75" customHeight="1" x14ac:dyDescent="0.15">
      <c r="A6" s="1" t="s">
        <v>59</v>
      </c>
      <c r="B6" s="1" t="s">
        <v>60</v>
      </c>
      <c r="C6" s="2" t="s">
        <v>61</v>
      </c>
      <c r="D6" s="3"/>
      <c r="E6" s="3"/>
      <c r="F6" s="3">
        <v>1622</v>
      </c>
      <c r="G6" s="3"/>
      <c r="H6" s="3"/>
      <c r="I6" s="2">
        <v>1647</v>
      </c>
      <c r="J6" s="3">
        <f>I6-F6</f>
        <v>25</v>
      </c>
      <c r="K6" s="2" t="s">
        <v>55</v>
      </c>
      <c r="L6" s="2" t="s">
        <v>28</v>
      </c>
    </row>
    <row r="7" spans="1:19" ht="15.75" customHeight="1" x14ac:dyDescent="0.15">
      <c r="A7" s="1" t="s">
        <v>69</v>
      </c>
      <c r="B7" s="1" t="s">
        <v>70</v>
      </c>
      <c r="C7" s="2" t="s">
        <v>71</v>
      </c>
      <c r="D7" s="3"/>
      <c r="E7" s="3"/>
      <c r="F7" s="3">
        <v>1647</v>
      </c>
      <c r="G7" s="3"/>
      <c r="H7" s="3"/>
      <c r="I7" s="2">
        <v>1653</v>
      </c>
      <c r="J7" s="2">
        <v>6</v>
      </c>
      <c r="K7" s="2" t="s">
        <v>55</v>
      </c>
      <c r="L7" s="2" t="s">
        <v>28</v>
      </c>
    </row>
    <row r="8" spans="1:19" ht="15.75" customHeight="1" x14ac:dyDescent="0.15">
      <c r="A8" s="10" t="s">
        <v>75</v>
      </c>
      <c r="B8" s="1" t="s">
        <v>76</v>
      </c>
      <c r="C8" s="2" t="s">
        <v>77</v>
      </c>
      <c r="D8" s="3"/>
      <c r="E8" s="3"/>
      <c r="F8" s="3">
        <v>1653</v>
      </c>
      <c r="G8" s="3"/>
      <c r="H8" s="3"/>
      <c r="I8" s="2">
        <v>1666</v>
      </c>
      <c r="J8" s="2">
        <v>13</v>
      </c>
      <c r="K8" s="2" t="s">
        <v>78</v>
      </c>
      <c r="L8" s="2" t="s">
        <v>28</v>
      </c>
    </row>
    <row r="9" spans="1:19" ht="15.75" customHeight="1" x14ac:dyDescent="0.15">
      <c r="A9" s="1" t="s">
        <v>83</v>
      </c>
      <c r="B9" s="1" t="s">
        <v>84</v>
      </c>
      <c r="C9" s="2" t="s">
        <v>85</v>
      </c>
      <c r="D9" s="3">
        <v>10</v>
      </c>
      <c r="E9" s="3"/>
      <c r="F9" s="3">
        <v>1666</v>
      </c>
      <c r="G9" s="3"/>
      <c r="H9" s="3"/>
      <c r="I9" s="2">
        <v>1672</v>
      </c>
      <c r="J9" s="2">
        <v>6</v>
      </c>
      <c r="K9" s="2" t="s">
        <v>86</v>
      </c>
      <c r="L9" s="2" t="s">
        <v>28</v>
      </c>
    </row>
    <row r="10" spans="1:19" ht="15.75" customHeight="1" x14ac:dyDescent="0.15">
      <c r="A10" s="1" t="s">
        <v>91</v>
      </c>
      <c r="B10" s="1" t="s">
        <v>92</v>
      </c>
      <c r="C10" s="12" t="s">
        <v>93</v>
      </c>
      <c r="D10" s="3"/>
      <c r="E10" s="3"/>
      <c r="F10" s="3">
        <v>1672</v>
      </c>
      <c r="G10" s="3"/>
      <c r="H10" s="3">
        <v>4</v>
      </c>
      <c r="I10" s="2">
        <v>1676</v>
      </c>
      <c r="J10" s="2">
        <v>3</v>
      </c>
      <c r="K10" s="2" t="s">
        <v>86</v>
      </c>
      <c r="L10" s="2" t="s">
        <v>29</v>
      </c>
    </row>
    <row r="11" spans="1:19" ht="15.75" customHeight="1" x14ac:dyDescent="0.15">
      <c r="A11" s="1" t="s">
        <v>99</v>
      </c>
      <c r="B11" s="1" t="s">
        <v>100</v>
      </c>
      <c r="C11" s="2" t="s">
        <v>101</v>
      </c>
      <c r="D11" s="3">
        <v>4</v>
      </c>
      <c r="E11" s="3"/>
      <c r="F11" s="3">
        <v>1676</v>
      </c>
      <c r="G11" s="3"/>
      <c r="H11" s="3"/>
      <c r="I11" s="2">
        <v>1679</v>
      </c>
      <c r="J11" s="2">
        <v>3</v>
      </c>
      <c r="K11" s="2" t="s">
        <v>78</v>
      </c>
      <c r="L11" s="2" t="s">
        <v>28</v>
      </c>
    </row>
    <row r="12" spans="1:19" ht="15.75" customHeight="1" x14ac:dyDescent="0.15">
      <c r="A12" s="1" t="s">
        <v>105</v>
      </c>
      <c r="B12" s="1" t="s">
        <v>106</v>
      </c>
      <c r="C12" s="2" t="s">
        <v>107</v>
      </c>
      <c r="D12" s="3"/>
      <c r="E12" s="3"/>
      <c r="F12" s="3">
        <v>1679</v>
      </c>
      <c r="G12" s="3">
        <v>8</v>
      </c>
      <c r="H12" s="3"/>
      <c r="I12" s="2">
        <v>1688</v>
      </c>
      <c r="J12" s="2">
        <v>9</v>
      </c>
      <c r="K12" s="2" t="s">
        <v>108</v>
      </c>
      <c r="L12" s="2" t="s">
        <v>28</v>
      </c>
    </row>
    <row r="13" spans="1:19" ht="15.75" customHeight="1" x14ac:dyDescent="0.15">
      <c r="A13" s="1" t="s">
        <v>114</v>
      </c>
      <c r="B13" s="1" t="s">
        <v>115</v>
      </c>
      <c r="C13" s="2" t="s">
        <v>116</v>
      </c>
      <c r="D13" s="3">
        <v>8</v>
      </c>
      <c r="E13" s="3"/>
      <c r="F13" s="3">
        <v>1688</v>
      </c>
      <c r="G13" s="3"/>
      <c r="H13" s="3"/>
      <c r="I13" s="2">
        <v>1692</v>
      </c>
      <c r="J13" s="2">
        <v>4</v>
      </c>
      <c r="K13" s="2" t="s">
        <v>86</v>
      </c>
      <c r="L13" s="2" t="s">
        <v>28</v>
      </c>
    </row>
    <row r="14" spans="1:19" ht="15.75" customHeight="1" x14ac:dyDescent="0.15">
      <c r="A14" s="1" t="s">
        <v>120</v>
      </c>
      <c r="B14" s="1" t="s">
        <v>121</v>
      </c>
      <c r="C14" s="2" t="s">
        <v>122</v>
      </c>
      <c r="D14" s="3"/>
      <c r="E14" s="3"/>
      <c r="F14" s="3">
        <v>1692</v>
      </c>
      <c r="G14" s="3"/>
      <c r="H14" s="3"/>
      <c r="I14" s="2">
        <v>1700</v>
      </c>
      <c r="J14" s="2">
        <v>8</v>
      </c>
      <c r="K14" s="2" t="s">
        <v>43</v>
      </c>
      <c r="L14" s="2" t="s">
        <v>28</v>
      </c>
    </row>
    <row r="15" spans="1:19" ht="15.75" customHeight="1" x14ac:dyDescent="0.15">
      <c r="A15" s="1" t="s">
        <v>125</v>
      </c>
      <c r="B15" s="1" t="s">
        <v>126</v>
      </c>
      <c r="C15" s="2" t="s">
        <v>127</v>
      </c>
      <c r="D15" s="3"/>
      <c r="E15" s="3"/>
      <c r="F15" s="3">
        <v>1700</v>
      </c>
      <c r="G15" s="3"/>
      <c r="H15" s="3"/>
      <c r="I15" s="2">
        <v>1703</v>
      </c>
      <c r="J15" s="2">
        <v>3</v>
      </c>
      <c r="K15" s="2" t="s">
        <v>128</v>
      </c>
      <c r="L15" s="2" t="s">
        <v>129</v>
      </c>
    </row>
    <row r="16" spans="1:19" ht="15.75" customHeight="1" x14ac:dyDescent="0.15">
      <c r="A16" s="1" t="s">
        <v>133</v>
      </c>
      <c r="B16" s="1" t="s">
        <v>134</v>
      </c>
      <c r="C16" s="2" t="s">
        <v>135</v>
      </c>
      <c r="D16" s="3"/>
      <c r="E16" s="3"/>
      <c r="F16" s="3">
        <v>1703</v>
      </c>
      <c r="G16" s="3"/>
      <c r="H16" s="3"/>
      <c r="I16" s="2">
        <v>1707</v>
      </c>
      <c r="J16" s="2">
        <v>4</v>
      </c>
      <c r="K16" s="2" t="s">
        <v>78</v>
      </c>
      <c r="L16" s="2" t="s">
        <v>136</v>
      </c>
    </row>
    <row r="17" spans="1:12" ht="15.75" customHeight="1" x14ac:dyDescent="0.15">
      <c r="A17" s="1" t="s">
        <v>139</v>
      </c>
      <c r="B17" s="1" t="s">
        <v>140</v>
      </c>
      <c r="C17" s="2" t="s">
        <v>141</v>
      </c>
      <c r="D17" s="3"/>
      <c r="E17" s="3"/>
      <c r="F17" s="3">
        <v>1707</v>
      </c>
      <c r="G17" s="3"/>
      <c r="H17" s="3"/>
      <c r="I17" s="2">
        <v>1708</v>
      </c>
      <c r="J17" s="2">
        <v>0.5</v>
      </c>
      <c r="K17" s="2" t="s">
        <v>29</v>
      </c>
      <c r="L17" s="2" t="s">
        <v>44</v>
      </c>
    </row>
    <row r="18" spans="1:12" ht="15.75" customHeight="1" x14ac:dyDescent="0.15">
      <c r="A18" s="1" t="s">
        <v>145</v>
      </c>
      <c r="B18" s="1" t="s">
        <v>146</v>
      </c>
      <c r="C18" s="2" t="s">
        <v>147</v>
      </c>
      <c r="D18" s="3"/>
      <c r="E18" s="3"/>
      <c r="F18" s="3">
        <v>1708</v>
      </c>
      <c r="G18" s="3"/>
      <c r="H18" s="3"/>
      <c r="I18" s="2">
        <v>1708</v>
      </c>
      <c r="J18" s="2">
        <v>0.5</v>
      </c>
      <c r="K18" s="2" t="s">
        <v>29</v>
      </c>
      <c r="L18" s="2" t="s">
        <v>44</v>
      </c>
    </row>
    <row r="19" spans="1:12" ht="15.75" customHeight="1" x14ac:dyDescent="0.15">
      <c r="A19" s="1" t="s">
        <v>150</v>
      </c>
      <c r="B19" s="1" t="s">
        <v>151</v>
      </c>
      <c r="C19" s="2" t="s">
        <v>152</v>
      </c>
      <c r="D19" s="3"/>
      <c r="E19" s="3"/>
      <c r="F19" s="3">
        <v>1709</v>
      </c>
      <c r="G19" s="3"/>
      <c r="H19" s="3"/>
      <c r="I19" s="2">
        <v>1710</v>
      </c>
      <c r="J19" s="2">
        <v>1</v>
      </c>
      <c r="K19" s="2" t="s">
        <v>29</v>
      </c>
      <c r="L19" s="2" t="s">
        <v>29</v>
      </c>
    </row>
    <row r="20" spans="1:12" ht="15.75" customHeight="1" x14ac:dyDescent="0.15">
      <c r="A20" s="1" t="s">
        <v>155</v>
      </c>
      <c r="B20" s="1" t="s">
        <v>156</v>
      </c>
      <c r="C20" s="2" t="s">
        <v>157</v>
      </c>
      <c r="D20" s="3"/>
      <c r="E20" s="3"/>
      <c r="F20" s="3">
        <v>1710</v>
      </c>
      <c r="G20" s="3"/>
      <c r="H20" s="3"/>
      <c r="I20" s="2">
        <v>1710</v>
      </c>
      <c r="J20" s="2">
        <f t="shared" ref="J20:J21" si="0">1/3</f>
        <v>0.33333333333333331</v>
      </c>
      <c r="K20" s="2" t="s">
        <v>29</v>
      </c>
      <c r="L20" s="2" t="s">
        <v>129</v>
      </c>
    </row>
    <row r="21" spans="1:12" ht="15.75" customHeight="1" x14ac:dyDescent="0.15">
      <c r="A21" s="1" t="s">
        <v>159</v>
      </c>
      <c r="B21" s="1" t="s">
        <v>160</v>
      </c>
      <c r="C21" s="2" t="s">
        <v>161</v>
      </c>
      <c r="D21" s="3"/>
      <c r="E21" s="3"/>
      <c r="F21" s="3">
        <v>1710</v>
      </c>
      <c r="G21" s="3"/>
      <c r="H21" s="3"/>
      <c r="I21" s="2">
        <v>1710</v>
      </c>
      <c r="J21" s="2">
        <f t="shared" si="0"/>
        <v>0.33333333333333331</v>
      </c>
      <c r="K21" s="2" t="s">
        <v>162</v>
      </c>
      <c r="L21" s="2" t="s">
        <v>28</v>
      </c>
    </row>
    <row r="22" spans="1:12" ht="15.75" customHeight="1" x14ac:dyDescent="0.15">
      <c r="A22" s="1" t="s">
        <v>165</v>
      </c>
      <c r="B22" s="1" t="s">
        <v>166</v>
      </c>
      <c r="C22" s="1" t="s">
        <v>167</v>
      </c>
      <c r="D22" s="15"/>
      <c r="E22" s="15"/>
      <c r="F22" s="15">
        <v>1710</v>
      </c>
      <c r="G22" s="15"/>
      <c r="H22" s="15"/>
      <c r="I22" s="1">
        <v>1713</v>
      </c>
      <c r="J22" s="1">
        <v>3</v>
      </c>
      <c r="K22" s="1" t="s">
        <v>168</v>
      </c>
      <c r="L22" s="1" t="s">
        <v>29</v>
      </c>
    </row>
    <row r="23" spans="1:12" ht="15.75" customHeight="1" x14ac:dyDescent="0.15">
      <c r="A23" s="1" t="s">
        <v>172</v>
      </c>
      <c r="B23" s="1" t="s">
        <v>173</v>
      </c>
      <c r="C23" s="1" t="s">
        <v>174</v>
      </c>
      <c r="D23" s="15"/>
      <c r="E23" s="15"/>
      <c r="F23" s="15">
        <v>1713</v>
      </c>
      <c r="G23" s="15"/>
      <c r="H23" s="15"/>
      <c r="I23" s="1">
        <v>1736</v>
      </c>
      <c r="J23" s="1">
        <v>23</v>
      </c>
      <c r="K23" s="1" t="s">
        <v>108</v>
      </c>
      <c r="L23" s="1" t="s">
        <v>28</v>
      </c>
    </row>
    <row r="24" spans="1:12" ht="15.75" customHeight="1" x14ac:dyDescent="0.15">
      <c r="A24" s="1" t="s">
        <v>175</v>
      </c>
      <c r="B24" s="1" t="s">
        <v>176</v>
      </c>
      <c r="C24" s="2" t="s">
        <v>177</v>
      </c>
      <c r="D24" s="3"/>
      <c r="E24" s="3"/>
      <c r="F24" s="3">
        <v>1736</v>
      </c>
      <c r="G24" s="3"/>
      <c r="H24" s="3"/>
      <c r="I24" s="2">
        <v>1754</v>
      </c>
      <c r="J24" s="2">
        <v>18</v>
      </c>
      <c r="K24" s="2" t="s">
        <v>108</v>
      </c>
      <c r="L24" s="2" t="s">
        <v>28</v>
      </c>
    </row>
    <row r="25" spans="1:12" ht="15.75" customHeight="1" x14ac:dyDescent="0.15">
      <c r="A25" s="1" t="s">
        <v>181</v>
      </c>
      <c r="B25" s="1" t="s">
        <v>182</v>
      </c>
      <c r="C25" s="2" t="s">
        <v>183</v>
      </c>
      <c r="D25" s="3"/>
      <c r="E25" s="3"/>
      <c r="F25" s="3">
        <v>1754</v>
      </c>
      <c r="G25" s="3"/>
      <c r="H25" s="3"/>
      <c r="I25" s="2">
        <v>1756</v>
      </c>
      <c r="J25" s="2">
        <v>2</v>
      </c>
      <c r="K25" s="2" t="s">
        <v>55</v>
      </c>
      <c r="L25" s="2" t="s">
        <v>28</v>
      </c>
    </row>
    <row r="26" spans="1:12" ht="15.75" customHeight="1" x14ac:dyDescent="0.15">
      <c r="A26" s="1" t="s">
        <v>186</v>
      </c>
      <c r="B26" s="1" t="s">
        <v>187</v>
      </c>
      <c r="C26" s="2" t="s">
        <v>188</v>
      </c>
      <c r="D26" s="3"/>
      <c r="E26" s="3"/>
      <c r="F26" s="3">
        <v>1756</v>
      </c>
      <c r="G26" s="3"/>
      <c r="H26" s="3"/>
      <c r="I26" s="2">
        <v>1771</v>
      </c>
      <c r="J26" s="2">
        <v>15</v>
      </c>
      <c r="K26" s="2" t="s">
        <v>55</v>
      </c>
      <c r="L26" s="2" t="s">
        <v>28</v>
      </c>
    </row>
    <row r="27" spans="1:12" ht="15.75" customHeight="1" x14ac:dyDescent="0.15">
      <c r="A27" s="10" t="s">
        <v>193</v>
      </c>
      <c r="B27" s="1" t="s">
        <v>194</v>
      </c>
      <c r="C27" s="1" t="s">
        <v>195</v>
      </c>
      <c r="D27" s="15"/>
      <c r="E27" s="15"/>
      <c r="F27" s="15">
        <v>1771</v>
      </c>
      <c r="G27" s="15"/>
      <c r="H27" s="15"/>
      <c r="I27" s="1">
        <v>1792</v>
      </c>
      <c r="J27" s="1">
        <v>21</v>
      </c>
      <c r="K27" s="1" t="s">
        <v>78</v>
      </c>
      <c r="L27" s="1" t="s">
        <v>28</v>
      </c>
    </row>
    <row r="28" spans="1:12" ht="15.75" customHeight="1" x14ac:dyDescent="0.15">
      <c r="A28" s="1" t="s">
        <v>196</v>
      </c>
      <c r="B28" s="1" t="s">
        <v>198</v>
      </c>
      <c r="C28" s="2" t="s">
        <v>199</v>
      </c>
      <c r="D28" s="3"/>
      <c r="E28" s="3"/>
      <c r="F28" s="3">
        <v>1792</v>
      </c>
      <c r="G28" s="3"/>
      <c r="H28" s="3"/>
      <c r="I28" s="2">
        <v>1792</v>
      </c>
      <c r="J28" s="2">
        <f>3/365</f>
        <v>8.21917808219178E-3</v>
      </c>
      <c r="K28" s="2" t="s">
        <v>78</v>
      </c>
      <c r="L28" s="2" t="s">
        <v>28</v>
      </c>
    </row>
    <row r="29" spans="1:12" ht="15.75" customHeight="1" x14ac:dyDescent="0.15">
      <c r="A29" s="1" t="s">
        <v>206</v>
      </c>
      <c r="B29" s="1" t="s">
        <v>207</v>
      </c>
      <c r="C29" s="2" t="s">
        <v>209</v>
      </c>
      <c r="D29" s="3">
        <v>9</v>
      </c>
      <c r="E29" s="3">
        <v>1</v>
      </c>
      <c r="F29" s="3">
        <v>1792</v>
      </c>
      <c r="G29" s="3">
        <v>1</v>
      </c>
      <c r="H29" s="3">
        <v>30</v>
      </c>
      <c r="I29" s="2">
        <v>1795</v>
      </c>
      <c r="J29" s="2">
        <v>3</v>
      </c>
      <c r="K29" s="2" t="s">
        <v>78</v>
      </c>
      <c r="L29" s="2" t="s">
        <v>129</v>
      </c>
    </row>
    <row r="30" spans="1:12" ht="15.75" customHeight="1" x14ac:dyDescent="0.15">
      <c r="A30" s="1" t="s">
        <v>213</v>
      </c>
      <c r="B30" s="1" t="s">
        <v>214</v>
      </c>
      <c r="C30" s="1" t="s">
        <v>215</v>
      </c>
      <c r="D30" s="15">
        <v>2</v>
      </c>
      <c r="E30" s="15"/>
      <c r="F30" s="15">
        <v>1795</v>
      </c>
      <c r="G30" s="15">
        <v>1</v>
      </c>
      <c r="H30" s="15"/>
      <c r="I30" s="1">
        <v>1798</v>
      </c>
      <c r="J30" s="1">
        <v>3</v>
      </c>
      <c r="K30" s="1" t="s">
        <v>78</v>
      </c>
      <c r="L30" s="1" t="s">
        <v>28</v>
      </c>
    </row>
    <row r="31" spans="1:12" ht="15.75" customHeight="1" x14ac:dyDescent="0.15">
      <c r="A31" s="10" t="s">
        <v>218</v>
      </c>
      <c r="B31" s="1" t="s">
        <v>219</v>
      </c>
      <c r="C31" s="1" t="s">
        <v>221</v>
      </c>
      <c r="D31" s="15">
        <v>1</v>
      </c>
      <c r="E31" s="15"/>
      <c r="F31" s="15">
        <v>1798</v>
      </c>
      <c r="G31" s="15">
        <v>5</v>
      </c>
      <c r="H31" s="15"/>
      <c r="I31" s="1">
        <v>1803</v>
      </c>
      <c r="J31" s="1">
        <v>5</v>
      </c>
      <c r="K31" s="1" t="s">
        <v>225</v>
      </c>
      <c r="L31" s="1" t="s">
        <v>28</v>
      </c>
    </row>
    <row r="32" spans="1:12" ht="15.75" customHeight="1" x14ac:dyDescent="0.15">
      <c r="A32" s="10" t="s">
        <v>226</v>
      </c>
      <c r="B32" s="1" t="s">
        <v>227</v>
      </c>
      <c r="C32" s="2" t="s">
        <v>228</v>
      </c>
      <c r="D32" s="3">
        <v>5</v>
      </c>
      <c r="E32" s="3"/>
      <c r="F32" s="3">
        <v>1803</v>
      </c>
      <c r="G32" s="3">
        <v>11</v>
      </c>
      <c r="H32" s="3"/>
      <c r="I32" s="2">
        <v>1804</v>
      </c>
      <c r="J32" s="2">
        <v>1</v>
      </c>
      <c r="K32" s="2" t="s">
        <v>43</v>
      </c>
      <c r="L32" s="2" t="s">
        <v>129</v>
      </c>
    </row>
    <row r="33" spans="1:12" ht="15.75" customHeight="1" x14ac:dyDescent="0.15">
      <c r="A33" s="1" t="s">
        <v>229</v>
      </c>
      <c r="B33" s="1" t="s">
        <v>230</v>
      </c>
      <c r="C33" s="2" t="s">
        <v>231</v>
      </c>
      <c r="D33" s="3">
        <v>11</v>
      </c>
      <c r="E33" s="3"/>
      <c r="F33" s="3">
        <v>1804</v>
      </c>
      <c r="G33" s="3">
        <v>12</v>
      </c>
      <c r="H33" s="3"/>
      <c r="I33" s="2">
        <v>1806</v>
      </c>
      <c r="J33" s="2">
        <v>2</v>
      </c>
      <c r="K33" s="2" t="s">
        <v>78</v>
      </c>
      <c r="L33" s="2" t="s">
        <v>28</v>
      </c>
    </row>
    <row r="34" spans="1:12" ht="15.75" customHeight="1" x14ac:dyDescent="0.15">
      <c r="A34" s="1" t="s">
        <v>232</v>
      </c>
      <c r="B34" s="1" t="s">
        <v>233</v>
      </c>
      <c r="C34" s="2" t="s">
        <v>234</v>
      </c>
      <c r="D34" s="3">
        <v>12</v>
      </c>
      <c r="E34" s="3"/>
      <c r="F34" s="3">
        <v>1806</v>
      </c>
      <c r="G34" s="3">
        <v>7</v>
      </c>
      <c r="H34" s="3"/>
      <c r="I34" s="2">
        <v>1807</v>
      </c>
      <c r="J34" s="2">
        <v>1</v>
      </c>
      <c r="K34" s="2" t="s">
        <v>78</v>
      </c>
      <c r="L34" s="2" t="s">
        <v>129</v>
      </c>
    </row>
    <row r="35" spans="1:12" ht="15.75" customHeight="1" x14ac:dyDescent="0.15">
      <c r="A35" s="1" t="s">
        <v>238</v>
      </c>
      <c r="B35" s="1" t="s">
        <v>239</v>
      </c>
      <c r="C35" s="2" t="s">
        <v>240</v>
      </c>
      <c r="D35" s="3">
        <v>8</v>
      </c>
      <c r="E35" s="3"/>
      <c r="F35" s="3">
        <v>1807</v>
      </c>
      <c r="G35" s="3">
        <v>9</v>
      </c>
      <c r="H35" s="3"/>
      <c r="I35" s="2">
        <v>1808</v>
      </c>
      <c r="J35" s="2">
        <v>1</v>
      </c>
      <c r="K35" s="2" t="s">
        <v>78</v>
      </c>
      <c r="L35" s="2" t="s">
        <v>28</v>
      </c>
    </row>
    <row r="36" spans="1:12" ht="15.75" customHeight="1" x14ac:dyDescent="0.15">
      <c r="A36" s="1" t="s">
        <v>241</v>
      </c>
      <c r="B36" s="1" t="s">
        <v>242</v>
      </c>
      <c r="C36" s="2" t="s">
        <v>243</v>
      </c>
      <c r="D36" s="3">
        <v>9</v>
      </c>
      <c r="E36" s="3"/>
      <c r="F36" s="3">
        <v>1808</v>
      </c>
      <c r="G36" s="3">
        <v>9</v>
      </c>
      <c r="H36" s="3"/>
      <c r="I36" s="2">
        <v>1808</v>
      </c>
      <c r="J36" s="2">
        <f>15/365</f>
        <v>4.1095890410958902E-2</v>
      </c>
      <c r="K36" s="2" t="s">
        <v>78</v>
      </c>
      <c r="L36" s="2" t="s">
        <v>28</v>
      </c>
    </row>
    <row r="37" spans="1:12" ht="15.75" customHeight="1" x14ac:dyDescent="0.15">
      <c r="A37" s="1" t="s">
        <v>249</v>
      </c>
      <c r="B37" s="1" t="s">
        <v>250</v>
      </c>
      <c r="C37" s="2" t="s">
        <v>251</v>
      </c>
      <c r="D37" s="3"/>
      <c r="E37" s="3"/>
      <c r="F37" s="3">
        <v>1808</v>
      </c>
      <c r="G37" s="3"/>
      <c r="H37" s="3"/>
      <c r="I37" s="2">
        <v>1811</v>
      </c>
      <c r="J37" s="2">
        <v>3</v>
      </c>
      <c r="K37" s="2" t="s">
        <v>78</v>
      </c>
      <c r="L37" s="2" t="s">
        <v>28</v>
      </c>
    </row>
    <row r="38" spans="1:12" ht="15.75" customHeight="1" x14ac:dyDescent="0.15">
      <c r="A38" s="1" t="s">
        <v>255</v>
      </c>
      <c r="B38" s="1" t="s">
        <v>257</v>
      </c>
      <c r="C38" s="2" t="s">
        <v>258</v>
      </c>
      <c r="D38" s="3"/>
      <c r="E38" s="3"/>
      <c r="F38" s="3">
        <v>1811</v>
      </c>
      <c r="G38" s="3"/>
      <c r="H38" s="3"/>
      <c r="I38" s="2">
        <v>1814</v>
      </c>
      <c r="J38" s="2">
        <v>3</v>
      </c>
      <c r="K38" s="2" t="s">
        <v>78</v>
      </c>
      <c r="L38" s="2" t="s">
        <v>28</v>
      </c>
    </row>
    <row r="39" spans="1:12" ht="15.75" customHeight="1" x14ac:dyDescent="0.15">
      <c r="A39" s="1" t="s">
        <v>260</v>
      </c>
      <c r="B39" s="1" t="s">
        <v>261</v>
      </c>
      <c r="C39" s="2" t="s">
        <v>262</v>
      </c>
      <c r="D39" s="3"/>
      <c r="E39" s="3"/>
      <c r="F39" s="3">
        <v>1814</v>
      </c>
      <c r="G39" s="3"/>
      <c r="H39" s="3"/>
      <c r="I39" s="2">
        <v>1818</v>
      </c>
      <c r="J39" s="2">
        <v>4</v>
      </c>
      <c r="K39" s="2" t="s">
        <v>78</v>
      </c>
      <c r="L39" s="2" t="s">
        <v>28</v>
      </c>
    </row>
    <row r="40" spans="1:12" ht="15.75" customHeight="1" x14ac:dyDescent="0.15">
      <c r="A40" s="1" t="s">
        <v>268</v>
      </c>
      <c r="B40" s="1" t="s">
        <v>270</v>
      </c>
      <c r="C40" s="2" t="s">
        <v>271</v>
      </c>
      <c r="D40" s="3"/>
      <c r="E40" s="3"/>
      <c r="F40" s="3">
        <v>1818</v>
      </c>
      <c r="G40" s="3"/>
      <c r="H40" s="3"/>
      <c r="I40" s="2">
        <v>1818</v>
      </c>
      <c r="J40" s="2">
        <f>1/12</f>
        <v>8.3333333333333329E-2</v>
      </c>
      <c r="K40" s="2" t="s">
        <v>78</v>
      </c>
      <c r="L40" s="2" t="s">
        <v>28</v>
      </c>
    </row>
    <row r="41" spans="1:12" ht="15.75" customHeight="1" x14ac:dyDescent="0.15">
      <c r="A41" s="1" t="s">
        <v>274</v>
      </c>
      <c r="B41" s="1" t="s">
        <v>276</v>
      </c>
      <c r="C41" s="2" t="s">
        <v>278</v>
      </c>
      <c r="D41" s="3">
        <v>1</v>
      </c>
      <c r="E41" s="3"/>
      <c r="F41" s="3">
        <v>1818</v>
      </c>
      <c r="G41" s="3">
        <v>7</v>
      </c>
      <c r="H41" s="3"/>
      <c r="I41" s="2">
        <v>1818</v>
      </c>
      <c r="J41" s="2">
        <v>0.5</v>
      </c>
      <c r="K41" s="2" t="s">
        <v>279</v>
      </c>
      <c r="L41" s="2" t="s">
        <v>136</v>
      </c>
    </row>
    <row r="42" spans="1:12" ht="15.75" customHeight="1" x14ac:dyDescent="0.15">
      <c r="A42" s="1" t="s">
        <v>280</v>
      </c>
      <c r="B42" s="1" t="s">
        <v>281</v>
      </c>
      <c r="C42" s="2" t="s">
        <v>282</v>
      </c>
      <c r="D42" s="3"/>
      <c r="E42" s="3"/>
      <c r="F42" s="3">
        <v>1818</v>
      </c>
      <c r="G42" s="3"/>
      <c r="H42" s="3"/>
      <c r="I42" s="2">
        <v>1819</v>
      </c>
      <c r="J42" s="2">
        <v>1</v>
      </c>
      <c r="K42" s="2" t="s">
        <v>225</v>
      </c>
      <c r="L42" s="2" t="s">
        <v>28</v>
      </c>
    </row>
    <row r="43" spans="1:12" ht="15.75" customHeight="1" x14ac:dyDescent="0.15">
      <c r="A43" s="1" t="s">
        <v>287</v>
      </c>
      <c r="B43" s="1" t="s">
        <v>288</v>
      </c>
      <c r="C43" s="2" t="s">
        <v>289</v>
      </c>
      <c r="D43" s="3">
        <v>6</v>
      </c>
      <c r="E43" s="3"/>
      <c r="F43" s="3">
        <v>1819</v>
      </c>
      <c r="G43" s="3">
        <v>7</v>
      </c>
      <c r="H43" s="3"/>
      <c r="I43" s="2">
        <v>1820</v>
      </c>
      <c r="J43" s="2">
        <v>1</v>
      </c>
      <c r="K43" s="2" t="s">
        <v>78</v>
      </c>
      <c r="L43" s="2" t="s">
        <v>28</v>
      </c>
    </row>
    <row r="44" spans="1:12" ht="15.75" customHeight="1" x14ac:dyDescent="0.15">
      <c r="A44" s="1" t="s">
        <v>274</v>
      </c>
      <c r="B44" s="1" t="s">
        <v>276</v>
      </c>
      <c r="C44" s="2" t="s">
        <v>278</v>
      </c>
      <c r="D44" s="3"/>
      <c r="E44" s="3"/>
      <c r="F44" s="3">
        <v>1820</v>
      </c>
      <c r="G44" s="3"/>
      <c r="H44" s="3"/>
      <c r="I44" s="2">
        <v>1822</v>
      </c>
      <c r="J44" s="2">
        <v>2</v>
      </c>
      <c r="K44" s="2" t="s">
        <v>128</v>
      </c>
      <c r="L44" s="2" t="s">
        <v>136</v>
      </c>
    </row>
    <row r="45" spans="1:12" ht="15.75" customHeight="1" x14ac:dyDescent="0.15">
      <c r="A45" s="1" t="s">
        <v>294</v>
      </c>
      <c r="B45" s="1" t="s">
        <v>295</v>
      </c>
      <c r="C45" s="2" t="s">
        <v>296</v>
      </c>
      <c r="D45" s="3"/>
      <c r="E45" s="3"/>
      <c r="F45" s="3">
        <v>1822</v>
      </c>
      <c r="G45" s="3"/>
      <c r="H45" s="3"/>
      <c r="I45" s="2">
        <v>1824</v>
      </c>
      <c r="J45" s="2">
        <v>2</v>
      </c>
      <c r="K45" s="2" t="s">
        <v>128</v>
      </c>
      <c r="L45" s="2" t="s">
        <v>28</v>
      </c>
    </row>
    <row r="46" spans="1:12" ht="15.75" customHeight="1" x14ac:dyDescent="0.15">
      <c r="A46" s="1" t="s">
        <v>297</v>
      </c>
      <c r="B46" s="1" t="s">
        <v>299</v>
      </c>
      <c r="C46" s="2" t="s">
        <v>300</v>
      </c>
      <c r="D46" s="3"/>
      <c r="E46" s="3"/>
      <c r="F46" s="3">
        <v>1824</v>
      </c>
      <c r="G46" s="3"/>
      <c r="H46" s="3"/>
      <c r="I46" s="2">
        <v>1826</v>
      </c>
      <c r="J46" s="2">
        <v>2</v>
      </c>
      <c r="K46" s="2" t="s">
        <v>225</v>
      </c>
      <c r="L46" s="2" t="s">
        <v>28</v>
      </c>
    </row>
    <row r="47" spans="1:12" ht="15.75" customHeight="1" x14ac:dyDescent="0.15">
      <c r="A47" s="1" t="s">
        <v>302</v>
      </c>
      <c r="B47" s="1" t="s">
        <v>303</v>
      </c>
      <c r="C47" s="2" t="s">
        <v>304</v>
      </c>
      <c r="D47" s="3"/>
      <c r="E47" s="3"/>
      <c r="F47" s="3">
        <v>1826</v>
      </c>
      <c r="G47" s="3"/>
      <c r="H47" s="3"/>
      <c r="I47" s="2">
        <v>1837</v>
      </c>
      <c r="J47" s="2">
        <v>11</v>
      </c>
      <c r="K47" s="2" t="s">
        <v>306</v>
      </c>
      <c r="L47" s="2" t="s">
        <v>129</v>
      </c>
    </row>
    <row r="48" spans="1:12" ht="13" x14ac:dyDescent="0.15">
      <c r="A48" s="1"/>
      <c r="B48" s="1"/>
    </row>
    <row r="49" spans="1:2" ht="13" x14ac:dyDescent="0.15">
      <c r="A49" s="1"/>
      <c r="B49" s="1"/>
    </row>
    <row r="50" spans="1:2" ht="13" x14ac:dyDescent="0.15">
      <c r="A50" s="1"/>
      <c r="B50" s="1"/>
    </row>
    <row r="51" spans="1:2" ht="13" x14ac:dyDescent="0.15">
      <c r="A51" s="1"/>
      <c r="B51" s="1"/>
    </row>
    <row r="52" spans="1:2" ht="13" x14ac:dyDescent="0.15">
      <c r="A52" s="1"/>
      <c r="B52" s="1"/>
    </row>
    <row r="53" spans="1:2" ht="13" x14ac:dyDescent="0.15">
      <c r="A53" s="1"/>
      <c r="B53" s="1"/>
    </row>
    <row r="54" spans="1:2" ht="13" x14ac:dyDescent="0.15">
      <c r="A54" s="1"/>
      <c r="B54" s="1"/>
    </row>
    <row r="55" spans="1:2" ht="13" x14ac:dyDescent="0.15">
      <c r="A55" s="1"/>
      <c r="B55" s="1"/>
    </row>
    <row r="56" spans="1:2" ht="13" x14ac:dyDescent="0.15">
      <c r="A56" s="1"/>
      <c r="B56" s="1"/>
    </row>
    <row r="57" spans="1:2" ht="13" x14ac:dyDescent="0.15">
      <c r="A57" s="1"/>
      <c r="B57" s="1"/>
    </row>
    <row r="58" spans="1:2" ht="13" x14ac:dyDescent="0.15">
      <c r="A58" s="1"/>
      <c r="B58" s="1"/>
    </row>
    <row r="59" spans="1:2" ht="13" x14ac:dyDescent="0.15">
      <c r="A59" s="1"/>
      <c r="B59" s="1"/>
    </row>
    <row r="60" spans="1:2" ht="13" x14ac:dyDescent="0.15">
      <c r="A60" s="1"/>
      <c r="B60" s="1"/>
    </row>
    <row r="61" spans="1:2" ht="13" x14ac:dyDescent="0.15">
      <c r="A61" s="1"/>
      <c r="B61" s="1"/>
    </row>
    <row r="62" spans="1:2" ht="13" x14ac:dyDescent="0.15">
      <c r="A62" s="1"/>
      <c r="B62" s="1"/>
    </row>
    <row r="63" spans="1:2" ht="13" x14ac:dyDescent="0.15">
      <c r="A63" s="1"/>
      <c r="B63" s="1"/>
    </row>
    <row r="64" spans="1:2" ht="13" x14ac:dyDescent="0.15">
      <c r="A64" s="1"/>
      <c r="B64" s="1"/>
    </row>
    <row r="65" spans="1:2" ht="13" x14ac:dyDescent="0.15">
      <c r="A65" s="1"/>
      <c r="B65" s="1"/>
    </row>
    <row r="66" spans="1:2" ht="13" x14ac:dyDescent="0.15">
      <c r="A66" s="1"/>
      <c r="B66" s="1"/>
    </row>
    <row r="67" spans="1:2" ht="13" x14ac:dyDescent="0.15">
      <c r="A67" s="1"/>
      <c r="B67" s="1"/>
    </row>
    <row r="68" spans="1:2" ht="13" x14ac:dyDescent="0.15">
      <c r="A68" s="1"/>
      <c r="B68" s="1"/>
    </row>
    <row r="69" spans="1:2" ht="13" x14ac:dyDescent="0.15">
      <c r="A69" s="1"/>
      <c r="B69" s="1"/>
    </row>
    <row r="70" spans="1:2" ht="13" x14ac:dyDescent="0.15">
      <c r="A70" s="1"/>
      <c r="B70" s="1"/>
    </row>
    <row r="71" spans="1:2" ht="13" x14ac:dyDescent="0.15">
      <c r="A71" s="1"/>
      <c r="B71" s="1"/>
    </row>
    <row r="72" spans="1:2" ht="13" x14ac:dyDescent="0.15">
      <c r="A72" s="1"/>
      <c r="B72" s="1"/>
    </row>
    <row r="73" spans="1:2" ht="13" x14ac:dyDescent="0.15">
      <c r="A73" s="1"/>
      <c r="B73" s="1"/>
    </row>
    <row r="74" spans="1:2" ht="13" x14ac:dyDescent="0.15">
      <c r="A74" s="1"/>
      <c r="B74" s="1"/>
    </row>
    <row r="75" spans="1:2" ht="13" x14ac:dyDescent="0.15">
      <c r="A75" s="1"/>
      <c r="B75" s="1"/>
    </row>
    <row r="76" spans="1:2" ht="13" x14ac:dyDescent="0.15">
      <c r="A76" s="1"/>
      <c r="B76" s="1"/>
    </row>
    <row r="77" spans="1:2" ht="13" x14ac:dyDescent="0.15">
      <c r="A77" s="1"/>
      <c r="B77" s="1"/>
    </row>
    <row r="78" spans="1:2" ht="13" x14ac:dyDescent="0.15">
      <c r="A78" s="1"/>
      <c r="B78" s="1"/>
    </row>
    <row r="79" spans="1:2" ht="13" x14ac:dyDescent="0.15">
      <c r="A79" s="1"/>
      <c r="B79" s="1"/>
    </row>
    <row r="80" spans="1:2" ht="13" x14ac:dyDescent="0.15">
      <c r="A80" s="1"/>
      <c r="B80" s="1"/>
    </row>
    <row r="81" spans="1:2" ht="13" x14ac:dyDescent="0.15">
      <c r="A81" s="1"/>
      <c r="B81" s="1"/>
    </row>
    <row r="82" spans="1:2" ht="13" x14ac:dyDescent="0.15">
      <c r="A82" s="1"/>
      <c r="B82" s="1"/>
    </row>
    <row r="83" spans="1:2" ht="13" x14ac:dyDescent="0.15">
      <c r="A83" s="1"/>
      <c r="B83" s="1"/>
    </row>
    <row r="84" spans="1:2" ht="13" x14ac:dyDescent="0.15">
      <c r="A84" s="1"/>
      <c r="B84" s="1"/>
    </row>
    <row r="85" spans="1:2" ht="13" x14ac:dyDescent="0.15">
      <c r="A85" s="1"/>
      <c r="B85" s="1"/>
    </row>
    <row r="86" spans="1:2" ht="13" x14ac:dyDescent="0.15">
      <c r="A86" s="1"/>
      <c r="B86" s="1"/>
    </row>
    <row r="87" spans="1:2" ht="13" x14ac:dyDescent="0.15">
      <c r="A87" s="1"/>
      <c r="B87" s="1"/>
    </row>
    <row r="88" spans="1:2" ht="13" x14ac:dyDescent="0.15">
      <c r="A88" s="1"/>
      <c r="B88" s="1"/>
    </row>
    <row r="89" spans="1:2" ht="13" x14ac:dyDescent="0.15">
      <c r="A89" s="1"/>
      <c r="B89" s="1"/>
    </row>
    <row r="90" spans="1:2" ht="13" x14ac:dyDescent="0.15">
      <c r="A90" s="1"/>
      <c r="B90" s="1"/>
    </row>
    <row r="91" spans="1:2" ht="13" x14ac:dyDescent="0.15">
      <c r="A91" s="1"/>
      <c r="B91" s="1"/>
    </row>
    <row r="92" spans="1:2" ht="13" x14ac:dyDescent="0.15">
      <c r="A92" s="1"/>
      <c r="B92" s="1"/>
    </row>
    <row r="93" spans="1:2" ht="13" x14ac:dyDescent="0.15">
      <c r="A93" s="1"/>
      <c r="B93" s="1"/>
    </row>
    <row r="94" spans="1:2" ht="13" x14ac:dyDescent="0.15">
      <c r="A94" s="1"/>
      <c r="B94" s="1"/>
    </row>
    <row r="95" spans="1:2" ht="13" x14ac:dyDescent="0.15">
      <c r="A95" s="1"/>
      <c r="B95" s="1"/>
    </row>
    <row r="96" spans="1:2" ht="13" x14ac:dyDescent="0.15">
      <c r="A96" s="1"/>
      <c r="B96" s="1"/>
    </row>
    <row r="97" spans="1:2" ht="13" x14ac:dyDescent="0.15">
      <c r="A97" s="1"/>
      <c r="B97" s="1"/>
    </row>
    <row r="98" spans="1:2" ht="13" x14ac:dyDescent="0.15">
      <c r="A98" s="1"/>
      <c r="B98" s="1"/>
    </row>
    <row r="99" spans="1:2" ht="13" x14ac:dyDescent="0.15">
      <c r="A99" s="1"/>
      <c r="B99" s="1"/>
    </row>
    <row r="100" spans="1:2" ht="13" x14ac:dyDescent="0.15">
      <c r="A100" s="1"/>
      <c r="B100" s="1"/>
    </row>
    <row r="101" spans="1:2" ht="13" x14ac:dyDescent="0.15">
      <c r="A101" s="1"/>
      <c r="B101" s="1"/>
    </row>
    <row r="102" spans="1:2" ht="13" x14ac:dyDescent="0.15">
      <c r="A102" s="1"/>
      <c r="B102" s="1"/>
    </row>
    <row r="103" spans="1:2" ht="13" x14ac:dyDescent="0.15">
      <c r="A103" s="1"/>
      <c r="B103" s="1"/>
    </row>
    <row r="104" spans="1:2" ht="13" x14ac:dyDescent="0.15">
      <c r="A104" s="1"/>
      <c r="B104" s="1"/>
    </row>
    <row r="105" spans="1:2" ht="13" x14ac:dyDescent="0.15">
      <c r="A105" s="1"/>
      <c r="B105" s="1"/>
    </row>
    <row r="106" spans="1:2" ht="13" x14ac:dyDescent="0.15">
      <c r="A106" s="1"/>
      <c r="B106" s="1"/>
    </row>
    <row r="107" spans="1:2" ht="13" x14ac:dyDescent="0.15">
      <c r="A107" s="1"/>
      <c r="B107" s="1"/>
    </row>
    <row r="108" spans="1:2" ht="13" x14ac:dyDescent="0.15">
      <c r="A108" s="1"/>
      <c r="B108" s="1"/>
    </row>
    <row r="109" spans="1:2" ht="13" x14ac:dyDescent="0.15">
      <c r="A109" s="1"/>
      <c r="B109" s="1"/>
    </row>
    <row r="110" spans="1:2" ht="13" x14ac:dyDescent="0.15">
      <c r="A110" s="1"/>
      <c r="B110" s="1"/>
    </row>
    <row r="111" spans="1:2" ht="13" x14ac:dyDescent="0.15">
      <c r="A111" s="1"/>
      <c r="B111" s="1"/>
    </row>
    <row r="112" spans="1:2" ht="13" x14ac:dyDescent="0.15">
      <c r="A112" s="1"/>
      <c r="B112" s="1"/>
    </row>
    <row r="113" spans="1:2" ht="13" x14ac:dyDescent="0.15">
      <c r="A113" s="1"/>
      <c r="B113" s="1"/>
    </row>
    <row r="114" spans="1:2" ht="13" x14ac:dyDescent="0.15">
      <c r="A114" s="1"/>
      <c r="B114" s="1"/>
    </row>
    <row r="115" spans="1:2" ht="13" x14ac:dyDescent="0.15">
      <c r="A115" s="1"/>
      <c r="B115" s="1"/>
    </row>
    <row r="116" spans="1:2" ht="13" x14ac:dyDescent="0.15">
      <c r="A116" s="1"/>
      <c r="B116" s="1"/>
    </row>
    <row r="117" spans="1:2" ht="13" x14ac:dyDescent="0.15">
      <c r="A117" s="1"/>
      <c r="B117" s="1"/>
    </row>
    <row r="118" spans="1:2" ht="13" x14ac:dyDescent="0.15">
      <c r="A118" s="1"/>
      <c r="B118" s="1"/>
    </row>
    <row r="119" spans="1:2" ht="13" x14ac:dyDescent="0.15">
      <c r="A119" s="1"/>
      <c r="B119" s="1"/>
    </row>
    <row r="120" spans="1:2" ht="13" x14ac:dyDescent="0.15">
      <c r="A120" s="1"/>
      <c r="B120" s="1"/>
    </row>
    <row r="121" spans="1:2" ht="13" x14ac:dyDescent="0.15">
      <c r="A121" s="1"/>
      <c r="B121" s="1"/>
    </row>
    <row r="122" spans="1:2" ht="13" x14ac:dyDescent="0.15">
      <c r="A122" s="1"/>
      <c r="B122" s="1"/>
    </row>
    <row r="123" spans="1:2" ht="13" x14ac:dyDescent="0.15">
      <c r="A123" s="1"/>
      <c r="B123" s="1"/>
    </row>
    <row r="124" spans="1:2" ht="13" x14ac:dyDescent="0.15">
      <c r="A124" s="1"/>
      <c r="B124" s="1"/>
    </row>
    <row r="125" spans="1:2" ht="13" x14ac:dyDescent="0.15">
      <c r="A125" s="1"/>
      <c r="B125" s="1"/>
    </row>
    <row r="126" spans="1:2" ht="13" x14ac:dyDescent="0.15">
      <c r="A126" s="1"/>
      <c r="B126" s="1"/>
    </row>
    <row r="127" spans="1:2" ht="13" x14ac:dyDescent="0.15">
      <c r="A127" s="1"/>
      <c r="B127" s="1"/>
    </row>
    <row r="128" spans="1:2" ht="13" x14ac:dyDescent="0.15">
      <c r="A128" s="1"/>
      <c r="B128" s="1"/>
    </row>
    <row r="129" spans="1:2" ht="13" x14ac:dyDescent="0.15">
      <c r="A129" s="1"/>
      <c r="B129" s="1"/>
    </row>
    <row r="130" spans="1:2" ht="13" x14ac:dyDescent="0.15">
      <c r="A130" s="1"/>
      <c r="B130" s="1"/>
    </row>
    <row r="131" spans="1:2" ht="13" x14ac:dyDescent="0.15">
      <c r="A131" s="1"/>
      <c r="B131" s="1"/>
    </row>
    <row r="132" spans="1:2" ht="13" x14ac:dyDescent="0.15">
      <c r="A132" s="1"/>
      <c r="B132" s="1"/>
    </row>
    <row r="133" spans="1:2" ht="13" x14ac:dyDescent="0.15">
      <c r="A133" s="1"/>
      <c r="B133" s="1"/>
    </row>
    <row r="134" spans="1:2" ht="13" x14ac:dyDescent="0.15">
      <c r="A134" s="1"/>
      <c r="B134" s="1"/>
    </row>
    <row r="135" spans="1:2" ht="13" x14ac:dyDescent="0.15">
      <c r="A135" s="1"/>
      <c r="B135" s="1"/>
    </row>
    <row r="136" spans="1:2" ht="13" x14ac:dyDescent="0.15">
      <c r="A136" s="1"/>
      <c r="B136" s="1"/>
    </row>
    <row r="137" spans="1:2" ht="13" x14ac:dyDescent="0.15">
      <c r="A137" s="1"/>
      <c r="B137" s="1"/>
    </row>
    <row r="138" spans="1:2" ht="13" x14ac:dyDescent="0.15">
      <c r="A138" s="1"/>
      <c r="B138" s="1"/>
    </row>
    <row r="139" spans="1:2" ht="13" x14ac:dyDescent="0.15">
      <c r="A139" s="1"/>
      <c r="B139" s="1"/>
    </row>
    <row r="140" spans="1:2" ht="13" x14ac:dyDescent="0.15">
      <c r="A140" s="1"/>
      <c r="B140" s="1"/>
    </row>
    <row r="141" spans="1:2" ht="13" x14ac:dyDescent="0.15">
      <c r="A141" s="1"/>
      <c r="B141" s="1"/>
    </row>
    <row r="142" spans="1:2" ht="13" x14ac:dyDescent="0.15">
      <c r="A142" s="1"/>
      <c r="B142" s="1"/>
    </row>
    <row r="143" spans="1:2" ht="13" x14ac:dyDescent="0.15">
      <c r="A143" s="1"/>
      <c r="B143" s="1"/>
    </row>
    <row r="144" spans="1:2" ht="13" x14ac:dyDescent="0.15">
      <c r="A144" s="1"/>
      <c r="B144" s="1"/>
    </row>
    <row r="145" spans="1:2" ht="13" x14ac:dyDescent="0.15">
      <c r="A145" s="1"/>
      <c r="B145" s="1"/>
    </row>
    <row r="146" spans="1:2" ht="13" x14ac:dyDescent="0.15">
      <c r="A146" s="1"/>
      <c r="B146" s="1"/>
    </row>
    <row r="147" spans="1:2" ht="13" x14ac:dyDescent="0.15">
      <c r="A147" s="1"/>
      <c r="B147" s="1"/>
    </row>
    <row r="148" spans="1:2" ht="13" x14ac:dyDescent="0.15">
      <c r="A148" s="1"/>
      <c r="B148" s="1"/>
    </row>
    <row r="149" spans="1:2" ht="13" x14ac:dyDescent="0.15">
      <c r="A149" s="1"/>
      <c r="B149" s="1"/>
    </row>
    <row r="150" spans="1:2" ht="13" x14ac:dyDescent="0.15">
      <c r="A150" s="1"/>
      <c r="B150" s="1"/>
    </row>
    <row r="151" spans="1:2" ht="13" x14ac:dyDescent="0.15">
      <c r="A151" s="1"/>
      <c r="B151" s="1"/>
    </row>
    <row r="152" spans="1:2" ht="13" x14ac:dyDescent="0.15">
      <c r="A152" s="1"/>
      <c r="B152" s="1"/>
    </row>
    <row r="153" spans="1:2" ht="13" x14ac:dyDescent="0.15">
      <c r="A153" s="1"/>
      <c r="B153" s="1"/>
    </row>
    <row r="154" spans="1:2" ht="13" x14ac:dyDescent="0.15">
      <c r="A154" s="1"/>
      <c r="B154" s="1"/>
    </row>
    <row r="155" spans="1:2" ht="13" x14ac:dyDescent="0.15">
      <c r="A155" s="1"/>
      <c r="B155" s="1"/>
    </row>
    <row r="156" spans="1:2" ht="13" x14ac:dyDescent="0.15">
      <c r="A156" s="1"/>
      <c r="B156" s="1"/>
    </row>
    <row r="157" spans="1:2" ht="13" x14ac:dyDescent="0.15">
      <c r="A157" s="1"/>
      <c r="B157" s="1"/>
    </row>
    <row r="158" spans="1:2" ht="13" x14ac:dyDescent="0.15">
      <c r="A158" s="1"/>
      <c r="B158" s="1"/>
    </row>
    <row r="159" spans="1:2" ht="13" x14ac:dyDescent="0.15">
      <c r="A159" s="1"/>
      <c r="B159" s="1"/>
    </row>
    <row r="160" spans="1:2" ht="13" x14ac:dyDescent="0.15">
      <c r="A160" s="1"/>
      <c r="B160" s="1"/>
    </row>
    <row r="161" spans="1:2" ht="13" x14ac:dyDescent="0.15">
      <c r="A161" s="1"/>
      <c r="B161" s="1"/>
    </row>
    <row r="162" spans="1:2" ht="13" x14ac:dyDescent="0.15">
      <c r="A162" s="1"/>
      <c r="B162" s="1"/>
    </row>
    <row r="163" spans="1:2" ht="13" x14ac:dyDescent="0.15">
      <c r="A163" s="1"/>
      <c r="B163" s="1"/>
    </row>
    <row r="164" spans="1:2" ht="13" x14ac:dyDescent="0.15">
      <c r="A164" s="1"/>
      <c r="B164" s="1"/>
    </row>
    <row r="165" spans="1:2" ht="13" x14ac:dyDescent="0.15">
      <c r="A165" s="1"/>
      <c r="B165" s="1"/>
    </row>
    <row r="166" spans="1:2" ht="13" x14ac:dyDescent="0.15">
      <c r="A166" s="1"/>
      <c r="B166" s="1"/>
    </row>
    <row r="167" spans="1:2" ht="13" x14ac:dyDescent="0.15">
      <c r="A167" s="1"/>
      <c r="B167" s="1"/>
    </row>
    <row r="168" spans="1:2" ht="13" x14ac:dyDescent="0.15">
      <c r="A168" s="1"/>
      <c r="B168" s="1"/>
    </row>
    <row r="169" spans="1:2" ht="13" x14ac:dyDescent="0.15">
      <c r="A169" s="1"/>
      <c r="B169" s="1"/>
    </row>
    <row r="170" spans="1:2" ht="13" x14ac:dyDescent="0.15">
      <c r="A170" s="1"/>
      <c r="B170" s="1"/>
    </row>
    <row r="171" spans="1:2" ht="13" x14ac:dyDescent="0.15">
      <c r="A171" s="1"/>
      <c r="B171" s="1"/>
    </row>
    <row r="172" spans="1:2" ht="13" x14ac:dyDescent="0.15">
      <c r="A172" s="1"/>
      <c r="B172" s="1"/>
    </row>
    <row r="173" spans="1:2" ht="13" x14ac:dyDescent="0.15">
      <c r="A173" s="1"/>
      <c r="B173" s="1"/>
    </row>
    <row r="174" spans="1:2" ht="13" x14ac:dyDescent="0.15">
      <c r="A174" s="1"/>
      <c r="B174" s="1"/>
    </row>
    <row r="175" spans="1:2" ht="13" x14ac:dyDescent="0.15">
      <c r="A175" s="1"/>
      <c r="B175" s="1"/>
    </row>
    <row r="176" spans="1:2" ht="13" x14ac:dyDescent="0.15">
      <c r="A176" s="1"/>
      <c r="B176" s="1"/>
    </row>
    <row r="177" spans="1:2" ht="13" x14ac:dyDescent="0.15">
      <c r="A177" s="1"/>
      <c r="B177" s="1"/>
    </row>
    <row r="178" spans="1:2" ht="13" x14ac:dyDescent="0.15">
      <c r="A178" s="1"/>
      <c r="B178" s="1"/>
    </row>
    <row r="179" spans="1:2" ht="13" x14ac:dyDescent="0.15">
      <c r="A179" s="1"/>
      <c r="B179" s="1"/>
    </row>
    <row r="180" spans="1:2" ht="13" x14ac:dyDescent="0.15">
      <c r="A180" s="1"/>
      <c r="B180" s="1"/>
    </row>
    <row r="181" spans="1:2" ht="13" x14ac:dyDescent="0.15">
      <c r="A181" s="1"/>
      <c r="B181" s="1"/>
    </row>
    <row r="182" spans="1:2" ht="13" x14ac:dyDescent="0.15">
      <c r="A182" s="1"/>
      <c r="B182" s="1"/>
    </row>
    <row r="183" spans="1:2" ht="13" x14ac:dyDescent="0.15">
      <c r="A183" s="1"/>
      <c r="B183" s="1"/>
    </row>
    <row r="184" spans="1:2" ht="13" x14ac:dyDescent="0.15">
      <c r="A184" s="1"/>
      <c r="B184" s="1"/>
    </row>
    <row r="185" spans="1:2" ht="13" x14ac:dyDescent="0.15">
      <c r="A185" s="1"/>
      <c r="B185" s="1"/>
    </row>
    <row r="186" spans="1:2" ht="13" x14ac:dyDescent="0.15">
      <c r="A186" s="1"/>
      <c r="B186" s="1"/>
    </row>
    <row r="187" spans="1:2" ht="13" x14ac:dyDescent="0.15">
      <c r="A187" s="1"/>
      <c r="B187" s="1"/>
    </row>
    <row r="188" spans="1:2" ht="13" x14ac:dyDescent="0.15">
      <c r="A188" s="1"/>
      <c r="B188" s="1"/>
    </row>
    <row r="189" spans="1:2" ht="13" x14ac:dyDescent="0.15">
      <c r="A189" s="1"/>
      <c r="B189" s="1"/>
    </row>
    <row r="190" spans="1:2" ht="13" x14ac:dyDescent="0.15">
      <c r="A190" s="1"/>
      <c r="B190" s="1"/>
    </row>
    <row r="191" spans="1:2" ht="13" x14ac:dyDescent="0.15">
      <c r="A191" s="1"/>
      <c r="B191" s="1"/>
    </row>
    <row r="192" spans="1:2" ht="13" x14ac:dyDescent="0.15">
      <c r="A192" s="1"/>
      <c r="B192" s="1"/>
    </row>
    <row r="193" spans="1:2" ht="13" x14ac:dyDescent="0.15">
      <c r="A193" s="1"/>
      <c r="B193" s="1"/>
    </row>
    <row r="194" spans="1:2" ht="13" x14ac:dyDescent="0.15">
      <c r="A194" s="1"/>
      <c r="B194" s="1"/>
    </row>
    <row r="195" spans="1:2" ht="13" x14ac:dyDescent="0.15">
      <c r="A195" s="1"/>
      <c r="B195" s="1"/>
    </row>
    <row r="196" spans="1:2" ht="13" x14ac:dyDescent="0.15">
      <c r="A196" s="1"/>
      <c r="B196" s="1"/>
    </row>
    <row r="197" spans="1:2" ht="13" x14ac:dyDescent="0.15">
      <c r="A197" s="1"/>
      <c r="B197" s="1"/>
    </row>
    <row r="198" spans="1:2" ht="13" x14ac:dyDescent="0.15">
      <c r="A198" s="1"/>
      <c r="B198" s="1"/>
    </row>
    <row r="199" spans="1:2" ht="13" x14ac:dyDescent="0.15">
      <c r="A199" s="1"/>
      <c r="B199" s="1"/>
    </row>
    <row r="200" spans="1:2" ht="13" x14ac:dyDescent="0.15">
      <c r="A200" s="1"/>
      <c r="B200" s="1"/>
    </row>
    <row r="201" spans="1:2" ht="13" x14ac:dyDescent="0.15">
      <c r="A201" s="1"/>
      <c r="B201" s="1"/>
    </row>
    <row r="202" spans="1:2" ht="13" x14ac:dyDescent="0.15">
      <c r="A202" s="1"/>
      <c r="B202" s="1"/>
    </row>
    <row r="203" spans="1:2" ht="13" x14ac:dyDescent="0.15">
      <c r="A203" s="1"/>
      <c r="B203" s="1"/>
    </row>
    <row r="204" spans="1:2" ht="13" x14ac:dyDescent="0.15">
      <c r="A204" s="1"/>
      <c r="B204" s="1"/>
    </row>
    <row r="205" spans="1:2" ht="13" x14ac:dyDescent="0.15">
      <c r="A205" s="1"/>
      <c r="B205" s="1"/>
    </row>
    <row r="206" spans="1:2" ht="13" x14ac:dyDescent="0.15">
      <c r="A206" s="1"/>
      <c r="B206" s="1"/>
    </row>
    <row r="207" spans="1:2" ht="13" x14ac:dyDescent="0.15">
      <c r="A207" s="1"/>
      <c r="B207" s="1"/>
    </row>
    <row r="208" spans="1:2" ht="13" x14ac:dyDescent="0.15">
      <c r="A208" s="1"/>
      <c r="B208" s="1"/>
    </row>
    <row r="209" spans="1:2" ht="13" x14ac:dyDescent="0.15">
      <c r="A209" s="1"/>
      <c r="B209" s="1"/>
    </row>
    <row r="210" spans="1:2" ht="13" x14ac:dyDescent="0.15">
      <c r="A210" s="1"/>
      <c r="B210" s="1"/>
    </row>
    <row r="211" spans="1:2" ht="13" x14ac:dyDescent="0.15">
      <c r="A211" s="1"/>
      <c r="B211" s="1"/>
    </row>
    <row r="212" spans="1:2" ht="13" x14ac:dyDescent="0.15">
      <c r="A212" s="1"/>
      <c r="B212" s="1"/>
    </row>
    <row r="213" spans="1:2" ht="13" x14ac:dyDescent="0.15">
      <c r="A213" s="1"/>
      <c r="B213" s="1"/>
    </row>
    <row r="214" spans="1:2" ht="13" x14ac:dyDescent="0.15">
      <c r="A214" s="1"/>
      <c r="B214" s="1"/>
    </row>
    <row r="215" spans="1:2" ht="13" x14ac:dyDescent="0.15">
      <c r="A215" s="1"/>
      <c r="B215" s="1"/>
    </row>
    <row r="216" spans="1:2" ht="13" x14ac:dyDescent="0.15">
      <c r="A216" s="1"/>
      <c r="B216" s="1"/>
    </row>
    <row r="217" spans="1:2" ht="13" x14ac:dyDescent="0.15">
      <c r="A217" s="1"/>
      <c r="B217" s="1"/>
    </row>
    <row r="218" spans="1:2" ht="13" x14ac:dyDescent="0.15">
      <c r="A218" s="1"/>
      <c r="B218" s="1"/>
    </row>
    <row r="219" spans="1:2" ht="13" x14ac:dyDescent="0.15">
      <c r="A219" s="1"/>
      <c r="B219" s="1"/>
    </row>
    <row r="220" spans="1:2" ht="13" x14ac:dyDescent="0.15">
      <c r="A220" s="1"/>
      <c r="B220" s="1"/>
    </row>
    <row r="221" spans="1:2" ht="13" x14ac:dyDescent="0.15">
      <c r="A221" s="1"/>
      <c r="B221" s="1"/>
    </row>
    <row r="222" spans="1:2" ht="13" x14ac:dyDescent="0.15">
      <c r="A222" s="1"/>
      <c r="B222" s="1"/>
    </row>
    <row r="223" spans="1:2" ht="13" x14ac:dyDescent="0.15">
      <c r="A223" s="1"/>
      <c r="B223" s="1"/>
    </row>
    <row r="224" spans="1:2" ht="13" x14ac:dyDescent="0.15">
      <c r="A224" s="1"/>
      <c r="B224" s="1"/>
    </row>
    <row r="225" spans="1:2" ht="13" x14ac:dyDescent="0.15">
      <c r="A225" s="1"/>
      <c r="B225" s="1"/>
    </row>
    <row r="226" spans="1:2" ht="13" x14ac:dyDescent="0.15">
      <c r="A226" s="1"/>
      <c r="B226" s="1"/>
    </row>
    <row r="227" spans="1:2" ht="13" x14ac:dyDescent="0.15">
      <c r="A227" s="1"/>
      <c r="B227" s="1"/>
    </row>
    <row r="228" spans="1:2" ht="13" x14ac:dyDescent="0.15">
      <c r="A228" s="1"/>
      <c r="B228" s="1"/>
    </row>
    <row r="229" spans="1:2" ht="13" x14ac:dyDescent="0.15">
      <c r="A229" s="1"/>
      <c r="B229" s="1"/>
    </row>
    <row r="230" spans="1:2" ht="13" x14ac:dyDescent="0.15">
      <c r="A230" s="1"/>
      <c r="B230" s="1"/>
    </row>
    <row r="231" spans="1:2" ht="13" x14ac:dyDescent="0.15">
      <c r="A231" s="1"/>
      <c r="B231" s="1"/>
    </row>
    <row r="232" spans="1:2" ht="13" x14ac:dyDescent="0.15">
      <c r="A232" s="1"/>
      <c r="B232" s="1"/>
    </row>
    <row r="233" spans="1:2" ht="13" x14ac:dyDescent="0.15">
      <c r="A233" s="1"/>
      <c r="B233" s="1"/>
    </row>
    <row r="234" spans="1:2" ht="13" x14ac:dyDescent="0.15">
      <c r="A234" s="1"/>
      <c r="B234" s="1"/>
    </row>
    <row r="235" spans="1:2" ht="13" x14ac:dyDescent="0.15">
      <c r="A235" s="1"/>
      <c r="B235" s="1"/>
    </row>
    <row r="236" spans="1:2" ht="13" x14ac:dyDescent="0.15">
      <c r="A236" s="1"/>
      <c r="B236" s="1"/>
    </row>
    <row r="237" spans="1:2" ht="13" x14ac:dyDescent="0.15">
      <c r="A237" s="1"/>
      <c r="B237" s="1"/>
    </row>
    <row r="238" spans="1:2" ht="13" x14ac:dyDescent="0.15">
      <c r="A238" s="1"/>
      <c r="B238" s="1"/>
    </row>
    <row r="239" spans="1:2" ht="13" x14ac:dyDescent="0.15">
      <c r="A239" s="1"/>
      <c r="B239" s="1"/>
    </row>
    <row r="240" spans="1:2" ht="13" x14ac:dyDescent="0.15">
      <c r="A240" s="1"/>
      <c r="B240" s="1"/>
    </row>
    <row r="241" spans="1:2" ht="13" x14ac:dyDescent="0.15">
      <c r="A241" s="1"/>
      <c r="B241" s="1"/>
    </row>
    <row r="242" spans="1:2" ht="13" x14ac:dyDescent="0.15">
      <c r="A242" s="1"/>
      <c r="B242" s="1"/>
    </row>
    <row r="243" spans="1:2" ht="13" x14ac:dyDescent="0.15">
      <c r="A243" s="1"/>
      <c r="B243" s="1"/>
    </row>
    <row r="244" spans="1:2" ht="13" x14ac:dyDescent="0.15">
      <c r="A244" s="1"/>
      <c r="B244" s="1"/>
    </row>
    <row r="245" spans="1:2" ht="13" x14ac:dyDescent="0.15">
      <c r="A245" s="1"/>
      <c r="B245" s="1"/>
    </row>
    <row r="246" spans="1:2" ht="13" x14ac:dyDescent="0.15">
      <c r="A246" s="1"/>
      <c r="B246" s="1"/>
    </row>
    <row r="247" spans="1:2" ht="13" x14ac:dyDescent="0.15">
      <c r="A247" s="1"/>
      <c r="B247" s="1"/>
    </row>
    <row r="248" spans="1:2" ht="13" x14ac:dyDescent="0.15">
      <c r="A248" s="1"/>
      <c r="B248" s="1"/>
    </row>
    <row r="249" spans="1:2" ht="13" x14ac:dyDescent="0.15">
      <c r="A249" s="1"/>
      <c r="B249" s="1"/>
    </row>
    <row r="250" spans="1:2" ht="13" x14ac:dyDescent="0.15">
      <c r="A250" s="1"/>
      <c r="B250" s="1"/>
    </row>
    <row r="251" spans="1:2" ht="13" x14ac:dyDescent="0.15">
      <c r="A251" s="1"/>
      <c r="B251" s="1"/>
    </row>
    <row r="252" spans="1:2" ht="13" x14ac:dyDescent="0.15">
      <c r="A252" s="1"/>
      <c r="B252" s="1"/>
    </row>
    <row r="253" spans="1:2" ht="13" x14ac:dyDescent="0.15">
      <c r="A253" s="1"/>
      <c r="B253" s="1"/>
    </row>
    <row r="254" spans="1:2" ht="13" x14ac:dyDescent="0.15">
      <c r="A254" s="1"/>
      <c r="B254" s="1"/>
    </row>
    <row r="255" spans="1:2" ht="13" x14ac:dyDescent="0.15">
      <c r="A255" s="1"/>
      <c r="B255" s="1"/>
    </row>
    <row r="256" spans="1:2" ht="13" x14ac:dyDescent="0.15">
      <c r="A256" s="1"/>
      <c r="B256" s="1"/>
    </row>
    <row r="257" spans="1:2" ht="13" x14ac:dyDescent="0.15">
      <c r="A257" s="1"/>
      <c r="B257" s="1"/>
    </row>
    <row r="258" spans="1:2" ht="13" x14ac:dyDescent="0.15">
      <c r="A258" s="1"/>
      <c r="B258" s="1"/>
    </row>
    <row r="259" spans="1:2" ht="13" x14ac:dyDescent="0.15">
      <c r="A259" s="1"/>
      <c r="B259" s="1"/>
    </row>
    <row r="260" spans="1:2" ht="13" x14ac:dyDescent="0.15">
      <c r="A260" s="1"/>
      <c r="B260" s="1"/>
    </row>
    <row r="261" spans="1:2" ht="13" x14ac:dyDescent="0.15">
      <c r="A261" s="1"/>
      <c r="B261" s="1"/>
    </row>
    <row r="262" spans="1:2" ht="13" x14ac:dyDescent="0.15">
      <c r="A262" s="1"/>
      <c r="B262" s="1"/>
    </row>
    <row r="263" spans="1:2" ht="13" x14ac:dyDescent="0.15">
      <c r="A263" s="1"/>
      <c r="B263" s="1"/>
    </row>
    <row r="264" spans="1:2" ht="13" x14ac:dyDescent="0.15">
      <c r="A264" s="1"/>
      <c r="B264" s="1"/>
    </row>
    <row r="265" spans="1:2" ht="13" x14ac:dyDescent="0.15">
      <c r="A265" s="1"/>
      <c r="B265" s="1"/>
    </row>
    <row r="266" spans="1:2" ht="13" x14ac:dyDescent="0.15">
      <c r="A266" s="1"/>
      <c r="B266" s="1"/>
    </row>
    <row r="267" spans="1:2" ht="13" x14ac:dyDescent="0.15">
      <c r="A267" s="1"/>
      <c r="B267" s="1"/>
    </row>
    <row r="268" spans="1:2" ht="13" x14ac:dyDescent="0.15">
      <c r="A268" s="1"/>
      <c r="B268" s="1"/>
    </row>
    <row r="269" spans="1:2" ht="13" x14ac:dyDescent="0.15">
      <c r="A269" s="1"/>
      <c r="B269" s="1"/>
    </row>
    <row r="270" spans="1:2" ht="13" x14ac:dyDescent="0.15">
      <c r="A270" s="1"/>
      <c r="B270" s="1"/>
    </row>
    <row r="271" spans="1:2" ht="13" x14ac:dyDescent="0.15">
      <c r="A271" s="1"/>
      <c r="B271" s="1"/>
    </row>
    <row r="272" spans="1:2" ht="13" x14ac:dyDescent="0.15">
      <c r="A272" s="1"/>
      <c r="B272" s="1"/>
    </row>
    <row r="273" spans="1:2" ht="13" x14ac:dyDescent="0.15">
      <c r="A273" s="1"/>
      <c r="B273" s="1"/>
    </row>
    <row r="274" spans="1:2" ht="13" x14ac:dyDescent="0.15">
      <c r="A274" s="1"/>
      <c r="B274" s="1"/>
    </row>
    <row r="275" spans="1:2" ht="13" x14ac:dyDescent="0.15">
      <c r="A275" s="1"/>
      <c r="B275" s="1"/>
    </row>
    <row r="276" spans="1:2" ht="13" x14ac:dyDescent="0.15">
      <c r="A276" s="1"/>
      <c r="B276" s="1"/>
    </row>
    <row r="277" spans="1:2" ht="13" x14ac:dyDescent="0.15">
      <c r="A277" s="1"/>
      <c r="B277" s="1"/>
    </row>
    <row r="278" spans="1:2" ht="13" x14ac:dyDescent="0.15">
      <c r="A278" s="1"/>
      <c r="B278" s="1"/>
    </row>
    <row r="279" spans="1:2" ht="13" x14ac:dyDescent="0.15">
      <c r="A279" s="1"/>
      <c r="B279" s="1"/>
    </row>
    <row r="280" spans="1:2" ht="13" x14ac:dyDescent="0.15">
      <c r="A280" s="1"/>
      <c r="B280" s="1"/>
    </row>
    <row r="281" spans="1:2" ht="13" x14ac:dyDescent="0.15">
      <c r="A281" s="1"/>
      <c r="B281" s="1"/>
    </row>
    <row r="282" spans="1:2" ht="13" x14ac:dyDescent="0.15">
      <c r="A282" s="1"/>
      <c r="B282" s="1"/>
    </row>
    <row r="283" spans="1:2" ht="13" x14ac:dyDescent="0.15">
      <c r="A283" s="1"/>
      <c r="B283" s="1"/>
    </row>
    <row r="284" spans="1:2" ht="13" x14ac:dyDescent="0.15">
      <c r="A284" s="1"/>
      <c r="B284" s="1"/>
    </row>
    <row r="285" spans="1:2" ht="13" x14ac:dyDescent="0.15">
      <c r="A285" s="1"/>
      <c r="B285" s="1"/>
    </row>
    <row r="286" spans="1:2" ht="13" x14ac:dyDescent="0.15">
      <c r="A286" s="1"/>
      <c r="B286" s="1"/>
    </row>
    <row r="287" spans="1:2" ht="13" x14ac:dyDescent="0.15">
      <c r="A287" s="1"/>
      <c r="B287" s="1"/>
    </row>
    <row r="288" spans="1:2" ht="13" x14ac:dyDescent="0.15">
      <c r="A288" s="1"/>
      <c r="B288" s="1"/>
    </row>
    <row r="289" spans="1:2" ht="13" x14ac:dyDescent="0.15">
      <c r="A289" s="1"/>
      <c r="B289" s="1"/>
    </row>
    <row r="290" spans="1:2" ht="13" x14ac:dyDescent="0.15">
      <c r="A290" s="1"/>
      <c r="B290" s="1"/>
    </row>
    <row r="291" spans="1:2" ht="13" x14ac:dyDescent="0.15">
      <c r="A291" s="1"/>
      <c r="B291" s="1"/>
    </row>
    <row r="292" spans="1:2" ht="13" x14ac:dyDescent="0.15">
      <c r="A292" s="1"/>
      <c r="B292" s="1"/>
    </row>
    <row r="293" spans="1:2" ht="13" x14ac:dyDescent="0.15">
      <c r="A293" s="1"/>
      <c r="B293" s="1"/>
    </row>
    <row r="294" spans="1:2" ht="13" x14ac:dyDescent="0.15">
      <c r="A294" s="1"/>
      <c r="B294" s="1"/>
    </row>
    <row r="295" spans="1:2" ht="13" x14ac:dyDescent="0.15">
      <c r="A295" s="1"/>
      <c r="B295" s="1"/>
    </row>
    <row r="296" spans="1:2" ht="13" x14ac:dyDescent="0.15">
      <c r="A296" s="1"/>
      <c r="B296" s="1"/>
    </row>
    <row r="297" spans="1:2" ht="13" x14ac:dyDescent="0.15">
      <c r="A297" s="1"/>
      <c r="B297" s="1"/>
    </row>
    <row r="298" spans="1:2" ht="13" x14ac:dyDescent="0.15">
      <c r="A298" s="1"/>
      <c r="B298" s="1"/>
    </row>
    <row r="299" spans="1:2" ht="13" x14ac:dyDescent="0.15">
      <c r="A299" s="1"/>
      <c r="B299" s="1"/>
    </row>
    <row r="300" spans="1:2" ht="13" x14ac:dyDescent="0.15">
      <c r="A300" s="1"/>
      <c r="B300" s="1"/>
    </row>
    <row r="301" spans="1:2" ht="13" x14ac:dyDescent="0.15">
      <c r="A301" s="1"/>
      <c r="B301" s="1"/>
    </row>
    <row r="302" spans="1:2" ht="13" x14ac:dyDescent="0.15">
      <c r="A302" s="1"/>
      <c r="B302" s="1"/>
    </row>
    <row r="303" spans="1:2" ht="13" x14ac:dyDescent="0.15">
      <c r="A303" s="1"/>
      <c r="B303" s="1"/>
    </row>
    <row r="304" spans="1:2" ht="13" x14ac:dyDescent="0.15">
      <c r="A304" s="1"/>
      <c r="B304" s="1"/>
    </row>
    <row r="305" spans="1:2" ht="13" x14ac:dyDescent="0.15">
      <c r="A305" s="1"/>
      <c r="B305" s="1"/>
    </row>
    <row r="306" spans="1:2" ht="13" x14ac:dyDescent="0.15">
      <c r="A306" s="1"/>
      <c r="B306" s="1"/>
    </row>
    <row r="307" spans="1:2" ht="13" x14ac:dyDescent="0.15">
      <c r="A307" s="1"/>
      <c r="B307" s="1"/>
    </row>
    <row r="308" spans="1:2" ht="13" x14ac:dyDescent="0.15">
      <c r="A308" s="1"/>
      <c r="B308" s="1"/>
    </row>
    <row r="309" spans="1:2" ht="13" x14ac:dyDescent="0.15">
      <c r="A309" s="1"/>
      <c r="B309" s="1"/>
    </row>
    <row r="310" spans="1:2" ht="13" x14ac:dyDescent="0.15">
      <c r="A310" s="1"/>
      <c r="B310" s="1"/>
    </row>
    <row r="311" spans="1:2" ht="13" x14ac:dyDescent="0.15">
      <c r="A311" s="1"/>
      <c r="B311" s="1"/>
    </row>
    <row r="312" spans="1:2" ht="13" x14ac:dyDescent="0.15">
      <c r="A312" s="1"/>
      <c r="B312" s="1"/>
    </row>
    <row r="313" spans="1:2" ht="13" x14ac:dyDescent="0.15">
      <c r="A313" s="1"/>
      <c r="B313" s="1"/>
    </row>
    <row r="314" spans="1:2" ht="13" x14ac:dyDescent="0.15">
      <c r="A314" s="1"/>
      <c r="B314" s="1"/>
    </row>
    <row r="315" spans="1:2" ht="13" x14ac:dyDescent="0.15">
      <c r="A315" s="1"/>
      <c r="B315" s="1"/>
    </row>
    <row r="316" spans="1:2" ht="13" x14ac:dyDescent="0.15">
      <c r="A316" s="1"/>
      <c r="B316" s="1"/>
    </row>
    <row r="317" spans="1:2" ht="13" x14ac:dyDescent="0.15">
      <c r="A317" s="1"/>
      <c r="B317" s="1"/>
    </row>
    <row r="318" spans="1:2" ht="13" x14ac:dyDescent="0.15">
      <c r="A318" s="1"/>
      <c r="B318" s="1"/>
    </row>
    <row r="319" spans="1:2" ht="13" x14ac:dyDescent="0.15">
      <c r="A319" s="1"/>
      <c r="B319" s="1"/>
    </row>
    <row r="320" spans="1:2" ht="13" x14ac:dyDescent="0.15">
      <c r="A320" s="1"/>
      <c r="B320" s="1"/>
    </row>
    <row r="321" spans="1:2" ht="13" x14ac:dyDescent="0.15">
      <c r="A321" s="1"/>
      <c r="B321" s="1"/>
    </row>
    <row r="322" spans="1:2" ht="13" x14ac:dyDescent="0.15">
      <c r="A322" s="1"/>
      <c r="B322" s="1"/>
    </row>
    <row r="323" spans="1:2" ht="13" x14ac:dyDescent="0.15">
      <c r="A323" s="1"/>
      <c r="B323" s="1"/>
    </row>
    <row r="324" spans="1:2" ht="13" x14ac:dyDescent="0.15">
      <c r="A324" s="1"/>
      <c r="B324" s="1"/>
    </row>
    <row r="325" spans="1:2" ht="13" x14ac:dyDescent="0.15">
      <c r="A325" s="1"/>
      <c r="B325" s="1"/>
    </row>
    <row r="326" spans="1:2" ht="13" x14ac:dyDescent="0.15">
      <c r="A326" s="1"/>
      <c r="B326" s="1"/>
    </row>
    <row r="327" spans="1:2" ht="13" x14ac:dyDescent="0.15">
      <c r="A327" s="1"/>
      <c r="B327" s="1"/>
    </row>
    <row r="328" spans="1:2" ht="13" x14ac:dyDescent="0.15">
      <c r="A328" s="1"/>
      <c r="B328" s="1"/>
    </row>
    <row r="329" spans="1:2" ht="13" x14ac:dyDescent="0.15">
      <c r="A329" s="1"/>
      <c r="B329" s="1"/>
    </row>
    <row r="330" spans="1:2" ht="13" x14ac:dyDescent="0.15">
      <c r="A330" s="1"/>
      <c r="B330" s="1"/>
    </row>
    <row r="331" spans="1:2" ht="13" x14ac:dyDescent="0.15">
      <c r="A331" s="1"/>
      <c r="B331" s="1"/>
    </row>
    <row r="332" spans="1:2" ht="13" x14ac:dyDescent="0.15">
      <c r="A332" s="1"/>
      <c r="B332" s="1"/>
    </row>
    <row r="333" spans="1:2" ht="13" x14ac:dyDescent="0.15">
      <c r="A333" s="1"/>
      <c r="B333" s="1"/>
    </row>
    <row r="334" spans="1:2" ht="13" x14ac:dyDescent="0.15">
      <c r="A334" s="1"/>
      <c r="B334" s="1"/>
    </row>
    <row r="335" spans="1:2" ht="13" x14ac:dyDescent="0.15">
      <c r="A335" s="1"/>
      <c r="B335" s="1"/>
    </row>
    <row r="336" spans="1:2" ht="13" x14ac:dyDescent="0.15">
      <c r="A336" s="1"/>
      <c r="B336" s="1"/>
    </row>
    <row r="337" spans="1:2" ht="13" x14ac:dyDescent="0.15">
      <c r="A337" s="1"/>
      <c r="B337" s="1"/>
    </row>
    <row r="338" spans="1:2" ht="13" x14ac:dyDescent="0.15">
      <c r="A338" s="1"/>
      <c r="B338" s="1"/>
    </row>
    <row r="339" spans="1:2" ht="13" x14ac:dyDescent="0.15">
      <c r="A339" s="1"/>
      <c r="B339" s="1"/>
    </row>
    <row r="340" spans="1:2" ht="13" x14ac:dyDescent="0.15">
      <c r="A340" s="1"/>
      <c r="B340" s="1"/>
    </row>
    <row r="341" spans="1:2" ht="13" x14ac:dyDescent="0.15">
      <c r="A341" s="1"/>
      <c r="B341" s="1"/>
    </row>
    <row r="342" spans="1:2" ht="13" x14ac:dyDescent="0.15">
      <c r="A342" s="1"/>
      <c r="B342" s="1"/>
    </row>
    <row r="343" spans="1:2" ht="13" x14ac:dyDescent="0.15">
      <c r="A343" s="1"/>
      <c r="B343" s="1"/>
    </row>
    <row r="344" spans="1:2" ht="13" x14ac:dyDescent="0.15">
      <c r="A344" s="1"/>
      <c r="B344" s="1"/>
    </row>
    <row r="345" spans="1:2" ht="13" x14ac:dyDescent="0.15">
      <c r="A345" s="1"/>
      <c r="B345" s="1"/>
    </row>
    <row r="346" spans="1:2" ht="13" x14ac:dyDescent="0.15">
      <c r="A346" s="1"/>
      <c r="B346" s="1"/>
    </row>
    <row r="347" spans="1:2" ht="13" x14ac:dyDescent="0.15">
      <c r="A347" s="1"/>
      <c r="B347" s="1"/>
    </row>
    <row r="348" spans="1:2" ht="13" x14ac:dyDescent="0.15">
      <c r="A348" s="1"/>
      <c r="B348" s="1"/>
    </row>
    <row r="349" spans="1:2" ht="13" x14ac:dyDescent="0.15">
      <c r="A349" s="1"/>
      <c r="B349" s="1"/>
    </row>
    <row r="350" spans="1:2" ht="13" x14ac:dyDescent="0.15">
      <c r="A350" s="1"/>
      <c r="B350" s="1"/>
    </row>
    <row r="351" spans="1:2" ht="13" x14ac:dyDescent="0.15">
      <c r="A351" s="1"/>
      <c r="B351" s="1"/>
    </row>
    <row r="352" spans="1:2" ht="13" x14ac:dyDescent="0.15">
      <c r="A352" s="1"/>
      <c r="B352" s="1"/>
    </row>
    <row r="353" spans="1:2" ht="13" x14ac:dyDescent="0.15">
      <c r="A353" s="1"/>
      <c r="B353" s="1"/>
    </row>
    <row r="354" spans="1:2" ht="13" x14ac:dyDescent="0.15">
      <c r="A354" s="1"/>
      <c r="B354" s="1"/>
    </row>
    <row r="355" spans="1:2" ht="13" x14ac:dyDescent="0.15">
      <c r="A355" s="1"/>
      <c r="B355" s="1"/>
    </row>
    <row r="356" spans="1:2" ht="13" x14ac:dyDescent="0.15">
      <c r="A356" s="1"/>
      <c r="B356" s="1"/>
    </row>
    <row r="357" spans="1:2" ht="13" x14ac:dyDescent="0.15">
      <c r="A357" s="1"/>
      <c r="B357" s="1"/>
    </row>
    <row r="358" spans="1:2" ht="13" x14ac:dyDescent="0.15">
      <c r="A358" s="1"/>
      <c r="B358" s="1"/>
    </row>
    <row r="359" spans="1:2" ht="13" x14ac:dyDescent="0.15">
      <c r="A359" s="1"/>
      <c r="B359" s="1"/>
    </row>
    <row r="360" spans="1:2" ht="13" x14ac:dyDescent="0.15">
      <c r="A360" s="1"/>
      <c r="B360" s="1"/>
    </row>
    <row r="361" spans="1:2" ht="13" x14ac:dyDescent="0.15">
      <c r="A361" s="1"/>
      <c r="B361" s="1"/>
    </row>
    <row r="362" spans="1:2" ht="13" x14ac:dyDescent="0.15">
      <c r="A362" s="1"/>
      <c r="B362" s="1"/>
    </row>
    <row r="363" spans="1:2" ht="13" x14ac:dyDescent="0.15">
      <c r="A363" s="1"/>
      <c r="B363" s="1"/>
    </row>
    <row r="364" spans="1:2" ht="13" x14ac:dyDescent="0.15">
      <c r="A364" s="1"/>
      <c r="B364" s="1"/>
    </row>
    <row r="365" spans="1:2" ht="13" x14ac:dyDescent="0.15">
      <c r="A365" s="1"/>
      <c r="B365" s="1"/>
    </row>
    <row r="366" spans="1:2" ht="13" x14ac:dyDescent="0.15">
      <c r="A366" s="1"/>
      <c r="B366" s="1"/>
    </row>
    <row r="367" spans="1:2" ht="13" x14ac:dyDescent="0.15">
      <c r="A367" s="1"/>
      <c r="B367" s="1"/>
    </row>
    <row r="368" spans="1:2" ht="13" x14ac:dyDescent="0.15">
      <c r="A368" s="1"/>
      <c r="B368" s="1"/>
    </row>
    <row r="369" spans="1:2" ht="13" x14ac:dyDescent="0.15">
      <c r="A369" s="1"/>
      <c r="B369" s="1"/>
    </row>
    <row r="370" spans="1:2" ht="13" x14ac:dyDescent="0.15">
      <c r="A370" s="1"/>
      <c r="B370" s="1"/>
    </row>
    <row r="371" spans="1:2" ht="13" x14ac:dyDescent="0.15">
      <c r="A371" s="1"/>
      <c r="B371" s="1"/>
    </row>
    <row r="372" spans="1:2" ht="13" x14ac:dyDescent="0.15">
      <c r="A372" s="1"/>
      <c r="B372" s="1"/>
    </row>
    <row r="373" spans="1:2" ht="13" x14ac:dyDescent="0.15">
      <c r="A373" s="1"/>
      <c r="B373" s="1"/>
    </row>
    <row r="374" spans="1:2" ht="13" x14ac:dyDescent="0.15">
      <c r="A374" s="1"/>
      <c r="B374" s="1"/>
    </row>
    <row r="375" spans="1:2" ht="13" x14ac:dyDescent="0.15">
      <c r="A375" s="1"/>
      <c r="B375" s="1"/>
    </row>
    <row r="376" spans="1:2" ht="13" x14ac:dyDescent="0.15">
      <c r="A376" s="1"/>
      <c r="B376" s="1"/>
    </row>
    <row r="377" spans="1:2" ht="13" x14ac:dyDescent="0.15">
      <c r="A377" s="1"/>
      <c r="B377" s="1"/>
    </row>
    <row r="378" spans="1:2" ht="13" x14ac:dyDescent="0.15">
      <c r="A378" s="1"/>
      <c r="B378" s="1"/>
    </row>
    <row r="379" spans="1:2" ht="13" x14ac:dyDescent="0.15">
      <c r="A379" s="1"/>
      <c r="B379" s="1"/>
    </row>
    <row r="380" spans="1:2" ht="13" x14ac:dyDescent="0.15">
      <c r="A380" s="1"/>
      <c r="B380" s="1"/>
    </row>
    <row r="381" spans="1:2" ht="13" x14ac:dyDescent="0.15">
      <c r="A381" s="1"/>
      <c r="B381" s="1"/>
    </row>
    <row r="382" spans="1:2" ht="13" x14ac:dyDescent="0.15">
      <c r="A382" s="1"/>
      <c r="B382" s="1"/>
    </row>
    <row r="383" spans="1:2" ht="13" x14ac:dyDescent="0.15">
      <c r="A383" s="1"/>
      <c r="B383" s="1"/>
    </row>
    <row r="384" spans="1:2" ht="13" x14ac:dyDescent="0.15">
      <c r="A384" s="1"/>
      <c r="B384" s="1"/>
    </row>
    <row r="385" spans="1:2" ht="13" x14ac:dyDescent="0.15">
      <c r="A385" s="1"/>
      <c r="B385" s="1"/>
    </row>
    <row r="386" spans="1:2" ht="13" x14ac:dyDescent="0.15">
      <c r="A386" s="1"/>
      <c r="B386" s="1"/>
    </row>
    <row r="387" spans="1:2" ht="13" x14ac:dyDescent="0.15">
      <c r="A387" s="1"/>
      <c r="B387" s="1"/>
    </row>
    <row r="388" spans="1:2" ht="13" x14ac:dyDescent="0.15">
      <c r="A388" s="1"/>
      <c r="B388" s="1"/>
    </row>
    <row r="389" spans="1:2" ht="13" x14ac:dyDescent="0.15">
      <c r="A389" s="1"/>
      <c r="B389" s="1"/>
    </row>
    <row r="390" spans="1:2" ht="13" x14ac:dyDescent="0.15">
      <c r="A390" s="1"/>
      <c r="B390" s="1"/>
    </row>
    <row r="391" spans="1:2" ht="13" x14ac:dyDescent="0.15">
      <c r="A391" s="1"/>
      <c r="B391" s="1"/>
    </row>
    <row r="392" spans="1:2" ht="13" x14ac:dyDescent="0.15">
      <c r="A392" s="1"/>
      <c r="B392" s="1"/>
    </row>
    <row r="393" spans="1:2" ht="13" x14ac:dyDescent="0.15">
      <c r="A393" s="1"/>
      <c r="B393" s="1"/>
    </row>
    <row r="394" spans="1:2" ht="13" x14ac:dyDescent="0.15">
      <c r="A394" s="1"/>
      <c r="B394" s="1"/>
    </row>
    <row r="395" spans="1:2" ht="13" x14ac:dyDescent="0.15">
      <c r="A395" s="1"/>
      <c r="B395" s="1"/>
    </row>
    <row r="396" spans="1:2" ht="13" x14ac:dyDescent="0.15">
      <c r="A396" s="1"/>
      <c r="B396" s="1"/>
    </row>
    <row r="397" spans="1:2" ht="13" x14ac:dyDescent="0.15">
      <c r="A397" s="1"/>
      <c r="B397" s="1"/>
    </row>
    <row r="398" spans="1:2" ht="13" x14ac:dyDescent="0.15">
      <c r="A398" s="1"/>
      <c r="B398" s="1"/>
    </row>
    <row r="399" spans="1:2" ht="13" x14ac:dyDescent="0.15">
      <c r="A399" s="1"/>
      <c r="B399" s="1"/>
    </row>
    <row r="400" spans="1:2" ht="13" x14ac:dyDescent="0.15">
      <c r="A400" s="1"/>
      <c r="B400" s="1"/>
    </row>
    <row r="401" spans="1:2" ht="13" x14ac:dyDescent="0.15">
      <c r="A401" s="1"/>
      <c r="B401" s="1"/>
    </row>
    <row r="402" spans="1:2" ht="13" x14ac:dyDescent="0.15">
      <c r="A402" s="1"/>
      <c r="B402" s="1"/>
    </row>
    <row r="403" spans="1:2" ht="13" x14ac:dyDescent="0.15">
      <c r="A403" s="1"/>
      <c r="B403" s="1"/>
    </row>
    <row r="404" spans="1:2" ht="13" x14ac:dyDescent="0.15">
      <c r="A404" s="1"/>
      <c r="B404" s="1"/>
    </row>
    <row r="405" spans="1:2" ht="13" x14ac:dyDescent="0.15">
      <c r="A405" s="1"/>
      <c r="B405" s="1"/>
    </row>
    <row r="406" spans="1:2" ht="13" x14ac:dyDescent="0.15">
      <c r="A406" s="1"/>
      <c r="B406" s="1"/>
    </row>
    <row r="407" spans="1:2" ht="13" x14ac:dyDescent="0.15">
      <c r="A407" s="1"/>
      <c r="B407" s="1"/>
    </row>
    <row r="408" spans="1:2" ht="13" x14ac:dyDescent="0.15">
      <c r="A408" s="1"/>
      <c r="B408" s="1"/>
    </row>
    <row r="409" spans="1:2" ht="13" x14ac:dyDescent="0.15">
      <c r="A409" s="1"/>
      <c r="B409" s="1"/>
    </row>
    <row r="410" spans="1:2" ht="13" x14ac:dyDescent="0.15">
      <c r="A410" s="1"/>
      <c r="B410" s="1"/>
    </row>
    <row r="411" spans="1:2" ht="13" x14ac:dyDescent="0.15">
      <c r="A411" s="1"/>
      <c r="B411" s="1"/>
    </row>
    <row r="412" spans="1:2" ht="13" x14ac:dyDescent="0.15">
      <c r="A412" s="1"/>
      <c r="B412" s="1"/>
    </row>
    <row r="413" spans="1:2" ht="13" x14ac:dyDescent="0.15">
      <c r="A413" s="1"/>
      <c r="B413" s="1"/>
    </row>
    <row r="414" spans="1:2" ht="13" x14ac:dyDescent="0.15">
      <c r="A414" s="1"/>
      <c r="B414" s="1"/>
    </row>
    <row r="415" spans="1:2" ht="13" x14ac:dyDescent="0.15">
      <c r="A415" s="1"/>
      <c r="B415" s="1"/>
    </row>
    <row r="416" spans="1:2" ht="13" x14ac:dyDescent="0.15">
      <c r="A416" s="1"/>
      <c r="B416" s="1"/>
    </row>
    <row r="417" spans="1:2" ht="13" x14ac:dyDescent="0.15">
      <c r="A417" s="1"/>
      <c r="B417" s="1"/>
    </row>
    <row r="418" spans="1:2" ht="13" x14ac:dyDescent="0.15">
      <c r="A418" s="1"/>
      <c r="B418" s="1"/>
    </row>
    <row r="419" spans="1:2" ht="13" x14ac:dyDescent="0.15">
      <c r="A419" s="1"/>
      <c r="B419" s="1"/>
    </row>
    <row r="420" spans="1:2" ht="13" x14ac:dyDescent="0.15">
      <c r="A420" s="1"/>
      <c r="B420" s="1"/>
    </row>
    <row r="421" spans="1:2" ht="13" x14ac:dyDescent="0.15">
      <c r="A421" s="1"/>
      <c r="B421" s="1"/>
    </row>
    <row r="422" spans="1:2" ht="13" x14ac:dyDescent="0.15">
      <c r="A422" s="1"/>
      <c r="B422" s="1"/>
    </row>
    <row r="423" spans="1:2" ht="13" x14ac:dyDescent="0.15">
      <c r="A423" s="1"/>
      <c r="B423" s="1"/>
    </row>
    <row r="424" spans="1:2" ht="13" x14ac:dyDescent="0.15">
      <c r="A424" s="1"/>
      <c r="B424" s="1"/>
    </row>
    <row r="425" spans="1:2" ht="13" x14ac:dyDescent="0.15">
      <c r="A425" s="1"/>
      <c r="B425" s="1"/>
    </row>
    <row r="426" spans="1:2" ht="13" x14ac:dyDescent="0.15">
      <c r="A426" s="1"/>
      <c r="B426" s="1"/>
    </row>
    <row r="427" spans="1:2" ht="13" x14ac:dyDescent="0.15">
      <c r="A427" s="1"/>
      <c r="B427" s="1"/>
    </row>
    <row r="428" spans="1:2" ht="13" x14ac:dyDescent="0.15">
      <c r="A428" s="1"/>
      <c r="B428" s="1"/>
    </row>
    <row r="429" spans="1:2" ht="13" x14ac:dyDescent="0.15">
      <c r="A429" s="1"/>
      <c r="B429" s="1"/>
    </row>
    <row r="430" spans="1:2" ht="13" x14ac:dyDescent="0.15">
      <c r="A430" s="1"/>
      <c r="B430" s="1"/>
    </row>
    <row r="431" spans="1:2" ht="13" x14ac:dyDescent="0.15">
      <c r="A431" s="1"/>
      <c r="B431" s="1"/>
    </row>
    <row r="432" spans="1:2" ht="13" x14ac:dyDescent="0.15">
      <c r="A432" s="1"/>
      <c r="B432" s="1"/>
    </row>
    <row r="433" spans="1:2" ht="13" x14ac:dyDescent="0.15">
      <c r="A433" s="1"/>
      <c r="B433" s="1"/>
    </row>
    <row r="434" spans="1:2" ht="13" x14ac:dyDescent="0.15">
      <c r="A434" s="1"/>
      <c r="B434" s="1"/>
    </row>
    <row r="435" spans="1:2" ht="13" x14ac:dyDescent="0.15">
      <c r="A435" s="1"/>
      <c r="B435" s="1"/>
    </row>
    <row r="436" spans="1:2" ht="13" x14ac:dyDescent="0.15">
      <c r="A436" s="1"/>
      <c r="B436" s="1"/>
    </row>
    <row r="437" spans="1:2" ht="13" x14ac:dyDescent="0.15">
      <c r="A437" s="1"/>
      <c r="B437" s="1"/>
    </row>
    <row r="438" spans="1:2" ht="13" x14ac:dyDescent="0.15">
      <c r="A438" s="1"/>
      <c r="B438" s="1"/>
    </row>
    <row r="439" spans="1:2" ht="13" x14ac:dyDescent="0.15">
      <c r="A439" s="1"/>
      <c r="B439" s="1"/>
    </row>
    <row r="440" spans="1:2" ht="13" x14ac:dyDescent="0.15">
      <c r="A440" s="1"/>
      <c r="B440" s="1"/>
    </row>
    <row r="441" spans="1:2" ht="13" x14ac:dyDescent="0.15">
      <c r="A441" s="1"/>
      <c r="B441" s="1"/>
    </row>
    <row r="442" spans="1:2" ht="13" x14ac:dyDescent="0.15">
      <c r="A442" s="1"/>
      <c r="B442" s="1"/>
    </row>
    <row r="443" spans="1:2" ht="13" x14ac:dyDescent="0.15">
      <c r="A443" s="1"/>
      <c r="B443" s="1"/>
    </row>
    <row r="444" spans="1:2" ht="13" x14ac:dyDescent="0.15">
      <c r="A444" s="1"/>
      <c r="B444" s="1"/>
    </row>
    <row r="445" spans="1:2" ht="13" x14ac:dyDescent="0.15">
      <c r="A445" s="1"/>
      <c r="B445" s="1"/>
    </row>
    <row r="446" spans="1:2" ht="13" x14ac:dyDescent="0.15">
      <c r="A446" s="1"/>
      <c r="B446" s="1"/>
    </row>
    <row r="447" spans="1:2" ht="13" x14ac:dyDescent="0.15">
      <c r="A447" s="1"/>
      <c r="B447" s="1"/>
    </row>
    <row r="448" spans="1:2" ht="13" x14ac:dyDescent="0.15">
      <c r="A448" s="1"/>
      <c r="B448" s="1"/>
    </row>
    <row r="449" spans="1:2" ht="13" x14ac:dyDescent="0.15">
      <c r="A449" s="1"/>
      <c r="B449" s="1"/>
    </row>
    <row r="450" spans="1:2" ht="13" x14ac:dyDescent="0.15">
      <c r="A450" s="1"/>
      <c r="B450" s="1"/>
    </row>
    <row r="451" spans="1:2" ht="13" x14ac:dyDescent="0.15">
      <c r="A451" s="1"/>
      <c r="B451" s="1"/>
    </row>
    <row r="452" spans="1:2" ht="13" x14ac:dyDescent="0.15">
      <c r="A452" s="1"/>
      <c r="B452" s="1"/>
    </row>
    <row r="453" spans="1:2" ht="13" x14ac:dyDescent="0.15">
      <c r="A453" s="1"/>
      <c r="B453" s="1"/>
    </row>
    <row r="454" spans="1:2" ht="13" x14ac:dyDescent="0.15">
      <c r="A454" s="1"/>
      <c r="B454" s="1"/>
    </row>
    <row r="455" spans="1:2" ht="13" x14ac:dyDescent="0.15">
      <c r="A455" s="1"/>
      <c r="B455" s="1"/>
    </row>
    <row r="456" spans="1:2" ht="13" x14ac:dyDescent="0.15">
      <c r="A456" s="1"/>
      <c r="B456" s="1"/>
    </row>
    <row r="457" spans="1:2" ht="13" x14ac:dyDescent="0.15">
      <c r="A457" s="1"/>
      <c r="B457" s="1"/>
    </row>
    <row r="458" spans="1:2" ht="13" x14ac:dyDescent="0.15">
      <c r="A458" s="1"/>
      <c r="B458" s="1"/>
    </row>
    <row r="459" spans="1:2" ht="13" x14ac:dyDescent="0.15">
      <c r="A459" s="1"/>
      <c r="B459" s="1"/>
    </row>
    <row r="460" spans="1:2" ht="13" x14ac:dyDescent="0.15">
      <c r="A460" s="1"/>
      <c r="B460" s="1"/>
    </row>
    <row r="461" spans="1:2" ht="13" x14ac:dyDescent="0.15">
      <c r="A461" s="1"/>
      <c r="B461" s="1"/>
    </row>
    <row r="462" spans="1:2" ht="13" x14ac:dyDescent="0.15">
      <c r="A462" s="1"/>
      <c r="B462" s="1"/>
    </row>
    <row r="463" spans="1:2" ht="13" x14ac:dyDescent="0.15">
      <c r="A463" s="1"/>
      <c r="B463" s="1"/>
    </row>
    <row r="464" spans="1:2" ht="13" x14ac:dyDescent="0.15">
      <c r="A464" s="1"/>
      <c r="B464" s="1"/>
    </row>
    <row r="465" spans="1:2" ht="13" x14ac:dyDescent="0.15">
      <c r="A465" s="1"/>
      <c r="B465" s="1"/>
    </row>
    <row r="466" spans="1:2" ht="13" x14ac:dyDescent="0.15">
      <c r="A466" s="1"/>
      <c r="B466" s="1"/>
    </row>
    <row r="467" spans="1:2" ht="13" x14ac:dyDescent="0.15">
      <c r="A467" s="1"/>
      <c r="B467" s="1"/>
    </row>
    <row r="468" spans="1:2" ht="13" x14ac:dyDescent="0.15">
      <c r="A468" s="1"/>
      <c r="B468" s="1"/>
    </row>
    <row r="469" spans="1:2" ht="13" x14ac:dyDescent="0.15">
      <c r="A469" s="1"/>
      <c r="B469" s="1"/>
    </row>
    <row r="470" spans="1:2" ht="13" x14ac:dyDescent="0.15">
      <c r="A470" s="1"/>
      <c r="B470" s="1"/>
    </row>
    <row r="471" spans="1:2" ht="13" x14ac:dyDescent="0.15">
      <c r="A471" s="1"/>
      <c r="B471" s="1"/>
    </row>
    <row r="472" spans="1:2" ht="13" x14ac:dyDescent="0.15">
      <c r="A472" s="1"/>
      <c r="B472" s="1"/>
    </row>
    <row r="473" spans="1:2" ht="13" x14ac:dyDescent="0.15">
      <c r="A473" s="1"/>
      <c r="B473" s="1"/>
    </row>
    <row r="474" spans="1:2" ht="13" x14ac:dyDescent="0.15">
      <c r="A474" s="1"/>
      <c r="B474" s="1"/>
    </row>
    <row r="475" spans="1:2" ht="13" x14ac:dyDescent="0.15">
      <c r="A475" s="1"/>
      <c r="B475" s="1"/>
    </row>
    <row r="476" spans="1:2" ht="13" x14ac:dyDescent="0.15">
      <c r="A476" s="1"/>
      <c r="B476" s="1"/>
    </row>
    <row r="477" spans="1:2" ht="13" x14ac:dyDescent="0.15">
      <c r="A477" s="1"/>
      <c r="B477" s="1"/>
    </row>
    <row r="478" spans="1:2" ht="13" x14ac:dyDescent="0.15">
      <c r="A478" s="1"/>
      <c r="B478" s="1"/>
    </row>
    <row r="479" spans="1:2" ht="13" x14ac:dyDescent="0.15">
      <c r="A479" s="1"/>
      <c r="B479" s="1"/>
    </row>
    <row r="480" spans="1:2" ht="13" x14ac:dyDescent="0.15">
      <c r="A480" s="1"/>
      <c r="B480" s="1"/>
    </row>
    <row r="481" spans="1:2" ht="13" x14ac:dyDescent="0.15">
      <c r="A481" s="1"/>
      <c r="B481" s="1"/>
    </row>
    <row r="482" spans="1:2" ht="13" x14ac:dyDescent="0.15">
      <c r="A482" s="1"/>
      <c r="B482" s="1"/>
    </row>
    <row r="483" spans="1:2" ht="13" x14ac:dyDescent="0.15">
      <c r="A483" s="1"/>
      <c r="B483" s="1"/>
    </row>
    <row r="484" spans="1:2" ht="13" x14ac:dyDescent="0.15">
      <c r="A484" s="1"/>
      <c r="B484" s="1"/>
    </row>
    <row r="485" spans="1:2" ht="13" x14ac:dyDescent="0.15">
      <c r="A485" s="1"/>
      <c r="B485" s="1"/>
    </row>
    <row r="486" spans="1:2" ht="13" x14ac:dyDescent="0.15">
      <c r="A486" s="1"/>
      <c r="B486" s="1"/>
    </row>
    <row r="487" spans="1:2" ht="13" x14ac:dyDescent="0.15">
      <c r="A487" s="1"/>
      <c r="B487" s="1"/>
    </row>
    <row r="488" spans="1:2" ht="13" x14ac:dyDescent="0.15">
      <c r="A488" s="1"/>
      <c r="B488" s="1"/>
    </row>
    <row r="489" spans="1:2" ht="13" x14ac:dyDescent="0.15">
      <c r="A489" s="1"/>
      <c r="B489" s="1"/>
    </row>
    <row r="490" spans="1:2" ht="13" x14ac:dyDescent="0.15">
      <c r="A490" s="1"/>
      <c r="B490" s="1"/>
    </row>
    <row r="491" spans="1:2" ht="13" x14ac:dyDescent="0.15">
      <c r="A491" s="1"/>
      <c r="B491" s="1"/>
    </row>
    <row r="492" spans="1:2" ht="13" x14ac:dyDescent="0.15">
      <c r="A492" s="1"/>
      <c r="B492" s="1"/>
    </row>
    <row r="493" spans="1:2" ht="13" x14ac:dyDescent="0.15">
      <c r="A493" s="1"/>
      <c r="B493" s="1"/>
    </row>
    <row r="494" spans="1:2" ht="13" x14ac:dyDescent="0.15">
      <c r="A494" s="1"/>
      <c r="B494" s="1"/>
    </row>
    <row r="495" spans="1:2" ht="13" x14ac:dyDescent="0.15">
      <c r="A495" s="1"/>
      <c r="B495" s="1"/>
    </row>
    <row r="496" spans="1:2" ht="13" x14ac:dyDescent="0.15">
      <c r="A496" s="1"/>
      <c r="B496" s="1"/>
    </row>
    <row r="497" spans="1:2" ht="13" x14ac:dyDescent="0.15">
      <c r="A497" s="1"/>
      <c r="B497" s="1"/>
    </row>
    <row r="498" spans="1:2" ht="13" x14ac:dyDescent="0.15">
      <c r="A498" s="1"/>
      <c r="B498" s="1"/>
    </row>
    <row r="499" spans="1:2" ht="13" x14ac:dyDescent="0.15">
      <c r="A499" s="1"/>
      <c r="B499" s="1"/>
    </row>
    <row r="500" spans="1:2" ht="13" x14ac:dyDescent="0.15">
      <c r="A500" s="1"/>
      <c r="B500" s="1"/>
    </row>
    <row r="501" spans="1:2" ht="13" x14ac:dyDescent="0.15">
      <c r="A501" s="1"/>
      <c r="B501" s="1"/>
    </row>
    <row r="502" spans="1:2" ht="13" x14ac:dyDescent="0.15">
      <c r="A502" s="1"/>
      <c r="B502" s="1"/>
    </row>
    <row r="503" spans="1:2" ht="13" x14ac:dyDescent="0.15">
      <c r="A503" s="1"/>
      <c r="B503" s="1"/>
    </row>
    <row r="504" spans="1:2" ht="13" x14ac:dyDescent="0.15">
      <c r="A504" s="1"/>
      <c r="B504" s="1"/>
    </row>
    <row r="505" spans="1:2" ht="13" x14ac:dyDescent="0.15">
      <c r="A505" s="1"/>
      <c r="B505" s="1"/>
    </row>
    <row r="506" spans="1:2" ht="13" x14ac:dyDescent="0.15">
      <c r="A506" s="1"/>
      <c r="B506" s="1"/>
    </row>
    <row r="507" spans="1:2" ht="13" x14ac:dyDescent="0.15">
      <c r="A507" s="1"/>
      <c r="B507" s="1"/>
    </row>
    <row r="508" spans="1:2" ht="13" x14ac:dyDescent="0.15">
      <c r="A508" s="1"/>
      <c r="B508" s="1"/>
    </row>
    <row r="509" spans="1:2" ht="13" x14ac:dyDescent="0.15">
      <c r="A509" s="1"/>
      <c r="B509" s="1"/>
    </row>
    <row r="510" spans="1:2" ht="13" x14ac:dyDescent="0.15">
      <c r="A510" s="1"/>
      <c r="B510" s="1"/>
    </row>
    <row r="511" spans="1:2" ht="13" x14ac:dyDescent="0.15">
      <c r="A511" s="1"/>
      <c r="B511" s="1"/>
    </row>
    <row r="512" spans="1:2" ht="13" x14ac:dyDescent="0.15">
      <c r="A512" s="1"/>
      <c r="B512" s="1"/>
    </row>
    <row r="513" spans="1:2" ht="13" x14ac:dyDescent="0.15">
      <c r="A513" s="1"/>
      <c r="B513" s="1"/>
    </row>
    <row r="514" spans="1:2" ht="13" x14ac:dyDescent="0.15">
      <c r="A514" s="1"/>
      <c r="B514" s="1"/>
    </row>
    <row r="515" spans="1:2" ht="13" x14ac:dyDescent="0.15">
      <c r="A515" s="1"/>
      <c r="B515" s="1"/>
    </row>
    <row r="516" spans="1:2" ht="13" x14ac:dyDescent="0.15">
      <c r="A516" s="1"/>
      <c r="B516" s="1"/>
    </row>
    <row r="517" spans="1:2" ht="13" x14ac:dyDescent="0.15">
      <c r="A517" s="1"/>
      <c r="B517" s="1"/>
    </row>
    <row r="518" spans="1:2" ht="13" x14ac:dyDescent="0.15">
      <c r="A518" s="1"/>
      <c r="B518" s="1"/>
    </row>
    <row r="519" spans="1:2" ht="13" x14ac:dyDescent="0.15">
      <c r="A519" s="1"/>
      <c r="B519" s="1"/>
    </row>
    <row r="520" spans="1:2" ht="13" x14ac:dyDescent="0.15">
      <c r="A520" s="1"/>
      <c r="B520" s="1"/>
    </row>
    <row r="521" spans="1:2" ht="13" x14ac:dyDescent="0.15">
      <c r="A521" s="1"/>
      <c r="B521" s="1"/>
    </row>
    <row r="522" spans="1:2" ht="13" x14ac:dyDescent="0.15">
      <c r="A522" s="1"/>
      <c r="B522" s="1"/>
    </row>
    <row r="523" spans="1:2" ht="13" x14ac:dyDescent="0.15">
      <c r="A523" s="1"/>
      <c r="B523" s="1"/>
    </row>
    <row r="524" spans="1:2" ht="13" x14ac:dyDescent="0.15">
      <c r="A524" s="1"/>
      <c r="B524" s="1"/>
    </row>
    <row r="525" spans="1:2" ht="13" x14ac:dyDescent="0.15">
      <c r="A525" s="1"/>
      <c r="B525" s="1"/>
    </row>
    <row r="526" spans="1:2" ht="13" x14ac:dyDescent="0.15">
      <c r="A526" s="1"/>
      <c r="B526" s="1"/>
    </row>
    <row r="527" spans="1:2" ht="13" x14ac:dyDescent="0.15">
      <c r="A527" s="1"/>
      <c r="B527" s="1"/>
    </row>
    <row r="528" spans="1:2" ht="13" x14ac:dyDescent="0.15">
      <c r="A528" s="1"/>
      <c r="B528" s="1"/>
    </row>
    <row r="529" spans="1:2" ht="13" x14ac:dyDescent="0.15">
      <c r="A529" s="1"/>
      <c r="B529" s="1"/>
    </row>
    <row r="530" spans="1:2" ht="13" x14ac:dyDescent="0.15">
      <c r="A530" s="1"/>
      <c r="B530" s="1"/>
    </row>
    <row r="531" spans="1:2" ht="13" x14ac:dyDescent="0.15">
      <c r="A531" s="1"/>
      <c r="B531" s="1"/>
    </row>
    <row r="532" spans="1:2" ht="13" x14ac:dyDescent="0.15">
      <c r="A532" s="1"/>
      <c r="B532" s="1"/>
    </row>
    <row r="533" spans="1:2" ht="13" x14ac:dyDescent="0.15">
      <c r="A533" s="1"/>
      <c r="B533" s="1"/>
    </row>
    <row r="534" spans="1:2" ht="13" x14ac:dyDescent="0.15">
      <c r="A534" s="1"/>
      <c r="B534" s="1"/>
    </row>
    <row r="535" spans="1:2" ht="13" x14ac:dyDescent="0.15">
      <c r="A535" s="1"/>
      <c r="B535" s="1"/>
    </row>
    <row r="536" spans="1:2" ht="13" x14ac:dyDescent="0.15">
      <c r="A536" s="1"/>
      <c r="B536" s="1"/>
    </row>
    <row r="537" spans="1:2" ht="13" x14ac:dyDescent="0.15">
      <c r="A537" s="1"/>
      <c r="B537" s="1"/>
    </row>
    <row r="538" spans="1:2" ht="13" x14ac:dyDescent="0.15">
      <c r="A538" s="1"/>
      <c r="B538" s="1"/>
    </row>
    <row r="539" spans="1:2" ht="13" x14ac:dyDescent="0.15">
      <c r="A539" s="1"/>
      <c r="B539" s="1"/>
    </row>
    <row r="540" spans="1:2" ht="13" x14ac:dyDescent="0.15">
      <c r="A540" s="1"/>
      <c r="B540" s="1"/>
    </row>
    <row r="541" spans="1:2" ht="13" x14ac:dyDescent="0.15">
      <c r="A541" s="1"/>
      <c r="B541" s="1"/>
    </row>
    <row r="542" spans="1:2" ht="13" x14ac:dyDescent="0.15">
      <c r="A542" s="1"/>
      <c r="B542" s="1"/>
    </row>
    <row r="543" spans="1:2" ht="13" x14ac:dyDescent="0.15">
      <c r="A543" s="1"/>
      <c r="B543" s="1"/>
    </row>
    <row r="544" spans="1:2" ht="13" x14ac:dyDescent="0.15">
      <c r="A544" s="1"/>
      <c r="B544" s="1"/>
    </row>
    <row r="545" spans="1:2" ht="13" x14ac:dyDescent="0.15">
      <c r="A545" s="1"/>
      <c r="B545" s="1"/>
    </row>
    <row r="546" spans="1:2" ht="13" x14ac:dyDescent="0.15">
      <c r="A546" s="1"/>
      <c r="B546" s="1"/>
    </row>
    <row r="547" spans="1:2" ht="13" x14ac:dyDescent="0.15">
      <c r="A547" s="1"/>
      <c r="B547" s="1"/>
    </row>
    <row r="548" spans="1:2" ht="13" x14ac:dyDescent="0.15">
      <c r="A548" s="1"/>
      <c r="B548" s="1"/>
    </row>
    <row r="549" spans="1:2" ht="13" x14ac:dyDescent="0.15">
      <c r="A549" s="1"/>
      <c r="B549" s="1"/>
    </row>
    <row r="550" spans="1:2" ht="13" x14ac:dyDescent="0.15">
      <c r="A550" s="1"/>
      <c r="B550" s="1"/>
    </row>
    <row r="551" spans="1:2" ht="13" x14ac:dyDescent="0.15">
      <c r="A551" s="1"/>
      <c r="B551" s="1"/>
    </row>
    <row r="552" spans="1:2" ht="13" x14ac:dyDescent="0.15">
      <c r="A552" s="1"/>
      <c r="B552" s="1"/>
    </row>
    <row r="553" spans="1:2" ht="13" x14ac:dyDescent="0.15">
      <c r="A553" s="1"/>
      <c r="B553" s="1"/>
    </row>
    <row r="554" spans="1:2" ht="13" x14ac:dyDescent="0.15">
      <c r="A554" s="1"/>
      <c r="B554" s="1"/>
    </row>
    <row r="555" spans="1:2" ht="13" x14ac:dyDescent="0.15">
      <c r="A555" s="1"/>
      <c r="B555" s="1"/>
    </row>
    <row r="556" spans="1:2" ht="13" x14ac:dyDescent="0.15">
      <c r="A556" s="1"/>
      <c r="B556" s="1"/>
    </row>
    <row r="557" spans="1:2" ht="13" x14ac:dyDescent="0.15">
      <c r="A557" s="1"/>
      <c r="B557" s="1"/>
    </row>
    <row r="558" spans="1:2" ht="13" x14ac:dyDescent="0.15">
      <c r="A558" s="1"/>
      <c r="B558" s="1"/>
    </row>
    <row r="559" spans="1:2" ht="13" x14ac:dyDescent="0.15">
      <c r="A559" s="1"/>
      <c r="B559" s="1"/>
    </row>
    <row r="560" spans="1:2" ht="13" x14ac:dyDescent="0.15">
      <c r="A560" s="1"/>
      <c r="B560" s="1"/>
    </row>
    <row r="561" spans="1:2" ht="13" x14ac:dyDescent="0.15">
      <c r="A561" s="1"/>
      <c r="B561" s="1"/>
    </row>
    <row r="562" spans="1:2" ht="13" x14ac:dyDescent="0.15">
      <c r="A562" s="1"/>
      <c r="B562" s="1"/>
    </row>
    <row r="563" spans="1:2" ht="13" x14ac:dyDescent="0.15">
      <c r="A563" s="1"/>
      <c r="B563" s="1"/>
    </row>
    <row r="564" spans="1:2" ht="13" x14ac:dyDescent="0.15">
      <c r="A564" s="1"/>
      <c r="B564" s="1"/>
    </row>
    <row r="565" spans="1:2" ht="13" x14ac:dyDescent="0.15">
      <c r="A565" s="1"/>
      <c r="B565" s="1"/>
    </row>
    <row r="566" spans="1:2" ht="13" x14ac:dyDescent="0.15">
      <c r="A566" s="1"/>
      <c r="B566" s="1"/>
    </row>
    <row r="567" spans="1:2" ht="13" x14ac:dyDescent="0.15">
      <c r="A567" s="1"/>
      <c r="B567" s="1"/>
    </row>
    <row r="568" spans="1:2" ht="13" x14ac:dyDescent="0.15">
      <c r="A568" s="1"/>
      <c r="B568" s="1"/>
    </row>
    <row r="569" spans="1:2" ht="13" x14ac:dyDescent="0.15">
      <c r="A569" s="1"/>
      <c r="B569" s="1"/>
    </row>
    <row r="570" spans="1:2" ht="13" x14ac:dyDescent="0.15">
      <c r="A570" s="1"/>
      <c r="B570" s="1"/>
    </row>
    <row r="571" spans="1:2" ht="13" x14ac:dyDescent="0.15">
      <c r="A571" s="1"/>
      <c r="B571" s="1"/>
    </row>
    <row r="572" spans="1:2" ht="13" x14ac:dyDescent="0.15">
      <c r="A572" s="1"/>
      <c r="B572" s="1"/>
    </row>
    <row r="573" spans="1:2" ht="13" x14ac:dyDescent="0.15">
      <c r="A573" s="1"/>
      <c r="B573" s="1"/>
    </row>
    <row r="574" spans="1:2" ht="13" x14ac:dyDescent="0.15">
      <c r="A574" s="1"/>
      <c r="B574" s="1"/>
    </row>
    <row r="575" spans="1:2" ht="13" x14ac:dyDescent="0.15">
      <c r="A575" s="1"/>
      <c r="B575" s="1"/>
    </row>
    <row r="576" spans="1:2" ht="13" x14ac:dyDescent="0.15">
      <c r="A576" s="1"/>
      <c r="B576" s="1"/>
    </row>
    <row r="577" spans="1:2" ht="13" x14ac:dyDescent="0.15">
      <c r="A577" s="1"/>
      <c r="B577" s="1"/>
    </row>
    <row r="578" spans="1:2" ht="13" x14ac:dyDescent="0.15">
      <c r="A578" s="1"/>
      <c r="B578" s="1"/>
    </row>
    <row r="579" spans="1:2" ht="13" x14ac:dyDescent="0.15">
      <c r="A579" s="1"/>
      <c r="B579" s="1"/>
    </row>
    <row r="580" spans="1:2" ht="13" x14ac:dyDescent="0.15">
      <c r="A580" s="1"/>
      <c r="B580" s="1"/>
    </row>
    <row r="581" spans="1:2" ht="13" x14ac:dyDescent="0.15">
      <c r="A581" s="1"/>
      <c r="B581" s="1"/>
    </row>
    <row r="582" spans="1:2" ht="13" x14ac:dyDescent="0.15">
      <c r="A582" s="1"/>
      <c r="B582" s="1"/>
    </row>
    <row r="583" spans="1:2" ht="13" x14ac:dyDescent="0.15">
      <c r="A583" s="1"/>
      <c r="B583" s="1"/>
    </row>
    <row r="584" spans="1:2" ht="13" x14ac:dyDescent="0.15">
      <c r="A584" s="1"/>
      <c r="B584" s="1"/>
    </row>
    <row r="585" spans="1:2" ht="13" x14ac:dyDescent="0.15">
      <c r="A585" s="1"/>
      <c r="B585" s="1"/>
    </row>
    <row r="586" spans="1:2" ht="13" x14ac:dyDescent="0.15">
      <c r="A586" s="1"/>
      <c r="B586" s="1"/>
    </row>
    <row r="587" spans="1:2" ht="13" x14ac:dyDescent="0.15">
      <c r="A587" s="1"/>
      <c r="B587" s="1"/>
    </row>
    <row r="588" spans="1:2" ht="13" x14ac:dyDescent="0.15">
      <c r="A588" s="1"/>
      <c r="B588" s="1"/>
    </row>
    <row r="589" spans="1:2" ht="13" x14ac:dyDescent="0.15">
      <c r="A589" s="1"/>
      <c r="B589" s="1"/>
    </row>
    <row r="590" spans="1:2" ht="13" x14ac:dyDescent="0.15">
      <c r="A590" s="1"/>
      <c r="B590" s="1"/>
    </row>
    <row r="591" spans="1:2" ht="13" x14ac:dyDescent="0.15">
      <c r="A591" s="1"/>
      <c r="B591" s="1"/>
    </row>
    <row r="592" spans="1:2" ht="13" x14ac:dyDescent="0.15">
      <c r="A592" s="1"/>
      <c r="B592" s="1"/>
    </row>
    <row r="593" spans="1:2" ht="13" x14ac:dyDescent="0.15">
      <c r="A593" s="1"/>
      <c r="B593" s="1"/>
    </row>
    <row r="594" spans="1:2" ht="13" x14ac:dyDescent="0.15">
      <c r="A594" s="1"/>
      <c r="B594" s="1"/>
    </row>
    <row r="595" spans="1:2" ht="13" x14ac:dyDescent="0.15">
      <c r="A595" s="1"/>
      <c r="B595" s="1"/>
    </row>
    <row r="596" spans="1:2" ht="13" x14ac:dyDescent="0.15">
      <c r="A596" s="1"/>
      <c r="B596" s="1"/>
    </row>
    <row r="597" spans="1:2" ht="13" x14ac:dyDescent="0.15">
      <c r="A597" s="1"/>
      <c r="B597" s="1"/>
    </row>
    <row r="598" spans="1:2" ht="13" x14ac:dyDescent="0.15">
      <c r="A598" s="1"/>
      <c r="B598" s="1"/>
    </row>
    <row r="599" spans="1:2" ht="13" x14ac:dyDescent="0.15">
      <c r="A599" s="1"/>
      <c r="B599" s="1"/>
    </row>
    <row r="600" spans="1:2" ht="13" x14ac:dyDescent="0.15">
      <c r="A600" s="1"/>
      <c r="B600" s="1"/>
    </row>
    <row r="601" spans="1:2" ht="13" x14ac:dyDescent="0.15">
      <c r="A601" s="1"/>
      <c r="B601" s="1"/>
    </row>
    <row r="602" spans="1:2" ht="13" x14ac:dyDescent="0.15">
      <c r="A602" s="1"/>
      <c r="B602" s="1"/>
    </row>
    <row r="603" spans="1:2" ht="13" x14ac:dyDescent="0.15">
      <c r="A603" s="1"/>
      <c r="B603" s="1"/>
    </row>
    <row r="604" spans="1:2" ht="13" x14ac:dyDescent="0.15">
      <c r="A604" s="1"/>
      <c r="B604" s="1"/>
    </row>
    <row r="605" spans="1:2" ht="13" x14ac:dyDescent="0.15">
      <c r="A605" s="1"/>
      <c r="B605" s="1"/>
    </row>
    <row r="606" spans="1:2" ht="13" x14ac:dyDescent="0.15">
      <c r="A606" s="1"/>
      <c r="B606" s="1"/>
    </row>
    <row r="607" spans="1:2" ht="13" x14ac:dyDescent="0.15">
      <c r="A607" s="1"/>
      <c r="B607" s="1"/>
    </row>
    <row r="608" spans="1:2" ht="13" x14ac:dyDescent="0.15">
      <c r="A608" s="1"/>
      <c r="B608" s="1"/>
    </row>
    <row r="609" spans="1:2" ht="13" x14ac:dyDescent="0.15">
      <c r="A609" s="1"/>
      <c r="B609" s="1"/>
    </row>
    <row r="610" spans="1:2" ht="13" x14ac:dyDescent="0.15">
      <c r="A610" s="1"/>
      <c r="B610" s="1"/>
    </row>
    <row r="611" spans="1:2" ht="13" x14ac:dyDescent="0.15">
      <c r="A611" s="1"/>
      <c r="B611" s="1"/>
    </row>
    <row r="612" spans="1:2" ht="13" x14ac:dyDescent="0.15">
      <c r="A612" s="1"/>
      <c r="B612" s="1"/>
    </row>
    <row r="613" spans="1:2" ht="13" x14ac:dyDescent="0.15">
      <c r="A613" s="1"/>
      <c r="B613" s="1"/>
    </row>
    <row r="614" spans="1:2" ht="13" x14ac:dyDescent="0.15">
      <c r="A614" s="1"/>
      <c r="B614" s="1"/>
    </row>
    <row r="615" spans="1:2" ht="13" x14ac:dyDescent="0.15">
      <c r="A615" s="1"/>
      <c r="B615" s="1"/>
    </row>
    <row r="616" spans="1:2" ht="13" x14ac:dyDescent="0.15">
      <c r="A616" s="1"/>
      <c r="B616" s="1"/>
    </row>
    <row r="617" spans="1:2" ht="13" x14ac:dyDescent="0.15">
      <c r="A617" s="1"/>
      <c r="B617" s="1"/>
    </row>
    <row r="618" spans="1:2" ht="13" x14ac:dyDescent="0.15">
      <c r="A618" s="1"/>
      <c r="B618" s="1"/>
    </row>
    <row r="619" spans="1:2" ht="13" x14ac:dyDescent="0.15">
      <c r="A619" s="1"/>
      <c r="B619" s="1"/>
    </row>
    <row r="620" spans="1:2" ht="13" x14ac:dyDescent="0.15">
      <c r="A620" s="1"/>
      <c r="B620" s="1"/>
    </row>
    <row r="621" spans="1:2" ht="13" x14ac:dyDescent="0.15">
      <c r="A621" s="1"/>
      <c r="B621" s="1"/>
    </row>
    <row r="622" spans="1:2" ht="13" x14ac:dyDescent="0.15">
      <c r="A622" s="1"/>
      <c r="B622" s="1"/>
    </row>
    <row r="623" spans="1:2" ht="13" x14ac:dyDescent="0.15">
      <c r="A623" s="1"/>
      <c r="B623" s="1"/>
    </row>
    <row r="624" spans="1:2" ht="13" x14ac:dyDescent="0.15">
      <c r="A624" s="1"/>
      <c r="B624" s="1"/>
    </row>
    <row r="625" spans="1:2" ht="13" x14ac:dyDescent="0.15">
      <c r="A625" s="1"/>
      <c r="B625" s="1"/>
    </row>
    <row r="626" spans="1:2" ht="13" x14ac:dyDescent="0.15">
      <c r="A626" s="1"/>
      <c r="B626" s="1"/>
    </row>
    <row r="627" spans="1:2" ht="13" x14ac:dyDescent="0.15">
      <c r="A627" s="1"/>
      <c r="B627" s="1"/>
    </row>
    <row r="628" spans="1:2" ht="13" x14ac:dyDescent="0.15">
      <c r="A628" s="1"/>
      <c r="B628" s="1"/>
    </row>
    <row r="629" spans="1:2" ht="13" x14ac:dyDescent="0.15">
      <c r="A629" s="1"/>
      <c r="B629" s="1"/>
    </row>
    <row r="630" spans="1:2" ht="13" x14ac:dyDescent="0.15">
      <c r="A630" s="1"/>
      <c r="B630" s="1"/>
    </row>
    <row r="631" spans="1:2" ht="13" x14ac:dyDescent="0.15">
      <c r="A631" s="1"/>
      <c r="B631" s="1"/>
    </row>
    <row r="632" spans="1:2" ht="13" x14ac:dyDescent="0.15">
      <c r="A632" s="1"/>
      <c r="B632" s="1"/>
    </row>
    <row r="633" spans="1:2" ht="13" x14ac:dyDescent="0.15">
      <c r="A633" s="1"/>
      <c r="B633" s="1"/>
    </row>
    <row r="634" spans="1:2" ht="13" x14ac:dyDescent="0.15">
      <c r="A634" s="1"/>
      <c r="B634" s="1"/>
    </row>
    <row r="635" spans="1:2" ht="13" x14ac:dyDescent="0.15">
      <c r="A635" s="1"/>
      <c r="B635" s="1"/>
    </row>
    <row r="636" spans="1:2" ht="13" x14ac:dyDescent="0.15">
      <c r="A636" s="1"/>
      <c r="B636" s="1"/>
    </row>
    <row r="637" spans="1:2" ht="13" x14ac:dyDescent="0.15">
      <c r="A637" s="1"/>
      <c r="B637" s="1"/>
    </row>
    <row r="638" spans="1:2" ht="13" x14ac:dyDescent="0.15">
      <c r="A638" s="1"/>
      <c r="B638" s="1"/>
    </row>
    <row r="639" spans="1:2" ht="13" x14ac:dyDescent="0.15">
      <c r="A639" s="1"/>
      <c r="B639" s="1"/>
    </row>
    <row r="640" spans="1:2" ht="13" x14ac:dyDescent="0.15">
      <c r="A640" s="1"/>
      <c r="B640" s="1"/>
    </row>
    <row r="641" spans="1:2" ht="13" x14ac:dyDescent="0.15">
      <c r="A641" s="1"/>
      <c r="B641" s="1"/>
    </row>
    <row r="642" spans="1:2" ht="13" x14ac:dyDescent="0.15">
      <c r="A642" s="1"/>
      <c r="B642" s="1"/>
    </row>
    <row r="643" spans="1:2" ht="13" x14ac:dyDescent="0.15">
      <c r="A643" s="1"/>
      <c r="B643" s="1"/>
    </row>
    <row r="644" spans="1:2" ht="13" x14ac:dyDescent="0.15">
      <c r="A644" s="1"/>
      <c r="B644" s="1"/>
    </row>
    <row r="645" spans="1:2" ht="13" x14ac:dyDescent="0.15">
      <c r="A645" s="1"/>
      <c r="B645" s="1"/>
    </row>
    <row r="646" spans="1:2" ht="13" x14ac:dyDescent="0.15">
      <c r="A646" s="1"/>
      <c r="B646" s="1"/>
    </row>
    <row r="647" spans="1:2" ht="13" x14ac:dyDescent="0.15">
      <c r="A647" s="1"/>
      <c r="B647" s="1"/>
    </row>
    <row r="648" spans="1:2" ht="13" x14ac:dyDescent="0.15">
      <c r="A648" s="1"/>
      <c r="B648" s="1"/>
    </row>
    <row r="649" spans="1:2" ht="13" x14ac:dyDescent="0.15">
      <c r="A649" s="1"/>
      <c r="B649" s="1"/>
    </row>
    <row r="650" spans="1:2" ht="13" x14ac:dyDescent="0.15">
      <c r="A650" s="1"/>
      <c r="B650" s="1"/>
    </row>
    <row r="651" spans="1:2" ht="13" x14ac:dyDescent="0.15">
      <c r="A651" s="1"/>
      <c r="B651" s="1"/>
    </row>
    <row r="652" spans="1:2" ht="13" x14ac:dyDescent="0.15">
      <c r="A652" s="1"/>
      <c r="B652" s="1"/>
    </row>
    <row r="653" spans="1:2" ht="13" x14ac:dyDescent="0.15">
      <c r="A653" s="1"/>
      <c r="B653" s="1"/>
    </row>
    <row r="654" spans="1:2" ht="13" x14ac:dyDescent="0.15">
      <c r="A654" s="1"/>
      <c r="B654" s="1"/>
    </row>
    <row r="655" spans="1:2" ht="13" x14ac:dyDescent="0.15">
      <c r="A655" s="1"/>
      <c r="B655" s="1"/>
    </row>
    <row r="656" spans="1:2" ht="13" x14ac:dyDescent="0.15">
      <c r="A656" s="1"/>
      <c r="B656" s="1"/>
    </row>
    <row r="657" spans="1:2" ht="13" x14ac:dyDescent="0.15">
      <c r="A657" s="1"/>
      <c r="B657" s="1"/>
    </row>
    <row r="658" spans="1:2" ht="13" x14ac:dyDescent="0.15">
      <c r="A658" s="1"/>
      <c r="B658" s="1"/>
    </row>
    <row r="659" spans="1:2" ht="13" x14ac:dyDescent="0.15">
      <c r="A659" s="1"/>
      <c r="B659" s="1"/>
    </row>
    <row r="660" spans="1:2" ht="13" x14ac:dyDescent="0.15">
      <c r="A660" s="1"/>
      <c r="B660" s="1"/>
    </row>
    <row r="661" spans="1:2" ht="13" x14ac:dyDescent="0.15">
      <c r="A661" s="1"/>
      <c r="B661" s="1"/>
    </row>
    <row r="662" spans="1:2" ht="13" x14ac:dyDescent="0.15">
      <c r="A662" s="1"/>
      <c r="B662" s="1"/>
    </row>
    <row r="663" spans="1:2" ht="13" x14ac:dyDescent="0.15">
      <c r="A663" s="1"/>
      <c r="B663" s="1"/>
    </row>
    <row r="664" spans="1:2" ht="13" x14ac:dyDescent="0.15">
      <c r="A664" s="1"/>
      <c r="B664" s="1"/>
    </row>
    <row r="665" spans="1:2" ht="13" x14ac:dyDescent="0.15">
      <c r="A665" s="1"/>
      <c r="B665" s="1"/>
    </row>
    <row r="666" spans="1:2" ht="13" x14ac:dyDescent="0.15">
      <c r="A666" s="1"/>
      <c r="B666" s="1"/>
    </row>
    <row r="667" spans="1:2" ht="13" x14ac:dyDescent="0.15">
      <c r="A667" s="1"/>
      <c r="B667" s="1"/>
    </row>
    <row r="668" spans="1:2" ht="13" x14ac:dyDescent="0.15">
      <c r="A668" s="1"/>
      <c r="B668" s="1"/>
    </row>
    <row r="669" spans="1:2" ht="13" x14ac:dyDescent="0.15">
      <c r="A669" s="1"/>
      <c r="B669" s="1"/>
    </row>
    <row r="670" spans="1:2" ht="13" x14ac:dyDescent="0.15">
      <c r="A670" s="1"/>
      <c r="B670" s="1"/>
    </row>
    <row r="671" spans="1:2" ht="13" x14ac:dyDescent="0.15">
      <c r="A671" s="1"/>
      <c r="B671" s="1"/>
    </row>
    <row r="672" spans="1:2" ht="13" x14ac:dyDescent="0.15">
      <c r="A672" s="1"/>
      <c r="B672" s="1"/>
    </row>
    <row r="673" spans="1:2" ht="13" x14ac:dyDescent="0.15">
      <c r="A673" s="1"/>
      <c r="B673" s="1"/>
    </row>
    <row r="674" spans="1:2" ht="13" x14ac:dyDescent="0.15">
      <c r="A674" s="1"/>
      <c r="B674" s="1"/>
    </row>
    <row r="675" spans="1:2" ht="13" x14ac:dyDescent="0.15">
      <c r="A675" s="1"/>
      <c r="B675" s="1"/>
    </row>
    <row r="676" spans="1:2" ht="13" x14ac:dyDescent="0.15">
      <c r="A676" s="1"/>
      <c r="B676" s="1"/>
    </row>
    <row r="677" spans="1:2" ht="13" x14ac:dyDescent="0.15">
      <c r="A677" s="1"/>
      <c r="B677" s="1"/>
    </row>
    <row r="678" spans="1:2" ht="13" x14ac:dyDescent="0.15">
      <c r="A678" s="1"/>
      <c r="B678" s="1"/>
    </row>
    <row r="679" spans="1:2" ht="13" x14ac:dyDescent="0.15">
      <c r="A679" s="1"/>
      <c r="B679" s="1"/>
    </row>
    <row r="680" spans="1:2" ht="13" x14ac:dyDescent="0.15">
      <c r="A680" s="1"/>
      <c r="B680" s="1"/>
    </row>
    <row r="681" spans="1:2" ht="13" x14ac:dyDescent="0.15">
      <c r="A681" s="1"/>
      <c r="B681" s="1"/>
    </row>
    <row r="682" spans="1:2" ht="13" x14ac:dyDescent="0.15">
      <c r="A682" s="1"/>
      <c r="B682" s="1"/>
    </row>
    <row r="683" spans="1:2" ht="13" x14ac:dyDescent="0.15">
      <c r="A683" s="1"/>
      <c r="B683" s="1"/>
    </row>
    <row r="684" spans="1:2" ht="13" x14ac:dyDescent="0.15">
      <c r="A684" s="1"/>
      <c r="B684" s="1"/>
    </row>
    <row r="685" spans="1:2" ht="13" x14ac:dyDescent="0.15">
      <c r="A685" s="1"/>
      <c r="B685" s="1"/>
    </row>
    <row r="686" spans="1:2" ht="13" x14ac:dyDescent="0.15">
      <c r="A686" s="1"/>
      <c r="B686" s="1"/>
    </row>
    <row r="687" spans="1:2" ht="13" x14ac:dyDescent="0.15">
      <c r="A687" s="1"/>
      <c r="B687" s="1"/>
    </row>
    <row r="688" spans="1:2" ht="13" x14ac:dyDescent="0.15">
      <c r="A688" s="1"/>
      <c r="B688" s="1"/>
    </row>
    <row r="689" spans="1:2" ht="13" x14ac:dyDescent="0.15">
      <c r="A689" s="1"/>
      <c r="B689" s="1"/>
    </row>
    <row r="690" spans="1:2" ht="13" x14ac:dyDescent="0.15">
      <c r="A690" s="1"/>
      <c r="B690" s="1"/>
    </row>
    <row r="691" spans="1:2" ht="13" x14ac:dyDescent="0.15">
      <c r="A691" s="1"/>
      <c r="B691" s="1"/>
    </row>
    <row r="692" spans="1:2" ht="13" x14ac:dyDescent="0.15">
      <c r="A692" s="1"/>
      <c r="B692" s="1"/>
    </row>
    <row r="693" spans="1:2" ht="13" x14ac:dyDescent="0.15">
      <c r="A693" s="1"/>
      <c r="B693" s="1"/>
    </row>
    <row r="694" spans="1:2" ht="13" x14ac:dyDescent="0.15">
      <c r="A694" s="1"/>
      <c r="B694" s="1"/>
    </row>
    <row r="695" spans="1:2" ht="13" x14ac:dyDescent="0.15">
      <c r="A695" s="1"/>
      <c r="B695" s="1"/>
    </row>
    <row r="696" spans="1:2" ht="13" x14ac:dyDescent="0.15">
      <c r="A696" s="1"/>
      <c r="B696" s="1"/>
    </row>
    <row r="697" spans="1:2" ht="13" x14ac:dyDescent="0.15">
      <c r="A697" s="1"/>
      <c r="B697" s="1"/>
    </row>
    <row r="698" spans="1:2" ht="13" x14ac:dyDescent="0.15">
      <c r="A698" s="1"/>
      <c r="B698" s="1"/>
    </row>
    <row r="699" spans="1:2" ht="13" x14ac:dyDescent="0.15">
      <c r="A699" s="1"/>
      <c r="B699" s="1"/>
    </row>
    <row r="700" spans="1:2" ht="13" x14ac:dyDescent="0.15">
      <c r="A700" s="1"/>
      <c r="B700" s="1"/>
    </row>
    <row r="701" spans="1:2" ht="13" x14ac:dyDescent="0.15">
      <c r="A701" s="1"/>
      <c r="B701" s="1"/>
    </row>
    <row r="702" spans="1:2" ht="13" x14ac:dyDescent="0.15">
      <c r="A702" s="1"/>
      <c r="B702" s="1"/>
    </row>
    <row r="703" spans="1:2" ht="13" x14ac:dyDescent="0.15">
      <c r="A703" s="1"/>
      <c r="B703" s="1"/>
    </row>
    <row r="704" spans="1:2" ht="13" x14ac:dyDescent="0.15">
      <c r="A704" s="1"/>
      <c r="B704" s="1"/>
    </row>
    <row r="705" spans="1:2" ht="13" x14ac:dyDescent="0.15">
      <c r="A705" s="1"/>
      <c r="B705" s="1"/>
    </row>
    <row r="706" spans="1:2" ht="13" x14ac:dyDescent="0.15">
      <c r="A706" s="1"/>
      <c r="B706" s="1"/>
    </row>
    <row r="707" spans="1:2" ht="13" x14ac:dyDescent="0.15">
      <c r="A707" s="1"/>
      <c r="B707" s="1"/>
    </row>
    <row r="708" spans="1:2" ht="13" x14ac:dyDescent="0.15">
      <c r="A708" s="1"/>
      <c r="B708" s="1"/>
    </row>
    <row r="709" spans="1:2" ht="13" x14ac:dyDescent="0.15">
      <c r="A709" s="1"/>
      <c r="B709" s="1"/>
    </row>
    <row r="710" spans="1:2" ht="13" x14ac:dyDescent="0.15">
      <c r="A710" s="1"/>
      <c r="B710" s="1"/>
    </row>
    <row r="711" spans="1:2" ht="13" x14ac:dyDescent="0.15">
      <c r="A711" s="1"/>
      <c r="B711" s="1"/>
    </row>
    <row r="712" spans="1:2" ht="13" x14ac:dyDescent="0.15">
      <c r="A712" s="1"/>
      <c r="B712" s="1"/>
    </row>
    <row r="713" spans="1:2" ht="13" x14ac:dyDescent="0.15">
      <c r="A713" s="1"/>
      <c r="B713" s="1"/>
    </row>
    <row r="714" spans="1:2" ht="13" x14ac:dyDescent="0.15">
      <c r="A714" s="1"/>
      <c r="B714" s="1"/>
    </row>
    <row r="715" spans="1:2" ht="13" x14ac:dyDescent="0.15">
      <c r="A715" s="1"/>
      <c r="B715" s="1"/>
    </row>
    <row r="716" spans="1:2" ht="13" x14ac:dyDescent="0.15">
      <c r="A716" s="1"/>
      <c r="B716" s="1"/>
    </row>
    <row r="717" spans="1:2" ht="13" x14ac:dyDescent="0.15">
      <c r="A717" s="1"/>
      <c r="B717" s="1"/>
    </row>
    <row r="718" spans="1:2" ht="13" x14ac:dyDescent="0.15">
      <c r="A718" s="1"/>
      <c r="B718" s="1"/>
    </row>
    <row r="719" spans="1:2" ht="13" x14ac:dyDescent="0.15">
      <c r="A719" s="1"/>
      <c r="B719" s="1"/>
    </row>
    <row r="720" spans="1:2" ht="13" x14ac:dyDescent="0.15">
      <c r="A720" s="1"/>
      <c r="B720" s="1"/>
    </row>
    <row r="721" spans="1:2" ht="13" x14ac:dyDescent="0.15">
      <c r="A721" s="1"/>
      <c r="B721" s="1"/>
    </row>
    <row r="722" spans="1:2" ht="13" x14ac:dyDescent="0.15">
      <c r="A722" s="1"/>
      <c r="B722" s="1"/>
    </row>
    <row r="723" spans="1:2" ht="13" x14ac:dyDescent="0.15">
      <c r="A723" s="1"/>
      <c r="B723" s="1"/>
    </row>
    <row r="724" spans="1:2" ht="13" x14ac:dyDescent="0.15">
      <c r="A724" s="1"/>
      <c r="B724" s="1"/>
    </row>
    <row r="725" spans="1:2" ht="13" x14ac:dyDescent="0.15">
      <c r="A725" s="1"/>
      <c r="B725" s="1"/>
    </row>
    <row r="726" spans="1:2" ht="13" x14ac:dyDescent="0.15">
      <c r="A726" s="1"/>
      <c r="B726" s="1"/>
    </row>
    <row r="727" spans="1:2" ht="13" x14ac:dyDescent="0.15">
      <c r="A727" s="1"/>
      <c r="B727" s="1"/>
    </row>
    <row r="728" spans="1:2" ht="13" x14ac:dyDescent="0.15">
      <c r="A728" s="1"/>
      <c r="B728" s="1"/>
    </row>
    <row r="729" spans="1:2" ht="13" x14ac:dyDescent="0.15">
      <c r="A729" s="1"/>
      <c r="B729" s="1"/>
    </row>
    <row r="730" spans="1:2" ht="13" x14ac:dyDescent="0.15">
      <c r="A730" s="1"/>
      <c r="B730" s="1"/>
    </row>
    <row r="731" spans="1:2" ht="13" x14ac:dyDescent="0.15">
      <c r="A731" s="1"/>
      <c r="B731" s="1"/>
    </row>
    <row r="732" spans="1:2" ht="13" x14ac:dyDescent="0.15">
      <c r="A732" s="1"/>
      <c r="B732" s="1"/>
    </row>
    <row r="733" spans="1:2" ht="13" x14ac:dyDescent="0.15">
      <c r="A733" s="1"/>
      <c r="B733" s="1"/>
    </row>
    <row r="734" spans="1:2" ht="13" x14ac:dyDescent="0.15">
      <c r="A734" s="1"/>
      <c r="B734" s="1"/>
    </row>
    <row r="735" spans="1:2" ht="13" x14ac:dyDescent="0.15">
      <c r="A735" s="1"/>
      <c r="B735" s="1"/>
    </row>
    <row r="736" spans="1:2" ht="13" x14ac:dyDescent="0.15">
      <c r="A736" s="1"/>
      <c r="B736" s="1"/>
    </row>
    <row r="737" spans="1:2" ht="13" x14ac:dyDescent="0.15">
      <c r="A737" s="1"/>
      <c r="B737" s="1"/>
    </row>
    <row r="738" spans="1:2" ht="13" x14ac:dyDescent="0.15">
      <c r="A738" s="1"/>
      <c r="B738" s="1"/>
    </row>
    <row r="739" spans="1:2" ht="13" x14ac:dyDescent="0.15">
      <c r="A739" s="1"/>
      <c r="B739" s="1"/>
    </row>
    <row r="740" spans="1:2" ht="13" x14ac:dyDescent="0.15">
      <c r="A740" s="1"/>
      <c r="B740" s="1"/>
    </row>
    <row r="741" spans="1:2" ht="13" x14ac:dyDescent="0.15">
      <c r="A741" s="1"/>
      <c r="B741" s="1"/>
    </row>
    <row r="742" spans="1:2" ht="13" x14ac:dyDescent="0.15">
      <c r="A742" s="1"/>
      <c r="B742" s="1"/>
    </row>
    <row r="743" spans="1:2" ht="13" x14ac:dyDescent="0.15">
      <c r="A743" s="1"/>
      <c r="B743" s="1"/>
    </row>
    <row r="744" spans="1:2" ht="13" x14ac:dyDescent="0.15">
      <c r="A744" s="1"/>
      <c r="B744" s="1"/>
    </row>
    <row r="745" spans="1:2" ht="13" x14ac:dyDescent="0.15">
      <c r="A745" s="1"/>
      <c r="B745" s="1"/>
    </row>
    <row r="746" spans="1:2" ht="13" x14ac:dyDescent="0.15">
      <c r="A746" s="1"/>
      <c r="B746" s="1"/>
    </row>
    <row r="747" spans="1:2" ht="13" x14ac:dyDescent="0.15">
      <c r="A747" s="1"/>
      <c r="B747" s="1"/>
    </row>
    <row r="748" spans="1:2" ht="13" x14ac:dyDescent="0.15">
      <c r="A748" s="1"/>
      <c r="B748" s="1"/>
    </row>
    <row r="749" spans="1:2" ht="13" x14ac:dyDescent="0.15">
      <c r="A749" s="1"/>
      <c r="B749" s="1"/>
    </row>
    <row r="750" spans="1:2" ht="13" x14ac:dyDescent="0.15">
      <c r="A750" s="1"/>
      <c r="B750" s="1"/>
    </row>
    <row r="751" spans="1:2" ht="13" x14ac:dyDescent="0.15">
      <c r="A751" s="1"/>
      <c r="B751" s="1"/>
    </row>
    <row r="752" spans="1:2" ht="13" x14ac:dyDescent="0.15">
      <c r="A752" s="1"/>
      <c r="B752" s="1"/>
    </row>
    <row r="753" spans="1:2" ht="13" x14ac:dyDescent="0.15">
      <c r="A753" s="1"/>
      <c r="B753" s="1"/>
    </row>
    <row r="754" spans="1:2" ht="13" x14ac:dyDescent="0.15">
      <c r="A754" s="1"/>
      <c r="B754" s="1"/>
    </row>
    <row r="755" spans="1:2" ht="13" x14ac:dyDescent="0.15">
      <c r="A755" s="1"/>
      <c r="B755" s="1"/>
    </row>
    <row r="756" spans="1:2" ht="13" x14ac:dyDescent="0.15">
      <c r="A756" s="1"/>
      <c r="B756" s="1"/>
    </row>
    <row r="757" spans="1:2" ht="13" x14ac:dyDescent="0.15">
      <c r="A757" s="1"/>
      <c r="B757" s="1"/>
    </row>
    <row r="758" spans="1:2" ht="13" x14ac:dyDescent="0.15">
      <c r="A758" s="1"/>
      <c r="B758" s="1"/>
    </row>
    <row r="759" spans="1:2" ht="13" x14ac:dyDescent="0.15">
      <c r="A759" s="1"/>
      <c r="B759" s="1"/>
    </row>
    <row r="760" spans="1:2" ht="13" x14ac:dyDescent="0.15">
      <c r="A760" s="1"/>
      <c r="B760" s="1"/>
    </row>
    <row r="761" spans="1:2" ht="13" x14ac:dyDescent="0.15">
      <c r="A761" s="1"/>
      <c r="B761" s="1"/>
    </row>
    <row r="762" spans="1:2" ht="13" x14ac:dyDescent="0.15">
      <c r="A762" s="1"/>
      <c r="B762" s="1"/>
    </row>
    <row r="763" spans="1:2" ht="13" x14ac:dyDescent="0.15">
      <c r="A763" s="1"/>
      <c r="B763" s="1"/>
    </row>
    <row r="764" spans="1:2" ht="13" x14ac:dyDescent="0.15">
      <c r="A764" s="1"/>
      <c r="B764" s="1"/>
    </row>
    <row r="765" spans="1:2" ht="13" x14ac:dyDescent="0.15">
      <c r="A765" s="1"/>
      <c r="B765" s="1"/>
    </row>
    <row r="766" spans="1:2" ht="13" x14ac:dyDescent="0.15">
      <c r="A766" s="1"/>
      <c r="B766" s="1"/>
    </row>
    <row r="767" spans="1:2" ht="13" x14ac:dyDescent="0.15">
      <c r="A767" s="1"/>
      <c r="B767" s="1"/>
    </row>
    <row r="768" spans="1:2" ht="13" x14ac:dyDescent="0.15">
      <c r="A768" s="1"/>
      <c r="B768" s="1"/>
    </row>
    <row r="769" spans="1:2" ht="13" x14ac:dyDescent="0.15">
      <c r="A769" s="1"/>
      <c r="B769" s="1"/>
    </row>
    <row r="770" spans="1:2" ht="13" x14ac:dyDescent="0.15">
      <c r="A770" s="1"/>
      <c r="B770" s="1"/>
    </row>
    <row r="771" spans="1:2" ht="13" x14ac:dyDescent="0.15">
      <c r="A771" s="1"/>
      <c r="B771" s="1"/>
    </row>
    <row r="772" spans="1:2" ht="13" x14ac:dyDescent="0.15">
      <c r="A772" s="1"/>
      <c r="B772" s="1"/>
    </row>
    <row r="773" spans="1:2" ht="13" x14ac:dyDescent="0.15">
      <c r="A773" s="1"/>
      <c r="B773" s="1"/>
    </row>
    <row r="774" spans="1:2" ht="13" x14ac:dyDescent="0.15">
      <c r="A774" s="1"/>
      <c r="B774" s="1"/>
    </row>
    <row r="775" spans="1:2" ht="13" x14ac:dyDescent="0.15">
      <c r="A775" s="1"/>
      <c r="B775" s="1"/>
    </row>
    <row r="776" spans="1:2" ht="13" x14ac:dyDescent="0.15">
      <c r="A776" s="1"/>
      <c r="B776" s="1"/>
    </row>
    <row r="777" spans="1:2" ht="13" x14ac:dyDescent="0.15">
      <c r="A777" s="1"/>
      <c r="B777" s="1"/>
    </row>
    <row r="778" spans="1:2" ht="13" x14ac:dyDescent="0.15">
      <c r="A778" s="1"/>
      <c r="B778" s="1"/>
    </row>
    <row r="779" spans="1:2" ht="13" x14ac:dyDescent="0.15">
      <c r="A779" s="1"/>
      <c r="B779" s="1"/>
    </row>
    <row r="780" spans="1:2" ht="13" x14ac:dyDescent="0.15">
      <c r="A780" s="1"/>
      <c r="B780" s="1"/>
    </row>
    <row r="781" spans="1:2" ht="13" x14ac:dyDescent="0.15">
      <c r="A781" s="1"/>
      <c r="B781" s="1"/>
    </row>
    <row r="782" spans="1:2" ht="13" x14ac:dyDescent="0.15">
      <c r="A782" s="1"/>
      <c r="B782" s="1"/>
    </row>
    <row r="783" spans="1:2" ht="13" x14ac:dyDescent="0.15">
      <c r="A783" s="1"/>
      <c r="B783" s="1"/>
    </row>
    <row r="784" spans="1:2" ht="13" x14ac:dyDescent="0.15">
      <c r="A784" s="1"/>
      <c r="B784" s="1"/>
    </row>
    <row r="785" spans="1:2" ht="13" x14ac:dyDescent="0.15">
      <c r="A785" s="1"/>
      <c r="B785" s="1"/>
    </row>
    <row r="786" spans="1:2" ht="13" x14ac:dyDescent="0.15">
      <c r="A786" s="1"/>
      <c r="B786" s="1"/>
    </row>
    <row r="787" spans="1:2" ht="13" x14ac:dyDescent="0.15">
      <c r="A787" s="1"/>
      <c r="B787" s="1"/>
    </row>
    <row r="788" spans="1:2" ht="13" x14ac:dyDescent="0.15">
      <c r="A788" s="1"/>
      <c r="B788" s="1"/>
    </row>
    <row r="789" spans="1:2" ht="13" x14ac:dyDescent="0.15">
      <c r="A789" s="1"/>
      <c r="B789" s="1"/>
    </row>
    <row r="790" spans="1:2" ht="13" x14ac:dyDescent="0.15">
      <c r="A790" s="1"/>
      <c r="B790" s="1"/>
    </row>
    <row r="791" spans="1:2" ht="13" x14ac:dyDescent="0.15">
      <c r="A791" s="1"/>
      <c r="B791" s="1"/>
    </row>
    <row r="792" spans="1:2" ht="13" x14ac:dyDescent="0.15">
      <c r="A792" s="1"/>
      <c r="B792" s="1"/>
    </row>
    <row r="793" spans="1:2" ht="13" x14ac:dyDescent="0.15">
      <c r="A793" s="1"/>
      <c r="B793" s="1"/>
    </row>
    <row r="794" spans="1:2" ht="13" x14ac:dyDescent="0.15">
      <c r="A794" s="1"/>
      <c r="B794" s="1"/>
    </row>
    <row r="795" spans="1:2" ht="13" x14ac:dyDescent="0.15">
      <c r="A795" s="1"/>
      <c r="B795" s="1"/>
    </row>
    <row r="796" spans="1:2" ht="13" x14ac:dyDescent="0.15">
      <c r="A796" s="1"/>
      <c r="B796" s="1"/>
    </row>
    <row r="797" spans="1:2" ht="13" x14ac:dyDescent="0.15">
      <c r="A797" s="1"/>
      <c r="B797" s="1"/>
    </row>
    <row r="798" spans="1:2" ht="13" x14ac:dyDescent="0.15">
      <c r="A798" s="1"/>
      <c r="B798" s="1"/>
    </row>
    <row r="799" spans="1:2" ht="13" x14ac:dyDescent="0.15">
      <c r="A799" s="1"/>
      <c r="B799" s="1"/>
    </row>
    <row r="800" spans="1:2" ht="13" x14ac:dyDescent="0.15">
      <c r="A800" s="1"/>
      <c r="B800" s="1"/>
    </row>
    <row r="801" spans="1:2" ht="13" x14ac:dyDescent="0.15">
      <c r="A801" s="1"/>
      <c r="B801" s="1"/>
    </row>
    <row r="802" spans="1:2" ht="13" x14ac:dyDescent="0.15">
      <c r="A802" s="1"/>
      <c r="B802" s="1"/>
    </row>
    <row r="803" spans="1:2" ht="13" x14ac:dyDescent="0.15">
      <c r="A803" s="1"/>
      <c r="B803" s="1"/>
    </row>
    <row r="804" spans="1:2" ht="13" x14ac:dyDescent="0.15">
      <c r="A804" s="1"/>
      <c r="B804" s="1"/>
    </row>
    <row r="805" spans="1:2" ht="13" x14ac:dyDescent="0.15">
      <c r="A805" s="1"/>
      <c r="B805" s="1"/>
    </row>
    <row r="806" spans="1:2" ht="13" x14ac:dyDescent="0.15">
      <c r="A806" s="1"/>
      <c r="B806" s="1"/>
    </row>
    <row r="807" spans="1:2" ht="13" x14ac:dyDescent="0.15">
      <c r="A807" s="1"/>
      <c r="B807" s="1"/>
    </row>
    <row r="808" spans="1:2" ht="13" x14ac:dyDescent="0.15">
      <c r="A808" s="1"/>
      <c r="B808" s="1"/>
    </row>
    <row r="809" spans="1:2" ht="13" x14ac:dyDescent="0.15">
      <c r="A809" s="1"/>
      <c r="B809" s="1"/>
    </row>
    <row r="810" spans="1:2" ht="13" x14ac:dyDescent="0.15">
      <c r="A810" s="1"/>
      <c r="B810" s="1"/>
    </row>
    <row r="811" spans="1:2" ht="13" x14ac:dyDescent="0.15">
      <c r="A811" s="1"/>
      <c r="B811" s="1"/>
    </row>
    <row r="812" spans="1:2" ht="13" x14ac:dyDescent="0.15">
      <c r="A812" s="1"/>
      <c r="B812" s="1"/>
    </row>
    <row r="813" spans="1:2" ht="13" x14ac:dyDescent="0.15">
      <c r="A813" s="1"/>
      <c r="B813" s="1"/>
    </row>
    <row r="814" spans="1:2" ht="13" x14ac:dyDescent="0.15">
      <c r="A814" s="1"/>
      <c r="B814" s="1"/>
    </row>
    <row r="815" spans="1:2" ht="13" x14ac:dyDescent="0.15">
      <c r="A815" s="1"/>
      <c r="B815" s="1"/>
    </row>
    <row r="816" spans="1:2" ht="13" x14ac:dyDescent="0.15">
      <c r="A816" s="1"/>
      <c r="B816" s="1"/>
    </row>
    <row r="817" spans="1:2" ht="13" x14ac:dyDescent="0.15">
      <c r="A817" s="1"/>
      <c r="B817" s="1"/>
    </row>
    <row r="818" spans="1:2" ht="13" x14ac:dyDescent="0.15">
      <c r="A818" s="1"/>
      <c r="B818" s="1"/>
    </row>
    <row r="819" spans="1:2" ht="13" x14ac:dyDescent="0.15">
      <c r="A819" s="1"/>
      <c r="B819" s="1"/>
    </row>
    <row r="820" spans="1:2" ht="13" x14ac:dyDescent="0.15">
      <c r="A820" s="1"/>
      <c r="B820" s="1"/>
    </row>
    <row r="821" spans="1:2" ht="13" x14ac:dyDescent="0.15">
      <c r="A821" s="1"/>
      <c r="B821" s="1"/>
    </row>
    <row r="822" spans="1:2" ht="13" x14ac:dyDescent="0.15">
      <c r="A822" s="1"/>
      <c r="B822" s="1"/>
    </row>
    <row r="823" spans="1:2" ht="13" x14ac:dyDescent="0.15">
      <c r="A823" s="1"/>
      <c r="B823" s="1"/>
    </row>
    <row r="824" spans="1:2" ht="13" x14ac:dyDescent="0.15">
      <c r="A824" s="1"/>
      <c r="B824" s="1"/>
    </row>
    <row r="825" spans="1:2" ht="13" x14ac:dyDescent="0.15">
      <c r="A825" s="1"/>
      <c r="B825" s="1"/>
    </row>
    <row r="826" spans="1:2" ht="13" x14ac:dyDescent="0.15">
      <c r="A826" s="1"/>
      <c r="B826" s="1"/>
    </row>
    <row r="827" spans="1:2" ht="13" x14ac:dyDescent="0.15">
      <c r="A827" s="1"/>
      <c r="B827" s="1"/>
    </row>
    <row r="828" spans="1:2" ht="13" x14ac:dyDescent="0.15">
      <c r="A828" s="1"/>
      <c r="B828" s="1"/>
    </row>
    <row r="829" spans="1:2" ht="13" x14ac:dyDescent="0.15">
      <c r="A829" s="1"/>
      <c r="B829" s="1"/>
    </row>
    <row r="830" spans="1:2" ht="13" x14ac:dyDescent="0.15">
      <c r="A830" s="1"/>
      <c r="B830" s="1"/>
    </row>
    <row r="831" spans="1:2" ht="13" x14ac:dyDescent="0.15">
      <c r="A831" s="1"/>
      <c r="B831" s="1"/>
    </row>
    <row r="832" spans="1:2" ht="13" x14ac:dyDescent="0.15">
      <c r="A832" s="1"/>
      <c r="B832" s="1"/>
    </row>
    <row r="833" spans="1:2" ht="13" x14ac:dyDescent="0.15">
      <c r="A833" s="1"/>
      <c r="B833" s="1"/>
    </row>
    <row r="834" spans="1:2" ht="13" x14ac:dyDescent="0.15">
      <c r="A834" s="1"/>
      <c r="B834" s="1"/>
    </row>
    <row r="835" spans="1:2" ht="13" x14ac:dyDescent="0.15">
      <c r="A835" s="1"/>
      <c r="B835" s="1"/>
    </row>
    <row r="836" spans="1:2" ht="13" x14ac:dyDescent="0.15">
      <c r="A836" s="1"/>
      <c r="B836" s="1"/>
    </row>
    <row r="837" spans="1:2" ht="13" x14ac:dyDescent="0.15">
      <c r="A837" s="1"/>
      <c r="B837" s="1"/>
    </row>
    <row r="838" spans="1:2" ht="13" x14ac:dyDescent="0.15">
      <c r="A838" s="1"/>
      <c r="B838" s="1"/>
    </row>
    <row r="839" spans="1:2" ht="13" x14ac:dyDescent="0.15">
      <c r="A839" s="1"/>
      <c r="B839" s="1"/>
    </row>
    <row r="840" spans="1:2" ht="13" x14ac:dyDescent="0.15">
      <c r="A840" s="1"/>
      <c r="B840" s="1"/>
    </row>
    <row r="841" spans="1:2" ht="13" x14ac:dyDescent="0.15">
      <c r="A841" s="1"/>
      <c r="B841" s="1"/>
    </row>
    <row r="842" spans="1:2" ht="13" x14ac:dyDescent="0.15">
      <c r="A842" s="1"/>
      <c r="B842" s="1"/>
    </row>
    <row r="843" spans="1:2" ht="13" x14ac:dyDescent="0.15">
      <c r="A843" s="1"/>
      <c r="B843" s="1"/>
    </row>
    <row r="844" spans="1:2" ht="13" x14ac:dyDescent="0.15">
      <c r="A844" s="1"/>
      <c r="B844" s="1"/>
    </row>
    <row r="845" spans="1:2" ht="13" x14ac:dyDescent="0.15">
      <c r="A845" s="1"/>
      <c r="B845" s="1"/>
    </row>
    <row r="846" spans="1:2" ht="13" x14ac:dyDescent="0.15">
      <c r="A846" s="1"/>
      <c r="B846" s="1"/>
    </row>
    <row r="847" spans="1:2" ht="13" x14ac:dyDescent="0.15">
      <c r="A847" s="1"/>
      <c r="B847" s="1"/>
    </row>
    <row r="848" spans="1:2" ht="13" x14ac:dyDescent="0.15">
      <c r="A848" s="1"/>
      <c r="B848" s="1"/>
    </row>
    <row r="849" spans="1:2" ht="13" x14ac:dyDescent="0.15">
      <c r="A849" s="1"/>
      <c r="B849" s="1"/>
    </row>
    <row r="850" spans="1:2" ht="13" x14ac:dyDescent="0.15">
      <c r="A850" s="1"/>
      <c r="B850" s="1"/>
    </row>
    <row r="851" spans="1:2" ht="13" x14ac:dyDescent="0.15">
      <c r="A851" s="1"/>
      <c r="B851" s="1"/>
    </row>
    <row r="852" spans="1:2" ht="13" x14ac:dyDescent="0.15">
      <c r="A852" s="1"/>
      <c r="B852" s="1"/>
    </row>
    <row r="853" spans="1:2" ht="13" x14ac:dyDescent="0.15">
      <c r="A853" s="1"/>
      <c r="B853" s="1"/>
    </row>
    <row r="854" spans="1:2" ht="13" x14ac:dyDescent="0.15">
      <c r="A854" s="1"/>
      <c r="B854" s="1"/>
    </row>
    <row r="855" spans="1:2" ht="13" x14ac:dyDescent="0.15">
      <c r="A855" s="1"/>
      <c r="B855" s="1"/>
    </row>
    <row r="856" spans="1:2" ht="13" x14ac:dyDescent="0.15">
      <c r="A856" s="1"/>
      <c r="B856" s="1"/>
    </row>
    <row r="857" spans="1:2" ht="13" x14ac:dyDescent="0.15">
      <c r="A857" s="1"/>
      <c r="B857" s="1"/>
    </row>
    <row r="858" spans="1:2" ht="13" x14ac:dyDescent="0.15">
      <c r="A858" s="1"/>
      <c r="B858" s="1"/>
    </row>
    <row r="859" spans="1:2" ht="13" x14ac:dyDescent="0.15">
      <c r="A859" s="1"/>
      <c r="B859" s="1"/>
    </row>
    <row r="860" spans="1:2" ht="13" x14ac:dyDescent="0.15">
      <c r="A860" s="1"/>
      <c r="B860" s="1"/>
    </row>
    <row r="861" spans="1:2" ht="13" x14ac:dyDescent="0.15">
      <c r="A861" s="1"/>
      <c r="B861" s="1"/>
    </row>
    <row r="862" spans="1:2" ht="13" x14ac:dyDescent="0.15">
      <c r="A862" s="1"/>
      <c r="B862" s="1"/>
    </row>
    <row r="863" spans="1:2" ht="13" x14ac:dyDescent="0.15">
      <c r="A863" s="1"/>
      <c r="B863" s="1"/>
    </row>
    <row r="864" spans="1:2" ht="13" x14ac:dyDescent="0.15">
      <c r="A864" s="1"/>
      <c r="B864" s="1"/>
    </row>
    <row r="865" spans="1:2" ht="13" x14ac:dyDescent="0.15">
      <c r="A865" s="1"/>
      <c r="B865" s="1"/>
    </row>
    <row r="866" spans="1:2" ht="13" x14ac:dyDescent="0.15">
      <c r="A866" s="1"/>
      <c r="B866" s="1"/>
    </row>
    <row r="867" spans="1:2" ht="13" x14ac:dyDescent="0.15">
      <c r="A867" s="1"/>
      <c r="B867" s="1"/>
    </row>
    <row r="868" spans="1:2" ht="13" x14ac:dyDescent="0.15">
      <c r="A868" s="1"/>
      <c r="B868" s="1"/>
    </row>
    <row r="869" spans="1:2" ht="13" x14ac:dyDescent="0.15">
      <c r="A869" s="1"/>
      <c r="B869" s="1"/>
    </row>
    <row r="870" spans="1:2" ht="13" x14ac:dyDescent="0.15">
      <c r="A870" s="1"/>
      <c r="B870" s="1"/>
    </row>
    <row r="871" spans="1:2" ht="13" x14ac:dyDescent="0.15">
      <c r="A871" s="1"/>
      <c r="B871" s="1"/>
    </row>
    <row r="872" spans="1:2" ht="13" x14ac:dyDescent="0.15">
      <c r="A872" s="1"/>
      <c r="B872" s="1"/>
    </row>
    <row r="873" spans="1:2" ht="13" x14ac:dyDescent="0.15">
      <c r="A873" s="1"/>
      <c r="B873" s="1"/>
    </row>
    <row r="874" spans="1:2" ht="13" x14ac:dyDescent="0.15">
      <c r="A874" s="1"/>
      <c r="B874" s="1"/>
    </row>
    <row r="875" spans="1:2" ht="13" x14ac:dyDescent="0.15">
      <c r="A875" s="1"/>
      <c r="B875" s="1"/>
    </row>
    <row r="876" spans="1:2" ht="13" x14ac:dyDescent="0.15">
      <c r="A876" s="1"/>
      <c r="B876" s="1"/>
    </row>
    <row r="877" spans="1:2" ht="13" x14ac:dyDescent="0.15">
      <c r="A877" s="1"/>
      <c r="B877" s="1"/>
    </row>
    <row r="878" spans="1:2" ht="13" x14ac:dyDescent="0.15">
      <c r="A878" s="1"/>
      <c r="B878" s="1"/>
    </row>
    <row r="879" spans="1:2" ht="13" x14ac:dyDescent="0.15">
      <c r="A879" s="1"/>
      <c r="B879" s="1"/>
    </row>
    <row r="880" spans="1:2" ht="13" x14ac:dyDescent="0.15">
      <c r="A880" s="1"/>
      <c r="B880" s="1"/>
    </row>
    <row r="881" spans="1:2" ht="13" x14ac:dyDescent="0.15">
      <c r="A881" s="1"/>
      <c r="B881" s="1"/>
    </row>
    <row r="882" spans="1:2" ht="13" x14ac:dyDescent="0.15">
      <c r="A882" s="1"/>
      <c r="B882" s="1"/>
    </row>
    <row r="883" spans="1:2" ht="13" x14ac:dyDescent="0.15">
      <c r="A883" s="1"/>
      <c r="B883" s="1"/>
    </row>
    <row r="884" spans="1:2" ht="13" x14ac:dyDescent="0.15">
      <c r="A884" s="1"/>
      <c r="B884" s="1"/>
    </row>
    <row r="885" spans="1:2" ht="13" x14ac:dyDescent="0.15">
      <c r="A885" s="1"/>
      <c r="B885" s="1"/>
    </row>
    <row r="886" spans="1:2" ht="13" x14ac:dyDescent="0.15">
      <c r="A886" s="1"/>
      <c r="B886" s="1"/>
    </row>
    <row r="887" spans="1:2" ht="13" x14ac:dyDescent="0.15">
      <c r="A887" s="1"/>
      <c r="B887" s="1"/>
    </row>
    <row r="888" spans="1:2" ht="13" x14ac:dyDescent="0.15">
      <c r="A888" s="1"/>
      <c r="B888" s="1"/>
    </row>
    <row r="889" spans="1:2" ht="13" x14ac:dyDescent="0.15">
      <c r="A889" s="1"/>
      <c r="B889" s="1"/>
    </row>
    <row r="890" spans="1:2" ht="13" x14ac:dyDescent="0.15">
      <c r="A890" s="1"/>
      <c r="B890" s="1"/>
    </row>
    <row r="891" spans="1:2" ht="13" x14ac:dyDescent="0.15">
      <c r="A891" s="1"/>
      <c r="B891" s="1"/>
    </row>
    <row r="892" spans="1:2" ht="13" x14ac:dyDescent="0.15">
      <c r="A892" s="1"/>
      <c r="B892" s="1"/>
    </row>
    <row r="893" spans="1:2" ht="13" x14ac:dyDescent="0.15">
      <c r="A893" s="1"/>
      <c r="B893" s="1"/>
    </row>
    <row r="894" spans="1:2" ht="13" x14ac:dyDescent="0.15">
      <c r="A894" s="1"/>
      <c r="B894" s="1"/>
    </row>
    <row r="895" spans="1:2" ht="13" x14ac:dyDescent="0.15">
      <c r="A895" s="1"/>
      <c r="B895" s="1"/>
    </row>
    <row r="896" spans="1:2" ht="13" x14ac:dyDescent="0.15">
      <c r="A896" s="1"/>
      <c r="B896" s="1"/>
    </row>
    <row r="897" spans="1:2" ht="13" x14ac:dyDescent="0.15">
      <c r="A897" s="1"/>
      <c r="B897" s="1"/>
    </row>
    <row r="898" spans="1:2" ht="13" x14ac:dyDescent="0.15">
      <c r="A898" s="1"/>
      <c r="B898" s="1"/>
    </row>
    <row r="899" spans="1:2" ht="13" x14ac:dyDescent="0.15">
      <c r="A899" s="1"/>
      <c r="B899" s="1"/>
    </row>
    <row r="900" spans="1:2" ht="13" x14ac:dyDescent="0.15">
      <c r="A900" s="1"/>
      <c r="B900" s="1"/>
    </row>
    <row r="901" spans="1:2" ht="13" x14ac:dyDescent="0.15">
      <c r="A901" s="1"/>
      <c r="B901" s="1"/>
    </row>
    <row r="902" spans="1:2" ht="13" x14ac:dyDescent="0.15">
      <c r="A902" s="1"/>
      <c r="B902" s="1"/>
    </row>
    <row r="903" spans="1:2" ht="13" x14ac:dyDescent="0.15">
      <c r="A903" s="1"/>
      <c r="B903" s="1"/>
    </row>
    <row r="904" spans="1:2" ht="13" x14ac:dyDescent="0.15">
      <c r="A904" s="1"/>
      <c r="B904" s="1"/>
    </row>
    <row r="905" spans="1:2" ht="13" x14ac:dyDescent="0.15">
      <c r="A905" s="1"/>
      <c r="B905" s="1"/>
    </row>
    <row r="906" spans="1:2" ht="13" x14ac:dyDescent="0.15">
      <c r="A906" s="1"/>
      <c r="B906" s="1"/>
    </row>
    <row r="907" spans="1:2" ht="13" x14ac:dyDescent="0.15">
      <c r="A907" s="1"/>
      <c r="B907" s="1"/>
    </row>
    <row r="908" spans="1:2" ht="13" x14ac:dyDescent="0.15">
      <c r="A908" s="1"/>
      <c r="B908" s="1"/>
    </row>
    <row r="909" spans="1:2" ht="13" x14ac:dyDescent="0.15">
      <c r="A909" s="1"/>
      <c r="B909" s="1"/>
    </row>
    <row r="910" spans="1:2" ht="13" x14ac:dyDescent="0.15">
      <c r="A910" s="1"/>
      <c r="B910" s="1"/>
    </row>
    <row r="911" spans="1:2" ht="13" x14ac:dyDescent="0.15">
      <c r="A911" s="1"/>
      <c r="B911" s="1"/>
    </row>
    <row r="912" spans="1:2" ht="13" x14ac:dyDescent="0.15">
      <c r="A912" s="1"/>
      <c r="B912" s="1"/>
    </row>
    <row r="913" spans="1:2" ht="13" x14ac:dyDescent="0.15">
      <c r="A913" s="1"/>
      <c r="B913" s="1"/>
    </row>
    <row r="914" spans="1:2" ht="13" x14ac:dyDescent="0.15">
      <c r="A914" s="1"/>
      <c r="B914" s="1"/>
    </row>
    <row r="915" spans="1:2" ht="13" x14ac:dyDescent="0.15">
      <c r="A915" s="1"/>
      <c r="B915" s="1"/>
    </row>
    <row r="916" spans="1:2" ht="13" x14ac:dyDescent="0.15">
      <c r="A916" s="1"/>
      <c r="B916" s="1"/>
    </row>
    <row r="917" spans="1:2" ht="13" x14ac:dyDescent="0.15">
      <c r="A917" s="1"/>
      <c r="B917" s="1"/>
    </row>
    <row r="918" spans="1:2" ht="13" x14ac:dyDescent="0.15">
      <c r="A918" s="1"/>
      <c r="B918" s="1"/>
    </row>
    <row r="919" spans="1:2" ht="13" x14ac:dyDescent="0.15">
      <c r="A919" s="1"/>
      <c r="B919" s="1"/>
    </row>
    <row r="920" spans="1:2" ht="13" x14ac:dyDescent="0.15">
      <c r="A920" s="1"/>
      <c r="B920" s="1"/>
    </row>
    <row r="921" spans="1:2" ht="13" x14ac:dyDescent="0.15">
      <c r="A921" s="1"/>
      <c r="B921" s="1"/>
    </row>
    <row r="922" spans="1:2" ht="13" x14ac:dyDescent="0.15">
      <c r="A922" s="1"/>
      <c r="B922" s="1"/>
    </row>
    <row r="923" spans="1:2" ht="13" x14ac:dyDescent="0.15">
      <c r="A923" s="1"/>
      <c r="B923" s="1"/>
    </row>
    <row r="924" spans="1:2" ht="13" x14ac:dyDescent="0.15">
      <c r="A924" s="1"/>
      <c r="B924" s="1"/>
    </row>
    <row r="925" spans="1:2" ht="13" x14ac:dyDescent="0.15">
      <c r="A925" s="1"/>
      <c r="B925" s="1"/>
    </row>
    <row r="926" spans="1:2" ht="13" x14ac:dyDescent="0.15">
      <c r="A926" s="1"/>
      <c r="B926" s="1"/>
    </row>
    <row r="927" spans="1:2" ht="13" x14ac:dyDescent="0.15">
      <c r="A927" s="1"/>
      <c r="B927" s="1"/>
    </row>
    <row r="928" spans="1:2" ht="13" x14ac:dyDescent="0.15">
      <c r="A928" s="1"/>
      <c r="B928" s="1"/>
    </row>
    <row r="929" spans="1:2" ht="13" x14ac:dyDescent="0.15">
      <c r="A929" s="1"/>
      <c r="B929" s="1"/>
    </row>
    <row r="930" spans="1:2" ht="13" x14ac:dyDescent="0.15">
      <c r="A930" s="1"/>
      <c r="B930" s="1"/>
    </row>
    <row r="931" spans="1:2" ht="13" x14ac:dyDescent="0.15">
      <c r="A931" s="1"/>
      <c r="B931" s="1"/>
    </row>
    <row r="932" spans="1:2" ht="13" x14ac:dyDescent="0.15">
      <c r="A932" s="1"/>
      <c r="B932" s="1"/>
    </row>
    <row r="933" spans="1:2" ht="13" x14ac:dyDescent="0.15">
      <c r="A933" s="1"/>
      <c r="B933" s="1"/>
    </row>
    <row r="934" spans="1:2" ht="13" x14ac:dyDescent="0.15">
      <c r="A934" s="1"/>
      <c r="B934" s="1"/>
    </row>
    <row r="935" spans="1:2" ht="13" x14ac:dyDescent="0.15">
      <c r="A935" s="1"/>
      <c r="B935" s="1"/>
    </row>
    <row r="936" spans="1:2" ht="13" x14ac:dyDescent="0.15">
      <c r="A936" s="1"/>
      <c r="B936" s="1"/>
    </row>
    <row r="937" spans="1:2" ht="13" x14ac:dyDescent="0.15">
      <c r="A937" s="1"/>
      <c r="B937" s="1"/>
    </row>
    <row r="938" spans="1:2" ht="13" x14ac:dyDescent="0.15">
      <c r="A938" s="1"/>
      <c r="B938" s="1"/>
    </row>
    <row r="939" spans="1:2" ht="13" x14ac:dyDescent="0.15">
      <c r="A939" s="1"/>
      <c r="B939" s="1"/>
    </row>
    <row r="940" spans="1:2" ht="13" x14ac:dyDescent="0.15">
      <c r="A940" s="1"/>
      <c r="B940" s="1"/>
    </row>
    <row r="941" spans="1:2" ht="13" x14ac:dyDescent="0.15">
      <c r="A941" s="1"/>
      <c r="B941" s="1"/>
    </row>
    <row r="942" spans="1:2" ht="13" x14ac:dyDescent="0.15">
      <c r="A942" s="1"/>
      <c r="B942" s="1"/>
    </row>
    <row r="943" spans="1:2" ht="13" x14ac:dyDescent="0.15">
      <c r="A943" s="1"/>
      <c r="B943" s="1"/>
    </row>
    <row r="944" spans="1:2" ht="13" x14ac:dyDescent="0.15">
      <c r="A944" s="1"/>
      <c r="B944" s="1"/>
    </row>
    <row r="945" spans="1:2" ht="13" x14ac:dyDescent="0.15">
      <c r="A945" s="1"/>
      <c r="B945" s="1"/>
    </row>
    <row r="946" spans="1:2" ht="13" x14ac:dyDescent="0.15">
      <c r="A946" s="1"/>
      <c r="B946" s="1"/>
    </row>
    <row r="947" spans="1:2" ht="13" x14ac:dyDescent="0.15">
      <c r="A947" s="1"/>
      <c r="B947" s="1"/>
    </row>
    <row r="948" spans="1:2" ht="13" x14ac:dyDescent="0.15">
      <c r="A948" s="1"/>
      <c r="B948" s="1"/>
    </row>
    <row r="949" spans="1:2" ht="13" x14ac:dyDescent="0.15">
      <c r="A949" s="1"/>
      <c r="B949" s="1"/>
    </row>
    <row r="950" spans="1:2" ht="13" x14ac:dyDescent="0.15">
      <c r="A950" s="1"/>
      <c r="B950" s="1"/>
    </row>
    <row r="951" spans="1:2" ht="13" x14ac:dyDescent="0.15">
      <c r="A951" s="1"/>
      <c r="B951" s="1"/>
    </row>
    <row r="952" spans="1:2" ht="13" x14ac:dyDescent="0.15">
      <c r="A952" s="1"/>
      <c r="B952" s="1"/>
    </row>
    <row r="953" spans="1:2" ht="13" x14ac:dyDescent="0.15">
      <c r="A953" s="1"/>
      <c r="B953" s="1"/>
    </row>
    <row r="954" spans="1:2" ht="13" x14ac:dyDescent="0.15">
      <c r="A954" s="1"/>
      <c r="B954" s="1"/>
    </row>
    <row r="955" spans="1:2" ht="13" x14ac:dyDescent="0.15">
      <c r="A955" s="1"/>
      <c r="B955" s="1"/>
    </row>
    <row r="956" spans="1:2" ht="13" x14ac:dyDescent="0.15">
      <c r="A956" s="1"/>
      <c r="B956" s="1"/>
    </row>
    <row r="957" spans="1:2" ht="13" x14ac:dyDescent="0.15">
      <c r="A957" s="1"/>
      <c r="B957" s="1"/>
    </row>
    <row r="958" spans="1:2" ht="13" x14ac:dyDescent="0.15">
      <c r="A958" s="1"/>
      <c r="B958" s="1"/>
    </row>
    <row r="959" spans="1:2" ht="13" x14ac:dyDescent="0.15">
      <c r="A959" s="1"/>
      <c r="B959" s="1"/>
    </row>
    <row r="960" spans="1:2" ht="13" x14ac:dyDescent="0.15">
      <c r="A960" s="1"/>
      <c r="B960" s="1"/>
    </row>
    <row r="961" spans="1:2" ht="13" x14ac:dyDescent="0.15">
      <c r="A961" s="1"/>
      <c r="B961" s="1"/>
    </row>
    <row r="962" spans="1:2" ht="13" x14ac:dyDescent="0.15">
      <c r="A962" s="1"/>
      <c r="B962" s="1"/>
    </row>
    <row r="963" spans="1:2" ht="13" x14ac:dyDescent="0.15">
      <c r="A963" s="1"/>
      <c r="B963" s="1"/>
    </row>
    <row r="964" spans="1:2" ht="13" x14ac:dyDescent="0.15">
      <c r="A964" s="1"/>
      <c r="B964" s="1"/>
    </row>
    <row r="965" spans="1:2" ht="13" x14ac:dyDescent="0.15">
      <c r="A965" s="1"/>
      <c r="B965" s="1"/>
    </row>
    <row r="966" spans="1:2" ht="13" x14ac:dyDescent="0.15">
      <c r="A966" s="1"/>
      <c r="B966" s="1"/>
    </row>
    <row r="967" spans="1:2" ht="13" x14ac:dyDescent="0.15">
      <c r="A967" s="1"/>
      <c r="B967" s="1"/>
    </row>
    <row r="968" spans="1:2" ht="13" x14ac:dyDescent="0.15">
      <c r="A968" s="1"/>
      <c r="B968" s="1"/>
    </row>
    <row r="969" spans="1:2" ht="13" x14ac:dyDescent="0.15">
      <c r="A969" s="1"/>
      <c r="B969" s="1"/>
    </row>
    <row r="970" spans="1:2" ht="13" x14ac:dyDescent="0.15">
      <c r="A970" s="1"/>
      <c r="B970" s="1"/>
    </row>
    <row r="971" spans="1:2" ht="13" x14ac:dyDescent="0.15">
      <c r="A971" s="1"/>
      <c r="B971" s="1"/>
    </row>
    <row r="972" spans="1:2" ht="13" x14ac:dyDescent="0.15">
      <c r="A972" s="1"/>
      <c r="B972" s="1"/>
    </row>
    <row r="973" spans="1:2" ht="13" x14ac:dyDescent="0.15">
      <c r="A973" s="1"/>
      <c r="B973" s="1"/>
    </row>
    <row r="974" spans="1:2" ht="13" x14ac:dyDescent="0.15">
      <c r="A974" s="1"/>
      <c r="B974" s="1"/>
    </row>
    <row r="975" spans="1:2" ht="13" x14ac:dyDescent="0.15">
      <c r="A975" s="1"/>
      <c r="B975" s="1"/>
    </row>
    <row r="976" spans="1:2" ht="13" x14ac:dyDescent="0.15">
      <c r="A976" s="1"/>
      <c r="B976" s="1"/>
    </row>
    <row r="977" spans="1:2" ht="13" x14ac:dyDescent="0.15">
      <c r="A977" s="1"/>
      <c r="B977" s="1"/>
    </row>
    <row r="978" spans="1:2" ht="13" x14ac:dyDescent="0.15">
      <c r="A978" s="1"/>
      <c r="B978" s="1"/>
    </row>
    <row r="979" spans="1:2" ht="13" x14ac:dyDescent="0.15">
      <c r="A979" s="1"/>
      <c r="B979" s="1"/>
    </row>
    <row r="980" spans="1:2" ht="13" x14ac:dyDescent="0.15">
      <c r="A980" s="1"/>
      <c r="B980" s="1"/>
    </row>
    <row r="981" spans="1:2" ht="13" x14ac:dyDescent="0.15">
      <c r="A981" s="1"/>
      <c r="B981" s="1"/>
    </row>
    <row r="982" spans="1:2" ht="13" x14ac:dyDescent="0.15">
      <c r="A982" s="1"/>
      <c r="B982" s="1"/>
    </row>
    <row r="983" spans="1:2" ht="13" x14ac:dyDescent="0.15">
      <c r="A983" s="1"/>
      <c r="B983" s="1"/>
    </row>
    <row r="984" spans="1:2" ht="13" x14ac:dyDescent="0.15">
      <c r="A984" s="1"/>
      <c r="B984" s="1"/>
    </row>
    <row r="985" spans="1:2" ht="13" x14ac:dyDescent="0.15">
      <c r="A985" s="1"/>
      <c r="B985" s="1"/>
    </row>
    <row r="986" spans="1:2" ht="13" x14ac:dyDescent="0.15">
      <c r="A986" s="1"/>
      <c r="B986" s="1"/>
    </row>
    <row r="987" spans="1:2" ht="13" x14ac:dyDescent="0.15">
      <c r="A987" s="1"/>
      <c r="B987" s="1"/>
    </row>
    <row r="988" spans="1:2" ht="13" x14ac:dyDescent="0.15">
      <c r="A988" s="1"/>
      <c r="B988" s="1"/>
    </row>
    <row r="989" spans="1:2" ht="13" x14ac:dyDescent="0.15">
      <c r="A989" s="1"/>
      <c r="B989" s="1"/>
    </row>
    <row r="990" spans="1:2" ht="13" x14ac:dyDescent="0.15">
      <c r="A990" s="1"/>
      <c r="B990" s="1"/>
    </row>
    <row r="991" spans="1:2" ht="13" x14ac:dyDescent="0.15">
      <c r="A991" s="1"/>
      <c r="B991" s="1"/>
    </row>
    <row r="992" spans="1:2" ht="13" x14ac:dyDescent="0.15">
      <c r="A992" s="1"/>
      <c r="B992" s="1"/>
    </row>
    <row r="993" spans="1:2" ht="13" x14ac:dyDescent="0.15">
      <c r="A993" s="1"/>
      <c r="B993" s="1"/>
    </row>
    <row r="994" spans="1:2" ht="13" x14ac:dyDescent="0.15">
      <c r="A994" s="1"/>
      <c r="B994" s="1"/>
    </row>
    <row r="995" spans="1:2" ht="13" x14ac:dyDescent="0.15">
      <c r="A995" s="1"/>
      <c r="B995" s="1"/>
    </row>
    <row r="996" spans="1:2" ht="13" x14ac:dyDescent="0.15">
      <c r="A996" s="1"/>
      <c r="B996" s="1"/>
    </row>
    <row r="997" spans="1:2" ht="13" x14ac:dyDescent="0.15">
      <c r="A997" s="1"/>
      <c r="B997" s="1"/>
    </row>
    <row r="998" spans="1:2" ht="13" x14ac:dyDescent="0.15">
      <c r="A998" s="1"/>
      <c r="B998" s="1"/>
    </row>
    <row r="999" spans="1:2" ht="13" x14ac:dyDescent="0.15">
      <c r="A999" s="1"/>
      <c r="B999" s="1"/>
    </row>
    <row r="1000" spans="1:2" ht="13" x14ac:dyDescent="0.15">
      <c r="A1000" s="1"/>
      <c r="B1000"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00"/>
  <sheetViews>
    <sheetView tabSelected="1" workbookViewId="0"/>
  </sheetViews>
  <sheetFormatPr baseColWidth="10" defaultColWidth="14.5" defaultRowHeight="15.75" customHeight="1" x14ac:dyDescent="0.15"/>
  <cols>
    <col min="10" max="10" width="8.83203125" customWidth="1"/>
    <col min="12" max="12" width="12" customWidth="1"/>
    <col min="14" max="14" width="10" customWidth="1"/>
    <col min="15" max="15" width="9.33203125" customWidth="1"/>
    <col min="16" max="16" width="15.33203125" customWidth="1"/>
    <col min="17" max="18" width="9.5" customWidth="1"/>
    <col min="19" max="19" width="9.1640625" customWidth="1"/>
    <col min="20" max="20" width="8.1640625" customWidth="1"/>
    <col min="21" max="21" width="12.33203125" customWidth="1"/>
  </cols>
  <sheetData>
    <row r="1" spans="1:23" ht="15.75" customHeight="1" x14ac:dyDescent="0.15">
      <c r="A1" s="1" t="s">
        <v>0</v>
      </c>
      <c r="B1" s="1" t="s">
        <v>1</v>
      </c>
      <c r="C1" s="2" t="s">
        <v>2</v>
      </c>
      <c r="D1" s="3" t="s">
        <v>3</v>
      </c>
      <c r="E1" s="3" t="s">
        <v>4</v>
      </c>
      <c r="F1" s="3" t="s">
        <v>5</v>
      </c>
      <c r="G1" s="3" t="s">
        <v>6</v>
      </c>
      <c r="H1" s="3" t="s">
        <v>7</v>
      </c>
      <c r="I1" s="2" t="s">
        <v>8</v>
      </c>
      <c r="J1" s="16" t="s">
        <v>9</v>
      </c>
      <c r="K1" s="2" t="s">
        <v>10</v>
      </c>
      <c r="L1" s="2" t="s">
        <v>11</v>
      </c>
      <c r="M1" s="17" t="s">
        <v>259</v>
      </c>
      <c r="N1" s="17" t="s">
        <v>263</v>
      </c>
      <c r="O1" s="17" t="s">
        <v>269</v>
      </c>
      <c r="P1" s="18" t="s">
        <v>17</v>
      </c>
      <c r="Q1" s="19" t="s">
        <v>42</v>
      </c>
      <c r="R1" s="19" t="s">
        <v>49</v>
      </c>
      <c r="S1" s="19" t="s">
        <v>51</v>
      </c>
      <c r="T1" s="20" t="s">
        <v>53</v>
      </c>
      <c r="U1" s="19" t="s">
        <v>56</v>
      </c>
      <c r="V1" s="20" t="s">
        <v>298</v>
      </c>
      <c r="W1" s="21" t="s">
        <v>301</v>
      </c>
    </row>
    <row r="2" spans="1:23" ht="15.75" customHeight="1" x14ac:dyDescent="0.15">
      <c r="A2" s="1" t="s">
        <v>24</v>
      </c>
      <c r="B2" s="1" t="s">
        <v>25</v>
      </c>
      <c r="C2" s="2" t="s">
        <v>26</v>
      </c>
      <c r="D2" s="3"/>
      <c r="E2" s="3"/>
      <c r="F2" s="3">
        <v>1567</v>
      </c>
      <c r="G2" s="3"/>
      <c r="H2" s="3"/>
      <c r="I2" s="2">
        <v>1574</v>
      </c>
      <c r="J2" s="2">
        <v>7</v>
      </c>
      <c r="K2" s="2" t="s">
        <v>27</v>
      </c>
      <c r="L2" s="2" t="s">
        <v>28</v>
      </c>
      <c r="M2" s="2">
        <f>J2-U2</f>
        <v>1.1456670637284097</v>
      </c>
      <c r="N2" s="2">
        <f t="shared" ref="N2:N47" si="0">M2*M2</f>
        <v>1.3125530209120759</v>
      </c>
      <c r="O2" s="2">
        <f t="shared" ref="O2:O47" si="1">M2/$W$2</f>
        <v>0.17007212739628819</v>
      </c>
      <c r="P2" s="9">
        <f>MIN(J2:J47)</f>
        <v>8.21917808219178E-3</v>
      </c>
      <c r="Q2" s="11">
        <f>QUARTILE(J2:J47, 1)</f>
        <v>1</v>
      </c>
      <c r="R2" s="11">
        <f>QUARTILE(J2:J47, 2)</f>
        <v>3</v>
      </c>
      <c r="S2" s="11">
        <f>QUARTILE(J2:J47, 3)</f>
        <v>7.75</v>
      </c>
      <c r="T2" s="13">
        <f>MAX(J2:J47)</f>
        <v>25</v>
      </c>
      <c r="U2" s="11">
        <f>AVERAGE(J2:J47)</f>
        <v>5.8543329362715903</v>
      </c>
      <c r="V2" s="11">
        <f>N48/46</f>
        <v>45.378545068976159</v>
      </c>
      <c r="W2" s="14">
        <f>SQRT(V2)</f>
        <v>6.7363599272141155</v>
      </c>
    </row>
    <row r="3" spans="1:23" ht="15.75" customHeight="1" x14ac:dyDescent="0.15">
      <c r="A3" s="1" t="s">
        <v>33</v>
      </c>
      <c r="B3" s="1" t="s">
        <v>34</v>
      </c>
      <c r="C3" s="2" t="s">
        <v>35</v>
      </c>
      <c r="D3" s="3"/>
      <c r="E3" s="3"/>
      <c r="F3" s="3">
        <v>1574</v>
      </c>
      <c r="G3" s="3"/>
      <c r="H3" s="3"/>
      <c r="I3" s="2">
        <v>1588</v>
      </c>
      <c r="J3" s="2">
        <v>14</v>
      </c>
      <c r="K3" s="2" t="s">
        <v>27</v>
      </c>
      <c r="L3" s="2" t="s">
        <v>28</v>
      </c>
      <c r="M3" s="2">
        <f>J3-U2</f>
        <v>8.1456670637284105</v>
      </c>
      <c r="N3" s="2">
        <f t="shared" si="0"/>
        <v>66.351891913109824</v>
      </c>
      <c r="O3" s="2">
        <f t="shared" si="1"/>
        <v>1.2092090018558623</v>
      </c>
    </row>
    <row r="4" spans="1:23" ht="15.75" customHeight="1" x14ac:dyDescent="0.15">
      <c r="A4" s="1" t="s">
        <v>39</v>
      </c>
      <c r="B4" s="1" t="s">
        <v>40</v>
      </c>
      <c r="C4" s="2" t="s">
        <v>41</v>
      </c>
      <c r="D4" s="3"/>
      <c r="E4" s="3"/>
      <c r="F4" s="3">
        <v>1588</v>
      </c>
      <c r="G4" s="3"/>
      <c r="H4" s="3"/>
      <c r="I4" s="2">
        <v>1608</v>
      </c>
      <c r="J4" s="2">
        <v>20</v>
      </c>
      <c r="K4" s="2" t="s">
        <v>43</v>
      </c>
      <c r="L4" s="2" t="s">
        <v>44</v>
      </c>
      <c r="M4" s="2">
        <f>J4-U2</f>
        <v>14.145667063728411</v>
      </c>
      <c r="N4" s="2">
        <f t="shared" si="0"/>
        <v>200.09989667785075</v>
      </c>
      <c r="O4" s="2">
        <f t="shared" si="1"/>
        <v>2.09989775139264</v>
      </c>
    </row>
    <row r="5" spans="1:23" ht="15.75" customHeight="1" x14ac:dyDescent="0.15">
      <c r="A5" s="1" t="s">
        <v>50</v>
      </c>
      <c r="B5" s="1" t="s">
        <v>52</v>
      </c>
      <c r="C5" s="2" t="s">
        <v>54</v>
      </c>
      <c r="D5" s="3"/>
      <c r="E5" s="3"/>
      <c r="F5" s="3">
        <v>1608</v>
      </c>
      <c r="G5" s="3"/>
      <c r="H5" s="3"/>
      <c r="I5" s="2">
        <v>1622</v>
      </c>
      <c r="J5" s="2">
        <v>14</v>
      </c>
      <c r="K5" s="2" t="s">
        <v>55</v>
      </c>
      <c r="L5" s="2" t="s">
        <v>28</v>
      </c>
      <c r="M5" s="2">
        <f>J5-U2</f>
        <v>8.1456670637284105</v>
      </c>
      <c r="N5" s="2">
        <f t="shared" si="0"/>
        <v>66.351891913109824</v>
      </c>
      <c r="O5" s="2">
        <f t="shared" si="1"/>
        <v>1.2092090018558623</v>
      </c>
    </row>
    <row r="6" spans="1:23" ht="15.75" customHeight="1" x14ac:dyDescent="0.15">
      <c r="A6" s="1" t="s">
        <v>59</v>
      </c>
      <c r="B6" s="1" t="s">
        <v>60</v>
      </c>
      <c r="C6" s="2" t="s">
        <v>61</v>
      </c>
      <c r="D6" s="3"/>
      <c r="E6" s="3"/>
      <c r="F6" s="3">
        <v>1622</v>
      </c>
      <c r="G6" s="3"/>
      <c r="H6" s="3"/>
      <c r="I6" s="2">
        <v>1647</v>
      </c>
      <c r="J6" s="3">
        <f>I6-F6</f>
        <v>25</v>
      </c>
      <c r="K6" s="2" t="s">
        <v>55</v>
      </c>
      <c r="L6" s="2" t="s">
        <v>28</v>
      </c>
      <c r="M6" s="3">
        <f>J6-U2</f>
        <v>19.145667063728411</v>
      </c>
      <c r="N6" s="2">
        <f t="shared" si="0"/>
        <v>366.55656731513488</v>
      </c>
      <c r="O6" s="2">
        <f t="shared" si="1"/>
        <v>2.8421383760066217</v>
      </c>
    </row>
    <row r="7" spans="1:23" ht="15.75" customHeight="1" x14ac:dyDescent="0.15">
      <c r="A7" s="1" t="s">
        <v>69</v>
      </c>
      <c r="B7" s="1" t="s">
        <v>70</v>
      </c>
      <c r="C7" s="2" t="s">
        <v>71</v>
      </c>
      <c r="D7" s="3"/>
      <c r="E7" s="3"/>
      <c r="F7" s="3">
        <v>1647</v>
      </c>
      <c r="G7" s="3"/>
      <c r="H7" s="3"/>
      <c r="I7" s="2">
        <v>1653</v>
      </c>
      <c r="J7" s="2">
        <v>6</v>
      </c>
      <c r="K7" s="2" t="s">
        <v>55</v>
      </c>
      <c r="L7" s="2" t="s">
        <v>28</v>
      </c>
      <c r="M7" s="2">
        <f>J7-U2</f>
        <v>0.14566706372840965</v>
      </c>
      <c r="N7" s="2">
        <f t="shared" si="0"/>
        <v>2.1218893455256557E-2</v>
      </c>
      <c r="O7" s="2">
        <f t="shared" si="1"/>
        <v>2.1624002473491884E-2</v>
      </c>
    </row>
    <row r="8" spans="1:23" ht="15.75" customHeight="1" x14ac:dyDescent="0.15">
      <c r="A8" s="10" t="s">
        <v>75</v>
      </c>
      <c r="B8" s="1" t="s">
        <v>76</v>
      </c>
      <c r="C8" s="2" t="s">
        <v>77</v>
      </c>
      <c r="D8" s="3"/>
      <c r="E8" s="3"/>
      <c r="F8" s="3">
        <v>1653</v>
      </c>
      <c r="G8" s="3"/>
      <c r="H8" s="3"/>
      <c r="I8" s="2">
        <v>1666</v>
      </c>
      <c r="J8" s="2">
        <v>13</v>
      </c>
      <c r="K8" s="2" t="s">
        <v>78</v>
      </c>
      <c r="L8" s="2" t="s">
        <v>28</v>
      </c>
      <c r="M8" s="2">
        <f>J8-U2</f>
        <v>7.1456670637284097</v>
      </c>
      <c r="N8" s="2">
        <f t="shared" si="0"/>
        <v>51.060557785652989</v>
      </c>
      <c r="O8" s="2">
        <f t="shared" si="1"/>
        <v>1.0607608769330661</v>
      </c>
    </row>
    <row r="9" spans="1:23" ht="15.75" customHeight="1" x14ac:dyDescent="0.15">
      <c r="A9" s="1" t="s">
        <v>83</v>
      </c>
      <c r="B9" s="1" t="s">
        <v>84</v>
      </c>
      <c r="C9" s="2" t="s">
        <v>85</v>
      </c>
      <c r="D9" s="3">
        <v>10</v>
      </c>
      <c r="E9" s="3"/>
      <c r="F9" s="3">
        <v>1666</v>
      </c>
      <c r="G9" s="3"/>
      <c r="H9" s="3"/>
      <c r="I9" s="2">
        <v>1672</v>
      </c>
      <c r="J9" s="2">
        <v>6</v>
      </c>
      <c r="K9" s="2" t="s">
        <v>86</v>
      </c>
      <c r="L9" s="2" t="s">
        <v>28</v>
      </c>
      <c r="M9" s="2">
        <f>J9-U2</f>
        <v>0.14566706372840965</v>
      </c>
      <c r="N9" s="2">
        <f t="shared" si="0"/>
        <v>2.1218893455256557E-2</v>
      </c>
      <c r="O9" s="2">
        <f t="shared" si="1"/>
        <v>2.1624002473491884E-2</v>
      </c>
    </row>
    <row r="10" spans="1:23" ht="15.75" customHeight="1" x14ac:dyDescent="0.15">
      <c r="A10" s="1" t="s">
        <v>91</v>
      </c>
      <c r="B10" s="1" t="s">
        <v>92</v>
      </c>
      <c r="C10" s="12" t="s">
        <v>93</v>
      </c>
      <c r="D10" s="3"/>
      <c r="E10" s="3"/>
      <c r="F10" s="3">
        <v>1672</v>
      </c>
      <c r="G10" s="3"/>
      <c r="H10" s="3">
        <v>4</v>
      </c>
      <c r="I10" s="2">
        <v>1676</v>
      </c>
      <c r="J10" s="2">
        <v>3</v>
      </c>
      <c r="K10" s="2" t="s">
        <v>86</v>
      </c>
      <c r="L10" s="2" t="s">
        <v>29</v>
      </c>
      <c r="M10" s="2">
        <f>J10-U2</f>
        <v>-2.8543329362715903</v>
      </c>
      <c r="N10" s="2">
        <f t="shared" si="0"/>
        <v>8.1472165110847978</v>
      </c>
      <c r="O10" s="2">
        <f t="shared" si="1"/>
        <v>-0.42372037229489701</v>
      </c>
    </row>
    <row r="11" spans="1:23" ht="15.75" customHeight="1" x14ac:dyDescent="0.15">
      <c r="A11" s="1" t="s">
        <v>99</v>
      </c>
      <c r="B11" s="1" t="s">
        <v>100</v>
      </c>
      <c r="C11" s="2" t="s">
        <v>101</v>
      </c>
      <c r="D11" s="3">
        <v>4</v>
      </c>
      <c r="E11" s="3"/>
      <c r="F11" s="3">
        <v>1676</v>
      </c>
      <c r="G11" s="3"/>
      <c r="H11" s="3"/>
      <c r="I11" s="2">
        <v>1679</v>
      </c>
      <c r="J11" s="2">
        <v>3</v>
      </c>
      <c r="K11" s="2" t="s">
        <v>78</v>
      </c>
      <c r="L11" s="2" t="s">
        <v>28</v>
      </c>
      <c r="M11" s="2">
        <f>J11-U2</f>
        <v>-2.8543329362715903</v>
      </c>
      <c r="N11" s="2">
        <f t="shared" si="0"/>
        <v>8.1472165110847978</v>
      </c>
      <c r="O11" s="2">
        <f t="shared" si="1"/>
        <v>-0.42372037229489701</v>
      </c>
    </row>
    <row r="12" spans="1:23" ht="15.75" customHeight="1" x14ac:dyDescent="0.15">
      <c r="A12" s="1" t="s">
        <v>105</v>
      </c>
      <c r="B12" s="1" t="s">
        <v>106</v>
      </c>
      <c r="C12" s="2" t="s">
        <v>107</v>
      </c>
      <c r="D12" s="3"/>
      <c r="E12" s="3"/>
      <c r="F12" s="3">
        <v>1679</v>
      </c>
      <c r="G12" s="3">
        <v>8</v>
      </c>
      <c r="H12" s="3"/>
      <c r="I12" s="2">
        <v>1688</v>
      </c>
      <c r="J12" s="2">
        <v>9</v>
      </c>
      <c r="K12" s="2" t="s">
        <v>108</v>
      </c>
      <c r="L12" s="2" t="s">
        <v>28</v>
      </c>
      <c r="M12" s="2">
        <f>J12-U2</f>
        <v>3.1456670637284097</v>
      </c>
      <c r="N12" s="2">
        <f t="shared" si="0"/>
        <v>9.8952212758257136</v>
      </c>
      <c r="O12" s="2">
        <f t="shared" si="1"/>
        <v>0.46696837724188078</v>
      </c>
    </row>
    <row r="13" spans="1:23" ht="15.75" customHeight="1" x14ac:dyDescent="0.15">
      <c r="A13" s="1" t="s">
        <v>114</v>
      </c>
      <c r="B13" s="1" t="s">
        <v>115</v>
      </c>
      <c r="C13" s="2" t="s">
        <v>116</v>
      </c>
      <c r="D13" s="3">
        <v>8</v>
      </c>
      <c r="E13" s="3"/>
      <c r="F13" s="3">
        <v>1688</v>
      </c>
      <c r="G13" s="3"/>
      <c r="H13" s="3"/>
      <c r="I13" s="2">
        <v>1692</v>
      </c>
      <c r="J13" s="2">
        <v>4</v>
      </c>
      <c r="K13" s="2" t="s">
        <v>86</v>
      </c>
      <c r="L13" s="2" t="s">
        <v>28</v>
      </c>
      <c r="M13" s="2">
        <f>J13-U2</f>
        <v>-1.8543329362715903</v>
      </c>
      <c r="N13" s="2">
        <f t="shared" si="0"/>
        <v>3.438550638541618</v>
      </c>
      <c r="O13" s="2">
        <f t="shared" si="1"/>
        <v>-0.27527224737210071</v>
      </c>
    </row>
    <row r="14" spans="1:23" ht="15.75" customHeight="1" x14ac:dyDescent="0.15">
      <c r="A14" s="1" t="s">
        <v>120</v>
      </c>
      <c r="B14" s="1" t="s">
        <v>121</v>
      </c>
      <c r="C14" s="2" t="s">
        <v>122</v>
      </c>
      <c r="D14" s="3"/>
      <c r="E14" s="3"/>
      <c r="F14" s="3">
        <v>1692</v>
      </c>
      <c r="G14" s="3"/>
      <c r="H14" s="3"/>
      <c r="I14" s="2">
        <v>1700</v>
      </c>
      <c r="J14" s="2">
        <v>8</v>
      </c>
      <c r="K14" s="2" t="s">
        <v>43</v>
      </c>
      <c r="L14" s="2" t="s">
        <v>28</v>
      </c>
      <c r="M14" s="2">
        <f>J14-U2</f>
        <v>2.1456670637284097</v>
      </c>
      <c r="N14" s="2">
        <f t="shared" si="0"/>
        <v>4.6038871483688952</v>
      </c>
      <c r="O14" s="2">
        <f t="shared" si="1"/>
        <v>0.31852025231908448</v>
      </c>
    </row>
    <row r="15" spans="1:23" ht="15.75" customHeight="1" x14ac:dyDescent="0.15">
      <c r="A15" s="1" t="s">
        <v>125</v>
      </c>
      <c r="B15" s="1" t="s">
        <v>126</v>
      </c>
      <c r="C15" s="2" t="s">
        <v>127</v>
      </c>
      <c r="D15" s="3"/>
      <c r="E15" s="3"/>
      <c r="F15" s="3">
        <v>1700</v>
      </c>
      <c r="G15" s="3"/>
      <c r="H15" s="3"/>
      <c r="I15" s="2">
        <v>1703</v>
      </c>
      <c r="J15" s="2">
        <v>3</v>
      </c>
      <c r="K15" s="2" t="s">
        <v>128</v>
      </c>
      <c r="L15" s="2" t="s">
        <v>129</v>
      </c>
      <c r="M15" s="2">
        <f>J15-U2</f>
        <v>-2.8543329362715903</v>
      </c>
      <c r="N15" s="2">
        <f t="shared" si="0"/>
        <v>8.1472165110847978</v>
      </c>
      <c r="O15" s="2">
        <f t="shared" si="1"/>
        <v>-0.42372037229489701</v>
      </c>
    </row>
    <row r="16" spans="1:23" ht="15.75" customHeight="1" x14ac:dyDescent="0.15">
      <c r="A16" s="1" t="s">
        <v>133</v>
      </c>
      <c r="B16" s="1" t="s">
        <v>134</v>
      </c>
      <c r="C16" s="2" t="s">
        <v>135</v>
      </c>
      <c r="D16" s="3"/>
      <c r="E16" s="3"/>
      <c r="F16" s="3">
        <v>1703</v>
      </c>
      <c r="G16" s="3"/>
      <c r="H16" s="3"/>
      <c r="I16" s="2">
        <v>1707</v>
      </c>
      <c r="J16" s="2">
        <v>4</v>
      </c>
      <c r="K16" s="2" t="s">
        <v>78</v>
      </c>
      <c r="L16" s="2" t="s">
        <v>136</v>
      </c>
      <c r="M16" s="2">
        <f>J16-U2</f>
        <v>-1.8543329362715903</v>
      </c>
      <c r="N16" s="2">
        <f t="shared" si="0"/>
        <v>3.438550638541618</v>
      </c>
      <c r="O16" s="2">
        <f t="shared" si="1"/>
        <v>-0.27527224737210071</v>
      </c>
    </row>
    <row r="17" spans="1:15" ht="15.75" customHeight="1" x14ac:dyDescent="0.15">
      <c r="A17" s="1" t="s">
        <v>139</v>
      </c>
      <c r="B17" s="1" t="s">
        <v>140</v>
      </c>
      <c r="C17" s="2" t="s">
        <v>141</v>
      </c>
      <c r="D17" s="3"/>
      <c r="E17" s="3"/>
      <c r="F17" s="3">
        <v>1707</v>
      </c>
      <c r="G17" s="3"/>
      <c r="H17" s="3"/>
      <c r="I17" s="2">
        <v>1708</v>
      </c>
      <c r="J17" s="2">
        <v>0.5</v>
      </c>
      <c r="K17" s="2" t="s">
        <v>29</v>
      </c>
      <c r="L17" s="2" t="s">
        <v>44</v>
      </c>
      <c r="M17" s="2">
        <f>J17-U2</f>
        <v>-5.3543329362715903</v>
      </c>
      <c r="N17" s="2">
        <f t="shared" si="0"/>
        <v>28.66888119244275</v>
      </c>
      <c r="O17" s="2">
        <f t="shared" si="1"/>
        <v>-0.79484068460188773</v>
      </c>
    </row>
    <row r="18" spans="1:15" ht="15.75" customHeight="1" x14ac:dyDescent="0.15">
      <c r="A18" s="1" t="s">
        <v>145</v>
      </c>
      <c r="B18" s="1" t="s">
        <v>146</v>
      </c>
      <c r="C18" s="2" t="s">
        <v>147</v>
      </c>
      <c r="D18" s="3"/>
      <c r="E18" s="3"/>
      <c r="F18" s="3">
        <v>1708</v>
      </c>
      <c r="G18" s="3"/>
      <c r="H18" s="3"/>
      <c r="I18" s="2">
        <v>1708</v>
      </c>
      <c r="J18" s="2">
        <v>0.5</v>
      </c>
      <c r="K18" s="2" t="s">
        <v>29</v>
      </c>
      <c r="L18" s="2" t="s">
        <v>44</v>
      </c>
      <c r="M18" s="2">
        <f>J18-U2</f>
        <v>-5.3543329362715903</v>
      </c>
      <c r="N18" s="2">
        <f t="shared" si="0"/>
        <v>28.66888119244275</v>
      </c>
      <c r="O18" s="2">
        <f t="shared" si="1"/>
        <v>-0.79484068460188773</v>
      </c>
    </row>
    <row r="19" spans="1:15" ht="15.75" customHeight="1" x14ac:dyDescent="0.15">
      <c r="A19" s="1" t="s">
        <v>150</v>
      </c>
      <c r="B19" s="1" t="s">
        <v>151</v>
      </c>
      <c r="C19" s="2" t="s">
        <v>152</v>
      </c>
      <c r="D19" s="3"/>
      <c r="E19" s="3"/>
      <c r="F19" s="3">
        <v>1709</v>
      </c>
      <c r="G19" s="3"/>
      <c r="H19" s="3"/>
      <c r="I19" s="2">
        <v>1710</v>
      </c>
      <c r="J19" s="2">
        <v>1</v>
      </c>
      <c r="K19" s="2" t="s">
        <v>29</v>
      </c>
      <c r="L19" s="2" t="s">
        <v>29</v>
      </c>
      <c r="M19" s="2">
        <f>J19-U2</f>
        <v>-4.8543329362715903</v>
      </c>
      <c r="N19" s="2">
        <f t="shared" si="0"/>
        <v>23.564548256171161</v>
      </c>
      <c r="O19" s="2">
        <f t="shared" si="1"/>
        <v>-0.7206166221404896</v>
      </c>
    </row>
    <row r="20" spans="1:15" ht="15.75" customHeight="1" x14ac:dyDescent="0.15">
      <c r="A20" s="1" t="s">
        <v>155</v>
      </c>
      <c r="B20" s="1" t="s">
        <v>156</v>
      </c>
      <c r="C20" s="2" t="s">
        <v>157</v>
      </c>
      <c r="D20" s="3"/>
      <c r="E20" s="3"/>
      <c r="F20" s="3">
        <v>1710</v>
      </c>
      <c r="G20" s="3"/>
      <c r="H20" s="3"/>
      <c r="I20" s="2">
        <v>1710</v>
      </c>
      <c r="J20" s="2">
        <f t="shared" ref="J20:J21" si="2">1/3</f>
        <v>0.33333333333333331</v>
      </c>
      <c r="K20" s="2" t="s">
        <v>29</v>
      </c>
      <c r="L20" s="2" t="s">
        <v>129</v>
      </c>
      <c r="M20" s="2">
        <f>J20-U2</f>
        <v>-5.5209996029382573</v>
      </c>
      <c r="N20" s="2">
        <f t="shared" si="0"/>
        <v>30.481436615644395</v>
      </c>
      <c r="O20" s="2">
        <f t="shared" si="1"/>
        <v>-0.81958203875568714</v>
      </c>
    </row>
    <row r="21" spans="1:15" ht="15.75" customHeight="1" x14ac:dyDescent="0.15">
      <c r="A21" s="1" t="s">
        <v>159</v>
      </c>
      <c r="B21" s="1" t="s">
        <v>160</v>
      </c>
      <c r="C21" s="2" t="s">
        <v>161</v>
      </c>
      <c r="D21" s="3"/>
      <c r="E21" s="3"/>
      <c r="F21" s="3">
        <v>1710</v>
      </c>
      <c r="G21" s="3"/>
      <c r="H21" s="3"/>
      <c r="I21" s="2">
        <v>1710</v>
      </c>
      <c r="J21" s="2">
        <f t="shared" si="2"/>
        <v>0.33333333333333331</v>
      </c>
      <c r="K21" s="2" t="s">
        <v>162</v>
      </c>
      <c r="L21" s="2" t="s">
        <v>28</v>
      </c>
      <c r="M21" s="2">
        <f>J21-U2</f>
        <v>-5.5209996029382573</v>
      </c>
      <c r="N21" s="2">
        <f t="shared" si="0"/>
        <v>30.481436615644395</v>
      </c>
      <c r="O21" s="2">
        <f t="shared" si="1"/>
        <v>-0.81958203875568714</v>
      </c>
    </row>
    <row r="22" spans="1:15" ht="15.75" customHeight="1" x14ac:dyDescent="0.15">
      <c r="A22" s="1" t="s">
        <v>165</v>
      </c>
      <c r="B22" s="1" t="s">
        <v>166</v>
      </c>
      <c r="C22" s="1" t="s">
        <v>167</v>
      </c>
      <c r="D22" s="15"/>
      <c r="E22" s="15"/>
      <c r="F22" s="15">
        <v>1710</v>
      </c>
      <c r="G22" s="15"/>
      <c r="H22" s="15"/>
      <c r="I22" s="1">
        <v>1713</v>
      </c>
      <c r="J22" s="1">
        <v>3</v>
      </c>
      <c r="K22" s="1" t="s">
        <v>168</v>
      </c>
      <c r="L22" s="1" t="s">
        <v>29</v>
      </c>
      <c r="M22" s="2">
        <f>J22-U2</f>
        <v>-2.8543329362715903</v>
      </c>
      <c r="N22" s="2">
        <f t="shared" si="0"/>
        <v>8.1472165110847978</v>
      </c>
      <c r="O22" s="2">
        <f t="shared" si="1"/>
        <v>-0.42372037229489701</v>
      </c>
    </row>
    <row r="23" spans="1:15" ht="15.75" customHeight="1" x14ac:dyDescent="0.15">
      <c r="A23" s="1" t="s">
        <v>172</v>
      </c>
      <c r="B23" s="1" t="s">
        <v>173</v>
      </c>
      <c r="C23" s="1" t="s">
        <v>174</v>
      </c>
      <c r="D23" s="15"/>
      <c r="E23" s="15"/>
      <c r="F23" s="15">
        <v>1713</v>
      </c>
      <c r="G23" s="15"/>
      <c r="H23" s="15"/>
      <c r="I23" s="1">
        <v>1736</v>
      </c>
      <c r="J23" s="1">
        <v>23</v>
      </c>
      <c r="K23" s="1" t="s">
        <v>108</v>
      </c>
      <c r="L23" s="1" t="s">
        <v>28</v>
      </c>
      <c r="M23" s="2">
        <f>J23-U2</f>
        <v>17.145667063728411</v>
      </c>
      <c r="N23" s="2">
        <f t="shared" si="0"/>
        <v>293.97389906022124</v>
      </c>
      <c r="O23" s="2">
        <f t="shared" si="1"/>
        <v>2.5452421261610292</v>
      </c>
    </row>
    <row r="24" spans="1:15" ht="15.75" customHeight="1" x14ac:dyDescent="0.15">
      <c r="A24" s="1" t="s">
        <v>175</v>
      </c>
      <c r="B24" s="1" t="s">
        <v>176</v>
      </c>
      <c r="C24" s="2" t="s">
        <v>177</v>
      </c>
      <c r="D24" s="3"/>
      <c r="E24" s="3"/>
      <c r="F24" s="3">
        <v>1736</v>
      </c>
      <c r="G24" s="3"/>
      <c r="H24" s="3"/>
      <c r="I24" s="2">
        <v>1754</v>
      </c>
      <c r="J24" s="2">
        <v>18</v>
      </c>
      <c r="K24" s="2" t="s">
        <v>108</v>
      </c>
      <c r="L24" s="2" t="s">
        <v>28</v>
      </c>
      <c r="M24" s="2">
        <f>J24-U2</f>
        <v>12.145667063728411</v>
      </c>
      <c r="N24" s="2">
        <f t="shared" si="0"/>
        <v>147.51722842293711</v>
      </c>
      <c r="O24" s="2">
        <f t="shared" si="1"/>
        <v>1.8030015015470475</v>
      </c>
    </row>
    <row r="25" spans="1:15" ht="15.75" customHeight="1" x14ac:dyDescent="0.15">
      <c r="A25" s="1" t="s">
        <v>181</v>
      </c>
      <c r="B25" s="1" t="s">
        <v>182</v>
      </c>
      <c r="C25" s="2" t="s">
        <v>183</v>
      </c>
      <c r="D25" s="3"/>
      <c r="E25" s="3"/>
      <c r="F25" s="3">
        <v>1754</v>
      </c>
      <c r="G25" s="3"/>
      <c r="H25" s="3"/>
      <c r="I25" s="2">
        <v>1756</v>
      </c>
      <c r="J25" s="2">
        <v>2</v>
      </c>
      <c r="K25" s="2" t="s">
        <v>55</v>
      </c>
      <c r="L25" s="2" t="s">
        <v>28</v>
      </c>
      <c r="M25" s="2">
        <f>J25-U2</f>
        <v>-3.8543329362715903</v>
      </c>
      <c r="N25" s="2">
        <f t="shared" si="0"/>
        <v>14.855882383627979</v>
      </c>
      <c r="O25" s="2">
        <f t="shared" si="1"/>
        <v>-0.57216849721769336</v>
      </c>
    </row>
    <row r="26" spans="1:15" ht="15.75" customHeight="1" x14ac:dyDescent="0.15">
      <c r="A26" s="1" t="s">
        <v>186</v>
      </c>
      <c r="B26" s="1" t="s">
        <v>187</v>
      </c>
      <c r="C26" s="2" t="s">
        <v>188</v>
      </c>
      <c r="D26" s="3"/>
      <c r="E26" s="3"/>
      <c r="F26" s="3">
        <v>1756</v>
      </c>
      <c r="G26" s="3"/>
      <c r="H26" s="3"/>
      <c r="I26" s="2">
        <v>1771</v>
      </c>
      <c r="J26" s="2">
        <v>15</v>
      </c>
      <c r="K26" s="2" t="s">
        <v>55</v>
      </c>
      <c r="L26" s="2" t="s">
        <v>28</v>
      </c>
      <c r="M26" s="2">
        <f>J26-U2</f>
        <v>9.1456670637284105</v>
      </c>
      <c r="N26" s="2">
        <f t="shared" si="0"/>
        <v>83.643226040566645</v>
      </c>
      <c r="O26" s="2">
        <f t="shared" si="1"/>
        <v>1.3576571267786588</v>
      </c>
    </row>
    <row r="27" spans="1:15" ht="15.75" customHeight="1" x14ac:dyDescent="0.15">
      <c r="A27" s="10" t="s">
        <v>193</v>
      </c>
      <c r="B27" s="1" t="s">
        <v>194</v>
      </c>
      <c r="C27" s="1" t="s">
        <v>195</v>
      </c>
      <c r="D27" s="15"/>
      <c r="E27" s="15"/>
      <c r="F27" s="15">
        <v>1771</v>
      </c>
      <c r="G27" s="15"/>
      <c r="H27" s="15"/>
      <c r="I27" s="1">
        <v>1792</v>
      </c>
      <c r="J27" s="1">
        <v>21</v>
      </c>
      <c r="K27" s="1" t="s">
        <v>78</v>
      </c>
      <c r="L27" s="1" t="s">
        <v>28</v>
      </c>
      <c r="M27" s="2">
        <f>J27-U2</f>
        <v>15.145667063728411</v>
      </c>
      <c r="N27" s="2">
        <f t="shared" si="0"/>
        <v>229.39123080530757</v>
      </c>
      <c r="O27" s="2">
        <f t="shared" si="1"/>
        <v>2.2483458763154367</v>
      </c>
    </row>
    <row r="28" spans="1:15" ht="15.75" customHeight="1" x14ac:dyDescent="0.15">
      <c r="A28" s="1" t="s">
        <v>196</v>
      </c>
      <c r="B28" s="1" t="s">
        <v>198</v>
      </c>
      <c r="C28" s="2" t="s">
        <v>199</v>
      </c>
      <c r="D28" s="3"/>
      <c r="E28" s="3"/>
      <c r="F28" s="3">
        <v>1792</v>
      </c>
      <c r="G28" s="3"/>
      <c r="H28" s="3"/>
      <c r="I28" s="2">
        <v>1792</v>
      </c>
      <c r="J28" s="2">
        <f>3/365</f>
        <v>8.21917808219178E-3</v>
      </c>
      <c r="K28" s="2" t="s">
        <v>78</v>
      </c>
      <c r="L28" s="2" t="s">
        <v>28</v>
      </c>
      <c r="M28" s="2">
        <f>J28-U2</f>
        <v>-5.8461137581893983</v>
      </c>
      <c r="N28" s="2">
        <f t="shared" si="0"/>
        <v>34.177046073691372</v>
      </c>
      <c r="O28" s="2">
        <f t="shared" si="1"/>
        <v>-0.86784462548857799</v>
      </c>
    </row>
    <row r="29" spans="1:15" ht="15.75" customHeight="1" x14ac:dyDescent="0.15">
      <c r="A29" s="1" t="s">
        <v>206</v>
      </c>
      <c r="B29" s="1" t="s">
        <v>207</v>
      </c>
      <c r="C29" s="2" t="s">
        <v>209</v>
      </c>
      <c r="D29" s="3">
        <v>9</v>
      </c>
      <c r="E29" s="3">
        <v>1</v>
      </c>
      <c r="F29" s="3">
        <v>1792</v>
      </c>
      <c r="G29" s="3">
        <v>1</v>
      </c>
      <c r="H29" s="3">
        <v>30</v>
      </c>
      <c r="I29" s="2">
        <v>1795</v>
      </c>
      <c r="J29" s="2">
        <v>3</v>
      </c>
      <c r="K29" s="2" t="s">
        <v>78</v>
      </c>
      <c r="L29" s="2" t="s">
        <v>129</v>
      </c>
      <c r="M29" s="2">
        <f>J29-U2</f>
        <v>-2.8543329362715903</v>
      </c>
      <c r="N29" s="2">
        <f t="shared" si="0"/>
        <v>8.1472165110847978</v>
      </c>
      <c r="O29" s="2">
        <f t="shared" si="1"/>
        <v>-0.42372037229489701</v>
      </c>
    </row>
    <row r="30" spans="1:15" ht="15.75" customHeight="1" x14ac:dyDescent="0.15">
      <c r="A30" s="1" t="s">
        <v>213</v>
      </c>
      <c r="B30" s="1" t="s">
        <v>214</v>
      </c>
      <c r="C30" s="1" t="s">
        <v>215</v>
      </c>
      <c r="D30" s="15">
        <v>2</v>
      </c>
      <c r="E30" s="15"/>
      <c r="F30" s="15">
        <v>1795</v>
      </c>
      <c r="G30" s="15">
        <v>1</v>
      </c>
      <c r="H30" s="15"/>
      <c r="I30" s="1">
        <v>1798</v>
      </c>
      <c r="J30" s="1">
        <v>3</v>
      </c>
      <c r="K30" s="1" t="s">
        <v>78</v>
      </c>
      <c r="L30" s="1" t="s">
        <v>28</v>
      </c>
      <c r="M30" s="2">
        <f>J30-U2</f>
        <v>-2.8543329362715903</v>
      </c>
      <c r="N30" s="2">
        <f t="shared" si="0"/>
        <v>8.1472165110847978</v>
      </c>
      <c r="O30" s="2">
        <f t="shared" si="1"/>
        <v>-0.42372037229489701</v>
      </c>
    </row>
    <row r="31" spans="1:15" ht="15.75" customHeight="1" x14ac:dyDescent="0.15">
      <c r="A31" s="10" t="s">
        <v>218</v>
      </c>
      <c r="B31" s="1" t="s">
        <v>219</v>
      </c>
      <c r="C31" s="1" t="s">
        <v>221</v>
      </c>
      <c r="D31" s="15">
        <v>1</v>
      </c>
      <c r="E31" s="15"/>
      <c r="F31" s="15">
        <v>1798</v>
      </c>
      <c r="G31" s="15">
        <v>5</v>
      </c>
      <c r="H31" s="15"/>
      <c r="I31" s="1">
        <v>1803</v>
      </c>
      <c r="J31" s="1">
        <v>5</v>
      </c>
      <c r="K31" s="1" t="s">
        <v>225</v>
      </c>
      <c r="L31" s="1" t="s">
        <v>28</v>
      </c>
      <c r="M31" s="2">
        <f>J31-U2</f>
        <v>-0.85433293627159035</v>
      </c>
      <c r="N31" s="2">
        <f t="shared" si="0"/>
        <v>0.72988476599843721</v>
      </c>
      <c r="O31" s="2">
        <f t="shared" si="1"/>
        <v>-0.12682412244930441</v>
      </c>
    </row>
    <row r="32" spans="1:15" ht="15.75" customHeight="1" x14ac:dyDescent="0.15">
      <c r="A32" s="10" t="s">
        <v>226</v>
      </c>
      <c r="B32" s="1" t="s">
        <v>227</v>
      </c>
      <c r="C32" s="2" t="s">
        <v>228</v>
      </c>
      <c r="D32" s="3">
        <v>5</v>
      </c>
      <c r="E32" s="3"/>
      <c r="F32" s="3">
        <v>1803</v>
      </c>
      <c r="G32" s="3">
        <v>11</v>
      </c>
      <c r="H32" s="3"/>
      <c r="I32" s="2">
        <v>1804</v>
      </c>
      <c r="J32" s="2">
        <v>1</v>
      </c>
      <c r="K32" s="2" t="s">
        <v>43</v>
      </c>
      <c r="L32" s="2" t="s">
        <v>129</v>
      </c>
      <c r="M32" s="2">
        <f>J32-U2</f>
        <v>-4.8543329362715903</v>
      </c>
      <c r="N32" s="2">
        <f t="shared" si="0"/>
        <v>23.564548256171161</v>
      </c>
      <c r="O32" s="2">
        <f t="shared" si="1"/>
        <v>-0.7206166221404896</v>
      </c>
    </row>
    <row r="33" spans="1:15" ht="15.75" customHeight="1" x14ac:dyDescent="0.15">
      <c r="A33" s="1" t="s">
        <v>229</v>
      </c>
      <c r="B33" s="1" t="s">
        <v>230</v>
      </c>
      <c r="C33" s="2" t="s">
        <v>231</v>
      </c>
      <c r="D33" s="3">
        <v>11</v>
      </c>
      <c r="E33" s="3"/>
      <c r="F33" s="3">
        <v>1804</v>
      </c>
      <c r="G33" s="3">
        <v>12</v>
      </c>
      <c r="H33" s="3"/>
      <c r="I33" s="2">
        <v>1806</v>
      </c>
      <c r="J33" s="2">
        <v>2</v>
      </c>
      <c r="K33" s="2" t="s">
        <v>78</v>
      </c>
      <c r="L33" s="2" t="s">
        <v>28</v>
      </c>
      <c r="M33" s="2">
        <f>J33-U2</f>
        <v>-3.8543329362715903</v>
      </c>
      <c r="N33" s="2">
        <f t="shared" si="0"/>
        <v>14.855882383627979</v>
      </c>
      <c r="O33" s="2">
        <f t="shared" si="1"/>
        <v>-0.57216849721769336</v>
      </c>
    </row>
    <row r="34" spans="1:15" ht="15.75" customHeight="1" x14ac:dyDescent="0.15">
      <c r="A34" s="1" t="s">
        <v>232</v>
      </c>
      <c r="B34" s="1" t="s">
        <v>233</v>
      </c>
      <c r="C34" s="2" t="s">
        <v>234</v>
      </c>
      <c r="D34" s="3">
        <v>12</v>
      </c>
      <c r="E34" s="3"/>
      <c r="F34" s="3">
        <v>1806</v>
      </c>
      <c r="G34" s="3">
        <v>7</v>
      </c>
      <c r="H34" s="3"/>
      <c r="I34" s="2">
        <v>1807</v>
      </c>
      <c r="J34" s="2">
        <v>1</v>
      </c>
      <c r="K34" s="2" t="s">
        <v>78</v>
      </c>
      <c r="L34" s="2" t="s">
        <v>129</v>
      </c>
      <c r="M34" s="2">
        <f>J34-U2</f>
        <v>-4.8543329362715903</v>
      </c>
      <c r="N34" s="2">
        <f t="shared" si="0"/>
        <v>23.564548256171161</v>
      </c>
      <c r="O34" s="2">
        <f t="shared" si="1"/>
        <v>-0.7206166221404896</v>
      </c>
    </row>
    <row r="35" spans="1:15" ht="15.75" customHeight="1" x14ac:dyDescent="0.15">
      <c r="A35" s="1" t="s">
        <v>238</v>
      </c>
      <c r="B35" s="1" t="s">
        <v>239</v>
      </c>
      <c r="C35" s="2" t="s">
        <v>240</v>
      </c>
      <c r="D35" s="3">
        <v>8</v>
      </c>
      <c r="E35" s="3"/>
      <c r="F35" s="3">
        <v>1807</v>
      </c>
      <c r="G35" s="3">
        <v>9</v>
      </c>
      <c r="H35" s="3"/>
      <c r="I35" s="2">
        <v>1808</v>
      </c>
      <c r="J35" s="2">
        <v>1</v>
      </c>
      <c r="K35" s="2" t="s">
        <v>78</v>
      </c>
      <c r="L35" s="2" t="s">
        <v>28</v>
      </c>
      <c r="M35" s="2">
        <f>J35-U2</f>
        <v>-4.8543329362715903</v>
      </c>
      <c r="N35" s="2">
        <f t="shared" si="0"/>
        <v>23.564548256171161</v>
      </c>
      <c r="O35" s="2">
        <f t="shared" si="1"/>
        <v>-0.7206166221404896</v>
      </c>
    </row>
    <row r="36" spans="1:15" ht="15.75" customHeight="1" x14ac:dyDescent="0.15">
      <c r="A36" s="1" t="s">
        <v>241</v>
      </c>
      <c r="B36" s="1" t="s">
        <v>242</v>
      </c>
      <c r="C36" s="2" t="s">
        <v>243</v>
      </c>
      <c r="D36" s="3">
        <v>9</v>
      </c>
      <c r="E36" s="3"/>
      <c r="F36" s="3">
        <v>1808</v>
      </c>
      <c r="G36" s="3">
        <v>9</v>
      </c>
      <c r="H36" s="3"/>
      <c r="I36" s="2">
        <v>1808</v>
      </c>
      <c r="J36" s="2">
        <f>15/365</f>
        <v>4.1095890410958902E-2</v>
      </c>
      <c r="K36" s="2" t="s">
        <v>78</v>
      </c>
      <c r="L36" s="2" t="s">
        <v>28</v>
      </c>
      <c r="M36" s="2">
        <f>J36-U2</f>
        <v>-5.8132370458606317</v>
      </c>
      <c r="N36" s="2">
        <f t="shared" si="0"/>
        <v>33.793724951366443</v>
      </c>
      <c r="O36" s="2">
        <f t="shared" si="1"/>
        <v>-0.86296413918974635</v>
      </c>
    </row>
    <row r="37" spans="1:15" ht="15.75" customHeight="1" x14ac:dyDescent="0.15">
      <c r="A37" s="1" t="s">
        <v>249</v>
      </c>
      <c r="B37" s="1" t="s">
        <v>250</v>
      </c>
      <c r="C37" s="2" t="s">
        <v>251</v>
      </c>
      <c r="D37" s="3"/>
      <c r="E37" s="3"/>
      <c r="F37" s="3">
        <v>1808</v>
      </c>
      <c r="G37" s="3"/>
      <c r="H37" s="3"/>
      <c r="I37" s="2">
        <v>1811</v>
      </c>
      <c r="J37" s="2">
        <v>3</v>
      </c>
      <c r="K37" s="2" t="s">
        <v>78</v>
      </c>
      <c r="L37" s="2" t="s">
        <v>28</v>
      </c>
      <c r="M37" s="2">
        <f>J37-U2</f>
        <v>-2.8543329362715903</v>
      </c>
      <c r="N37" s="2">
        <f t="shared" si="0"/>
        <v>8.1472165110847978</v>
      </c>
      <c r="O37" s="2">
        <f t="shared" si="1"/>
        <v>-0.42372037229489701</v>
      </c>
    </row>
    <row r="38" spans="1:15" ht="15.75" customHeight="1" x14ac:dyDescent="0.15">
      <c r="A38" s="1" t="s">
        <v>255</v>
      </c>
      <c r="B38" s="1" t="s">
        <v>257</v>
      </c>
      <c r="C38" s="2" t="s">
        <v>258</v>
      </c>
      <c r="D38" s="3"/>
      <c r="E38" s="3"/>
      <c r="F38" s="3">
        <v>1811</v>
      </c>
      <c r="G38" s="3"/>
      <c r="H38" s="3"/>
      <c r="I38" s="2">
        <v>1814</v>
      </c>
      <c r="J38" s="2">
        <v>3</v>
      </c>
      <c r="K38" s="2" t="s">
        <v>78</v>
      </c>
      <c r="L38" s="2" t="s">
        <v>28</v>
      </c>
      <c r="M38" s="2">
        <f>J38-U2</f>
        <v>-2.8543329362715903</v>
      </c>
      <c r="N38" s="2">
        <f t="shared" si="0"/>
        <v>8.1472165110847978</v>
      </c>
      <c r="O38" s="2">
        <f t="shared" si="1"/>
        <v>-0.42372037229489701</v>
      </c>
    </row>
    <row r="39" spans="1:15" ht="15.75" customHeight="1" x14ac:dyDescent="0.15">
      <c r="A39" s="1" t="s">
        <v>260</v>
      </c>
      <c r="B39" s="1" t="s">
        <v>261</v>
      </c>
      <c r="C39" s="2" t="s">
        <v>262</v>
      </c>
      <c r="D39" s="3"/>
      <c r="E39" s="3"/>
      <c r="F39" s="3">
        <v>1814</v>
      </c>
      <c r="G39" s="3"/>
      <c r="H39" s="3"/>
      <c r="I39" s="2">
        <v>1818</v>
      </c>
      <c r="J39" s="2">
        <v>4</v>
      </c>
      <c r="K39" s="2" t="s">
        <v>78</v>
      </c>
      <c r="L39" s="2" t="s">
        <v>28</v>
      </c>
      <c r="M39" s="2">
        <f>J39-U2</f>
        <v>-1.8543329362715903</v>
      </c>
      <c r="N39" s="2">
        <f t="shared" si="0"/>
        <v>3.438550638541618</v>
      </c>
      <c r="O39" s="2">
        <f t="shared" si="1"/>
        <v>-0.27527224737210071</v>
      </c>
    </row>
    <row r="40" spans="1:15" ht="15.75" customHeight="1" x14ac:dyDescent="0.15">
      <c r="A40" s="1" t="s">
        <v>268</v>
      </c>
      <c r="B40" s="1" t="s">
        <v>270</v>
      </c>
      <c r="C40" s="2" t="s">
        <v>271</v>
      </c>
      <c r="D40" s="3"/>
      <c r="E40" s="3"/>
      <c r="F40" s="3">
        <v>1818</v>
      </c>
      <c r="G40" s="3"/>
      <c r="H40" s="3"/>
      <c r="I40" s="2">
        <v>1818</v>
      </c>
      <c r="J40" s="2">
        <f>1/12</f>
        <v>8.3333333333333329E-2</v>
      </c>
      <c r="K40" s="2" t="s">
        <v>78</v>
      </c>
      <c r="L40" s="2" t="s">
        <v>28</v>
      </c>
      <c r="M40" s="2">
        <f>J40-U2</f>
        <v>-5.7709996029382573</v>
      </c>
      <c r="N40" s="2">
        <f t="shared" si="0"/>
        <v>33.304436417113521</v>
      </c>
      <c r="O40" s="2">
        <f t="shared" si="1"/>
        <v>-0.85669406998638631</v>
      </c>
    </row>
    <row r="41" spans="1:15" ht="15.75" customHeight="1" x14ac:dyDescent="0.15">
      <c r="A41" s="1" t="s">
        <v>274</v>
      </c>
      <c r="B41" s="1" t="s">
        <v>276</v>
      </c>
      <c r="C41" s="2" t="s">
        <v>278</v>
      </c>
      <c r="D41" s="3">
        <v>1</v>
      </c>
      <c r="E41" s="3"/>
      <c r="F41" s="3">
        <v>1818</v>
      </c>
      <c r="G41" s="3">
        <v>7</v>
      </c>
      <c r="H41" s="3"/>
      <c r="I41" s="2">
        <v>1818</v>
      </c>
      <c r="J41" s="2">
        <v>0.5</v>
      </c>
      <c r="K41" s="2" t="s">
        <v>279</v>
      </c>
      <c r="L41" s="2" t="s">
        <v>136</v>
      </c>
      <c r="M41" s="2">
        <f>J41-U2</f>
        <v>-5.3543329362715903</v>
      </c>
      <c r="N41" s="2">
        <f t="shared" si="0"/>
        <v>28.66888119244275</v>
      </c>
      <c r="O41" s="2">
        <f t="shared" si="1"/>
        <v>-0.79484068460188773</v>
      </c>
    </row>
    <row r="42" spans="1:15" ht="15.75" customHeight="1" x14ac:dyDescent="0.15">
      <c r="A42" s="1" t="s">
        <v>280</v>
      </c>
      <c r="B42" s="1" t="s">
        <v>281</v>
      </c>
      <c r="C42" s="2" t="s">
        <v>282</v>
      </c>
      <c r="D42" s="3"/>
      <c r="E42" s="3"/>
      <c r="F42" s="3">
        <v>1818</v>
      </c>
      <c r="G42" s="3"/>
      <c r="H42" s="3"/>
      <c r="I42" s="2">
        <v>1819</v>
      </c>
      <c r="J42" s="2">
        <v>1</v>
      </c>
      <c r="K42" s="2" t="s">
        <v>225</v>
      </c>
      <c r="L42" s="2" t="s">
        <v>28</v>
      </c>
      <c r="M42" s="2">
        <f>J42-U2</f>
        <v>-4.8543329362715903</v>
      </c>
      <c r="N42" s="2">
        <f t="shared" si="0"/>
        <v>23.564548256171161</v>
      </c>
      <c r="O42" s="2">
        <f t="shared" si="1"/>
        <v>-0.7206166221404896</v>
      </c>
    </row>
    <row r="43" spans="1:15" ht="15.75" customHeight="1" x14ac:dyDescent="0.15">
      <c r="A43" s="1" t="s">
        <v>287</v>
      </c>
      <c r="B43" s="1" t="s">
        <v>288</v>
      </c>
      <c r="C43" s="2" t="s">
        <v>289</v>
      </c>
      <c r="D43" s="3">
        <v>6</v>
      </c>
      <c r="E43" s="3"/>
      <c r="F43" s="3">
        <v>1819</v>
      </c>
      <c r="G43" s="3">
        <v>7</v>
      </c>
      <c r="H43" s="3"/>
      <c r="I43" s="2">
        <v>1820</v>
      </c>
      <c r="J43" s="2">
        <v>1</v>
      </c>
      <c r="K43" s="2" t="s">
        <v>78</v>
      </c>
      <c r="L43" s="2" t="s">
        <v>28</v>
      </c>
      <c r="M43" s="2">
        <f>J43-U2</f>
        <v>-4.8543329362715903</v>
      </c>
      <c r="N43" s="2">
        <f t="shared" si="0"/>
        <v>23.564548256171161</v>
      </c>
      <c r="O43" s="2">
        <f t="shared" si="1"/>
        <v>-0.7206166221404896</v>
      </c>
    </row>
    <row r="44" spans="1:15" ht="15.75" customHeight="1" x14ac:dyDescent="0.15">
      <c r="A44" s="1" t="s">
        <v>274</v>
      </c>
      <c r="B44" s="1" t="s">
        <v>276</v>
      </c>
      <c r="C44" s="2" t="s">
        <v>278</v>
      </c>
      <c r="D44" s="3"/>
      <c r="E44" s="3"/>
      <c r="F44" s="3">
        <v>1820</v>
      </c>
      <c r="G44" s="3"/>
      <c r="H44" s="3"/>
      <c r="I44" s="2">
        <v>1822</v>
      </c>
      <c r="J44" s="2">
        <v>2</v>
      </c>
      <c r="K44" s="2" t="s">
        <v>128</v>
      </c>
      <c r="L44" s="2" t="s">
        <v>136</v>
      </c>
      <c r="M44" s="2">
        <f>J44-U2</f>
        <v>-3.8543329362715903</v>
      </c>
      <c r="N44" s="2">
        <f t="shared" si="0"/>
        <v>14.855882383627979</v>
      </c>
      <c r="O44" s="2">
        <f t="shared" si="1"/>
        <v>-0.57216849721769336</v>
      </c>
    </row>
    <row r="45" spans="1:15" ht="15.75" customHeight="1" x14ac:dyDescent="0.15">
      <c r="A45" s="1" t="s">
        <v>294</v>
      </c>
      <c r="B45" s="1" t="s">
        <v>295</v>
      </c>
      <c r="C45" s="2" t="s">
        <v>296</v>
      </c>
      <c r="D45" s="3"/>
      <c r="E45" s="3"/>
      <c r="F45" s="3">
        <v>1822</v>
      </c>
      <c r="G45" s="3"/>
      <c r="H45" s="3"/>
      <c r="I45" s="2">
        <v>1824</v>
      </c>
      <c r="J45" s="2">
        <v>2</v>
      </c>
      <c r="K45" s="2" t="s">
        <v>128</v>
      </c>
      <c r="L45" s="2" t="s">
        <v>28</v>
      </c>
      <c r="M45" s="2">
        <f>J45-U2</f>
        <v>-3.8543329362715903</v>
      </c>
      <c r="N45" s="2">
        <f t="shared" si="0"/>
        <v>14.855882383627979</v>
      </c>
      <c r="O45" s="2">
        <f t="shared" si="1"/>
        <v>-0.57216849721769336</v>
      </c>
    </row>
    <row r="46" spans="1:15" ht="15.75" customHeight="1" x14ac:dyDescent="0.15">
      <c r="A46" s="1" t="s">
        <v>297</v>
      </c>
      <c r="B46" s="1" t="s">
        <v>299</v>
      </c>
      <c r="C46" s="2" t="s">
        <v>300</v>
      </c>
      <c r="D46" s="3"/>
      <c r="E46" s="3"/>
      <c r="F46" s="3">
        <v>1824</v>
      </c>
      <c r="G46" s="3"/>
      <c r="H46" s="3"/>
      <c r="I46" s="2">
        <v>1826</v>
      </c>
      <c r="J46" s="2">
        <v>2</v>
      </c>
      <c r="K46" s="2" t="s">
        <v>225</v>
      </c>
      <c r="L46" s="2" t="s">
        <v>28</v>
      </c>
      <c r="M46" s="2">
        <f>J46-U2</f>
        <v>-3.8543329362715903</v>
      </c>
      <c r="N46" s="2">
        <f t="shared" si="0"/>
        <v>14.855882383627979</v>
      </c>
      <c r="O46" s="2">
        <f t="shared" si="1"/>
        <v>-0.57216849721769336</v>
      </c>
    </row>
    <row r="47" spans="1:15" ht="15.75" customHeight="1" x14ac:dyDescent="0.15">
      <c r="A47" s="1" t="s">
        <v>302</v>
      </c>
      <c r="B47" s="1" t="s">
        <v>303</v>
      </c>
      <c r="C47" s="2" t="s">
        <v>304</v>
      </c>
      <c r="D47" s="3"/>
      <c r="E47" s="3"/>
      <c r="F47" s="3">
        <v>1826</v>
      </c>
      <c r="G47" s="3"/>
      <c r="H47" s="3"/>
      <c r="I47" s="2">
        <v>1837</v>
      </c>
      <c r="J47" s="2">
        <v>11</v>
      </c>
      <c r="K47" s="2" t="s">
        <v>306</v>
      </c>
      <c r="L47" s="2" t="s">
        <v>129</v>
      </c>
      <c r="M47" s="2">
        <f>J47-U2</f>
        <v>5.1456670637284097</v>
      </c>
      <c r="N47" s="2">
        <f t="shared" si="0"/>
        <v>26.477889530739354</v>
      </c>
      <c r="O47" s="2">
        <f t="shared" si="1"/>
        <v>0.76386462708747338</v>
      </c>
    </row>
    <row r="48" spans="1:15" ht="13" x14ac:dyDescent="0.15">
      <c r="A48" s="1"/>
      <c r="B48" s="1"/>
      <c r="N48" s="22">
        <f>SUM(N2:N47)</f>
        <v>2087.4130731729033</v>
      </c>
    </row>
    <row r="49" spans="1:2" ht="13" x14ac:dyDescent="0.15">
      <c r="A49" s="1"/>
      <c r="B49" s="1"/>
    </row>
    <row r="50" spans="1:2" ht="13" x14ac:dyDescent="0.15">
      <c r="A50" s="1"/>
      <c r="B50" s="1"/>
    </row>
    <row r="51" spans="1:2" ht="13" x14ac:dyDescent="0.15">
      <c r="A51" s="1"/>
      <c r="B51" s="1"/>
    </row>
    <row r="52" spans="1:2" ht="13" x14ac:dyDescent="0.15">
      <c r="A52" s="1"/>
      <c r="B52" s="1"/>
    </row>
    <row r="53" spans="1:2" ht="13" x14ac:dyDescent="0.15">
      <c r="A53" s="1"/>
      <c r="B53" s="1"/>
    </row>
    <row r="54" spans="1:2" ht="13" x14ac:dyDescent="0.15">
      <c r="A54" s="1"/>
      <c r="B54" s="1"/>
    </row>
    <row r="55" spans="1:2" ht="13" x14ac:dyDescent="0.15">
      <c r="A55" s="1"/>
      <c r="B55" s="1"/>
    </row>
    <row r="56" spans="1:2" ht="13" x14ac:dyDescent="0.15">
      <c r="A56" s="1"/>
      <c r="B56" s="1"/>
    </row>
    <row r="57" spans="1:2" ht="13" x14ac:dyDescent="0.15">
      <c r="A57" s="1"/>
      <c r="B57" s="1"/>
    </row>
    <row r="58" spans="1:2" ht="13" x14ac:dyDescent="0.15">
      <c r="A58" s="1"/>
      <c r="B58" s="1"/>
    </row>
    <row r="59" spans="1:2" ht="13" x14ac:dyDescent="0.15">
      <c r="A59" s="1"/>
      <c r="B59" s="1"/>
    </row>
    <row r="60" spans="1:2" ht="13" x14ac:dyDescent="0.15">
      <c r="A60" s="1"/>
      <c r="B60" s="1"/>
    </row>
    <row r="61" spans="1:2" ht="13" x14ac:dyDescent="0.15">
      <c r="A61" s="1"/>
      <c r="B61" s="1"/>
    </row>
    <row r="62" spans="1:2" ht="13" x14ac:dyDescent="0.15">
      <c r="A62" s="1"/>
      <c r="B62" s="1"/>
    </row>
    <row r="63" spans="1:2" ht="13" x14ac:dyDescent="0.15">
      <c r="A63" s="1"/>
      <c r="B63" s="1"/>
    </row>
    <row r="64" spans="1:2" ht="13" x14ac:dyDescent="0.15">
      <c r="A64" s="1"/>
      <c r="B64" s="1"/>
    </row>
    <row r="65" spans="1:2" ht="13" x14ac:dyDescent="0.15">
      <c r="A65" s="1"/>
      <c r="B65" s="1"/>
    </row>
    <row r="66" spans="1:2" ht="13" x14ac:dyDescent="0.15">
      <c r="A66" s="1"/>
      <c r="B66" s="1"/>
    </row>
    <row r="67" spans="1:2" ht="13" x14ac:dyDescent="0.15">
      <c r="A67" s="1"/>
      <c r="B67" s="1"/>
    </row>
    <row r="68" spans="1:2" ht="13" x14ac:dyDescent="0.15">
      <c r="A68" s="1"/>
      <c r="B68" s="1"/>
    </row>
    <row r="69" spans="1:2" ht="13" x14ac:dyDescent="0.15">
      <c r="A69" s="1"/>
      <c r="B69" s="1"/>
    </row>
    <row r="70" spans="1:2" ht="13" x14ac:dyDescent="0.15">
      <c r="A70" s="1"/>
      <c r="B70" s="1"/>
    </row>
    <row r="71" spans="1:2" ht="13" x14ac:dyDescent="0.15">
      <c r="A71" s="1"/>
      <c r="B71" s="1"/>
    </row>
    <row r="72" spans="1:2" ht="13" x14ac:dyDescent="0.15">
      <c r="A72" s="1"/>
      <c r="B72" s="1"/>
    </row>
    <row r="73" spans="1:2" ht="13" x14ac:dyDescent="0.15">
      <c r="A73" s="1"/>
      <c r="B73" s="1"/>
    </row>
    <row r="74" spans="1:2" ht="13" x14ac:dyDescent="0.15">
      <c r="A74" s="1"/>
      <c r="B74" s="1"/>
    </row>
    <row r="75" spans="1:2" ht="13" x14ac:dyDescent="0.15">
      <c r="A75" s="1"/>
      <c r="B75" s="1"/>
    </row>
    <row r="76" spans="1:2" ht="13" x14ac:dyDescent="0.15">
      <c r="A76" s="1"/>
      <c r="B76" s="1"/>
    </row>
    <row r="77" spans="1:2" ht="13" x14ac:dyDescent="0.15">
      <c r="A77" s="1"/>
      <c r="B77" s="1"/>
    </row>
    <row r="78" spans="1:2" ht="13" x14ac:dyDescent="0.15">
      <c r="A78" s="1"/>
      <c r="B78" s="1"/>
    </row>
    <row r="79" spans="1:2" ht="13" x14ac:dyDescent="0.15">
      <c r="A79" s="1"/>
      <c r="B79" s="1"/>
    </row>
    <row r="80" spans="1:2" ht="13" x14ac:dyDescent="0.15">
      <c r="A80" s="1"/>
      <c r="B80" s="1"/>
    </row>
    <row r="81" spans="1:2" ht="13" x14ac:dyDescent="0.15">
      <c r="A81" s="1"/>
      <c r="B81" s="1"/>
    </row>
    <row r="82" spans="1:2" ht="13" x14ac:dyDescent="0.15">
      <c r="A82" s="1"/>
      <c r="B82" s="1"/>
    </row>
    <row r="83" spans="1:2" ht="13" x14ac:dyDescent="0.15">
      <c r="A83" s="1"/>
      <c r="B83" s="1"/>
    </row>
    <row r="84" spans="1:2" ht="13" x14ac:dyDescent="0.15">
      <c r="A84" s="1"/>
      <c r="B84" s="1"/>
    </row>
    <row r="85" spans="1:2" ht="13" x14ac:dyDescent="0.15">
      <c r="A85" s="1"/>
      <c r="B85" s="1"/>
    </row>
    <row r="86" spans="1:2" ht="13" x14ac:dyDescent="0.15">
      <c r="A86" s="1"/>
      <c r="B86" s="1"/>
    </row>
    <row r="87" spans="1:2" ht="13" x14ac:dyDescent="0.15">
      <c r="A87" s="1"/>
      <c r="B87" s="1"/>
    </row>
    <row r="88" spans="1:2" ht="13" x14ac:dyDescent="0.15">
      <c r="A88" s="1"/>
      <c r="B88" s="1"/>
    </row>
    <row r="89" spans="1:2" ht="13" x14ac:dyDescent="0.15">
      <c r="A89" s="1"/>
      <c r="B89" s="1"/>
    </row>
    <row r="90" spans="1:2" ht="13" x14ac:dyDescent="0.15">
      <c r="A90" s="1"/>
      <c r="B90" s="1"/>
    </row>
    <row r="91" spans="1:2" ht="13" x14ac:dyDescent="0.15">
      <c r="A91" s="1"/>
      <c r="B91" s="1"/>
    </row>
    <row r="92" spans="1:2" ht="13" x14ac:dyDescent="0.15">
      <c r="A92" s="1"/>
      <c r="B92" s="1"/>
    </row>
    <row r="93" spans="1:2" ht="13" x14ac:dyDescent="0.15">
      <c r="A93" s="1"/>
      <c r="B93" s="1"/>
    </row>
    <row r="94" spans="1:2" ht="13" x14ac:dyDescent="0.15">
      <c r="A94" s="1"/>
      <c r="B94" s="1"/>
    </row>
    <row r="95" spans="1:2" ht="13" x14ac:dyDescent="0.15">
      <c r="A95" s="1"/>
      <c r="B95" s="1"/>
    </row>
    <row r="96" spans="1:2" ht="13" x14ac:dyDescent="0.15">
      <c r="A96" s="1"/>
      <c r="B96" s="1"/>
    </row>
    <row r="97" spans="1:2" ht="13" x14ac:dyDescent="0.15">
      <c r="A97" s="1"/>
      <c r="B97" s="1"/>
    </row>
    <row r="98" spans="1:2" ht="13" x14ac:dyDescent="0.15">
      <c r="A98" s="1"/>
      <c r="B98" s="1"/>
    </row>
    <row r="99" spans="1:2" ht="13" x14ac:dyDescent="0.15">
      <c r="A99" s="1"/>
      <c r="B99" s="1"/>
    </row>
    <row r="100" spans="1:2" ht="13" x14ac:dyDescent="0.15">
      <c r="A100" s="1"/>
      <c r="B100" s="1"/>
    </row>
    <row r="101" spans="1:2" ht="13" x14ac:dyDescent="0.15">
      <c r="A101" s="1"/>
      <c r="B101" s="1"/>
    </row>
    <row r="102" spans="1:2" ht="13" x14ac:dyDescent="0.15">
      <c r="A102" s="1"/>
      <c r="B102" s="1"/>
    </row>
    <row r="103" spans="1:2" ht="13" x14ac:dyDescent="0.15">
      <c r="A103" s="1"/>
      <c r="B103" s="1"/>
    </row>
    <row r="104" spans="1:2" ht="13" x14ac:dyDescent="0.15">
      <c r="A104" s="1"/>
      <c r="B104" s="1"/>
    </row>
    <row r="105" spans="1:2" ht="13" x14ac:dyDescent="0.15">
      <c r="A105" s="1"/>
      <c r="B105" s="1"/>
    </row>
    <row r="106" spans="1:2" ht="13" x14ac:dyDescent="0.15">
      <c r="A106" s="1"/>
      <c r="B106" s="1"/>
    </row>
    <row r="107" spans="1:2" ht="13" x14ac:dyDescent="0.15">
      <c r="A107" s="1"/>
      <c r="B107" s="1"/>
    </row>
    <row r="108" spans="1:2" ht="13" x14ac:dyDescent="0.15">
      <c r="A108" s="1"/>
      <c r="B108" s="1"/>
    </row>
    <row r="109" spans="1:2" ht="13" x14ac:dyDescent="0.15">
      <c r="A109" s="1"/>
      <c r="B109" s="1"/>
    </row>
    <row r="110" spans="1:2" ht="13" x14ac:dyDescent="0.15">
      <c r="A110" s="1"/>
      <c r="B110" s="1"/>
    </row>
    <row r="111" spans="1:2" ht="13" x14ac:dyDescent="0.15">
      <c r="A111" s="1"/>
      <c r="B111" s="1"/>
    </row>
    <row r="112" spans="1:2" ht="13" x14ac:dyDescent="0.15">
      <c r="A112" s="1"/>
      <c r="B112" s="1"/>
    </row>
    <row r="113" spans="1:2" ht="13" x14ac:dyDescent="0.15">
      <c r="A113" s="1"/>
      <c r="B113" s="1"/>
    </row>
    <row r="114" spans="1:2" ht="13" x14ac:dyDescent="0.15">
      <c r="A114" s="1"/>
      <c r="B114" s="1"/>
    </row>
    <row r="115" spans="1:2" ht="13" x14ac:dyDescent="0.15">
      <c r="A115" s="1"/>
      <c r="B115" s="1"/>
    </row>
    <row r="116" spans="1:2" ht="13" x14ac:dyDescent="0.15">
      <c r="A116" s="1"/>
      <c r="B116" s="1"/>
    </row>
    <row r="117" spans="1:2" ht="13" x14ac:dyDescent="0.15">
      <c r="A117" s="1"/>
      <c r="B117" s="1"/>
    </row>
    <row r="118" spans="1:2" ht="13" x14ac:dyDescent="0.15">
      <c r="A118" s="1"/>
      <c r="B118" s="1"/>
    </row>
    <row r="119" spans="1:2" ht="13" x14ac:dyDescent="0.15">
      <c r="A119" s="1"/>
      <c r="B119" s="1"/>
    </row>
    <row r="120" spans="1:2" ht="13" x14ac:dyDescent="0.15">
      <c r="A120" s="1"/>
      <c r="B120" s="1"/>
    </row>
    <row r="121" spans="1:2" ht="13" x14ac:dyDescent="0.15">
      <c r="A121" s="1"/>
      <c r="B121" s="1"/>
    </row>
    <row r="122" spans="1:2" ht="13" x14ac:dyDescent="0.15">
      <c r="A122" s="1"/>
      <c r="B122" s="1"/>
    </row>
    <row r="123" spans="1:2" ht="13" x14ac:dyDescent="0.15">
      <c r="A123" s="1"/>
      <c r="B123" s="1"/>
    </row>
    <row r="124" spans="1:2" ht="13" x14ac:dyDescent="0.15">
      <c r="A124" s="1"/>
      <c r="B124" s="1"/>
    </row>
    <row r="125" spans="1:2" ht="13" x14ac:dyDescent="0.15">
      <c r="A125" s="1"/>
      <c r="B125" s="1"/>
    </row>
    <row r="126" spans="1:2" ht="13" x14ac:dyDescent="0.15">
      <c r="A126" s="1"/>
      <c r="B126" s="1"/>
    </row>
    <row r="127" spans="1:2" ht="13" x14ac:dyDescent="0.15">
      <c r="A127" s="1"/>
      <c r="B127" s="1"/>
    </row>
    <row r="128" spans="1:2" ht="13" x14ac:dyDescent="0.15">
      <c r="A128" s="1"/>
      <c r="B128" s="1"/>
    </row>
    <row r="129" spans="1:2" ht="13" x14ac:dyDescent="0.15">
      <c r="A129" s="1"/>
      <c r="B129" s="1"/>
    </row>
    <row r="130" spans="1:2" ht="13" x14ac:dyDescent="0.15">
      <c r="A130" s="1"/>
      <c r="B130" s="1"/>
    </row>
    <row r="131" spans="1:2" ht="13" x14ac:dyDescent="0.15">
      <c r="A131" s="1"/>
      <c r="B131" s="1"/>
    </row>
    <row r="132" spans="1:2" ht="13" x14ac:dyDescent="0.15">
      <c r="A132" s="1"/>
      <c r="B132" s="1"/>
    </row>
    <row r="133" spans="1:2" ht="13" x14ac:dyDescent="0.15">
      <c r="A133" s="1"/>
      <c r="B133" s="1"/>
    </row>
    <row r="134" spans="1:2" ht="13" x14ac:dyDescent="0.15">
      <c r="A134" s="1"/>
      <c r="B134" s="1"/>
    </row>
    <row r="135" spans="1:2" ht="13" x14ac:dyDescent="0.15">
      <c r="A135" s="1"/>
      <c r="B135" s="1"/>
    </row>
    <row r="136" spans="1:2" ht="13" x14ac:dyDescent="0.15">
      <c r="A136" s="1"/>
      <c r="B136" s="1"/>
    </row>
    <row r="137" spans="1:2" ht="13" x14ac:dyDescent="0.15">
      <c r="A137" s="1"/>
      <c r="B137" s="1"/>
    </row>
    <row r="138" spans="1:2" ht="13" x14ac:dyDescent="0.15">
      <c r="A138" s="1"/>
      <c r="B138" s="1"/>
    </row>
    <row r="139" spans="1:2" ht="13" x14ac:dyDescent="0.15">
      <c r="A139" s="1"/>
      <c r="B139" s="1"/>
    </row>
    <row r="140" spans="1:2" ht="13" x14ac:dyDescent="0.15">
      <c r="A140" s="1"/>
      <c r="B140" s="1"/>
    </row>
    <row r="141" spans="1:2" ht="13" x14ac:dyDescent="0.15">
      <c r="A141" s="1"/>
      <c r="B141" s="1"/>
    </row>
    <row r="142" spans="1:2" ht="13" x14ac:dyDescent="0.15">
      <c r="A142" s="1"/>
      <c r="B142" s="1"/>
    </row>
    <row r="143" spans="1:2" ht="13" x14ac:dyDescent="0.15">
      <c r="A143" s="1"/>
      <c r="B143" s="1"/>
    </row>
    <row r="144" spans="1:2" ht="13" x14ac:dyDescent="0.15">
      <c r="A144" s="1"/>
      <c r="B144" s="1"/>
    </row>
    <row r="145" spans="1:2" ht="13" x14ac:dyDescent="0.15">
      <c r="A145" s="1"/>
      <c r="B145" s="1"/>
    </row>
    <row r="146" spans="1:2" ht="13" x14ac:dyDescent="0.15">
      <c r="A146" s="1"/>
      <c r="B146" s="1"/>
    </row>
    <row r="147" spans="1:2" ht="13" x14ac:dyDescent="0.15">
      <c r="A147" s="1"/>
      <c r="B147" s="1"/>
    </row>
    <row r="148" spans="1:2" ht="13" x14ac:dyDescent="0.15">
      <c r="A148" s="1"/>
      <c r="B148" s="1"/>
    </row>
    <row r="149" spans="1:2" ht="13" x14ac:dyDescent="0.15">
      <c r="A149" s="1"/>
      <c r="B149" s="1"/>
    </row>
    <row r="150" spans="1:2" ht="13" x14ac:dyDescent="0.15">
      <c r="A150" s="1"/>
      <c r="B150" s="1"/>
    </row>
    <row r="151" spans="1:2" ht="13" x14ac:dyDescent="0.15">
      <c r="A151" s="1"/>
      <c r="B151" s="1"/>
    </row>
    <row r="152" spans="1:2" ht="13" x14ac:dyDescent="0.15">
      <c r="A152" s="1"/>
      <c r="B152" s="1"/>
    </row>
    <row r="153" spans="1:2" ht="13" x14ac:dyDescent="0.15">
      <c r="A153" s="1"/>
      <c r="B153" s="1"/>
    </row>
    <row r="154" spans="1:2" ht="13" x14ac:dyDescent="0.15">
      <c r="A154" s="1"/>
      <c r="B154" s="1"/>
    </row>
    <row r="155" spans="1:2" ht="13" x14ac:dyDescent="0.15">
      <c r="A155" s="1"/>
      <c r="B155" s="1"/>
    </row>
    <row r="156" spans="1:2" ht="13" x14ac:dyDescent="0.15">
      <c r="A156" s="1"/>
      <c r="B156" s="1"/>
    </row>
    <row r="157" spans="1:2" ht="13" x14ac:dyDescent="0.15">
      <c r="A157" s="1"/>
      <c r="B157" s="1"/>
    </row>
    <row r="158" spans="1:2" ht="13" x14ac:dyDescent="0.15">
      <c r="A158" s="1"/>
      <c r="B158" s="1"/>
    </row>
    <row r="159" spans="1:2" ht="13" x14ac:dyDescent="0.15">
      <c r="A159" s="1"/>
      <c r="B159" s="1"/>
    </row>
    <row r="160" spans="1:2" ht="13" x14ac:dyDescent="0.15">
      <c r="A160" s="1"/>
      <c r="B160" s="1"/>
    </row>
    <row r="161" spans="1:2" ht="13" x14ac:dyDescent="0.15">
      <c r="A161" s="1"/>
      <c r="B161" s="1"/>
    </row>
    <row r="162" spans="1:2" ht="13" x14ac:dyDescent="0.15">
      <c r="A162" s="1"/>
      <c r="B162" s="1"/>
    </row>
    <row r="163" spans="1:2" ht="13" x14ac:dyDescent="0.15">
      <c r="A163" s="1"/>
      <c r="B163" s="1"/>
    </row>
    <row r="164" spans="1:2" ht="13" x14ac:dyDescent="0.15">
      <c r="A164" s="1"/>
      <c r="B164" s="1"/>
    </row>
    <row r="165" spans="1:2" ht="13" x14ac:dyDescent="0.15">
      <c r="A165" s="1"/>
      <c r="B165" s="1"/>
    </row>
    <row r="166" spans="1:2" ht="13" x14ac:dyDescent="0.15">
      <c r="A166" s="1"/>
      <c r="B166" s="1"/>
    </row>
    <row r="167" spans="1:2" ht="13" x14ac:dyDescent="0.15">
      <c r="A167" s="1"/>
      <c r="B167" s="1"/>
    </row>
    <row r="168" spans="1:2" ht="13" x14ac:dyDescent="0.15">
      <c r="A168" s="1"/>
      <c r="B168" s="1"/>
    </row>
    <row r="169" spans="1:2" ht="13" x14ac:dyDescent="0.15">
      <c r="A169" s="1"/>
      <c r="B169" s="1"/>
    </row>
    <row r="170" spans="1:2" ht="13" x14ac:dyDescent="0.15">
      <c r="A170" s="1"/>
      <c r="B170" s="1"/>
    </row>
    <row r="171" spans="1:2" ht="13" x14ac:dyDescent="0.15">
      <c r="A171" s="1"/>
      <c r="B171" s="1"/>
    </row>
    <row r="172" spans="1:2" ht="13" x14ac:dyDescent="0.15">
      <c r="A172" s="1"/>
      <c r="B172" s="1"/>
    </row>
    <row r="173" spans="1:2" ht="13" x14ac:dyDescent="0.15">
      <c r="A173" s="1"/>
      <c r="B173" s="1"/>
    </row>
    <row r="174" spans="1:2" ht="13" x14ac:dyDescent="0.15">
      <c r="A174" s="1"/>
      <c r="B174" s="1"/>
    </row>
    <row r="175" spans="1:2" ht="13" x14ac:dyDescent="0.15">
      <c r="A175" s="1"/>
      <c r="B175" s="1"/>
    </row>
    <row r="176" spans="1:2" ht="13" x14ac:dyDescent="0.15">
      <c r="A176" s="1"/>
      <c r="B176" s="1"/>
    </row>
    <row r="177" spans="1:2" ht="13" x14ac:dyDescent="0.15">
      <c r="A177" s="1"/>
      <c r="B177" s="1"/>
    </row>
    <row r="178" spans="1:2" ht="13" x14ac:dyDescent="0.15">
      <c r="A178" s="1"/>
      <c r="B178" s="1"/>
    </row>
    <row r="179" spans="1:2" ht="13" x14ac:dyDescent="0.15">
      <c r="A179" s="1"/>
      <c r="B179" s="1"/>
    </row>
    <row r="180" spans="1:2" ht="13" x14ac:dyDescent="0.15">
      <c r="A180" s="1"/>
      <c r="B180" s="1"/>
    </row>
    <row r="181" spans="1:2" ht="13" x14ac:dyDescent="0.15">
      <c r="A181" s="1"/>
      <c r="B181" s="1"/>
    </row>
    <row r="182" spans="1:2" ht="13" x14ac:dyDescent="0.15">
      <c r="A182" s="1"/>
      <c r="B182" s="1"/>
    </row>
    <row r="183" spans="1:2" ht="13" x14ac:dyDescent="0.15">
      <c r="A183" s="1"/>
      <c r="B183" s="1"/>
    </row>
    <row r="184" spans="1:2" ht="13" x14ac:dyDescent="0.15">
      <c r="A184" s="1"/>
      <c r="B184" s="1"/>
    </row>
    <row r="185" spans="1:2" ht="13" x14ac:dyDescent="0.15">
      <c r="A185" s="1"/>
      <c r="B185" s="1"/>
    </row>
    <row r="186" spans="1:2" ht="13" x14ac:dyDescent="0.15">
      <c r="A186" s="1"/>
      <c r="B186" s="1"/>
    </row>
    <row r="187" spans="1:2" ht="13" x14ac:dyDescent="0.15">
      <c r="A187" s="1"/>
      <c r="B187" s="1"/>
    </row>
    <row r="188" spans="1:2" ht="13" x14ac:dyDescent="0.15">
      <c r="A188" s="1"/>
      <c r="B188" s="1"/>
    </row>
    <row r="189" spans="1:2" ht="13" x14ac:dyDescent="0.15">
      <c r="A189" s="1"/>
      <c r="B189" s="1"/>
    </row>
    <row r="190" spans="1:2" ht="13" x14ac:dyDescent="0.15">
      <c r="A190" s="1"/>
      <c r="B190" s="1"/>
    </row>
    <row r="191" spans="1:2" ht="13" x14ac:dyDescent="0.15">
      <c r="A191" s="1"/>
      <c r="B191" s="1"/>
    </row>
    <row r="192" spans="1:2" ht="13" x14ac:dyDescent="0.15">
      <c r="A192" s="1"/>
      <c r="B192" s="1"/>
    </row>
    <row r="193" spans="1:2" ht="13" x14ac:dyDescent="0.15">
      <c r="A193" s="1"/>
      <c r="B193" s="1"/>
    </row>
    <row r="194" spans="1:2" ht="13" x14ac:dyDescent="0.15">
      <c r="A194" s="1"/>
      <c r="B194" s="1"/>
    </row>
    <row r="195" spans="1:2" ht="13" x14ac:dyDescent="0.15">
      <c r="A195" s="1"/>
      <c r="B195" s="1"/>
    </row>
    <row r="196" spans="1:2" ht="13" x14ac:dyDescent="0.15">
      <c r="A196" s="1"/>
      <c r="B196" s="1"/>
    </row>
    <row r="197" spans="1:2" ht="13" x14ac:dyDescent="0.15">
      <c r="A197" s="1"/>
      <c r="B197" s="1"/>
    </row>
    <row r="198" spans="1:2" ht="13" x14ac:dyDescent="0.15">
      <c r="A198" s="1"/>
      <c r="B198" s="1"/>
    </row>
    <row r="199" spans="1:2" ht="13" x14ac:dyDescent="0.15">
      <c r="A199" s="1"/>
      <c r="B199" s="1"/>
    </row>
    <row r="200" spans="1:2" ht="13" x14ac:dyDescent="0.15">
      <c r="A200" s="1"/>
      <c r="B200" s="1"/>
    </row>
    <row r="201" spans="1:2" ht="13" x14ac:dyDescent="0.15">
      <c r="A201" s="1"/>
      <c r="B201" s="1"/>
    </row>
    <row r="202" spans="1:2" ht="13" x14ac:dyDescent="0.15">
      <c r="A202" s="1"/>
      <c r="B202" s="1"/>
    </row>
    <row r="203" spans="1:2" ht="13" x14ac:dyDescent="0.15">
      <c r="A203" s="1"/>
      <c r="B203" s="1"/>
    </row>
    <row r="204" spans="1:2" ht="13" x14ac:dyDescent="0.15">
      <c r="A204" s="1"/>
      <c r="B204" s="1"/>
    </row>
    <row r="205" spans="1:2" ht="13" x14ac:dyDescent="0.15">
      <c r="A205" s="1"/>
      <c r="B205" s="1"/>
    </row>
    <row r="206" spans="1:2" ht="13" x14ac:dyDescent="0.15">
      <c r="A206" s="1"/>
      <c r="B206" s="1"/>
    </row>
    <row r="207" spans="1:2" ht="13" x14ac:dyDescent="0.15">
      <c r="A207" s="1"/>
      <c r="B207" s="1"/>
    </row>
    <row r="208" spans="1:2" ht="13" x14ac:dyDescent="0.15">
      <c r="A208" s="1"/>
      <c r="B208" s="1"/>
    </row>
    <row r="209" spans="1:2" ht="13" x14ac:dyDescent="0.15">
      <c r="A209" s="1"/>
      <c r="B209" s="1"/>
    </row>
    <row r="210" spans="1:2" ht="13" x14ac:dyDescent="0.15">
      <c r="A210" s="1"/>
      <c r="B210" s="1"/>
    </row>
    <row r="211" spans="1:2" ht="13" x14ac:dyDescent="0.15">
      <c r="A211" s="1"/>
      <c r="B211" s="1"/>
    </row>
    <row r="212" spans="1:2" ht="13" x14ac:dyDescent="0.15">
      <c r="A212" s="1"/>
      <c r="B212" s="1"/>
    </row>
    <row r="213" spans="1:2" ht="13" x14ac:dyDescent="0.15">
      <c r="A213" s="1"/>
      <c r="B213" s="1"/>
    </row>
    <row r="214" spans="1:2" ht="13" x14ac:dyDescent="0.15">
      <c r="A214" s="1"/>
      <c r="B214" s="1"/>
    </row>
    <row r="215" spans="1:2" ht="13" x14ac:dyDescent="0.15">
      <c r="A215" s="1"/>
      <c r="B215" s="1"/>
    </row>
    <row r="216" spans="1:2" ht="13" x14ac:dyDescent="0.15">
      <c r="A216" s="1"/>
      <c r="B216" s="1"/>
    </row>
    <row r="217" spans="1:2" ht="13" x14ac:dyDescent="0.15">
      <c r="A217" s="1"/>
      <c r="B217" s="1"/>
    </row>
    <row r="218" spans="1:2" ht="13" x14ac:dyDescent="0.15">
      <c r="A218" s="1"/>
      <c r="B218" s="1"/>
    </row>
    <row r="219" spans="1:2" ht="13" x14ac:dyDescent="0.15">
      <c r="A219" s="1"/>
      <c r="B219" s="1"/>
    </row>
    <row r="220" spans="1:2" ht="13" x14ac:dyDescent="0.15">
      <c r="A220" s="1"/>
      <c r="B220" s="1"/>
    </row>
    <row r="221" spans="1:2" ht="13" x14ac:dyDescent="0.15">
      <c r="A221" s="1"/>
      <c r="B221" s="1"/>
    </row>
    <row r="222" spans="1:2" ht="13" x14ac:dyDescent="0.15">
      <c r="A222" s="1"/>
      <c r="B222" s="1"/>
    </row>
    <row r="223" spans="1:2" ht="13" x14ac:dyDescent="0.15">
      <c r="A223" s="1"/>
      <c r="B223" s="1"/>
    </row>
    <row r="224" spans="1:2" ht="13" x14ac:dyDescent="0.15">
      <c r="A224" s="1"/>
      <c r="B224" s="1"/>
    </row>
    <row r="225" spans="1:2" ht="13" x14ac:dyDescent="0.15">
      <c r="A225" s="1"/>
      <c r="B225" s="1"/>
    </row>
    <row r="226" spans="1:2" ht="13" x14ac:dyDescent="0.15">
      <c r="A226" s="1"/>
      <c r="B226" s="1"/>
    </row>
    <row r="227" spans="1:2" ht="13" x14ac:dyDescent="0.15">
      <c r="A227" s="1"/>
      <c r="B227" s="1"/>
    </row>
    <row r="228" spans="1:2" ht="13" x14ac:dyDescent="0.15">
      <c r="A228" s="1"/>
      <c r="B228" s="1"/>
    </row>
    <row r="229" spans="1:2" ht="13" x14ac:dyDescent="0.15">
      <c r="A229" s="1"/>
      <c r="B229" s="1"/>
    </row>
    <row r="230" spans="1:2" ht="13" x14ac:dyDescent="0.15">
      <c r="A230" s="1"/>
      <c r="B230" s="1"/>
    </row>
    <row r="231" spans="1:2" ht="13" x14ac:dyDescent="0.15">
      <c r="A231" s="1"/>
      <c r="B231" s="1"/>
    </row>
    <row r="232" spans="1:2" ht="13" x14ac:dyDescent="0.15">
      <c r="A232" s="1"/>
      <c r="B232" s="1"/>
    </row>
    <row r="233" spans="1:2" ht="13" x14ac:dyDescent="0.15">
      <c r="A233" s="1"/>
      <c r="B233" s="1"/>
    </row>
    <row r="234" spans="1:2" ht="13" x14ac:dyDescent="0.15">
      <c r="A234" s="1"/>
      <c r="B234" s="1"/>
    </row>
    <row r="235" spans="1:2" ht="13" x14ac:dyDescent="0.15">
      <c r="A235" s="1"/>
      <c r="B235" s="1"/>
    </row>
    <row r="236" spans="1:2" ht="13" x14ac:dyDescent="0.15">
      <c r="A236" s="1"/>
      <c r="B236" s="1"/>
    </row>
    <row r="237" spans="1:2" ht="13" x14ac:dyDescent="0.15">
      <c r="A237" s="1"/>
      <c r="B237" s="1"/>
    </row>
    <row r="238" spans="1:2" ht="13" x14ac:dyDescent="0.15">
      <c r="A238" s="1"/>
      <c r="B238" s="1"/>
    </row>
    <row r="239" spans="1:2" ht="13" x14ac:dyDescent="0.15">
      <c r="A239" s="1"/>
      <c r="B239" s="1"/>
    </row>
    <row r="240" spans="1:2" ht="13" x14ac:dyDescent="0.15">
      <c r="A240" s="1"/>
      <c r="B240" s="1"/>
    </row>
    <row r="241" spans="1:2" ht="13" x14ac:dyDescent="0.15">
      <c r="A241" s="1"/>
      <c r="B241" s="1"/>
    </row>
    <row r="242" spans="1:2" ht="13" x14ac:dyDescent="0.15">
      <c r="A242" s="1"/>
      <c r="B242" s="1"/>
    </row>
    <row r="243" spans="1:2" ht="13" x14ac:dyDescent="0.15">
      <c r="A243" s="1"/>
      <c r="B243" s="1"/>
    </row>
    <row r="244" spans="1:2" ht="13" x14ac:dyDescent="0.15">
      <c r="A244" s="1"/>
      <c r="B244" s="1"/>
    </row>
    <row r="245" spans="1:2" ht="13" x14ac:dyDescent="0.15">
      <c r="A245" s="1"/>
      <c r="B245" s="1"/>
    </row>
    <row r="246" spans="1:2" ht="13" x14ac:dyDescent="0.15">
      <c r="A246" s="1"/>
      <c r="B246" s="1"/>
    </row>
    <row r="247" spans="1:2" ht="13" x14ac:dyDescent="0.15">
      <c r="A247" s="1"/>
      <c r="B247" s="1"/>
    </row>
    <row r="248" spans="1:2" ht="13" x14ac:dyDescent="0.15">
      <c r="A248" s="1"/>
      <c r="B248" s="1"/>
    </row>
    <row r="249" spans="1:2" ht="13" x14ac:dyDescent="0.15">
      <c r="A249" s="1"/>
      <c r="B249" s="1"/>
    </row>
    <row r="250" spans="1:2" ht="13" x14ac:dyDescent="0.15">
      <c r="A250" s="1"/>
      <c r="B250" s="1"/>
    </row>
    <row r="251" spans="1:2" ht="13" x14ac:dyDescent="0.15">
      <c r="A251" s="1"/>
      <c r="B251" s="1"/>
    </row>
    <row r="252" spans="1:2" ht="13" x14ac:dyDescent="0.15">
      <c r="A252" s="1"/>
      <c r="B252" s="1"/>
    </row>
    <row r="253" spans="1:2" ht="13" x14ac:dyDescent="0.15">
      <c r="A253" s="1"/>
      <c r="B253" s="1"/>
    </row>
    <row r="254" spans="1:2" ht="13" x14ac:dyDescent="0.15">
      <c r="A254" s="1"/>
      <c r="B254" s="1"/>
    </row>
    <row r="255" spans="1:2" ht="13" x14ac:dyDescent="0.15">
      <c r="A255" s="1"/>
      <c r="B255" s="1"/>
    </row>
    <row r="256" spans="1:2" ht="13" x14ac:dyDescent="0.15">
      <c r="A256" s="1"/>
      <c r="B256" s="1"/>
    </row>
    <row r="257" spans="1:2" ht="13" x14ac:dyDescent="0.15">
      <c r="A257" s="1"/>
      <c r="B257" s="1"/>
    </row>
    <row r="258" spans="1:2" ht="13" x14ac:dyDescent="0.15">
      <c r="A258" s="1"/>
      <c r="B258" s="1"/>
    </row>
    <row r="259" spans="1:2" ht="13" x14ac:dyDescent="0.15">
      <c r="A259" s="1"/>
      <c r="B259" s="1"/>
    </row>
    <row r="260" spans="1:2" ht="13" x14ac:dyDescent="0.15">
      <c r="A260" s="1"/>
      <c r="B260" s="1"/>
    </row>
    <row r="261" spans="1:2" ht="13" x14ac:dyDescent="0.15">
      <c r="A261" s="1"/>
      <c r="B261" s="1"/>
    </row>
    <row r="262" spans="1:2" ht="13" x14ac:dyDescent="0.15">
      <c r="A262" s="1"/>
      <c r="B262" s="1"/>
    </row>
    <row r="263" spans="1:2" ht="13" x14ac:dyDescent="0.15">
      <c r="A263" s="1"/>
      <c r="B263" s="1"/>
    </row>
    <row r="264" spans="1:2" ht="13" x14ac:dyDescent="0.15">
      <c r="A264" s="1"/>
      <c r="B264" s="1"/>
    </row>
    <row r="265" spans="1:2" ht="13" x14ac:dyDescent="0.15">
      <c r="A265" s="1"/>
      <c r="B265" s="1"/>
    </row>
    <row r="266" spans="1:2" ht="13" x14ac:dyDescent="0.15">
      <c r="A266" s="1"/>
      <c r="B266" s="1"/>
    </row>
    <row r="267" spans="1:2" ht="13" x14ac:dyDescent="0.15">
      <c r="A267" s="1"/>
      <c r="B267" s="1"/>
    </row>
    <row r="268" spans="1:2" ht="13" x14ac:dyDescent="0.15">
      <c r="A268" s="1"/>
      <c r="B268" s="1"/>
    </row>
    <row r="269" spans="1:2" ht="13" x14ac:dyDescent="0.15">
      <c r="A269" s="1"/>
      <c r="B269" s="1"/>
    </row>
    <row r="270" spans="1:2" ht="13" x14ac:dyDescent="0.15">
      <c r="A270" s="1"/>
      <c r="B270" s="1"/>
    </row>
    <row r="271" spans="1:2" ht="13" x14ac:dyDescent="0.15">
      <c r="A271" s="1"/>
      <c r="B271" s="1"/>
    </row>
    <row r="272" spans="1:2" ht="13" x14ac:dyDescent="0.15">
      <c r="A272" s="1"/>
      <c r="B272" s="1"/>
    </row>
    <row r="273" spans="1:2" ht="13" x14ac:dyDescent="0.15">
      <c r="A273" s="1"/>
      <c r="B273" s="1"/>
    </row>
    <row r="274" spans="1:2" ht="13" x14ac:dyDescent="0.15">
      <c r="A274" s="1"/>
      <c r="B274" s="1"/>
    </row>
    <row r="275" spans="1:2" ht="13" x14ac:dyDescent="0.15">
      <c r="A275" s="1"/>
      <c r="B275" s="1"/>
    </row>
    <row r="276" spans="1:2" ht="13" x14ac:dyDescent="0.15">
      <c r="A276" s="1"/>
      <c r="B276" s="1"/>
    </row>
    <row r="277" spans="1:2" ht="13" x14ac:dyDescent="0.15">
      <c r="A277" s="1"/>
      <c r="B277" s="1"/>
    </row>
    <row r="278" spans="1:2" ht="13" x14ac:dyDescent="0.15">
      <c r="A278" s="1"/>
      <c r="B278" s="1"/>
    </row>
    <row r="279" spans="1:2" ht="13" x14ac:dyDescent="0.15">
      <c r="A279" s="1"/>
      <c r="B279" s="1"/>
    </row>
    <row r="280" spans="1:2" ht="13" x14ac:dyDescent="0.15">
      <c r="A280" s="1"/>
      <c r="B280" s="1"/>
    </row>
    <row r="281" spans="1:2" ht="13" x14ac:dyDescent="0.15">
      <c r="A281" s="1"/>
      <c r="B281" s="1"/>
    </row>
    <row r="282" spans="1:2" ht="13" x14ac:dyDescent="0.15">
      <c r="A282" s="1"/>
      <c r="B282" s="1"/>
    </row>
    <row r="283" spans="1:2" ht="13" x14ac:dyDescent="0.15">
      <c r="A283" s="1"/>
      <c r="B283" s="1"/>
    </row>
    <row r="284" spans="1:2" ht="13" x14ac:dyDescent="0.15">
      <c r="A284" s="1"/>
      <c r="B284" s="1"/>
    </row>
    <row r="285" spans="1:2" ht="13" x14ac:dyDescent="0.15">
      <c r="A285" s="1"/>
      <c r="B285" s="1"/>
    </row>
    <row r="286" spans="1:2" ht="13" x14ac:dyDescent="0.15">
      <c r="A286" s="1"/>
      <c r="B286" s="1"/>
    </row>
    <row r="287" spans="1:2" ht="13" x14ac:dyDescent="0.15">
      <c r="A287" s="1"/>
      <c r="B287" s="1"/>
    </row>
    <row r="288" spans="1:2" ht="13" x14ac:dyDescent="0.15">
      <c r="A288" s="1"/>
      <c r="B288" s="1"/>
    </row>
    <row r="289" spans="1:2" ht="13" x14ac:dyDescent="0.15">
      <c r="A289" s="1"/>
      <c r="B289" s="1"/>
    </row>
    <row r="290" spans="1:2" ht="13" x14ac:dyDescent="0.15">
      <c r="A290" s="1"/>
      <c r="B290" s="1"/>
    </row>
    <row r="291" spans="1:2" ht="13" x14ac:dyDescent="0.15">
      <c r="A291" s="1"/>
      <c r="B291" s="1"/>
    </row>
    <row r="292" spans="1:2" ht="13" x14ac:dyDescent="0.15">
      <c r="A292" s="1"/>
      <c r="B292" s="1"/>
    </row>
    <row r="293" spans="1:2" ht="13" x14ac:dyDescent="0.15">
      <c r="A293" s="1"/>
      <c r="B293" s="1"/>
    </row>
    <row r="294" spans="1:2" ht="13" x14ac:dyDescent="0.15">
      <c r="A294" s="1"/>
      <c r="B294" s="1"/>
    </row>
    <row r="295" spans="1:2" ht="13" x14ac:dyDescent="0.15">
      <c r="A295" s="1"/>
      <c r="B295" s="1"/>
    </row>
    <row r="296" spans="1:2" ht="13" x14ac:dyDescent="0.15">
      <c r="A296" s="1"/>
      <c r="B296" s="1"/>
    </row>
    <row r="297" spans="1:2" ht="13" x14ac:dyDescent="0.15">
      <c r="A297" s="1"/>
      <c r="B297" s="1"/>
    </row>
    <row r="298" spans="1:2" ht="13" x14ac:dyDescent="0.15">
      <c r="A298" s="1"/>
      <c r="B298" s="1"/>
    </row>
    <row r="299" spans="1:2" ht="13" x14ac:dyDescent="0.15">
      <c r="A299" s="1"/>
      <c r="B299" s="1"/>
    </row>
    <row r="300" spans="1:2" ht="13" x14ac:dyDescent="0.15">
      <c r="A300" s="1"/>
      <c r="B300" s="1"/>
    </row>
    <row r="301" spans="1:2" ht="13" x14ac:dyDescent="0.15">
      <c r="A301" s="1"/>
      <c r="B301" s="1"/>
    </row>
    <row r="302" spans="1:2" ht="13" x14ac:dyDescent="0.15">
      <c r="A302" s="1"/>
      <c r="B302" s="1"/>
    </row>
    <row r="303" spans="1:2" ht="13" x14ac:dyDescent="0.15">
      <c r="A303" s="1"/>
      <c r="B303" s="1"/>
    </row>
    <row r="304" spans="1:2" ht="13" x14ac:dyDescent="0.15">
      <c r="A304" s="1"/>
      <c r="B304" s="1"/>
    </row>
    <row r="305" spans="1:2" ht="13" x14ac:dyDescent="0.15">
      <c r="A305" s="1"/>
      <c r="B305" s="1"/>
    </row>
    <row r="306" spans="1:2" ht="13" x14ac:dyDescent="0.15">
      <c r="A306" s="1"/>
      <c r="B306" s="1"/>
    </row>
    <row r="307" spans="1:2" ht="13" x14ac:dyDescent="0.15">
      <c r="A307" s="1"/>
      <c r="B307" s="1"/>
    </row>
    <row r="308" spans="1:2" ht="13" x14ac:dyDescent="0.15">
      <c r="A308" s="1"/>
      <c r="B308" s="1"/>
    </row>
    <row r="309" spans="1:2" ht="13" x14ac:dyDescent="0.15">
      <c r="A309" s="1"/>
      <c r="B309" s="1"/>
    </row>
    <row r="310" spans="1:2" ht="13" x14ac:dyDescent="0.15">
      <c r="A310" s="1"/>
      <c r="B310" s="1"/>
    </row>
    <row r="311" spans="1:2" ht="13" x14ac:dyDescent="0.15">
      <c r="A311" s="1"/>
      <c r="B311" s="1"/>
    </row>
    <row r="312" spans="1:2" ht="13" x14ac:dyDescent="0.15">
      <c r="A312" s="1"/>
      <c r="B312" s="1"/>
    </row>
    <row r="313" spans="1:2" ht="13" x14ac:dyDescent="0.15">
      <c r="A313" s="1"/>
      <c r="B313" s="1"/>
    </row>
    <row r="314" spans="1:2" ht="13" x14ac:dyDescent="0.15">
      <c r="A314" s="1"/>
      <c r="B314" s="1"/>
    </row>
    <row r="315" spans="1:2" ht="13" x14ac:dyDescent="0.15">
      <c r="A315" s="1"/>
      <c r="B315" s="1"/>
    </row>
    <row r="316" spans="1:2" ht="13" x14ac:dyDescent="0.15">
      <c r="A316" s="1"/>
      <c r="B316" s="1"/>
    </row>
    <row r="317" spans="1:2" ht="13" x14ac:dyDescent="0.15">
      <c r="A317" s="1"/>
      <c r="B317" s="1"/>
    </row>
    <row r="318" spans="1:2" ht="13" x14ac:dyDescent="0.15">
      <c r="A318" s="1"/>
      <c r="B318" s="1"/>
    </row>
    <row r="319" spans="1:2" ht="13" x14ac:dyDescent="0.15">
      <c r="A319" s="1"/>
      <c r="B319" s="1"/>
    </row>
    <row r="320" spans="1:2" ht="13" x14ac:dyDescent="0.15">
      <c r="A320" s="1"/>
      <c r="B320" s="1"/>
    </row>
    <row r="321" spans="1:2" ht="13" x14ac:dyDescent="0.15">
      <c r="A321" s="1"/>
      <c r="B321" s="1"/>
    </row>
    <row r="322" spans="1:2" ht="13" x14ac:dyDescent="0.15">
      <c r="A322" s="1"/>
      <c r="B322" s="1"/>
    </row>
    <row r="323" spans="1:2" ht="13" x14ac:dyDescent="0.15">
      <c r="A323" s="1"/>
      <c r="B323" s="1"/>
    </row>
    <row r="324" spans="1:2" ht="13" x14ac:dyDescent="0.15">
      <c r="A324" s="1"/>
      <c r="B324" s="1"/>
    </row>
    <row r="325" spans="1:2" ht="13" x14ac:dyDescent="0.15">
      <c r="A325" s="1"/>
      <c r="B325" s="1"/>
    </row>
    <row r="326" spans="1:2" ht="13" x14ac:dyDescent="0.15">
      <c r="A326" s="1"/>
      <c r="B326" s="1"/>
    </row>
    <row r="327" spans="1:2" ht="13" x14ac:dyDescent="0.15">
      <c r="A327" s="1"/>
      <c r="B327" s="1"/>
    </row>
    <row r="328" spans="1:2" ht="13" x14ac:dyDescent="0.15">
      <c r="A328" s="1"/>
      <c r="B328" s="1"/>
    </row>
    <row r="329" spans="1:2" ht="13" x14ac:dyDescent="0.15">
      <c r="A329" s="1"/>
      <c r="B329" s="1"/>
    </row>
    <row r="330" spans="1:2" ht="13" x14ac:dyDescent="0.15">
      <c r="A330" s="1"/>
      <c r="B330" s="1"/>
    </row>
    <row r="331" spans="1:2" ht="13" x14ac:dyDescent="0.15">
      <c r="A331" s="1"/>
      <c r="B331" s="1"/>
    </row>
    <row r="332" spans="1:2" ht="13" x14ac:dyDescent="0.15">
      <c r="A332" s="1"/>
      <c r="B332" s="1"/>
    </row>
    <row r="333" spans="1:2" ht="13" x14ac:dyDescent="0.15">
      <c r="A333" s="1"/>
      <c r="B333" s="1"/>
    </row>
    <row r="334" spans="1:2" ht="13" x14ac:dyDescent="0.15">
      <c r="A334" s="1"/>
      <c r="B334" s="1"/>
    </row>
    <row r="335" spans="1:2" ht="13" x14ac:dyDescent="0.15">
      <c r="A335" s="1"/>
      <c r="B335" s="1"/>
    </row>
    <row r="336" spans="1:2" ht="13" x14ac:dyDescent="0.15">
      <c r="A336" s="1"/>
      <c r="B336" s="1"/>
    </row>
    <row r="337" spans="1:2" ht="13" x14ac:dyDescent="0.15">
      <c r="A337" s="1"/>
      <c r="B337" s="1"/>
    </row>
    <row r="338" spans="1:2" ht="13" x14ac:dyDescent="0.15">
      <c r="A338" s="1"/>
      <c r="B338" s="1"/>
    </row>
    <row r="339" spans="1:2" ht="13" x14ac:dyDescent="0.15">
      <c r="A339" s="1"/>
      <c r="B339" s="1"/>
    </row>
    <row r="340" spans="1:2" ht="13" x14ac:dyDescent="0.15">
      <c r="A340" s="1"/>
      <c r="B340" s="1"/>
    </row>
    <row r="341" spans="1:2" ht="13" x14ac:dyDescent="0.15">
      <c r="A341" s="1"/>
      <c r="B341" s="1"/>
    </row>
    <row r="342" spans="1:2" ht="13" x14ac:dyDescent="0.15">
      <c r="A342" s="1"/>
      <c r="B342" s="1"/>
    </row>
    <row r="343" spans="1:2" ht="13" x14ac:dyDescent="0.15">
      <c r="A343" s="1"/>
      <c r="B343" s="1"/>
    </row>
    <row r="344" spans="1:2" ht="13" x14ac:dyDescent="0.15">
      <c r="A344" s="1"/>
      <c r="B344" s="1"/>
    </row>
    <row r="345" spans="1:2" ht="13" x14ac:dyDescent="0.15">
      <c r="A345" s="1"/>
      <c r="B345" s="1"/>
    </row>
    <row r="346" spans="1:2" ht="13" x14ac:dyDescent="0.15">
      <c r="A346" s="1"/>
      <c r="B346" s="1"/>
    </row>
    <row r="347" spans="1:2" ht="13" x14ac:dyDescent="0.15">
      <c r="A347" s="1"/>
      <c r="B347" s="1"/>
    </row>
    <row r="348" spans="1:2" ht="13" x14ac:dyDescent="0.15">
      <c r="A348" s="1"/>
      <c r="B348" s="1"/>
    </row>
    <row r="349" spans="1:2" ht="13" x14ac:dyDescent="0.15">
      <c r="A349" s="1"/>
      <c r="B349" s="1"/>
    </row>
    <row r="350" spans="1:2" ht="13" x14ac:dyDescent="0.15">
      <c r="A350" s="1"/>
      <c r="B350" s="1"/>
    </row>
    <row r="351" spans="1:2" ht="13" x14ac:dyDescent="0.15">
      <c r="A351" s="1"/>
      <c r="B351" s="1"/>
    </row>
    <row r="352" spans="1:2" ht="13" x14ac:dyDescent="0.15">
      <c r="A352" s="1"/>
      <c r="B352" s="1"/>
    </row>
    <row r="353" spans="1:2" ht="13" x14ac:dyDescent="0.15">
      <c r="A353" s="1"/>
      <c r="B353" s="1"/>
    </row>
    <row r="354" spans="1:2" ht="13" x14ac:dyDescent="0.15">
      <c r="A354" s="1"/>
      <c r="B354" s="1"/>
    </row>
    <row r="355" spans="1:2" ht="13" x14ac:dyDescent="0.15">
      <c r="A355" s="1"/>
      <c r="B355" s="1"/>
    </row>
    <row r="356" spans="1:2" ht="13" x14ac:dyDescent="0.15">
      <c r="A356" s="1"/>
      <c r="B356" s="1"/>
    </row>
    <row r="357" spans="1:2" ht="13" x14ac:dyDescent="0.15">
      <c r="A357" s="1"/>
      <c r="B357" s="1"/>
    </row>
    <row r="358" spans="1:2" ht="13" x14ac:dyDescent="0.15">
      <c r="A358" s="1"/>
      <c r="B358" s="1"/>
    </row>
    <row r="359" spans="1:2" ht="13" x14ac:dyDescent="0.15">
      <c r="A359" s="1"/>
      <c r="B359" s="1"/>
    </row>
    <row r="360" spans="1:2" ht="13" x14ac:dyDescent="0.15">
      <c r="A360" s="1"/>
      <c r="B360" s="1"/>
    </row>
    <row r="361" spans="1:2" ht="13" x14ac:dyDescent="0.15">
      <c r="A361" s="1"/>
      <c r="B361" s="1"/>
    </row>
    <row r="362" spans="1:2" ht="13" x14ac:dyDescent="0.15">
      <c r="A362" s="1"/>
      <c r="B362" s="1"/>
    </row>
    <row r="363" spans="1:2" ht="13" x14ac:dyDescent="0.15">
      <c r="A363" s="1"/>
      <c r="B363" s="1"/>
    </row>
    <row r="364" spans="1:2" ht="13" x14ac:dyDescent="0.15">
      <c r="A364" s="1"/>
      <c r="B364" s="1"/>
    </row>
    <row r="365" spans="1:2" ht="13" x14ac:dyDescent="0.15">
      <c r="A365" s="1"/>
      <c r="B365" s="1"/>
    </row>
    <row r="366" spans="1:2" ht="13" x14ac:dyDescent="0.15">
      <c r="A366" s="1"/>
      <c r="B366" s="1"/>
    </row>
    <row r="367" spans="1:2" ht="13" x14ac:dyDescent="0.15">
      <c r="A367" s="1"/>
      <c r="B367" s="1"/>
    </row>
    <row r="368" spans="1:2" ht="13" x14ac:dyDescent="0.15">
      <c r="A368" s="1"/>
      <c r="B368" s="1"/>
    </row>
    <row r="369" spans="1:2" ht="13" x14ac:dyDescent="0.15">
      <c r="A369" s="1"/>
      <c r="B369" s="1"/>
    </row>
    <row r="370" spans="1:2" ht="13" x14ac:dyDescent="0.15">
      <c r="A370" s="1"/>
      <c r="B370" s="1"/>
    </row>
    <row r="371" spans="1:2" ht="13" x14ac:dyDescent="0.15">
      <c r="A371" s="1"/>
      <c r="B371" s="1"/>
    </row>
    <row r="372" spans="1:2" ht="13" x14ac:dyDescent="0.15">
      <c r="A372" s="1"/>
      <c r="B372" s="1"/>
    </row>
    <row r="373" spans="1:2" ht="13" x14ac:dyDescent="0.15">
      <c r="A373" s="1"/>
      <c r="B373" s="1"/>
    </row>
    <row r="374" spans="1:2" ht="13" x14ac:dyDescent="0.15">
      <c r="A374" s="1"/>
      <c r="B374" s="1"/>
    </row>
    <row r="375" spans="1:2" ht="13" x14ac:dyDescent="0.15">
      <c r="A375" s="1"/>
      <c r="B375" s="1"/>
    </row>
    <row r="376" spans="1:2" ht="13" x14ac:dyDescent="0.15">
      <c r="A376" s="1"/>
      <c r="B376" s="1"/>
    </row>
    <row r="377" spans="1:2" ht="13" x14ac:dyDescent="0.15">
      <c r="A377" s="1"/>
      <c r="B377" s="1"/>
    </row>
    <row r="378" spans="1:2" ht="13" x14ac:dyDescent="0.15">
      <c r="A378" s="1"/>
      <c r="B378" s="1"/>
    </row>
    <row r="379" spans="1:2" ht="13" x14ac:dyDescent="0.15">
      <c r="A379" s="1"/>
      <c r="B379" s="1"/>
    </row>
    <row r="380" spans="1:2" ht="13" x14ac:dyDescent="0.15">
      <c r="A380" s="1"/>
      <c r="B380" s="1"/>
    </row>
    <row r="381" spans="1:2" ht="13" x14ac:dyDescent="0.15">
      <c r="A381" s="1"/>
      <c r="B381" s="1"/>
    </row>
    <row r="382" spans="1:2" ht="13" x14ac:dyDescent="0.15">
      <c r="A382" s="1"/>
      <c r="B382" s="1"/>
    </row>
    <row r="383" spans="1:2" ht="13" x14ac:dyDescent="0.15">
      <c r="A383" s="1"/>
      <c r="B383" s="1"/>
    </row>
    <row r="384" spans="1:2" ht="13" x14ac:dyDescent="0.15">
      <c r="A384" s="1"/>
      <c r="B384" s="1"/>
    </row>
    <row r="385" spans="1:2" ht="13" x14ac:dyDescent="0.15">
      <c r="A385" s="1"/>
      <c r="B385" s="1"/>
    </row>
    <row r="386" spans="1:2" ht="13" x14ac:dyDescent="0.15">
      <c r="A386" s="1"/>
      <c r="B386" s="1"/>
    </row>
    <row r="387" spans="1:2" ht="13" x14ac:dyDescent="0.15">
      <c r="A387" s="1"/>
      <c r="B387" s="1"/>
    </row>
    <row r="388" spans="1:2" ht="13" x14ac:dyDescent="0.15">
      <c r="A388" s="1"/>
      <c r="B388" s="1"/>
    </row>
    <row r="389" spans="1:2" ht="13" x14ac:dyDescent="0.15">
      <c r="A389" s="1"/>
      <c r="B389" s="1"/>
    </row>
    <row r="390" spans="1:2" ht="13" x14ac:dyDescent="0.15">
      <c r="A390" s="1"/>
      <c r="B390" s="1"/>
    </row>
    <row r="391" spans="1:2" ht="13" x14ac:dyDescent="0.15">
      <c r="A391" s="1"/>
      <c r="B391" s="1"/>
    </row>
    <row r="392" spans="1:2" ht="13" x14ac:dyDescent="0.15">
      <c r="A392" s="1"/>
      <c r="B392" s="1"/>
    </row>
    <row r="393" spans="1:2" ht="13" x14ac:dyDescent="0.15">
      <c r="A393" s="1"/>
      <c r="B393" s="1"/>
    </row>
    <row r="394" spans="1:2" ht="13" x14ac:dyDescent="0.15">
      <c r="A394" s="1"/>
      <c r="B394" s="1"/>
    </row>
    <row r="395" spans="1:2" ht="13" x14ac:dyDescent="0.15">
      <c r="A395" s="1"/>
      <c r="B395" s="1"/>
    </row>
    <row r="396" spans="1:2" ht="13" x14ac:dyDescent="0.15">
      <c r="A396" s="1"/>
      <c r="B396" s="1"/>
    </row>
    <row r="397" spans="1:2" ht="13" x14ac:dyDescent="0.15">
      <c r="A397" s="1"/>
      <c r="B397" s="1"/>
    </row>
    <row r="398" spans="1:2" ht="13" x14ac:dyDescent="0.15">
      <c r="A398" s="1"/>
      <c r="B398" s="1"/>
    </row>
    <row r="399" spans="1:2" ht="13" x14ac:dyDescent="0.15">
      <c r="A399" s="1"/>
      <c r="B399" s="1"/>
    </row>
    <row r="400" spans="1:2" ht="13" x14ac:dyDescent="0.15">
      <c r="A400" s="1"/>
      <c r="B400" s="1"/>
    </row>
    <row r="401" spans="1:2" ht="13" x14ac:dyDescent="0.15">
      <c r="A401" s="1"/>
      <c r="B401" s="1"/>
    </row>
    <row r="402" spans="1:2" ht="13" x14ac:dyDescent="0.15">
      <c r="A402" s="1"/>
      <c r="B402" s="1"/>
    </row>
    <row r="403" spans="1:2" ht="13" x14ac:dyDescent="0.15">
      <c r="A403" s="1"/>
      <c r="B403" s="1"/>
    </row>
    <row r="404" spans="1:2" ht="13" x14ac:dyDescent="0.15">
      <c r="A404" s="1"/>
      <c r="B404" s="1"/>
    </row>
    <row r="405" spans="1:2" ht="13" x14ac:dyDescent="0.15">
      <c r="A405" s="1"/>
      <c r="B405" s="1"/>
    </row>
    <row r="406" spans="1:2" ht="13" x14ac:dyDescent="0.15">
      <c r="A406" s="1"/>
      <c r="B406" s="1"/>
    </row>
    <row r="407" spans="1:2" ht="13" x14ac:dyDescent="0.15">
      <c r="A407" s="1"/>
      <c r="B407" s="1"/>
    </row>
    <row r="408" spans="1:2" ht="13" x14ac:dyDescent="0.15">
      <c r="A408" s="1"/>
      <c r="B408" s="1"/>
    </row>
    <row r="409" spans="1:2" ht="13" x14ac:dyDescent="0.15">
      <c r="A409" s="1"/>
      <c r="B409" s="1"/>
    </row>
    <row r="410" spans="1:2" ht="13" x14ac:dyDescent="0.15">
      <c r="A410" s="1"/>
      <c r="B410" s="1"/>
    </row>
    <row r="411" spans="1:2" ht="13" x14ac:dyDescent="0.15">
      <c r="A411" s="1"/>
      <c r="B411" s="1"/>
    </row>
    <row r="412" spans="1:2" ht="13" x14ac:dyDescent="0.15">
      <c r="A412" s="1"/>
      <c r="B412" s="1"/>
    </row>
    <row r="413" spans="1:2" ht="13" x14ac:dyDescent="0.15">
      <c r="A413" s="1"/>
      <c r="B413" s="1"/>
    </row>
    <row r="414" spans="1:2" ht="13" x14ac:dyDescent="0.15">
      <c r="A414" s="1"/>
      <c r="B414" s="1"/>
    </row>
    <row r="415" spans="1:2" ht="13" x14ac:dyDescent="0.15">
      <c r="A415" s="1"/>
      <c r="B415" s="1"/>
    </row>
    <row r="416" spans="1:2" ht="13" x14ac:dyDescent="0.15">
      <c r="A416" s="1"/>
      <c r="B416" s="1"/>
    </row>
    <row r="417" spans="1:2" ht="13" x14ac:dyDescent="0.15">
      <c r="A417" s="1"/>
      <c r="B417" s="1"/>
    </row>
    <row r="418" spans="1:2" ht="13" x14ac:dyDescent="0.15">
      <c r="A418" s="1"/>
      <c r="B418" s="1"/>
    </row>
    <row r="419" spans="1:2" ht="13" x14ac:dyDescent="0.15">
      <c r="A419" s="1"/>
      <c r="B419" s="1"/>
    </row>
    <row r="420" spans="1:2" ht="13" x14ac:dyDescent="0.15">
      <c r="A420" s="1"/>
      <c r="B420" s="1"/>
    </row>
    <row r="421" spans="1:2" ht="13" x14ac:dyDescent="0.15">
      <c r="A421" s="1"/>
      <c r="B421" s="1"/>
    </row>
    <row r="422" spans="1:2" ht="13" x14ac:dyDescent="0.15">
      <c r="A422" s="1"/>
      <c r="B422" s="1"/>
    </row>
    <row r="423" spans="1:2" ht="13" x14ac:dyDescent="0.15">
      <c r="A423" s="1"/>
      <c r="B423" s="1"/>
    </row>
    <row r="424" spans="1:2" ht="13" x14ac:dyDescent="0.15">
      <c r="A424" s="1"/>
      <c r="B424" s="1"/>
    </row>
    <row r="425" spans="1:2" ht="13" x14ac:dyDescent="0.15">
      <c r="A425" s="1"/>
      <c r="B425" s="1"/>
    </row>
    <row r="426" spans="1:2" ht="13" x14ac:dyDescent="0.15">
      <c r="A426" s="1"/>
      <c r="B426" s="1"/>
    </row>
    <row r="427" spans="1:2" ht="13" x14ac:dyDescent="0.15">
      <c r="A427" s="1"/>
      <c r="B427" s="1"/>
    </row>
    <row r="428" spans="1:2" ht="13" x14ac:dyDescent="0.15">
      <c r="A428" s="1"/>
      <c r="B428" s="1"/>
    </row>
    <row r="429" spans="1:2" ht="13" x14ac:dyDescent="0.15">
      <c r="A429" s="1"/>
      <c r="B429" s="1"/>
    </row>
    <row r="430" spans="1:2" ht="13" x14ac:dyDescent="0.15">
      <c r="A430" s="1"/>
      <c r="B430" s="1"/>
    </row>
    <row r="431" spans="1:2" ht="13" x14ac:dyDescent="0.15">
      <c r="A431" s="1"/>
      <c r="B431" s="1"/>
    </row>
    <row r="432" spans="1:2" ht="13" x14ac:dyDescent="0.15">
      <c r="A432" s="1"/>
      <c r="B432" s="1"/>
    </row>
    <row r="433" spans="1:2" ht="13" x14ac:dyDescent="0.15">
      <c r="A433" s="1"/>
      <c r="B433" s="1"/>
    </row>
    <row r="434" spans="1:2" ht="13" x14ac:dyDescent="0.15">
      <c r="A434" s="1"/>
      <c r="B434" s="1"/>
    </row>
    <row r="435" spans="1:2" ht="13" x14ac:dyDescent="0.15">
      <c r="A435" s="1"/>
      <c r="B435" s="1"/>
    </row>
    <row r="436" spans="1:2" ht="13" x14ac:dyDescent="0.15">
      <c r="A436" s="1"/>
      <c r="B436" s="1"/>
    </row>
    <row r="437" spans="1:2" ht="13" x14ac:dyDescent="0.15">
      <c r="A437" s="1"/>
      <c r="B437" s="1"/>
    </row>
    <row r="438" spans="1:2" ht="13" x14ac:dyDescent="0.15">
      <c r="A438" s="1"/>
      <c r="B438" s="1"/>
    </row>
    <row r="439" spans="1:2" ht="13" x14ac:dyDescent="0.15">
      <c r="A439" s="1"/>
      <c r="B439" s="1"/>
    </row>
    <row r="440" spans="1:2" ht="13" x14ac:dyDescent="0.15">
      <c r="A440" s="1"/>
      <c r="B440" s="1"/>
    </row>
    <row r="441" spans="1:2" ht="13" x14ac:dyDescent="0.15">
      <c r="A441" s="1"/>
      <c r="B441" s="1"/>
    </row>
    <row r="442" spans="1:2" ht="13" x14ac:dyDescent="0.15">
      <c r="A442" s="1"/>
      <c r="B442" s="1"/>
    </row>
    <row r="443" spans="1:2" ht="13" x14ac:dyDescent="0.15">
      <c r="A443" s="1"/>
      <c r="B443" s="1"/>
    </row>
    <row r="444" spans="1:2" ht="13" x14ac:dyDescent="0.15">
      <c r="A444" s="1"/>
      <c r="B444" s="1"/>
    </row>
    <row r="445" spans="1:2" ht="13" x14ac:dyDescent="0.15">
      <c r="A445" s="1"/>
      <c r="B445" s="1"/>
    </row>
    <row r="446" spans="1:2" ht="13" x14ac:dyDescent="0.15">
      <c r="A446" s="1"/>
      <c r="B446" s="1"/>
    </row>
    <row r="447" spans="1:2" ht="13" x14ac:dyDescent="0.15">
      <c r="A447" s="1"/>
      <c r="B447" s="1"/>
    </row>
    <row r="448" spans="1:2" ht="13" x14ac:dyDescent="0.15">
      <c r="A448" s="1"/>
      <c r="B448" s="1"/>
    </row>
    <row r="449" spans="1:2" ht="13" x14ac:dyDescent="0.15">
      <c r="A449" s="1"/>
      <c r="B449" s="1"/>
    </row>
    <row r="450" spans="1:2" ht="13" x14ac:dyDescent="0.15">
      <c r="A450" s="1"/>
      <c r="B450" s="1"/>
    </row>
    <row r="451" spans="1:2" ht="13" x14ac:dyDescent="0.15">
      <c r="A451" s="1"/>
      <c r="B451" s="1"/>
    </row>
    <row r="452" spans="1:2" ht="13" x14ac:dyDescent="0.15">
      <c r="A452" s="1"/>
      <c r="B452" s="1"/>
    </row>
    <row r="453" spans="1:2" ht="13" x14ac:dyDescent="0.15">
      <c r="A453" s="1"/>
      <c r="B453" s="1"/>
    </row>
    <row r="454" spans="1:2" ht="13" x14ac:dyDescent="0.15">
      <c r="A454" s="1"/>
      <c r="B454" s="1"/>
    </row>
    <row r="455" spans="1:2" ht="13" x14ac:dyDescent="0.15">
      <c r="A455" s="1"/>
      <c r="B455" s="1"/>
    </row>
    <row r="456" spans="1:2" ht="13" x14ac:dyDescent="0.15">
      <c r="A456" s="1"/>
      <c r="B456" s="1"/>
    </row>
    <row r="457" spans="1:2" ht="13" x14ac:dyDescent="0.15">
      <c r="A457" s="1"/>
      <c r="B457" s="1"/>
    </row>
    <row r="458" spans="1:2" ht="13" x14ac:dyDescent="0.15">
      <c r="A458" s="1"/>
      <c r="B458" s="1"/>
    </row>
    <row r="459" spans="1:2" ht="13" x14ac:dyDescent="0.15">
      <c r="A459" s="1"/>
      <c r="B459" s="1"/>
    </row>
    <row r="460" spans="1:2" ht="13" x14ac:dyDescent="0.15">
      <c r="A460" s="1"/>
      <c r="B460" s="1"/>
    </row>
    <row r="461" spans="1:2" ht="13" x14ac:dyDescent="0.15">
      <c r="A461" s="1"/>
      <c r="B461" s="1"/>
    </row>
    <row r="462" spans="1:2" ht="13" x14ac:dyDescent="0.15">
      <c r="A462" s="1"/>
      <c r="B462" s="1"/>
    </row>
    <row r="463" spans="1:2" ht="13" x14ac:dyDescent="0.15">
      <c r="A463" s="1"/>
      <c r="B463" s="1"/>
    </row>
    <row r="464" spans="1:2" ht="13" x14ac:dyDescent="0.15">
      <c r="A464" s="1"/>
      <c r="B464" s="1"/>
    </row>
    <row r="465" spans="1:2" ht="13" x14ac:dyDescent="0.15">
      <c r="A465" s="1"/>
      <c r="B465" s="1"/>
    </row>
    <row r="466" spans="1:2" ht="13" x14ac:dyDescent="0.15">
      <c r="A466" s="1"/>
      <c r="B466" s="1"/>
    </row>
    <row r="467" spans="1:2" ht="13" x14ac:dyDescent="0.15">
      <c r="A467" s="1"/>
      <c r="B467" s="1"/>
    </row>
    <row r="468" spans="1:2" ht="13" x14ac:dyDescent="0.15">
      <c r="A468" s="1"/>
      <c r="B468" s="1"/>
    </row>
    <row r="469" spans="1:2" ht="13" x14ac:dyDescent="0.15">
      <c r="A469" s="1"/>
      <c r="B469" s="1"/>
    </row>
    <row r="470" spans="1:2" ht="13" x14ac:dyDescent="0.15">
      <c r="A470" s="1"/>
      <c r="B470" s="1"/>
    </row>
    <row r="471" spans="1:2" ht="13" x14ac:dyDescent="0.15">
      <c r="A471" s="1"/>
      <c r="B471" s="1"/>
    </row>
    <row r="472" spans="1:2" ht="13" x14ac:dyDescent="0.15">
      <c r="A472" s="1"/>
      <c r="B472" s="1"/>
    </row>
    <row r="473" spans="1:2" ht="13" x14ac:dyDescent="0.15">
      <c r="A473" s="1"/>
      <c r="B473" s="1"/>
    </row>
    <row r="474" spans="1:2" ht="13" x14ac:dyDescent="0.15">
      <c r="A474" s="1"/>
      <c r="B474" s="1"/>
    </row>
    <row r="475" spans="1:2" ht="13" x14ac:dyDescent="0.15">
      <c r="A475" s="1"/>
      <c r="B475" s="1"/>
    </row>
    <row r="476" spans="1:2" ht="13" x14ac:dyDescent="0.15">
      <c r="A476" s="1"/>
      <c r="B476" s="1"/>
    </row>
    <row r="477" spans="1:2" ht="13" x14ac:dyDescent="0.15">
      <c r="A477" s="1"/>
      <c r="B477" s="1"/>
    </row>
    <row r="478" spans="1:2" ht="13" x14ac:dyDescent="0.15">
      <c r="A478" s="1"/>
      <c r="B478" s="1"/>
    </row>
    <row r="479" spans="1:2" ht="13" x14ac:dyDescent="0.15">
      <c r="A479" s="1"/>
      <c r="B479" s="1"/>
    </row>
    <row r="480" spans="1:2" ht="13" x14ac:dyDescent="0.15">
      <c r="A480" s="1"/>
      <c r="B480" s="1"/>
    </row>
    <row r="481" spans="1:2" ht="13" x14ac:dyDescent="0.15">
      <c r="A481" s="1"/>
      <c r="B481" s="1"/>
    </row>
    <row r="482" spans="1:2" ht="13" x14ac:dyDescent="0.15">
      <c r="A482" s="1"/>
      <c r="B482" s="1"/>
    </row>
    <row r="483" spans="1:2" ht="13" x14ac:dyDescent="0.15">
      <c r="A483" s="1"/>
      <c r="B483" s="1"/>
    </row>
    <row r="484" spans="1:2" ht="13" x14ac:dyDescent="0.15">
      <c r="A484" s="1"/>
      <c r="B484" s="1"/>
    </row>
    <row r="485" spans="1:2" ht="13" x14ac:dyDescent="0.15">
      <c r="A485" s="1"/>
      <c r="B485" s="1"/>
    </row>
    <row r="486" spans="1:2" ht="13" x14ac:dyDescent="0.15">
      <c r="A486" s="1"/>
      <c r="B486" s="1"/>
    </row>
    <row r="487" spans="1:2" ht="13" x14ac:dyDescent="0.15">
      <c r="A487" s="1"/>
      <c r="B487" s="1"/>
    </row>
    <row r="488" spans="1:2" ht="13" x14ac:dyDescent="0.15">
      <c r="A488" s="1"/>
      <c r="B488" s="1"/>
    </row>
    <row r="489" spans="1:2" ht="13" x14ac:dyDescent="0.15">
      <c r="A489" s="1"/>
      <c r="B489" s="1"/>
    </row>
    <row r="490" spans="1:2" ht="13" x14ac:dyDescent="0.15">
      <c r="A490" s="1"/>
      <c r="B490" s="1"/>
    </row>
    <row r="491" spans="1:2" ht="13" x14ac:dyDescent="0.15">
      <c r="A491" s="1"/>
      <c r="B491" s="1"/>
    </row>
    <row r="492" spans="1:2" ht="13" x14ac:dyDescent="0.15">
      <c r="A492" s="1"/>
      <c r="B492" s="1"/>
    </row>
    <row r="493" spans="1:2" ht="13" x14ac:dyDescent="0.15">
      <c r="A493" s="1"/>
      <c r="B493" s="1"/>
    </row>
    <row r="494" spans="1:2" ht="13" x14ac:dyDescent="0.15">
      <c r="A494" s="1"/>
      <c r="B494" s="1"/>
    </row>
    <row r="495" spans="1:2" ht="13" x14ac:dyDescent="0.15">
      <c r="A495" s="1"/>
      <c r="B495" s="1"/>
    </row>
    <row r="496" spans="1:2" ht="13" x14ac:dyDescent="0.15">
      <c r="A496" s="1"/>
      <c r="B496" s="1"/>
    </row>
    <row r="497" spans="1:2" ht="13" x14ac:dyDescent="0.15">
      <c r="A497" s="1"/>
      <c r="B497" s="1"/>
    </row>
    <row r="498" spans="1:2" ht="13" x14ac:dyDescent="0.15">
      <c r="A498" s="1"/>
      <c r="B498" s="1"/>
    </row>
    <row r="499" spans="1:2" ht="13" x14ac:dyDescent="0.15">
      <c r="A499" s="1"/>
      <c r="B499" s="1"/>
    </row>
    <row r="500" spans="1:2" ht="13" x14ac:dyDescent="0.15">
      <c r="A500" s="1"/>
      <c r="B500" s="1"/>
    </row>
    <row r="501" spans="1:2" ht="13" x14ac:dyDescent="0.15">
      <c r="A501" s="1"/>
      <c r="B501" s="1"/>
    </row>
    <row r="502" spans="1:2" ht="13" x14ac:dyDescent="0.15">
      <c r="A502" s="1"/>
      <c r="B502" s="1"/>
    </row>
    <row r="503" spans="1:2" ht="13" x14ac:dyDescent="0.15">
      <c r="A503" s="1"/>
      <c r="B503" s="1"/>
    </row>
    <row r="504" spans="1:2" ht="13" x14ac:dyDescent="0.15">
      <c r="A504" s="1"/>
      <c r="B504" s="1"/>
    </row>
    <row r="505" spans="1:2" ht="13" x14ac:dyDescent="0.15">
      <c r="A505" s="1"/>
      <c r="B505" s="1"/>
    </row>
    <row r="506" spans="1:2" ht="13" x14ac:dyDescent="0.15">
      <c r="A506" s="1"/>
      <c r="B506" s="1"/>
    </row>
    <row r="507" spans="1:2" ht="13" x14ac:dyDescent="0.15">
      <c r="A507" s="1"/>
      <c r="B507" s="1"/>
    </row>
    <row r="508" spans="1:2" ht="13" x14ac:dyDescent="0.15">
      <c r="A508" s="1"/>
      <c r="B508" s="1"/>
    </row>
    <row r="509" spans="1:2" ht="13" x14ac:dyDescent="0.15">
      <c r="A509" s="1"/>
      <c r="B509" s="1"/>
    </row>
    <row r="510" spans="1:2" ht="13" x14ac:dyDescent="0.15">
      <c r="A510" s="1"/>
      <c r="B510" s="1"/>
    </row>
    <row r="511" spans="1:2" ht="13" x14ac:dyDescent="0.15">
      <c r="A511" s="1"/>
      <c r="B511" s="1"/>
    </row>
    <row r="512" spans="1:2" ht="13" x14ac:dyDescent="0.15">
      <c r="A512" s="1"/>
      <c r="B512" s="1"/>
    </row>
    <row r="513" spans="1:2" ht="13" x14ac:dyDescent="0.15">
      <c r="A513" s="1"/>
      <c r="B513" s="1"/>
    </row>
    <row r="514" spans="1:2" ht="13" x14ac:dyDescent="0.15">
      <c r="A514" s="1"/>
      <c r="B514" s="1"/>
    </row>
    <row r="515" spans="1:2" ht="13" x14ac:dyDescent="0.15">
      <c r="A515" s="1"/>
      <c r="B515" s="1"/>
    </row>
    <row r="516" spans="1:2" ht="13" x14ac:dyDescent="0.15">
      <c r="A516" s="1"/>
      <c r="B516" s="1"/>
    </row>
    <row r="517" spans="1:2" ht="13" x14ac:dyDescent="0.15">
      <c r="A517" s="1"/>
      <c r="B517" s="1"/>
    </row>
    <row r="518" spans="1:2" ht="13" x14ac:dyDescent="0.15">
      <c r="A518" s="1"/>
      <c r="B518" s="1"/>
    </row>
    <row r="519" spans="1:2" ht="13" x14ac:dyDescent="0.15">
      <c r="A519" s="1"/>
      <c r="B519" s="1"/>
    </row>
    <row r="520" spans="1:2" ht="13" x14ac:dyDescent="0.15">
      <c r="A520" s="1"/>
      <c r="B520" s="1"/>
    </row>
    <row r="521" spans="1:2" ht="13" x14ac:dyDescent="0.15">
      <c r="A521" s="1"/>
      <c r="B521" s="1"/>
    </row>
    <row r="522" spans="1:2" ht="13" x14ac:dyDescent="0.15">
      <c r="A522" s="1"/>
      <c r="B522" s="1"/>
    </row>
    <row r="523" spans="1:2" ht="13" x14ac:dyDescent="0.15">
      <c r="A523" s="1"/>
      <c r="B523" s="1"/>
    </row>
    <row r="524" spans="1:2" ht="13" x14ac:dyDescent="0.15">
      <c r="A524" s="1"/>
      <c r="B524" s="1"/>
    </row>
    <row r="525" spans="1:2" ht="13" x14ac:dyDescent="0.15">
      <c r="A525" s="1"/>
      <c r="B525" s="1"/>
    </row>
    <row r="526" spans="1:2" ht="13" x14ac:dyDescent="0.15">
      <c r="A526" s="1"/>
      <c r="B526" s="1"/>
    </row>
    <row r="527" spans="1:2" ht="13" x14ac:dyDescent="0.15">
      <c r="A527" s="1"/>
      <c r="B527" s="1"/>
    </row>
    <row r="528" spans="1:2" ht="13" x14ac:dyDescent="0.15">
      <c r="A528" s="1"/>
      <c r="B528" s="1"/>
    </row>
    <row r="529" spans="1:2" ht="13" x14ac:dyDescent="0.15">
      <c r="A529" s="1"/>
      <c r="B529" s="1"/>
    </row>
    <row r="530" spans="1:2" ht="13" x14ac:dyDescent="0.15">
      <c r="A530" s="1"/>
      <c r="B530" s="1"/>
    </row>
    <row r="531" spans="1:2" ht="13" x14ac:dyDescent="0.15">
      <c r="A531" s="1"/>
      <c r="B531" s="1"/>
    </row>
    <row r="532" spans="1:2" ht="13" x14ac:dyDescent="0.15">
      <c r="A532" s="1"/>
      <c r="B532" s="1"/>
    </row>
    <row r="533" spans="1:2" ht="13" x14ac:dyDescent="0.15">
      <c r="A533" s="1"/>
      <c r="B533" s="1"/>
    </row>
    <row r="534" spans="1:2" ht="13" x14ac:dyDescent="0.15">
      <c r="A534" s="1"/>
      <c r="B534" s="1"/>
    </row>
    <row r="535" spans="1:2" ht="13" x14ac:dyDescent="0.15">
      <c r="A535" s="1"/>
      <c r="B535" s="1"/>
    </row>
    <row r="536" spans="1:2" ht="13" x14ac:dyDescent="0.15">
      <c r="A536" s="1"/>
      <c r="B536" s="1"/>
    </row>
    <row r="537" spans="1:2" ht="13" x14ac:dyDescent="0.15">
      <c r="A537" s="1"/>
      <c r="B537" s="1"/>
    </row>
    <row r="538" spans="1:2" ht="13" x14ac:dyDescent="0.15">
      <c r="A538" s="1"/>
      <c r="B538" s="1"/>
    </row>
    <row r="539" spans="1:2" ht="13" x14ac:dyDescent="0.15">
      <c r="A539" s="1"/>
      <c r="B539" s="1"/>
    </row>
    <row r="540" spans="1:2" ht="13" x14ac:dyDescent="0.15">
      <c r="A540" s="1"/>
      <c r="B540" s="1"/>
    </row>
    <row r="541" spans="1:2" ht="13" x14ac:dyDescent="0.15">
      <c r="A541" s="1"/>
      <c r="B541" s="1"/>
    </row>
    <row r="542" spans="1:2" ht="13" x14ac:dyDescent="0.15">
      <c r="A542" s="1"/>
      <c r="B542" s="1"/>
    </row>
    <row r="543" spans="1:2" ht="13" x14ac:dyDescent="0.15">
      <c r="A543" s="1"/>
      <c r="B543" s="1"/>
    </row>
    <row r="544" spans="1:2" ht="13" x14ac:dyDescent="0.15">
      <c r="A544" s="1"/>
      <c r="B544" s="1"/>
    </row>
    <row r="545" spans="1:2" ht="13" x14ac:dyDescent="0.15">
      <c r="A545" s="1"/>
      <c r="B545" s="1"/>
    </row>
    <row r="546" spans="1:2" ht="13" x14ac:dyDescent="0.15">
      <c r="A546" s="1"/>
      <c r="B546" s="1"/>
    </row>
    <row r="547" spans="1:2" ht="13" x14ac:dyDescent="0.15">
      <c r="A547" s="1"/>
      <c r="B547" s="1"/>
    </row>
    <row r="548" spans="1:2" ht="13" x14ac:dyDescent="0.15">
      <c r="A548" s="1"/>
      <c r="B548" s="1"/>
    </row>
    <row r="549" spans="1:2" ht="13" x14ac:dyDescent="0.15">
      <c r="A549" s="1"/>
      <c r="B549" s="1"/>
    </row>
    <row r="550" spans="1:2" ht="13" x14ac:dyDescent="0.15">
      <c r="A550" s="1"/>
      <c r="B550" s="1"/>
    </row>
    <row r="551" spans="1:2" ht="13" x14ac:dyDescent="0.15">
      <c r="A551" s="1"/>
      <c r="B551" s="1"/>
    </row>
    <row r="552" spans="1:2" ht="13" x14ac:dyDescent="0.15">
      <c r="A552" s="1"/>
      <c r="B552" s="1"/>
    </row>
    <row r="553" spans="1:2" ht="13" x14ac:dyDescent="0.15">
      <c r="A553" s="1"/>
      <c r="B553" s="1"/>
    </row>
    <row r="554" spans="1:2" ht="13" x14ac:dyDescent="0.15">
      <c r="A554" s="1"/>
      <c r="B554" s="1"/>
    </row>
    <row r="555" spans="1:2" ht="13" x14ac:dyDescent="0.15">
      <c r="A555" s="1"/>
      <c r="B555" s="1"/>
    </row>
    <row r="556" spans="1:2" ht="13" x14ac:dyDescent="0.15">
      <c r="A556" s="1"/>
      <c r="B556" s="1"/>
    </row>
    <row r="557" spans="1:2" ht="13" x14ac:dyDescent="0.15">
      <c r="A557" s="1"/>
      <c r="B557" s="1"/>
    </row>
    <row r="558" spans="1:2" ht="13" x14ac:dyDescent="0.15">
      <c r="A558" s="1"/>
      <c r="B558" s="1"/>
    </row>
    <row r="559" spans="1:2" ht="13" x14ac:dyDescent="0.15">
      <c r="A559" s="1"/>
      <c r="B559" s="1"/>
    </row>
    <row r="560" spans="1:2" ht="13" x14ac:dyDescent="0.15">
      <c r="A560" s="1"/>
      <c r="B560" s="1"/>
    </row>
    <row r="561" spans="1:2" ht="13" x14ac:dyDescent="0.15">
      <c r="A561" s="1"/>
      <c r="B561" s="1"/>
    </row>
    <row r="562" spans="1:2" ht="13" x14ac:dyDescent="0.15">
      <c r="A562" s="1"/>
      <c r="B562" s="1"/>
    </row>
    <row r="563" spans="1:2" ht="13" x14ac:dyDescent="0.15">
      <c r="A563" s="1"/>
      <c r="B563" s="1"/>
    </row>
    <row r="564" spans="1:2" ht="13" x14ac:dyDescent="0.15">
      <c r="A564" s="1"/>
      <c r="B564" s="1"/>
    </row>
    <row r="565" spans="1:2" ht="13" x14ac:dyDescent="0.15">
      <c r="A565" s="1"/>
      <c r="B565" s="1"/>
    </row>
    <row r="566" spans="1:2" ht="13" x14ac:dyDescent="0.15">
      <c r="A566" s="1"/>
      <c r="B566" s="1"/>
    </row>
    <row r="567" spans="1:2" ht="13" x14ac:dyDescent="0.15">
      <c r="A567" s="1"/>
      <c r="B567" s="1"/>
    </row>
    <row r="568" spans="1:2" ht="13" x14ac:dyDescent="0.15">
      <c r="A568" s="1"/>
      <c r="B568" s="1"/>
    </row>
    <row r="569" spans="1:2" ht="13" x14ac:dyDescent="0.15">
      <c r="A569" s="1"/>
      <c r="B569" s="1"/>
    </row>
    <row r="570" spans="1:2" ht="13" x14ac:dyDescent="0.15">
      <c r="A570" s="1"/>
      <c r="B570" s="1"/>
    </row>
    <row r="571" spans="1:2" ht="13" x14ac:dyDescent="0.15">
      <c r="A571" s="1"/>
      <c r="B571" s="1"/>
    </row>
    <row r="572" spans="1:2" ht="13" x14ac:dyDescent="0.15">
      <c r="A572" s="1"/>
      <c r="B572" s="1"/>
    </row>
    <row r="573" spans="1:2" ht="13" x14ac:dyDescent="0.15">
      <c r="A573" s="1"/>
      <c r="B573" s="1"/>
    </row>
    <row r="574" spans="1:2" ht="13" x14ac:dyDescent="0.15">
      <c r="A574" s="1"/>
      <c r="B574" s="1"/>
    </row>
    <row r="575" spans="1:2" ht="13" x14ac:dyDescent="0.15">
      <c r="A575" s="1"/>
      <c r="B575" s="1"/>
    </row>
    <row r="576" spans="1:2" ht="13" x14ac:dyDescent="0.15">
      <c r="A576" s="1"/>
      <c r="B576" s="1"/>
    </row>
    <row r="577" spans="1:2" ht="13" x14ac:dyDescent="0.15">
      <c r="A577" s="1"/>
      <c r="B577" s="1"/>
    </row>
    <row r="578" spans="1:2" ht="13" x14ac:dyDescent="0.15">
      <c r="A578" s="1"/>
      <c r="B578" s="1"/>
    </row>
    <row r="579" spans="1:2" ht="13" x14ac:dyDescent="0.15">
      <c r="A579" s="1"/>
      <c r="B579" s="1"/>
    </row>
    <row r="580" spans="1:2" ht="13" x14ac:dyDescent="0.15">
      <c r="A580" s="1"/>
      <c r="B580" s="1"/>
    </row>
    <row r="581" spans="1:2" ht="13" x14ac:dyDescent="0.15">
      <c r="A581" s="1"/>
      <c r="B581" s="1"/>
    </row>
    <row r="582" spans="1:2" ht="13" x14ac:dyDescent="0.15">
      <c r="A582" s="1"/>
      <c r="B582" s="1"/>
    </row>
    <row r="583" spans="1:2" ht="13" x14ac:dyDescent="0.15">
      <c r="A583" s="1"/>
      <c r="B583" s="1"/>
    </row>
    <row r="584" spans="1:2" ht="13" x14ac:dyDescent="0.15">
      <c r="A584" s="1"/>
      <c r="B584" s="1"/>
    </row>
    <row r="585" spans="1:2" ht="13" x14ac:dyDescent="0.15">
      <c r="A585" s="1"/>
      <c r="B585" s="1"/>
    </row>
    <row r="586" spans="1:2" ht="13" x14ac:dyDescent="0.15">
      <c r="A586" s="1"/>
      <c r="B586" s="1"/>
    </row>
    <row r="587" spans="1:2" ht="13" x14ac:dyDescent="0.15">
      <c r="A587" s="1"/>
      <c r="B587" s="1"/>
    </row>
    <row r="588" spans="1:2" ht="13" x14ac:dyDescent="0.15">
      <c r="A588" s="1"/>
      <c r="B588" s="1"/>
    </row>
    <row r="589" spans="1:2" ht="13" x14ac:dyDescent="0.15">
      <c r="A589" s="1"/>
      <c r="B589" s="1"/>
    </row>
    <row r="590" spans="1:2" ht="13" x14ac:dyDescent="0.15">
      <c r="A590" s="1"/>
      <c r="B590" s="1"/>
    </row>
    <row r="591" spans="1:2" ht="13" x14ac:dyDescent="0.15">
      <c r="A591" s="1"/>
      <c r="B591" s="1"/>
    </row>
    <row r="592" spans="1:2" ht="13" x14ac:dyDescent="0.15">
      <c r="A592" s="1"/>
      <c r="B592" s="1"/>
    </row>
    <row r="593" spans="1:2" ht="13" x14ac:dyDescent="0.15">
      <c r="A593" s="1"/>
      <c r="B593" s="1"/>
    </row>
    <row r="594" spans="1:2" ht="13" x14ac:dyDescent="0.15">
      <c r="A594" s="1"/>
      <c r="B594" s="1"/>
    </row>
    <row r="595" spans="1:2" ht="13" x14ac:dyDescent="0.15">
      <c r="A595" s="1"/>
      <c r="B595" s="1"/>
    </row>
    <row r="596" spans="1:2" ht="13" x14ac:dyDescent="0.15">
      <c r="A596" s="1"/>
      <c r="B596" s="1"/>
    </row>
    <row r="597" spans="1:2" ht="13" x14ac:dyDescent="0.15">
      <c r="A597" s="1"/>
      <c r="B597" s="1"/>
    </row>
    <row r="598" spans="1:2" ht="13" x14ac:dyDescent="0.15">
      <c r="A598" s="1"/>
      <c r="B598" s="1"/>
    </row>
    <row r="599" spans="1:2" ht="13" x14ac:dyDescent="0.15">
      <c r="A599" s="1"/>
      <c r="B599" s="1"/>
    </row>
    <row r="600" spans="1:2" ht="13" x14ac:dyDescent="0.15">
      <c r="A600" s="1"/>
      <c r="B600" s="1"/>
    </row>
    <row r="601" spans="1:2" ht="13" x14ac:dyDescent="0.15">
      <c r="A601" s="1"/>
      <c r="B601" s="1"/>
    </row>
    <row r="602" spans="1:2" ht="13" x14ac:dyDescent="0.15">
      <c r="A602" s="1"/>
      <c r="B602" s="1"/>
    </row>
    <row r="603" spans="1:2" ht="13" x14ac:dyDescent="0.15">
      <c r="A603" s="1"/>
      <c r="B603" s="1"/>
    </row>
    <row r="604" spans="1:2" ht="13" x14ac:dyDescent="0.15">
      <c r="A604" s="1"/>
      <c r="B604" s="1"/>
    </row>
    <row r="605" spans="1:2" ht="13" x14ac:dyDescent="0.15">
      <c r="A605" s="1"/>
      <c r="B605" s="1"/>
    </row>
    <row r="606" spans="1:2" ht="13" x14ac:dyDescent="0.15">
      <c r="A606" s="1"/>
      <c r="B606" s="1"/>
    </row>
    <row r="607" spans="1:2" ht="13" x14ac:dyDescent="0.15">
      <c r="A607" s="1"/>
      <c r="B607" s="1"/>
    </row>
    <row r="608" spans="1:2" ht="13" x14ac:dyDescent="0.15">
      <c r="A608" s="1"/>
      <c r="B608" s="1"/>
    </row>
    <row r="609" spans="1:2" ht="13" x14ac:dyDescent="0.15">
      <c r="A609" s="1"/>
      <c r="B609" s="1"/>
    </row>
    <row r="610" spans="1:2" ht="13" x14ac:dyDescent="0.15">
      <c r="A610" s="1"/>
      <c r="B610" s="1"/>
    </row>
    <row r="611" spans="1:2" ht="13" x14ac:dyDescent="0.15">
      <c r="A611" s="1"/>
      <c r="B611" s="1"/>
    </row>
    <row r="612" spans="1:2" ht="13" x14ac:dyDescent="0.15">
      <c r="A612" s="1"/>
      <c r="B612" s="1"/>
    </row>
    <row r="613" spans="1:2" ht="13" x14ac:dyDescent="0.15">
      <c r="A613" s="1"/>
      <c r="B613" s="1"/>
    </row>
    <row r="614" spans="1:2" ht="13" x14ac:dyDescent="0.15">
      <c r="A614" s="1"/>
      <c r="B614" s="1"/>
    </row>
    <row r="615" spans="1:2" ht="13" x14ac:dyDescent="0.15">
      <c r="A615" s="1"/>
      <c r="B615" s="1"/>
    </row>
    <row r="616" spans="1:2" ht="13" x14ac:dyDescent="0.15">
      <c r="A616" s="1"/>
      <c r="B616" s="1"/>
    </row>
    <row r="617" spans="1:2" ht="13" x14ac:dyDescent="0.15">
      <c r="A617" s="1"/>
      <c r="B617" s="1"/>
    </row>
    <row r="618" spans="1:2" ht="13" x14ac:dyDescent="0.15">
      <c r="A618" s="1"/>
      <c r="B618" s="1"/>
    </row>
    <row r="619" spans="1:2" ht="13" x14ac:dyDescent="0.15">
      <c r="A619" s="1"/>
      <c r="B619" s="1"/>
    </row>
    <row r="620" spans="1:2" ht="13" x14ac:dyDescent="0.15">
      <c r="A620" s="1"/>
      <c r="B620" s="1"/>
    </row>
    <row r="621" spans="1:2" ht="13" x14ac:dyDescent="0.15">
      <c r="A621" s="1"/>
      <c r="B621" s="1"/>
    </row>
    <row r="622" spans="1:2" ht="13" x14ac:dyDescent="0.15">
      <c r="A622" s="1"/>
      <c r="B622" s="1"/>
    </row>
    <row r="623" spans="1:2" ht="13" x14ac:dyDescent="0.15">
      <c r="A623" s="1"/>
      <c r="B623" s="1"/>
    </row>
    <row r="624" spans="1:2" ht="13" x14ac:dyDescent="0.15">
      <c r="A624" s="1"/>
      <c r="B624" s="1"/>
    </row>
    <row r="625" spans="1:2" ht="13" x14ac:dyDescent="0.15">
      <c r="A625" s="1"/>
      <c r="B625" s="1"/>
    </row>
    <row r="626" spans="1:2" ht="13" x14ac:dyDescent="0.15">
      <c r="A626" s="1"/>
      <c r="B626" s="1"/>
    </row>
    <row r="627" spans="1:2" ht="13" x14ac:dyDescent="0.15">
      <c r="A627" s="1"/>
      <c r="B627" s="1"/>
    </row>
    <row r="628" spans="1:2" ht="13" x14ac:dyDescent="0.15">
      <c r="A628" s="1"/>
      <c r="B628" s="1"/>
    </row>
    <row r="629" spans="1:2" ht="13" x14ac:dyDescent="0.15">
      <c r="A629" s="1"/>
      <c r="B629" s="1"/>
    </row>
    <row r="630" spans="1:2" ht="13" x14ac:dyDescent="0.15">
      <c r="A630" s="1"/>
      <c r="B630" s="1"/>
    </row>
    <row r="631" spans="1:2" ht="13" x14ac:dyDescent="0.15">
      <c r="A631" s="1"/>
      <c r="B631" s="1"/>
    </row>
    <row r="632" spans="1:2" ht="13" x14ac:dyDescent="0.15">
      <c r="A632" s="1"/>
      <c r="B632" s="1"/>
    </row>
    <row r="633" spans="1:2" ht="13" x14ac:dyDescent="0.15">
      <c r="A633" s="1"/>
      <c r="B633" s="1"/>
    </row>
    <row r="634" spans="1:2" ht="13" x14ac:dyDescent="0.15">
      <c r="A634" s="1"/>
      <c r="B634" s="1"/>
    </row>
    <row r="635" spans="1:2" ht="13" x14ac:dyDescent="0.15">
      <c r="A635" s="1"/>
      <c r="B635" s="1"/>
    </row>
    <row r="636" spans="1:2" ht="13" x14ac:dyDescent="0.15">
      <c r="A636" s="1"/>
      <c r="B636" s="1"/>
    </row>
    <row r="637" spans="1:2" ht="13" x14ac:dyDescent="0.15">
      <c r="A637" s="1"/>
      <c r="B637" s="1"/>
    </row>
    <row r="638" spans="1:2" ht="13" x14ac:dyDescent="0.15">
      <c r="A638" s="1"/>
      <c r="B638" s="1"/>
    </row>
    <row r="639" spans="1:2" ht="13" x14ac:dyDescent="0.15">
      <c r="A639" s="1"/>
      <c r="B639" s="1"/>
    </row>
    <row r="640" spans="1:2" ht="13" x14ac:dyDescent="0.15">
      <c r="A640" s="1"/>
      <c r="B640" s="1"/>
    </row>
    <row r="641" spans="1:2" ht="13" x14ac:dyDescent="0.15">
      <c r="A641" s="1"/>
      <c r="B641" s="1"/>
    </row>
    <row r="642" spans="1:2" ht="13" x14ac:dyDescent="0.15">
      <c r="A642" s="1"/>
      <c r="B642" s="1"/>
    </row>
    <row r="643" spans="1:2" ht="13" x14ac:dyDescent="0.15">
      <c r="A643" s="1"/>
      <c r="B643" s="1"/>
    </row>
    <row r="644" spans="1:2" ht="13" x14ac:dyDescent="0.15">
      <c r="A644" s="1"/>
      <c r="B644" s="1"/>
    </row>
    <row r="645" spans="1:2" ht="13" x14ac:dyDescent="0.15">
      <c r="A645" s="1"/>
      <c r="B645" s="1"/>
    </row>
    <row r="646" spans="1:2" ht="13" x14ac:dyDescent="0.15">
      <c r="A646" s="1"/>
      <c r="B646" s="1"/>
    </row>
    <row r="647" spans="1:2" ht="13" x14ac:dyDescent="0.15">
      <c r="A647" s="1"/>
      <c r="B647" s="1"/>
    </row>
    <row r="648" spans="1:2" ht="13" x14ac:dyDescent="0.15">
      <c r="A648" s="1"/>
      <c r="B648" s="1"/>
    </row>
    <row r="649" spans="1:2" ht="13" x14ac:dyDescent="0.15">
      <c r="A649" s="1"/>
      <c r="B649" s="1"/>
    </row>
    <row r="650" spans="1:2" ht="13" x14ac:dyDescent="0.15">
      <c r="A650" s="1"/>
      <c r="B650" s="1"/>
    </row>
    <row r="651" spans="1:2" ht="13" x14ac:dyDescent="0.15">
      <c r="A651" s="1"/>
      <c r="B651" s="1"/>
    </row>
    <row r="652" spans="1:2" ht="13" x14ac:dyDescent="0.15">
      <c r="A652" s="1"/>
      <c r="B652" s="1"/>
    </row>
    <row r="653" spans="1:2" ht="13" x14ac:dyDescent="0.15">
      <c r="A653" s="1"/>
      <c r="B653" s="1"/>
    </row>
    <row r="654" spans="1:2" ht="13" x14ac:dyDescent="0.15">
      <c r="A654" s="1"/>
      <c r="B654" s="1"/>
    </row>
    <row r="655" spans="1:2" ht="13" x14ac:dyDescent="0.15">
      <c r="A655" s="1"/>
      <c r="B655" s="1"/>
    </row>
    <row r="656" spans="1:2" ht="13" x14ac:dyDescent="0.15">
      <c r="A656" s="1"/>
      <c r="B656" s="1"/>
    </row>
    <row r="657" spans="1:2" ht="13" x14ac:dyDescent="0.15">
      <c r="A657" s="1"/>
      <c r="B657" s="1"/>
    </row>
    <row r="658" spans="1:2" ht="13" x14ac:dyDescent="0.15">
      <c r="A658" s="1"/>
      <c r="B658" s="1"/>
    </row>
    <row r="659" spans="1:2" ht="13" x14ac:dyDescent="0.15">
      <c r="A659" s="1"/>
      <c r="B659" s="1"/>
    </row>
    <row r="660" spans="1:2" ht="13" x14ac:dyDescent="0.15">
      <c r="A660" s="1"/>
      <c r="B660" s="1"/>
    </row>
    <row r="661" spans="1:2" ht="13" x14ac:dyDescent="0.15">
      <c r="A661" s="1"/>
      <c r="B661" s="1"/>
    </row>
    <row r="662" spans="1:2" ht="13" x14ac:dyDescent="0.15">
      <c r="A662" s="1"/>
      <c r="B662" s="1"/>
    </row>
    <row r="663" spans="1:2" ht="13" x14ac:dyDescent="0.15">
      <c r="A663" s="1"/>
      <c r="B663" s="1"/>
    </row>
    <row r="664" spans="1:2" ht="13" x14ac:dyDescent="0.15">
      <c r="A664" s="1"/>
      <c r="B664" s="1"/>
    </row>
    <row r="665" spans="1:2" ht="13" x14ac:dyDescent="0.15">
      <c r="A665" s="1"/>
      <c r="B665" s="1"/>
    </row>
    <row r="666" spans="1:2" ht="13" x14ac:dyDescent="0.15">
      <c r="A666" s="1"/>
      <c r="B666" s="1"/>
    </row>
    <row r="667" spans="1:2" ht="13" x14ac:dyDescent="0.15">
      <c r="A667" s="1"/>
      <c r="B667" s="1"/>
    </row>
    <row r="668" spans="1:2" ht="13" x14ac:dyDescent="0.15">
      <c r="A668" s="1"/>
      <c r="B668" s="1"/>
    </row>
    <row r="669" spans="1:2" ht="13" x14ac:dyDescent="0.15">
      <c r="A669" s="1"/>
      <c r="B669" s="1"/>
    </row>
    <row r="670" spans="1:2" ht="13" x14ac:dyDescent="0.15">
      <c r="A670" s="1"/>
      <c r="B670" s="1"/>
    </row>
    <row r="671" spans="1:2" ht="13" x14ac:dyDescent="0.15">
      <c r="A671" s="1"/>
      <c r="B671" s="1"/>
    </row>
    <row r="672" spans="1:2" ht="13" x14ac:dyDescent="0.15">
      <c r="A672" s="1"/>
      <c r="B672" s="1"/>
    </row>
    <row r="673" spans="1:2" ht="13" x14ac:dyDescent="0.15">
      <c r="A673" s="1"/>
      <c r="B673" s="1"/>
    </row>
    <row r="674" spans="1:2" ht="13" x14ac:dyDescent="0.15">
      <c r="A674" s="1"/>
      <c r="B674" s="1"/>
    </row>
    <row r="675" spans="1:2" ht="13" x14ac:dyDescent="0.15">
      <c r="A675" s="1"/>
      <c r="B675" s="1"/>
    </row>
    <row r="676" spans="1:2" ht="13" x14ac:dyDescent="0.15">
      <c r="A676" s="1"/>
      <c r="B676" s="1"/>
    </row>
    <row r="677" spans="1:2" ht="13" x14ac:dyDescent="0.15">
      <c r="A677" s="1"/>
      <c r="B677" s="1"/>
    </row>
    <row r="678" spans="1:2" ht="13" x14ac:dyDescent="0.15">
      <c r="A678" s="1"/>
      <c r="B678" s="1"/>
    </row>
    <row r="679" spans="1:2" ht="13" x14ac:dyDescent="0.15">
      <c r="A679" s="1"/>
      <c r="B679" s="1"/>
    </row>
    <row r="680" spans="1:2" ht="13" x14ac:dyDescent="0.15">
      <c r="A680" s="1"/>
      <c r="B680" s="1"/>
    </row>
    <row r="681" spans="1:2" ht="13" x14ac:dyDescent="0.15">
      <c r="A681" s="1"/>
      <c r="B681" s="1"/>
    </row>
    <row r="682" spans="1:2" ht="13" x14ac:dyDescent="0.15">
      <c r="A682" s="1"/>
      <c r="B682" s="1"/>
    </row>
    <row r="683" spans="1:2" ht="13" x14ac:dyDescent="0.15">
      <c r="A683" s="1"/>
      <c r="B683" s="1"/>
    </row>
    <row r="684" spans="1:2" ht="13" x14ac:dyDescent="0.15">
      <c r="A684" s="1"/>
      <c r="B684" s="1"/>
    </row>
    <row r="685" spans="1:2" ht="13" x14ac:dyDescent="0.15">
      <c r="A685" s="1"/>
      <c r="B685" s="1"/>
    </row>
    <row r="686" spans="1:2" ht="13" x14ac:dyDescent="0.15">
      <c r="A686" s="1"/>
      <c r="B686" s="1"/>
    </row>
    <row r="687" spans="1:2" ht="13" x14ac:dyDescent="0.15">
      <c r="A687" s="1"/>
      <c r="B687" s="1"/>
    </row>
    <row r="688" spans="1:2" ht="13" x14ac:dyDescent="0.15">
      <c r="A688" s="1"/>
      <c r="B688" s="1"/>
    </row>
    <row r="689" spans="1:2" ht="13" x14ac:dyDescent="0.15">
      <c r="A689" s="1"/>
      <c r="B689" s="1"/>
    </row>
    <row r="690" spans="1:2" ht="13" x14ac:dyDescent="0.15">
      <c r="A690" s="1"/>
      <c r="B690" s="1"/>
    </row>
    <row r="691" spans="1:2" ht="13" x14ac:dyDescent="0.15">
      <c r="A691" s="1"/>
      <c r="B691" s="1"/>
    </row>
    <row r="692" spans="1:2" ht="13" x14ac:dyDescent="0.15">
      <c r="A692" s="1"/>
      <c r="B692" s="1"/>
    </row>
    <row r="693" spans="1:2" ht="13" x14ac:dyDescent="0.15">
      <c r="A693" s="1"/>
      <c r="B693" s="1"/>
    </row>
    <row r="694" spans="1:2" ht="13" x14ac:dyDescent="0.15">
      <c r="A694" s="1"/>
      <c r="B694" s="1"/>
    </row>
    <row r="695" spans="1:2" ht="13" x14ac:dyDescent="0.15">
      <c r="A695" s="1"/>
      <c r="B695" s="1"/>
    </row>
    <row r="696" spans="1:2" ht="13" x14ac:dyDescent="0.15">
      <c r="A696" s="1"/>
      <c r="B696" s="1"/>
    </row>
    <row r="697" spans="1:2" ht="13" x14ac:dyDescent="0.15">
      <c r="A697" s="1"/>
      <c r="B697" s="1"/>
    </row>
    <row r="698" spans="1:2" ht="13" x14ac:dyDescent="0.15">
      <c r="A698" s="1"/>
      <c r="B698" s="1"/>
    </row>
    <row r="699" spans="1:2" ht="13" x14ac:dyDescent="0.15">
      <c r="A699" s="1"/>
      <c r="B699" s="1"/>
    </row>
    <row r="700" spans="1:2" ht="13" x14ac:dyDescent="0.15">
      <c r="A700" s="1"/>
      <c r="B700" s="1"/>
    </row>
    <row r="701" spans="1:2" ht="13" x14ac:dyDescent="0.15">
      <c r="A701" s="1"/>
      <c r="B701" s="1"/>
    </row>
    <row r="702" spans="1:2" ht="13" x14ac:dyDescent="0.15">
      <c r="A702" s="1"/>
      <c r="B702" s="1"/>
    </row>
    <row r="703" spans="1:2" ht="13" x14ac:dyDescent="0.15">
      <c r="A703" s="1"/>
      <c r="B703" s="1"/>
    </row>
    <row r="704" spans="1:2" ht="13" x14ac:dyDescent="0.15">
      <c r="A704" s="1"/>
      <c r="B704" s="1"/>
    </row>
    <row r="705" spans="1:2" ht="13" x14ac:dyDescent="0.15">
      <c r="A705" s="1"/>
      <c r="B705" s="1"/>
    </row>
    <row r="706" spans="1:2" ht="13" x14ac:dyDescent="0.15">
      <c r="A706" s="1"/>
      <c r="B706" s="1"/>
    </row>
    <row r="707" spans="1:2" ht="13" x14ac:dyDescent="0.15">
      <c r="A707" s="1"/>
      <c r="B707" s="1"/>
    </row>
    <row r="708" spans="1:2" ht="13" x14ac:dyDescent="0.15">
      <c r="A708" s="1"/>
      <c r="B708" s="1"/>
    </row>
    <row r="709" spans="1:2" ht="13" x14ac:dyDescent="0.15">
      <c r="A709" s="1"/>
      <c r="B709" s="1"/>
    </row>
    <row r="710" spans="1:2" ht="13" x14ac:dyDescent="0.15">
      <c r="A710" s="1"/>
      <c r="B710" s="1"/>
    </row>
    <row r="711" spans="1:2" ht="13" x14ac:dyDescent="0.15">
      <c r="A711" s="1"/>
      <c r="B711" s="1"/>
    </row>
    <row r="712" spans="1:2" ht="13" x14ac:dyDescent="0.15">
      <c r="A712" s="1"/>
      <c r="B712" s="1"/>
    </row>
    <row r="713" spans="1:2" ht="13" x14ac:dyDescent="0.15">
      <c r="A713" s="1"/>
      <c r="B713" s="1"/>
    </row>
    <row r="714" spans="1:2" ht="13" x14ac:dyDescent="0.15">
      <c r="A714" s="1"/>
      <c r="B714" s="1"/>
    </row>
    <row r="715" spans="1:2" ht="13" x14ac:dyDescent="0.15">
      <c r="A715" s="1"/>
      <c r="B715" s="1"/>
    </row>
    <row r="716" spans="1:2" ht="13" x14ac:dyDescent="0.15">
      <c r="A716" s="1"/>
      <c r="B716" s="1"/>
    </row>
    <row r="717" spans="1:2" ht="13" x14ac:dyDescent="0.15">
      <c r="A717" s="1"/>
      <c r="B717" s="1"/>
    </row>
    <row r="718" spans="1:2" ht="13" x14ac:dyDescent="0.15">
      <c r="A718" s="1"/>
      <c r="B718" s="1"/>
    </row>
    <row r="719" spans="1:2" ht="13" x14ac:dyDescent="0.15">
      <c r="A719" s="1"/>
      <c r="B719" s="1"/>
    </row>
    <row r="720" spans="1:2" ht="13" x14ac:dyDescent="0.15">
      <c r="A720" s="1"/>
      <c r="B720" s="1"/>
    </row>
    <row r="721" spans="1:2" ht="13" x14ac:dyDescent="0.15">
      <c r="A721" s="1"/>
      <c r="B721" s="1"/>
    </row>
    <row r="722" spans="1:2" ht="13" x14ac:dyDescent="0.15">
      <c r="A722" s="1"/>
      <c r="B722" s="1"/>
    </row>
    <row r="723" spans="1:2" ht="13" x14ac:dyDescent="0.15">
      <c r="A723" s="1"/>
      <c r="B723" s="1"/>
    </row>
    <row r="724" spans="1:2" ht="13" x14ac:dyDescent="0.15">
      <c r="A724" s="1"/>
      <c r="B724" s="1"/>
    </row>
    <row r="725" spans="1:2" ht="13" x14ac:dyDescent="0.15">
      <c r="A725" s="1"/>
      <c r="B725" s="1"/>
    </row>
    <row r="726" spans="1:2" ht="13" x14ac:dyDescent="0.15">
      <c r="A726" s="1"/>
      <c r="B726" s="1"/>
    </row>
    <row r="727" spans="1:2" ht="13" x14ac:dyDescent="0.15">
      <c r="A727" s="1"/>
      <c r="B727" s="1"/>
    </row>
    <row r="728" spans="1:2" ht="13" x14ac:dyDescent="0.15">
      <c r="A728" s="1"/>
      <c r="B728" s="1"/>
    </row>
    <row r="729" spans="1:2" ht="13" x14ac:dyDescent="0.15">
      <c r="A729" s="1"/>
      <c r="B729" s="1"/>
    </row>
    <row r="730" spans="1:2" ht="13" x14ac:dyDescent="0.15">
      <c r="A730" s="1"/>
      <c r="B730" s="1"/>
    </row>
    <row r="731" spans="1:2" ht="13" x14ac:dyDescent="0.15">
      <c r="A731" s="1"/>
      <c r="B731" s="1"/>
    </row>
    <row r="732" spans="1:2" ht="13" x14ac:dyDescent="0.15">
      <c r="A732" s="1"/>
      <c r="B732" s="1"/>
    </row>
    <row r="733" spans="1:2" ht="13" x14ac:dyDescent="0.15">
      <c r="A733" s="1"/>
      <c r="B733" s="1"/>
    </row>
    <row r="734" spans="1:2" ht="13" x14ac:dyDescent="0.15">
      <c r="A734" s="1"/>
      <c r="B734" s="1"/>
    </row>
    <row r="735" spans="1:2" ht="13" x14ac:dyDescent="0.15">
      <c r="A735" s="1"/>
      <c r="B735" s="1"/>
    </row>
    <row r="736" spans="1:2" ht="13" x14ac:dyDescent="0.15">
      <c r="A736" s="1"/>
      <c r="B736" s="1"/>
    </row>
    <row r="737" spans="1:2" ht="13" x14ac:dyDescent="0.15">
      <c r="A737" s="1"/>
      <c r="B737" s="1"/>
    </row>
    <row r="738" spans="1:2" ht="13" x14ac:dyDescent="0.15">
      <c r="A738" s="1"/>
      <c r="B738" s="1"/>
    </row>
    <row r="739" spans="1:2" ht="13" x14ac:dyDescent="0.15">
      <c r="A739" s="1"/>
      <c r="B739" s="1"/>
    </row>
    <row r="740" spans="1:2" ht="13" x14ac:dyDescent="0.15">
      <c r="A740" s="1"/>
      <c r="B740" s="1"/>
    </row>
    <row r="741" spans="1:2" ht="13" x14ac:dyDescent="0.15">
      <c r="A741" s="1"/>
      <c r="B741" s="1"/>
    </row>
    <row r="742" spans="1:2" ht="13" x14ac:dyDescent="0.15">
      <c r="A742" s="1"/>
      <c r="B742" s="1"/>
    </row>
    <row r="743" spans="1:2" ht="13" x14ac:dyDescent="0.15">
      <c r="A743" s="1"/>
      <c r="B743" s="1"/>
    </row>
    <row r="744" spans="1:2" ht="13" x14ac:dyDescent="0.15">
      <c r="A744" s="1"/>
      <c r="B744" s="1"/>
    </row>
    <row r="745" spans="1:2" ht="13" x14ac:dyDescent="0.15">
      <c r="A745" s="1"/>
      <c r="B745" s="1"/>
    </row>
    <row r="746" spans="1:2" ht="13" x14ac:dyDescent="0.15">
      <c r="A746" s="1"/>
      <c r="B746" s="1"/>
    </row>
    <row r="747" spans="1:2" ht="13" x14ac:dyDescent="0.15">
      <c r="A747" s="1"/>
      <c r="B747" s="1"/>
    </row>
    <row r="748" spans="1:2" ht="13" x14ac:dyDescent="0.15">
      <c r="A748" s="1"/>
      <c r="B748" s="1"/>
    </row>
    <row r="749" spans="1:2" ht="13" x14ac:dyDescent="0.15">
      <c r="A749" s="1"/>
      <c r="B749" s="1"/>
    </row>
    <row r="750" spans="1:2" ht="13" x14ac:dyDescent="0.15">
      <c r="A750" s="1"/>
      <c r="B750" s="1"/>
    </row>
    <row r="751" spans="1:2" ht="13" x14ac:dyDescent="0.15">
      <c r="A751" s="1"/>
      <c r="B751" s="1"/>
    </row>
    <row r="752" spans="1:2" ht="13" x14ac:dyDescent="0.15">
      <c r="A752" s="1"/>
      <c r="B752" s="1"/>
    </row>
    <row r="753" spans="1:2" ht="13" x14ac:dyDescent="0.15">
      <c r="A753" s="1"/>
      <c r="B753" s="1"/>
    </row>
    <row r="754" spans="1:2" ht="13" x14ac:dyDescent="0.15">
      <c r="A754" s="1"/>
      <c r="B754" s="1"/>
    </row>
    <row r="755" spans="1:2" ht="13" x14ac:dyDescent="0.15">
      <c r="A755" s="1"/>
      <c r="B755" s="1"/>
    </row>
    <row r="756" spans="1:2" ht="13" x14ac:dyDescent="0.15">
      <c r="A756" s="1"/>
      <c r="B756" s="1"/>
    </row>
    <row r="757" spans="1:2" ht="13" x14ac:dyDescent="0.15">
      <c r="A757" s="1"/>
      <c r="B757" s="1"/>
    </row>
    <row r="758" spans="1:2" ht="13" x14ac:dyDescent="0.15">
      <c r="A758" s="1"/>
      <c r="B758" s="1"/>
    </row>
    <row r="759" spans="1:2" ht="13" x14ac:dyDescent="0.15">
      <c r="A759" s="1"/>
      <c r="B759" s="1"/>
    </row>
    <row r="760" spans="1:2" ht="13" x14ac:dyDescent="0.15">
      <c r="A760" s="1"/>
      <c r="B760" s="1"/>
    </row>
    <row r="761" spans="1:2" ht="13" x14ac:dyDescent="0.15">
      <c r="A761" s="1"/>
      <c r="B761" s="1"/>
    </row>
    <row r="762" spans="1:2" ht="13" x14ac:dyDescent="0.15">
      <c r="A762" s="1"/>
      <c r="B762" s="1"/>
    </row>
    <row r="763" spans="1:2" ht="13" x14ac:dyDescent="0.15">
      <c r="A763" s="1"/>
      <c r="B763" s="1"/>
    </row>
    <row r="764" spans="1:2" ht="13" x14ac:dyDescent="0.15">
      <c r="A764" s="1"/>
      <c r="B764" s="1"/>
    </row>
    <row r="765" spans="1:2" ht="13" x14ac:dyDescent="0.15">
      <c r="A765" s="1"/>
      <c r="B765" s="1"/>
    </row>
    <row r="766" spans="1:2" ht="13" x14ac:dyDescent="0.15">
      <c r="A766" s="1"/>
      <c r="B766" s="1"/>
    </row>
    <row r="767" spans="1:2" ht="13" x14ac:dyDescent="0.15">
      <c r="A767" s="1"/>
      <c r="B767" s="1"/>
    </row>
    <row r="768" spans="1:2" ht="13" x14ac:dyDescent="0.15">
      <c r="A768" s="1"/>
      <c r="B768" s="1"/>
    </row>
    <row r="769" spans="1:2" ht="13" x14ac:dyDescent="0.15">
      <c r="A769" s="1"/>
      <c r="B769" s="1"/>
    </row>
    <row r="770" spans="1:2" ht="13" x14ac:dyDescent="0.15">
      <c r="A770" s="1"/>
      <c r="B770" s="1"/>
    </row>
    <row r="771" spans="1:2" ht="13" x14ac:dyDescent="0.15">
      <c r="A771" s="1"/>
      <c r="B771" s="1"/>
    </row>
    <row r="772" spans="1:2" ht="13" x14ac:dyDescent="0.15">
      <c r="A772" s="1"/>
      <c r="B772" s="1"/>
    </row>
    <row r="773" spans="1:2" ht="13" x14ac:dyDescent="0.15">
      <c r="A773" s="1"/>
      <c r="B773" s="1"/>
    </row>
    <row r="774" spans="1:2" ht="13" x14ac:dyDescent="0.15">
      <c r="A774" s="1"/>
      <c r="B774" s="1"/>
    </row>
    <row r="775" spans="1:2" ht="13" x14ac:dyDescent="0.15">
      <c r="A775" s="1"/>
      <c r="B775" s="1"/>
    </row>
    <row r="776" spans="1:2" ht="13" x14ac:dyDescent="0.15">
      <c r="A776" s="1"/>
      <c r="B776" s="1"/>
    </row>
    <row r="777" spans="1:2" ht="13" x14ac:dyDescent="0.15">
      <c r="A777" s="1"/>
      <c r="B777" s="1"/>
    </row>
    <row r="778" spans="1:2" ht="13" x14ac:dyDescent="0.15">
      <c r="A778" s="1"/>
      <c r="B778" s="1"/>
    </row>
    <row r="779" spans="1:2" ht="13" x14ac:dyDescent="0.15">
      <c r="A779" s="1"/>
      <c r="B779" s="1"/>
    </row>
    <row r="780" spans="1:2" ht="13" x14ac:dyDescent="0.15">
      <c r="A780" s="1"/>
      <c r="B780" s="1"/>
    </row>
    <row r="781" spans="1:2" ht="13" x14ac:dyDescent="0.15">
      <c r="A781" s="1"/>
      <c r="B781" s="1"/>
    </row>
    <row r="782" spans="1:2" ht="13" x14ac:dyDescent="0.15">
      <c r="A782" s="1"/>
      <c r="B782" s="1"/>
    </row>
    <row r="783" spans="1:2" ht="13" x14ac:dyDescent="0.15">
      <c r="A783" s="1"/>
      <c r="B783" s="1"/>
    </row>
    <row r="784" spans="1:2" ht="13" x14ac:dyDescent="0.15">
      <c r="A784" s="1"/>
      <c r="B784" s="1"/>
    </row>
    <row r="785" spans="1:2" ht="13" x14ac:dyDescent="0.15">
      <c r="A785" s="1"/>
      <c r="B785" s="1"/>
    </row>
    <row r="786" spans="1:2" ht="13" x14ac:dyDescent="0.15">
      <c r="A786" s="1"/>
      <c r="B786" s="1"/>
    </row>
    <row r="787" spans="1:2" ht="13" x14ac:dyDescent="0.15">
      <c r="A787" s="1"/>
      <c r="B787" s="1"/>
    </row>
    <row r="788" spans="1:2" ht="13" x14ac:dyDescent="0.15">
      <c r="A788" s="1"/>
      <c r="B788" s="1"/>
    </row>
    <row r="789" spans="1:2" ht="13" x14ac:dyDescent="0.15">
      <c r="A789" s="1"/>
      <c r="B789" s="1"/>
    </row>
    <row r="790" spans="1:2" ht="13" x14ac:dyDescent="0.15">
      <c r="A790" s="1"/>
      <c r="B790" s="1"/>
    </row>
    <row r="791" spans="1:2" ht="13" x14ac:dyDescent="0.15">
      <c r="A791" s="1"/>
      <c r="B791" s="1"/>
    </row>
    <row r="792" spans="1:2" ht="13" x14ac:dyDescent="0.15">
      <c r="A792" s="1"/>
      <c r="B792" s="1"/>
    </row>
    <row r="793" spans="1:2" ht="13" x14ac:dyDescent="0.15">
      <c r="A793" s="1"/>
      <c r="B793" s="1"/>
    </row>
    <row r="794" spans="1:2" ht="13" x14ac:dyDescent="0.15">
      <c r="A794" s="1"/>
      <c r="B794" s="1"/>
    </row>
    <row r="795" spans="1:2" ht="13" x14ac:dyDescent="0.15">
      <c r="A795" s="1"/>
      <c r="B795" s="1"/>
    </row>
    <row r="796" spans="1:2" ht="13" x14ac:dyDescent="0.15">
      <c r="A796" s="1"/>
      <c r="B796" s="1"/>
    </row>
    <row r="797" spans="1:2" ht="13" x14ac:dyDescent="0.15">
      <c r="A797" s="1"/>
      <c r="B797" s="1"/>
    </row>
    <row r="798" spans="1:2" ht="13" x14ac:dyDescent="0.15">
      <c r="A798" s="1"/>
      <c r="B798" s="1"/>
    </row>
    <row r="799" spans="1:2" ht="13" x14ac:dyDescent="0.15">
      <c r="A799" s="1"/>
      <c r="B799" s="1"/>
    </row>
    <row r="800" spans="1:2" ht="13" x14ac:dyDescent="0.15">
      <c r="A800" s="1"/>
      <c r="B800" s="1"/>
    </row>
    <row r="801" spans="1:2" ht="13" x14ac:dyDescent="0.15">
      <c r="A801" s="1"/>
      <c r="B801" s="1"/>
    </row>
    <row r="802" spans="1:2" ht="13" x14ac:dyDescent="0.15">
      <c r="A802" s="1"/>
      <c r="B802" s="1"/>
    </row>
    <row r="803" spans="1:2" ht="13" x14ac:dyDescent="0.15">
      <c r="A803" s="1"/>
      <c r="B803" s="1"/>
    </row>
    <row r="804" spans="1:2" ht="13" x14ac:dyDescent="0.15">
      <c r="A804" s="1"/>
      <c r="B804" s="1"/>
    </row>
    <row r="805" spans="1:2" ht="13" x14ac:dyDescent="0.15">
      <c r="A805" s="1"/>
      <c r="B805" s="1"/>
    </row>
    <row r="806" spans="1:2" ht="13" x14ac:dyDescent="0.15">
      <c r="A806" s="1"/>
      <c r="B806" s="1"/>
    </row>
    <row r="807" spans="1:2" ht="13" x14ac:dyDescent="0.15">
      <c r="A807" s="1"/>
      <c r="B807" s="1"/>
    </row>
    <row r="808" spans="1:2" ht="13" x14ac:dyDescent="0.15">
      <c r="A808" s="1"/>
      <c r="B808" s="1"/>
    </row>
    <row r="809" spans="1:2" ht="13" x14ac:dyDescent="0.15">
      <c r="A809" s="1"/>
      <c r="B809" s="1"/>
    </row>
    <row r="810" spans="1:2" ht="13" x14ac:dyDescent="0.15">
      <c r="A810" s="1"/>
      <c r="B810" s="1"/>
    </row>
    <row r="811" spans="1:2" ht="13" x14ac:dyDescent="0.15">
      <c r="A811" s="1"/>
      <c r="B811" s="1"/>
    </row>
    <row r="812" spans="1:2" ht="13" x14ac:dyDescent="0.15">
      <c r="A812" s="1"/>
      <c r="B812" s="1"/>
    </row>
    <row r="813" spans="1:2" ht="13" x14ac:dyDescent="0.15">
      <c r="A813" s="1"/>
      <c r="B813" s="1"/>
    </row>
    <row r="814" spans="1:2" ht="13" x14ac:dyDescent="0.15">
      <c r="A814" s="1"/>
      <c r="B814" s="1"/>
    </row>
    <row r="815" spans="1:2" ht="13" x14ac:dyDescent="0.15">
      <c r="A815" s="1"/>
      <c r="B815" s="1"/>
    </row>
    <row r="816" spans="1:2" ht="13" x14ac:dyDescent="0.15">
      <c r="A816" s="1"/>
      <c r="B816" s="1"/>
    </row>
    <row r="817" spans="1:2" ht="13" x14ac:dyDescent="0.15">
      <c r="A817" s="1"/>
      <c r="B817" s="1"/>
    </row>
    <row r="818" spans="1:2" ht="13" x14ac:dyDescent="0.15">
      <c r="A818" s="1"/>
      <c r="B818" s="1"/>
    </row>
    <row r="819" spans="1:2" ht="13" x14ac:dyDescent="0.15">
      <c r="A819" s="1"/>
      <c r="B819" s="1"/>
    </row>
    <row r="820" spans="1:2" ht="13" x14ac:dyDescent="0.15">
      <c r="A820" s="1"/>
      <c r="B820" s="1"/>
    </row>
    <row r="821" spans="1:2" ht="13" x14ac:dyDescent="0.15">
      <c r="A821" s="1"/>
      <c r="B821" s="1"/>
    </row>
    <row r="822" spans="1:2" ht="13" x14ac:dyDescent="0.15">
      <c r="A822" s="1"/>
      <c r="B822" s="1"/>
    </row>
    <row r="823" spans="1:2" ht="13" x14ac:dyDescent="0.15">
      <c r="A823" s="1"/>
      <c r="B823" s="1"/>
    </row>
    <row r="824" spans="1:2" ht="13" x14ac:dyDescent="0.15">
      <c r="A824" s="1"/>
      <c r="B824" s="1"/>
    </row>
    <row r="825" spans="1:2" ht="13" x14ac:dyDescent="0.15">
      <c r="A825" s="1"/>
      <c r="B825" s="1"/>
    </row>
    <row r="826" spans="1:2" ht="13" x14ac:dyDescent="0.15">
      <c r="A826" s="1"/>
      <c r="B826" s="1"/>
    </row>
    <row r="827" spans="1:2" ht="13" x14ac:dyDescent="0.15">
      <c r="A827" s="1"/>
      <c r="B827" s="1"/>
    </row>
    <row r="828" spans="1:2" ht="13" x14ac:dyDescent="0.15">
      <c r="A828" s="1"/>
      <c r="B828" s="1"/>
    </row>
    <row r="829" spans="1:2" ht="13" x14ac:dyDescent="0.15">
      <c r="A829" s="1"/>
      <c r="B829" s="1"/>
    </row>
    <row r="830" spans="1:2" ht="13" x14ac:dyDescent="0.15">
      <c r="A830" s="1"/>
      <c r="B830" s="1"/>
    </row>
    <row r="831" spans="1:2" ht="13" x14ac:dyDescent="0.15">
      <c r="A831" s="1"/>
      <c r="B831" s="1"/>
    </row>
    <row r="832" spans="1:2" ht="13" x14ac:dyDescent="0.15">
      <c r="A832" s="1"/>
      <c r="B832" s="1"/>
    </row>
    <row r="833" spans="1:2" ht="13" x14ac:dyDescent="0.15">
      <c r="A833" s="1"/>
      <c r="B833" s="1"/>
    </row>
    <row r="834" spans="1:2" ht="13" x14ac:dyDescent="0.15">
      <c r="A834" s="1"/>
      <c r="B834" s="1"/>
    </row>
    <row r="835" spans="1:2" ht="13" x14ac:dyDescent="0.15">
      <c r="A835" s="1"/>
      <c r="B835" s="1"/>
    </row>
    <row r="836" spans="1:2" ht="13" x14ac:dyDescent="0.15">
      <c r="A836" s="1"/>
      <c r="B836" s="1"/>
    </row>
    <row r="837" spans="1:2" ht="13" x14ac:dyDescent="0.15">
      <c r="A837" s="1"/>
      <c r="B837" s="1"/>
    </row>
    <row r="838" spans="1:2" ht="13" x14ac:dyDescent="0.15">
      <c r="A838" s="1"/>
      <c r="B838" s="1"/>
    </row>
    <row r="839" spans="1:2" ht="13" x14ac:dyDescent="0.15">
      <c r="A839" s="1"/>
      <c r="B839" s="1"/>
    </row>
    <row r="840" spans="1:2" ht="13" x14ac:dyDescent="0.15">
      <c r="A840" s="1"/>
      <c r="B840" s="1"/>
    </row>
    <row r="841" spans="1:2" ht="13" x14ac:dyDescent="0.15">
      <c r="A841" s="1"/>
      <c r="B841" s="1"/>
    </row>
    <row r="842" spans="1:2" ht="13" x14ac:dyDescent="0.15">
      <c r="A842" s="1"/>
      <c r="B842" s="1"/>
    </row>
    <row r="843" spans="1:2" ht="13" x14ac:dyDescent="0.15">
      <c r="A843" s="1"/>
      <c r="B843" s="1"/>
    </row>
    <row r="844" spans="1:2" ht="13" x14ac:dyDescent="0.15">
      <c r="A844" s="1"/>
      <c r="B844" s="1"/>
    </row>
    <row r="845" spans="1:2" ht="13" x14ac:dyDescent="0.15">
      <c r="A845" s="1"/>
      <c r="B845" s="1"/>
    </row>
    <row r="846" spans="1:2" ht="13" x14ac:dyDescent="0.15">
      <c r="A846" s="1"/>
      <c r="B846" s="1"/>
    </row>
    <row r="847" spans="1:2" ht="13" x14ac:dyDescent="0.15">
      <c r="A847" s="1"/>
      <c r="B847" s="1"/>
    </row>
    <row r="848" spans="1:2" ht="13" x14ac:dyDescent="0.15">
      <c r="A848" s="1"/>
      <c r="B848" s="1"/>
    </row>
    <row r="849" spans="1:2" ht="13" x14ac:dyDescent="0.15">
      <c r="A849" s="1"/>
      <c r="B849" s="1"/>
    </row>
    <row r="850" spans="1:2" ht="13" x14ac:dyDescent="0.15">
      <c r="A850" s="1"/>
      <c r="B850" s="1"/>
    </row>
    <row r="851" spans="1:2" ht="13" x14ac:dyDescent="0.15">
      <c r="A851" s="1"/>
      <c r="B851" s="1"/>
    </row>
    <row r="852" spans="1:2" ht="13" x14ac:dyDescent="0.15">
      <c r="A852" s="1"/>
      <c r="B852" s="1"/>
    </row>
    <row r="853" spans="1:2" ht="13" x14ac:dyDescent="0.15">
      <c r="A853" s="1"/>
      <c r="B853" s="1"/>
    </row>
    <row r="854" spans="1:2" ht="13" x14ac:dyDescent="0.15">
      <c r="A854" s="1"/>
      <c r="B854" s="1"/>
    </row>
    <row r="855" spans="1:2" ht="13" x14ac:dyDescent="0.15">
      <c r="A855" s="1"/>
      <c r="B855" s="1"/>
    </row>
    <row r="856" spans="1:2" ht="13" x14ac:dyDescent="0.15">
      <c r="A856" s="1"/>
      <c r="B856" s="1"/>
    </row>
    <row r="857" spans="1:2" ht="13" x14ac:dyDescent="0.15">
      <c r="A857" s="1"/>
      <c r="B857" s="1"/>
    </row>
    <row r="858" spans="1:2" ht="13" x14ac:dyDescent="0.15">
      <c r="A858" s="1"/>
      <c r="B858" s="1"/>
    </row>
    <row r="859" spans="1:2" ht="13" x14ac:dyDescent="0.15">
      <c r="A859" s="1"/>
      <c r="B859" s="1"/>
    </row>
    <row r="860" spans="1:2" ht="13" x14ac:dyDescent="0.15">
      <c r="A860" s="1"/>
      <c r="B860" s="1"/>
    </row>
    <row r="861" spans="1:2" ht="13" x14ac:dyDescent="0.15">
      <c r="A861" s="1"/>
      <c r="B861" s="1"/>
    </row>
    <row r="862" spans="1:2" ht="13" x14ac:dyDescent="0.15">
      <c r="A862" s="1"/>
      <c r="B862" s="1"/>
    </row>
    <row r="863" spans="1:2" ht="13" x14ac:dyDescent="0.15">
      <c r="A863" s="1"/>
      <c r="B863" s="1"/>
    </row>
    <row r="864" spans="1:2" ht="13" x14ac:dyDescent="0.15">
      <c r="A864" s="1"/>
      <c r="B864" s="1"/>
    </row>
    <row r="865" spans="1:2" ht="13" x14ac:dyDescent="0.15">
      <c r="A865" s="1"/>
      <c r="B865" s="1"/>
    </row>
    <row r="866" spans="1:2" ht="13" x14ac:dyDescent="0.15">
      <c r="A866" s="1"/>
      <c r="B866" s="1"/>
    </row>
    <row r="867" spans="1:2" ht="13" x14ac:dyDescent="0.15">
      <c r="A867" s="1"/>
      <c r="B867" s="1"/>
    </row>
    <row r="868" spans="1:2" ht="13" x14ac:dyDescent="0.15">
      <c r="A868" s="1"/>
      <c r="B868" s="1"/>
    </row>
    <row r="869" spans="1:2" ht="13" x14ac:dyDescent="0.15">
      <c r="A869" s="1"/>
      <c r="B869" s="1"/>
    </row>
    <row r="870" spans="1:2" ht="13" x14ac:dyDescent="0.15">
      <c r="A870" s="1"/>
      <c r="B870" s="1"/>
    </row>
    <row r="871" spans="1:2" ht="13" x14ac:dyDescent="0.15">
      <c r="A871" s="1"/>
      <c r="B871" s="1"/>
    </row>
    <row r="872" spans="1:2" ht="13" x14ac:dyDescent="0.15">
      <c r="A872" s="1"/>
      <c r="B872" s="1"/>
    </row>
    <row r="873" spans="1:2" ht="13" x14ac:dyDescent="0.15">
      <c r="A873" s="1"/>
      <c r="B873" s="1"/>
    </row>
    <row r="874" spans="1:2" ht="13" x14ac:dyDescent="0.15">
      <c r="A874" s="1"/>
      <c r="B874" s="1"/>
    </row>
    <row r="875" spans="1:2" ht="13" x14ac:dyDescent="0.15">
      <c r="A875" s="1"/>
      <c r="B875" s="1"/>
    </row>
    <row r="876" spans="1:2" ht="13" x14ac:dyDescent="0.15">
      <c r="A876" s="1"/>
      <c r="B876" s="1"/>
    </row>
    <row r="877" spans="1:2" ht="13" x14ac:dyDescent="0.15">
      <c r="A877" s="1"/>
      <c r="B877" s="1"/>
    </row>
    <row r="878" spans="1:2" ht="13" x14ac:dyDescent="0.15">
      <c r="A878" s="1"/>
      <c r="B878" s="1"/>
    </row>
    <row r="879" spans="1:2" ht="13" x14ac:dyDescent="0.15">
      <c r="A879" s="1"/>
      <c r="B879" s="1"/>
    </row>
    <row r="880" spans="1:2" ht="13" x14ac:dyDescent="0.15">
      <c r="A880" s="1"/>
      <c r="B880" s="1"/>
    </row>
    <row r="881" spans="1:2" ht="13" x14ac:dyDescent="0.15">
      <c r="A881" s="1"/>
      <c r="B881" s="1"/>
    </row>
    <row r="882" spans="1:2" ht="13" x14ac:dyDescent="0.15">
      <c r="A882" s="1"/>
      <c r="B882" s="1"/>
    </row>
    <row r="883" spans="1:2" ht="13" x14ac:dyDescent="0.15">
      <c r="A883" s="1"/>
      <c r="B883" s="1"/>
    </row>
    <row r="884" spans="1:2" ht="13" x14ac:dyDescent="0.15">
      <c r="A884" s="1"/>
      <c r="B884" s="1"/>
    </row>
    <row r="885" spans="1:2" ht="13" x14ac:dyDescent="0.15">
      <c r="A885" s="1"/>
      <c r="B885" s="1"/>
    </row>
    <row r="886" spans="1:2" ht="13" x14ac:dyDescent="0.15">
      <c r="A886" s="1"/>
      <c r="B886" s="1"/>
    </row>
    <row r="887" spans="1:2" ht="13" x14ac:dyDescent="0.15">
      <c r="A887" s="1"/>
      <c r="B887" s="1"/>
    </row>
    <row r="888" spans="1:2" ht="13" x14ac:dyDescent="0.15">
      <c r="A888" s="1"/>
      <c r="B888" s="1"/>
    </row>
    <row r="889" spans="1:2" ht="13" x14ac:dyDescent="0.15">
      <c r="A889" s="1"/>
      <c r="B889" s="1"/>
    </row>
    <row r="890" spans="1:2" ht="13" x14ac:dyDescent="0.15">
      <c r="A890" s="1"/>
      <c r="B890" s="1"/>
    </row>
    <row r="891" spans="1:2" ht="13" x14ac:dyDescent="0.15">
      <c r="A891" s="1"/>
      <c r="B891" s="1"/>
    </row>
    <row r="892" spans="1:2" ht="13" x14ac:dyDescent="0.15">
      <c r="A892" s="1"/>
      <c r="B892" s="1"/>
    </row>
    <row r="893" spans="1:2" ht="13" x14ac:dyDescent="0.15">
      <c r="A893" s="1"/>
      <c r="B893" s="1"/>
    </row>
    <row r="894" spans="1:2" ht="13" x14ac:dyDescent="0.15">
      <c r="A894" s="1"/>
      <c r="B894" s="1"/>
    </row>
    <row r="895" spans="1:2" ht="13" x14ac:dyDescent="0.15">
      <c r="A895" s="1"/>
      <c r="B895" s="1"/>
    </row>
    <row r="896" spans="1:2" ht="13" x14ac:dyDescent="0.15">
      <c r="A896" s="1"/>
      <c r="B896" s="1"/>
    </row>
    <row r="897" spans="1:2" ht="13" x14ac:dyDescent="0.15">
      <c r="A897" s="1"/>
      <c r="B897" s="1"/>
    </row>
    <row r="898" spans="1:2" ht="13" x14ac:dyDescent="0.15">
      <c r="A898" s="1"/>
      <c r="B898" s="1"/>
    </row>
    <row r="899" spans="1:2" ht="13" x14ac:dyDescent="0.15">
      <c r="A899" s="1"/>
      <c r="B899" s="1"/>
    </row>
    <row r="900" spans="1:2" ht="13" x14ac:dyDescent="0.15">
      <c r="A900" s="1"/>
      <c r="B900" s="1"/>
    </row>
    <row r="901" spans="1:2" ht="13" x14ac:dyDescent="0.15">
      <c r="A901" s="1"/>
      <c r="B901" s="1"/>
    </row>
    <row r="902" spans="1:2" ht="13" x14ac:dyDescent="0.15">
      <c r="A902" s="1"/>
      <c r="B902" s="1"/>
    </row>
    <row r="903" spans="1:2" ht="13" x14ac:dyDescent="0.15">
      <c r="A903" s="1"/>
      <c r="B903" s="1"/>
    </row>
    <row r="904" spans="1:2" ht="13" x14ac:dyDescent="0.15">
      <c r="A904" s="1"/>
      <c r="B904" s="1"/>
    </row>
    <row r="905" spans="1:2" ht="13" x14ac:dyDescent="0.15">
      <c r="A905" s="1"/>
      <c r="B905" s="1"/>
    </row>
    <row r="906" spans="1:2" ht="13" x14ac:dyDescent="0.15">
      <c r="A906" s="1"/>
      <c r="B906" s="1"/>
    </row>
    <row r="907" spans="1:2" ht="13" x14ac:dyDescent="0.15">
      <c r="A907" s="1"/>
      <c r="B907" s="1"/>
    </row>
    <row r="908" spans="1:2" ht="13" x14ac:dyDescent="0.15">
      <c r="A908" s="1"/>
      <c r="B908" s="1"/>
    </row>
    <row r="909" spans="1:2" ht="13" x14ac:dyDescent="0.15">
      <c r="A909" s="1"/>
      <c r="B909" s="1"/>
    </row>
    <row r="910" spans="1:2" ht="13" x14ac:dyDescent="0.15">
      <c r="A910" s="1"/>
      <c r="B910" s="1"/>
    </row>
    <row r="911" spans="1:2" ht="13" x14ac:dyDescent="0.15">
      <c r="A911" s="1"/>
      <c r="B911" s="1"/>
    </row>
    <row r="912" spans="1:2" ht="13" x14ac:dyDescent="0.15">
      <c r="A912" s="1"/>
      <c r="B912" s="1"/>
    </row>
    <row r="913" spans="1:2" ht="13" x14ac:dyDescent="0.15">
      <c r="A913" s="1"/>
      <c r="B913" s="1"/>
    </row>
    <row r="914" spans="1:2" ht="13" x14ac:dyDescent="0.15">
      <c r="A914" s="1"/>
      <c r="B914" s="1"/>
    </row>
    <row r="915" spans="1:2" ht="13" x14ac:dyDescent="0.15">
      <c r="A915" s="1"/>
      <c r="B915" s="1"/>
    </row>
    <row r="916" spans="1:2" ht="13" x14ac:dyDescent="0.15">
      <c r="A916" s="1"/>
      <c r="B916" s="1"/>
    </row>
    <row r="917" spans="1:2" ht="13" x14ac:dyDescent="0.15">
      <c r="A917" s="1"/>
      <c r="B917" s="1"/>
    </row>
    <row r="918" spans="1:2" ht="13" x14ac:dyDescent="0.15">
      <c r="A918" s="1"/>
      <c r="B918" s="1"/>
    </row>
    <row r="919" spans="1:2" ht="13" x14ac:dyDescent="0.15">
      <c r="A919" s="1"/>
      <c r="B919" s="1"/>
    </row>
    <row r="920" spans="1:2" ht="13" x14ac:dyDescent="0.15">
      <c r="A920" s="1"/>
      <c r="B920" s="1"/>
    </row>
    <row r="921" spans="1:2" ht="13" x14ac:dyDescent="0.15">
      <c r="A921" s="1"/>
      <c r="B921" s="1"/>
    </row>
    <row r="922" spans="1:2" ht="13" x14ac:dyDescent="0.15">
      <c r="A922" s="1"/>
      <c r="B922" s="1"/>
    </row>
    <row r="923" spans="1:2" ht="13" x14ac:dyDescent="0.15">
      <c r="A923" s="1"/>
      <c r="B923" s="1"/>
    </row>
    <row r="924" spans="1:2" ht="13" x14ac:dyDescent="0.15">
      <c r="A924" s="1"/>
      <c r="B924" s="1"/>
    </row>
    <row r="925" spans="1:2" ht="13" x14ac:dyDescent="0.15">
      <c r="A925" s="1"/>
      <c r="B925" s="1"/>
    </row>
    <row r="926" spans="1:2" ht="13" x14ac:dyDescent="0.15">
      <c r="A926" s="1"/>
      <c r="B926" s="1"/>
    </row>
    <row r="927" spans="1:2" ht="13" x14ac:dyDescent="0.15">
      <c r="A927" s="1"/>
      <c r="B927" s="1"/>
    </row>
    <row r="928" spans="1:2" ht="13" x14ac:dyDescent="0.15">
      <c r="A928" s="1"/>
      <c r="B928" s="1"/>
    </row>
    <row r="929" spans="1:2" ht="13" x14ac:dyDescent="0.15">
      <c r="A929" s="1"/>
      <c r="B929" s="1"/>
    </row>
    <row r="930" spans="1:2" ht="13" x14ac:dyDescent="0.15">
      <c r="A930" s="1"/>
      <c r="B930" s="1"/>
    </row>
    <row r="931" spans="1:2" ht="13" x14ac:dyDescent="0.15">
      <c r="A931" s="1"/>
      <c r="B931" s="1"/>
    </row>
    <row r="932" spans="1:2" ht="13" x14ac:dyDescent="0.15">
      <c r="A932" s="1"/>
      <c r="B932" s="1"/>
    </row>
    <row r="933" spans="1:2" ht="13" x14ac:dyDescent="0.15">
      <c r="A933" s="1"/>
      <c r="B933" s="1"/>
    </row>
    <row r="934" spans="1:2" ht="13" x14ac:dyDescent="0.15">
      <c r="A934" s="1"/>
      <c r="B934" s="1"/>
    </row>
    <row r="935" spans="1:2" ht="13" x14ac:dyDescent="0.15">
      <c r="A935" s="1"/>
      <c r="B935" s="1"/>
    </row>
    <row r="936" spans="1:2" ht="13" x14ac:dyDescent="0.15">
      <c r="A936" s="1"/>
      <c r="B936" s="1"/>
    </row>
    <row r="937" spans="1:2" ht="13" x14ac:dyDescent="0.15">
      <c r="A937" s="1"/>
      <c r="B937" s="1"/>
    </row>
    <row r="938" spans="1:2" ht="13" x14ac:dyDescent="0.15">
      <c r="A938" s="1"/>
      <c r="B938" s="1"/>
    </row>
    <row r="939" spans="1:2" ht="13" x14ac:dyDescent="0.15">
      <c r="A939" s="1"/>
      <c r="B939" s="1"/>
    </row>
    <row r="940" spans="1:2" ht="13" x14ac:dyDescent="0.15">
      <c r="A940" s="1"/>
      <c r="B940" s="1"/>
    </row>
    <row r="941" spans="1:2" ht="13" x14ac:dyDescent="0.15">
      <c r="A941" s="1"/>
      <c r="B941" s="1"/>
    </row>
    <row r="942" spans="1:2" ht="13" x14ac:dyDescent="0.15">
      <c r="A942" s="1"/>
      <c r="B942" s="1"/>
    </row>
    <row r="943" spans="1:2" ht="13" x14ac:dyDescent="0.15">
      <c r="A943" s="1"/>
      <c r="B943" s="1"/>
    </row>
    <row r="944" spans="1:2" ht="13" x14ac:dyDescent="0.15">
      <c r="A944" s="1"/>
      <c r="B944" s="1"/>
    </row>
    <row r="945" spans="1:2" ht="13" x14ac:dyDescent="0.15">
      <c r="A945" s="1"/>
      <c r="B945" s="1"/>
    </row>
    <row r="946" spans="1:2" ht="13" x14ac:dyDescent="0.15">
      <c r="A946" s="1"/>
      <c r="B946" s="1"/>
    </row>
    <row r="947" spans="1:2" ht="13" x14ac:dyDescent="0.15">
      <c r="A947" s="1"/>
      <c r="B947" s="1"/>
    </row>
    <row r="948" spans="1:2" ht="13" x14ac:dyDescent="0.15">
      <c r="A948" s="1"/>
      <c r="B948" s="1"/>
    </row>
    <row r="949" spans="1:2" ht="13" x14ac:dyDescent="0.15">
      <c r="A949" s="1"/>
      <c r="B949" s="1"/>
    </row>
    <row r="950" spans="1:2" ht="13" x14ac:dyDescent="0.15">
      <c r="A950" s="1"/>
      <c r="B950" s="1"/>
    </row>
    <row r="951" spans="1:2" ht="13" x14ac:dyDescent="0.15">
      <c r="A951" s="1"/>
      <c r="B951" s="1"/>
    </row>
    <row r="952" spans="1:2" ht="13" x14ac:dyDescent="0.15">
      <c r="A952" s="1"/>
      <c r="B952" s="1"/>
    </row>
    <row r="953" spans="1:2" ht="13" x14ac:dyDescent="0.15">
      <c r="A953" s="1"/>
      <c r="B953" s="1"/>
    </row>
    <row r="954" spans="1:2" ht="13" x14ac:dyDescent="0.15">
      <c r="A954" s="1"/>
      <c r="B954" s="1"/>
    </row>
    <row r="955" spans="1:2" ht="13" x14ac:dyDescent="0.15">
      <c r="A955" s="1"/>
      <c r="B955" s="1"/>
    </row>
    <row r="956" spans="1:2" ht="13" x14ac:dyDescent="0.15">
      <c r="A956" s="1"/>
      <c r="B956" s="1"/>
    </row>
    <row r="957" spans="1:2" ht="13" x14ac:dyDescent="0.15">
      <c r="A957" s="1"/>
      <c r="B957" s="1"/>
    </row>
    <row r="958" spans="1:2" ht="13" x14ac:dyDescent="0.15">
      <c r="A958" s="1"/>
      <c r="B958" s="1"/>
    </row>
    <row r="959" spans="1:2" ht="13" x14ac:dyDescent="0.15">
      <c r="A959" s="1"/>
      <c r="B959" s="1"/>
    </row>
    <row r="960" spans="1:2" ht="13" x14ac:dyDescent="0.15">
      <c r="A960" s="1"/>
      <c r="B960" s="1"/>
    </row>
    <row r="961" spans="1:2" ht="13" x14ac:dyDescent="0.15">
      <c r="A961" s="1"/>
      <c r="B961" s="1"/>
    </row>
    <row r="962" spans="1:2" ht="13" x14ac:dyDescent="0.15">
      <c r="A962" s="1"/>
      <c r="B962" s="1"/>
    </row>
    <row r="963" spans="1:2" ht="13" x14ac:dyDescent="0.15">
      <c r="A963" s="1"/>
      <c r="B963" s="1"/>
    </row>
    <row r="964" spans="1:2" ht="13" x14ac:dyDescent="0.15">
      <c r="A964" s="1"/>
      <c r="B964" s="1"/>
    </row>
    <row r="965" spans="1:2" ht="13" x14ac:dyDescent="0.15">
      <c r="A965" s="1"/>
      <c r="B965" s="1"/>
    </row>
    <row r="966" spans="1:2" ht="13" x14ac:dyDescent="0.15">
      <c r="A966" s="1"/>
      <c r="B966" s="1"/>
    </row>
    <row r="967" spans="1:2" ht="13" x14ac:dyDescent="0.15">
      <c r="A967" s="1"/>
      <c r="B967" s="1"/>
    </row>
    <row r="968" spans="1:2" ht="13" x14ac:dyDescent="0.15">
      <c r="A968" s="1"/>
      <c r="B968" s="1"/>
    </row>
    <row r="969" spans="1:2" ht="13" x14ac:dyDescent="0.15">
      <c r="A969" s="1"/>
      <c r="B969" s="1"/>
    </row>
    <row r="970" spans="1:2" ht="13" x14ac:dyDescent="0.15">
      <c r="A970" s="1"/>
      <c r="B970" s="1"/>
    </row>
    <row r="971" spans="1:2" ht="13" x14ac:dyDescent="0.15">
      <c r="A971" s="1"/>
      <c r="B971" s="1"/>
    </row>
    <row r="972" spans="1:2" ht="13" x14ac:dyDescent="0.15">
      <c r="A972" s="1"/>
      <c r="B972" s="1"/>
    </row>
    <row r="973" spans="1:2" ht="13" x14ac:dyDescent="0.15">
      <c r="A973" s="1"/>
      <c r="B973" s="1"/>
    </row>
    <row r="974" spans="1:2" ht="13" x14ac:dyDescent="0.15">
      <c r="A974" s="1"/>
      <c r="B974" s="1"/>
    </row>
    <row r="975" spans="1:2" ht="13" x14ac:dyDescent="0.15">
      <c r="A975" s="1"/>
      <c r="B975" s="1"/>
    </row>
    <row r="976" spans="1:2" ht="13" x14ac:dyDescent="0.15">
      <c r="A976" s="1"/>
      <c r="B976" s="1"/>
    </row>
    <row r="977" spans="1:2" ht="13" x14ac:dyDescent="0.15">
      <c r="A977" s="1"/>
      <c r="B977" s="1"/>
    </row>
    <row r="978" spans="1:2" ht="13" x14ac:dyDescent="0.15">
      <c r="A978" s="1"/>
      <c r="B978" s="1"/>
    </row>
    <row r="979" spans="1:2" ht="13" x14ac:dyDescent="0.15">
      <c r="A979" s="1"/>
      <c r="B979" s="1"/>
    </row>
    <row r="980" spans="1:2" ht="13" x14ac:dyDescent="0.15">
      <c r="A980" s="1"/>
      <c r="B980" s="1"/>
    </row>
    <row r="981" spans="1:2" ht="13" x14ac:dyDescent="0.15">
      <c r="A981" s="1"/>
      <c r="B981" s="1"/>
    </row>
    <row r="982" spans="1:2" ht="13" x14ac:dyDescent="0.15">
      <c r="A982" s="1"/>
      <c r="B982" s="1"/>
    </row>
    <row r="983" spans="1:2" ht="13" x14ac:dyDescent="0.15">
      <c r="A983" s="1"/>
      <c r="B983" s="1"/>
    </row>
    <row r="984" spans="1:2" ht="13" x14ac:dyDescent="0.15">
      <c r="A984" s="1"/>
      <c r="B984" s="1"/>
    </row>
    <row r="985" spans="1:2" ht="13" x14ac:dyDescent="0.15">
      <c r="A985" s="1"/>
      <c r="B985" s="1"/>
    </row>
    <row r="986" spans="1:2" ht="13" x14ac:dyDescent="0.15">
      <c r="A986" s="1"/>
      <c r="B986" s="1"/>
    </row>
    <row r="987" spans="1:2" ht="13" x14ac:dyDescent="0.15">
      <c r="A987" s="1"/>
      <c r="B987" s="1"/>
    </row>
    <row r="988" spans="1:2" ht="13" x14ac:dyDescent="0.15">
      <c r="A988" s="1"/>
      <c r="B988" s="1"/>
    </row>
    <row r="989" spans="1:2" ht="13" x14ac:dyDescent="0.15">
      <c r="A989" s="1"/>
      <c r="B989" s="1"/>
    </row>
    <row r="990" spans="1:2" ht="13" x14ac:dyDescent="0.15">
      <c r="A990" s="1"/>
      <c r="B990" s="1"/>
    </row>
    <row r="991" spans="1:2" ht="13" x14ac:dyDescent="0.15">
      <c r="A991" s="1"/>
      <c r="B991" s="1"/>
    </row>
    <row r="992" spans="1:2" ht="13" x14ac:dyDescent="0.15">
      <c r="A992" s="1"/>
      <c r="B992" s="1"/>
    </row>
    <row r="993" spans="1:2" ht="13" x14ac:dyDescent="0.15">
      <c r="A993" s="1"/>
      <c r="B993" s="1"/>
    </row>
    <row r="994" spans="1:2" ht="13" x14ac:dyDescent="0.15">
      <c r="A994" s="1"/>
      <c r="B994" s="1"/>
    </row>
    <row r="995" spans="1:2" ht="13" x14ac:dyDescent="0.15">
      <c r="A995" s="1"/>
      <c r="B995" s="1"/>
    </row>
    <row r="996" spans="1:2" ht="13" x14ac:dyDescent="0.15">
      <c r="A996" s="1"/>
      <c r="B996" s="1"/>
    </row>
    <row r="997" spans="1:2" ht="13" x14ac:dyDescent="0.15">
      <c r="A997" s="1"/>
      <c r="B997" s="1"/>
    </row>
    <row r="998" spans="1:2" ht="13" x14ac:dyDescent="0.15">
      <c r="A998" s="1"/>
      <c r="B998" s="1"/>
    </row>
    <row r="999" spans="1:2" ht="13" x14ac:dyDescent="0.15">
      <c r="A999" s="1"/>
      <c r="B999" s="1"/>
    </row>
    <row r="1000" spans="1:2" ht="13" x14ac:dyDescent="0.15">
      <c r="A1000" s="1"/>
      <c r="B1000" s="1"/>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SummaryStats</vt:lpstr>
      <vt:lpstr>Variance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Ashley Sanders Garcia</cp:lastModifiedBy>
  <dcterms:created xsi:type="dcterms:W3CDTF">2020-05-08T18:11:40Z</dcterms:created>
  <dcterms:modified xsi:type="dcterms:W3CDTF">2020-05-08T18:11:41Z</dcterms:modified>
</cp:coreProperties>
</file>