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shmitb21_iitk_ac_in/Documents/Documents/IITKANPUR/SEM8/PHY461/Experiments/EX05-Four-Probe-Ge/"/>
    </mc:Choice>
  </mc:AlternateContent>
  <xr:revisionPtr revIDLastSave="174" documentId="8_{63D71878-0AFE-3241-A6DB-0177E296E86A}" xr6:coauthVersionLast="47" xr6:coauthVersionMax="47" xr10:uidLastSave="{B01A7B8E-8C82-5249-8ADB-1536CF68C118}"/>
  <bookViews>
    <workbookView xWindow="0" yWindow="0" windowWidth="28800" windowHeight="18000" activeTab="2" xr2:uid="{ADC2AED9-E519-2846-8AF1-B16A71EF16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E2" i="2"/>
  <c r="D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F2" i="1"/>
  <c r="E2" i="1"/>
  <c r="D2" i="1"/>
</calcChain>
</file>

<file path=xl/sharedStrings.xml><?xml version="1.0" encoding="utf-8"?>
<sst xmlns="http://schemas.openxmlformats.org/spreadsheetml/2006/main" count="18" uniqueCount="6">
  <si>
    <t>1000/T(1/K)</t>
  </si>
  <si>
    <t>Sample Volts Heating (mV)</t>
  </si>
  <si>
    <t>Sample Volts Cooling (mV)</t>
  </si>
  <si>
    <t>rho Heating</t>
  </si>
  <si>
    <t>rho Cooling</t>
  </si>
  <si>
    <t>Sample Temperature (*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</si>
</sst>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60BF-430B-BD49-A839-12EF263E8901}">
  <dimension ref="A1:F39"/>
  <sheetViews>
    <sheetView workbookViewId="0">
      <selection activeCell="C5" sqref="C5"/>
    </sheetView>
  </sheetViews>
  <sheetFormatPr baseColWidth="10" defaultColWidth="25.6640625" defaultRowHeight="29" customHeight="1" x14ac:dyDescent="0.2"/>
  <cols>
    <col min="1" max="16384" width="25.6640625" style="1"/>
  </cols>
  <sheetData>
    <row r="1" spans="1:6" s="2" customFormat="1" ht="29" customHeight="1" x14ac:dyDescent="0.2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</row>
    <row r="2" spans="1:6" ht="29" customHeight="1" x14ac:dyDescent="0.2">
      <c r="A2" s="1">
        <v>26</v>
      </c>
      <c r="B2" s="1">
        <v>0.51200000000000001</v>
      </c>
      <c r="C2" s="1">
        <v>0.47399999999999998</v>
      </c>
      <c r="D2" s="1">
        <f>(B2/5)*4*PI()/5.86</f>
        <v>0.21958982097446744</v>
      </c>
      <c r="E2" s="1">
        <f>(C2/5)*4*PI()/5.86</f>
        <v>0.20329213894901868</v>
      </c>
      <c r="F2" s="1">
        <f>1000/(A2+23+273.15)</f>
        <v>3.1041440322830982</v>
      </c>
    </row>
    <row r="3" spans="1:6" ht="29" customHeight="1" x14ac:dyDescent="0.2">
      <c r="A3" s="1">
        <v>28</v>
      </c>
      <c r="B3" s="1">
        <v>0.48899999999999999</v>
      </c>
      <c r="C3" s="1">
        <v>0.44500000000000001</v>
      </c>
      <c r="D3" s="1">
        <f t="shared" ref="D3:D39" si="0">(B3/5)*4*PI()/5.86</f>
        <v>0.20972543448538003</v>
      </c>
      <c r="E3" s="1">
        <f t="shared" ref="E3:E39" si="1">(C3/5)*4*PI()/5.86</f>
        <v>0.19085443424538673</v>
      </c>
      <c r="F3" s="1">
        <f t="shared" ref="F3:F39" si="2">1000/(A3+23+273.15)</f>
        <v>3.0849915162733303</v>
      </c>
    </row>
    <row r="4" spans="1:6" ht="29" customHeight="1" x14ac:dyDescent="0.2">
      <c r="A4" s="1">
        <v>30</v>
      </c>
      <c r="B4" s="3">
        <v>0.46400000000000002</v>
      </c>
      <c r="C4" s="5">
        <v>0.42099999999999999</v>
      </c>
      <c r="D4" s="1">
        <f t="shared" si="0"/>
        <v>0.19900327525811112</v>
      </c>
      <c r="E4" s="1">
        <f t="shared" si="1"/>
        <v>0.18056116138720857</v>
      </c>
      <c r="F4" s="1">
        <f t="shared" si="2"/>
        <v>3.0660738923808064</v>
      </c>
    </row>
    <row r="5" spans="1:6" ht="29" customHeight="1" x14ac:dyDescent="0.2">
      <c r="A5" s="1">
        <v>33</v>
      </c>
      <c r="B5" s="4">
        <v>0.42599999999999999</v>
      </c>
      <c r="C5" s="5">
        <v>0.39100000000000001</v>
      </c>
      <c r="D5" s="1">
        <f t="shared" si="0"/>
        <v>0.18270559323266236</v>
      </c>
      <c r="E5" s="1">
        <f t="shared" si="1"/>
        <v>0.1676945703144859</v>
      </c>
      <c r="F5" s="1">
        <f t="shared" si="2"/>
        <v>3.0381285128360931</v>
      </c>
    </row>
    <row r="6" spans="1:6" ht="29" customHeight="1" x14ac:dyDescent="0.2">
      <c r="A6" s="1">
        <v>36</v>
      </c>
      <c r="B6" s="4">
        <v>0.38200000000000001</v>
      </c>
      <c r="C6" s="5">
        <v>0.34599999999999997</v>
      </c>
      <c r="D6" s="1">
        <f t="shared" si="0"/>
        <v>0.16383459299266906</v>
      </c>
      <c r="E6" s="1">
        <f t="shared" si="1"/>
        <v>0.14839468370540182</v>
      </c>
      <c r="F6" s="1">
        <f t="shared" si="2"/>
        <v>3.0106879421947919</v>
      </c>
    </row>
    <row r="7" spans="1:6" ht="29" customHeight="1" x14ac:dyDescent="0.2">
      <c r="A7" s="1">
        <v>39</v>
      </c>
      <c r="B7" s="4">
        <v>0.34100000000000003</v>
      </c>
      <c r="C7" s="5">
        <v>0.312</v>
      </c>
      <c r="D7" s="1">
        <f t="shared" si="0"/>
        <v>0.14625025185994805</v>
      </c>
      <c r="E7" s="1">
        <f t="shared" si="1"/>
        <v>0.13381254715631608</v>
      </c>
      <c r="F7" s="1">
        <f t="shared" si="2"/>
        <v>2.9837386244964943</v>
      </c>
    </row>
    <row r="8" spans="1:6" ht="29" customHeight="1" x14ac:dyDescent="0.2">
      <c r="A8" s="1">
        <v>42</v>
      </c>
      <c r="B8" s="4">
        <v>0.311</v>
      </c>
      <c r="C8" s="5">
        <v>0.28100000000000003</v>
      </c>
      <c r="D8" s="1">
        <f t="shared" si="0"/>
        <v>0.13338366078722533</v>
      </c>
      <c r="E8" s="1">
        <f t="shared" si="1"/>
        <v>0.12051706971450266</v>
      </c>
      <c r="F8" s="1">
        <f t="shared" si="2"/>
        <v>2.9572674848440044</v>
      </c>
    </row>
    <row r="9" spans="1:6" ht="29" customHeight="1" x14ac:dyDescent="0.2">
      <c r="A9" s="1">
        <v>45</v>
      </c>
      <c r="B9" s="4">
        <v>0.28399999999999997</v>
      </c>
      <c r="C9" s="5">
        <v>0.255</v>
      </c>
      <c r="D9" s="1">
        <f t="shared" si="0"/>
        <v>0.1218037288217749</v>
      </c>
      <c r="E9" s="1">
        <f t="shared" si="1"/>
        <v>0.10936602411814296</v>
      </c>
      <c r="F9" s="1">
        <f t="shared" si="2"/>
        <v>2.9312619082515026</v>
      </c>
    </row>
    <row r="10" spans="1:6" ht="29" customHeight="1" x14ac:dyDescent="0.2">
      <c r="A10" s="1">
        <v>48</v>
      </c>
      <c r="B10" s="4">
        <v>0.254</v>
      </c>
      <c r="C10" s="5">
        <v>0.23100000000000001</v>
      </c>
      <c r="D10" s="1">
        <f t="shared" si="0"/>
        <v>0.1089371377490522</v>
      </c>
      <c r="E10" s="1">
        <f t="shared" si="1"/>
        <v>9.90727512599648E-2</v>
      </c>
      <c r="F10" s="1">
        <f t="shared" si="2"/>
        <v>2.9057097195990123</v>
      </c>
    </row>
    <row r="11" spans="1:6" ht="29" customHeight="1" x14ac:dyDescent="0.2">
      <c r="A11" s="1">
        <v>51</v>
      </c>
      <c r="B11" s="4">
        <v>0.22700000000000001</v>
      </c>
      <c r="C11" s="5">
        <v>0.20599999999999999</v>
      </c>
      <c r="D11" s="1">
        <f t="shared" si="0"/>
        <v>9.7357205783601783E-2</v>
      </c>
      <c r="E11" s="1">
        <f t="shared" si="1"/>
        <v>8.8350592032695893E-2</v>
      </c>
      <c r="F11" s="1">
        <f t="shared" si="2"/>
        <v>2.8805991646262425</v>
      </c>
    </row>
    <row r="12" spans="1:6" ht="29" customHeight="1" x14ac:dyDescent="0.2">
      <c r="A12" s="1">
        <v>54</v>
      </c>
      <c r="B12" s="4">
        <v>0.20399999999999999</v>
      </c>
      <c r="C12" s="5">
        <v>0.182</v>
      </c>
      <c r="D12" s="1">
        <f t="shared" si="0"/>
        <v>8.7492819294514357E-2</v>
      </c>
      <c r="E12" s="1">
        <f t="shared" si="1"/>
        <v>7.805731917451772E-2</v>
      </c>
      <c r="F12" s="1">
        <f t="shared" si="2"/>
        <v>2.8559188919034701</v>
      </c>
    </row>
    <row r="13" spans="1:6" ht="29" customHeight="1" x14ac:dyDescent="0.2">
      <c r="A13" s="1">
        <v>57</v>
      </c>
      <c r="B13" s="4">
        <v>0.19</v>
      </c>
      <c r="C13" s="5">
        <v>0.16400000000000001</v>
      </c>
      <c r="D13" s="1">
        <f t="shared" si="0"/>
        <v>8.1488410127243782E-2</v>
      </c>
      <c r="E13" s="1">
        <f t="shared" si="1"/>
        <v>7.03373645308841E-2</v>
      </c>
      <c r="F13" s="1">
        <f t="shared" si="2"/>
        <v>2.8316579357213651</v>
      </c>
    </row>
    <row r="14" spans="1:6" ht="29" customHeight="1" x14ac:dyDescent="0.2">
      <c r="A14" s="1">
        <v>60</v>
      </c>
      <c r="B14" s="4">
        <v>0.17599999999999999</v>
      </c>
      <c r="C14" s="5">
        <v>0.14799999999999999</v>
      </c>
      <c r="D14" s="1">
        <f t="shared" si="0"/>
        <v>7.548400095997318E-2</v>
      </c>
      <c r="E14" s="1">
        <f t="shared" si="1"/>
        <v>6.3475182625431989E-2</v>
      </c>
      <c r="F14" s="1">
        <f t="shared" si="2"/>
        <v>2.8078056998455709</v>
      </c>
    </row>
    <row r="15" spans="1:6" ht="29" customHeight="1" x14ac:dyDescent="0.2">
      <c r="A15" s="1">
        <v>63</v>
      </c>
      <c r="B15" s="4">
        <v>0.16200000000000001</v>
      </c>
      <c r="C15" s="5">
        <v>0.13200000000000001</v>
      </c>
      <c r="D15" s="1">
        <f t="shared" si="0"/>
        <v>6.9479591792702577E-2</v>
      </c>
      <c r="E15" s="1">
        <f t="shared" si="1"/>
        <v>5.6613000719979885E-2</v>
      </c>
      <c r="F15" s="1">
        <f t="shared" si="2"/>
        <v>2.7843519420854799</v>
      </c>
    </row>
    <row r="16" spans="1:6" ht="29" customHeight="1" x14ac:dyDescent="0.2">
      <c r="A16" s="1">
        <v>66</v>
      </c>
      <c r="B16" s="4">
        <v>0.14799999999999999</v>
      </c>
      <c r="C16" s="5">
        <v>0.11899999999999999</v>
      </c>
      <c r="D16" s="1">
        <f t="shared" si="0"/>
        <v>6.3475182625431989E-2</v>
      </c>
      <c r="E16" s="1">
        <f t="shared" si="1"/>
        <v>5.1037477921800051E-2</v>
      </c>
      <c r="F16" s="1">
        <f t="shared" si="2"/>
        <v>2.7612867596299879</v>
      </c>
    </row>
    <row r="17" spans="1:6" ht="29" customHeight="1" x14ac:dyDescent="0.2">
      <c r="A17" s="1">
        <v>69</v>
      </c>
      <c r="B17" s="4">
        <v>0.13500000000000001</v>
      </c>
      <c r="C17" s="5">
        <v>0.108</v>
      </c>
      <c r="D17" s="1">
        <f t="shared" si="0"/>
        <v>5.7899659827252162E-2</v>
      </c>
      <c r="E17" s="1">
        <f t="shared" si="1"/>
        <v>4.6319727861801725E-2</v>
      </c>
      <c r="F17" s="1">
        <f t="shared" si="2"/>
        <v>2.7386005751061209</v>
      </c>
    </row>
    <row r="18" spans="1:6" ht="29" customHeight="1" x14ac:dyDescent="0.2">
      <c r="A18" s="1">
        <v>72</v>
      </c>
      <c r="B18" s="4">
        <v>0.121</v>
      </c>
      <c r="C18" s="5">
        <v>9.7000000000000003E-2</v>
      </c>
      <c r="D18" s="1">
        <f t="shared" si="0"/>
        <v>5.1895250659981566E-2</v>
      </c>
      <c r="E18" s="1">
        <f t="shared" si="1"/>
        <v>4.16019778018034E-2</v>
      </c>
      <c r="F18" s="1">
        <f t="shared" si="2"/>
        <v>2.7162841233192996</v>
      </c>
    </row>
    <row r="19" spans="1:6" ht="29" customHeight="1" x14ac:dyDescent="0.2">
      <c r="A19" s="1">
        <v>75</v>
      </c>
      <c r="B19" s="4">
        <v>0.11</v>
      </c>
      <c r="C19" s="5">
        <v>8.6999999999999994E-2</v>
      </c>
      <c r="D19" s="1">
        <f t="shared" si="0"/>
        <v>4.7177500599983234E-2</v>
      </c>
      <c r="E19" s="1">
        <f t="shared" si="1"/>
        <v>3.7313114110895829E-2</v>
      </c>
      <c r="F19" s="1">
        <f t="shared" si="2"/>
        <v>2.6943284386366702</v>
      </c>
    </row>
    <row r="20" spans="1:6" ht="29" customHeight="1" x14ac:dyDescent="0.2">
      <c r="A20" s="1">
        <v>78</v>
      </c>
      <c r="B20" s="4">
        <v>9.8000000000000004E-2</v>
      </c>
      <c r="C20" s="5">
        <v>7.8E-2</v>
      </c>
      <c r="D20" s="1">
        <f t="shared" si="0"/>
        <v>4.2030864170894154E-2</v>
      </c>
      <c r="E20" s="1">
        <f t="shared" si="1"/>
        <v>3.3453136789079019E-2</v>
      </c>
      <c r="F20" s="1">
        <f t="shared" si="2"/>
        <v>2.6727248429774155</v>
      </c>
    </row>
    <row r="21" spans="1:6" ht="29" customHeight="1" x14ac:dyDescent="0.2">
      <c r="A21" s="1">
        <v>81</v>
      </c>
      <c r="B21" s="4">
        <v>8.7999999999999995E-2</v>
      </c>
      <c r="C21" s="5">
        <v>7.0000000000000007E-2</v>
      </c>
      <c r="D21" s="1">
        <f t="shared" si="0"/>
        <v>3.774200047998659E-2</v>
      </c>
      <c r="E21" s="1">
        <f t="shared" si="1"/>
        <v>3.0022045836352974E-2</v>
      </c>
      <c r="F21" s="1">
        <f t="shared" si="2"/>
        <v>2.6514649343762429</v>
      </c>
    </row>
    <row r="22" spans="1:6" ht="29" customHeight="1" x14ac:dyDescent="0.2">
      <c r="A22" s="1">
        <v>84</v>
      </c>
      <c r="B22" s="4">
        <v>7.8E-2</v>
      </c>
      <c r="C22" s="5">
        <v>6.3E-2</v>
      </c>
      <c r="D22" s="1">
        <f t="shared" si="0"/>
        <v>3.3453136789079019E-2</v>
      </c>
      <c r="E22" s="1">
        <f t="shared" si="1"/>
        <v>2.7019841252717672E-2</v>
      </c>
      <c r="F22" s="1">
        <f t="shared" si="2"/>
        <v>2.6305405760883862</v>
      </c>
    </row>
    <row r="23" spans="1:6" ht="29" customHeight="1" x14ac:dyDescent="0.2">
      <c r="A23" s="1">
        <v>87</v>
      </c>
      <c r="B23" s="4">
        <v>7.0999999999999994E-2</v>
      </c>
      <c r="C23" s="5">
        <v>5.7000000000000002E-2</v>
      </c>
      <c r="D23" s="1">
        <f t="shared" si="0"/>
        <v>3.0450932205443725E-2</v>
      </c>
      <c r="E23" s="1">
        <f t="shared" si="1"/>
        <v>2.4446523038173133E-2</v>
      </c>
      <c r="F23" s="1">
        <f t="shared" si="2"/>
        <v>2.6099438862064468</v>
      </c>
    </row>
    <row r="24" spans="1:6" ht="29" customHeight="1" x14ac:dyDescent="0.2">
      <c r="A24" s="1">
        <v>90</v>
      </c>
      <c r="B24" s="4">
        <v>6.4000000000000001E-2</v>
      </c>
      <c r="C24" s="5">
        <v>5.0999999999999997E-2</v>
      </c>
      <c r="D24" s="1">
        <f t="shared" si="0"/>
        <v>2.744872762180843E-2</v>
      </c>
      <c r="E24" s="1">
        <f t="shared" si="1"/>
        <v>2.1873204823628589E-2</v>
      </c>
      <c r="F24" s="1">
        <f t="shared" si="2"/>
        <v>2.5896672277612329</v>
      </c>
    </row>
    <row r="25" spans="1:6" ht="29" customHeight="1" x14ac:dyDescent="0.2">
      <c r="A25" s="1">
        <v>93</v>
      </c>
      <c r="B25" s="4">
        <v>5.8999999999999997E-2</v>
      </c>
      <c r="C25" s="5">
        <v>4.7E-2</v>
      </c>
      <c r="D25" s="1">
        <f t="shared" si="0"/>
        <v>2.5304295776354648E-2</v>
      </c>
      <c r="E25" s="1">
        <f t="shared" si="1"/>
        <v>2.0157659347265565E-2</v>
      </c>
      <c r="F25" s="1">
        <f t="shared" si="2"/>
        <v>2.5697031992804833</v>
      </c>
    </row>
    <row r="26" spans="1:6" ht="29" customHeight="1" x14ac:dyDescent="0.2">
      <c r="A26" s="1">
        <v>96</v>
      </c>
      <c r="B26" s="4">
        <v>5.3999999999999999E-2</v>
      </c>
      <c r="C26" s="5">
        <v>4.2000000000000003E-2</v>
      </c>
      <c r="D26" s="1">
        <f t="shared" si="0"/>
        <v>2.3159863930900863E-2</v>
      </c>
      <c r="E26" s="1">
        <f t="shared" si="1"/>
        <v>1.8013227501811786E-2</v>
      </c>
      <c r="F26" s="1">
        <f t="shared" si="2"/>
        <v>2.5500446257809513</v>
      </c>
    </row>
    <row r="27" spans="1:6" ht="29" customHeight="1" x14ac:dyDescent="0.2">
      <c r="A27" s="1">
        <v>99</v>
      </c>
      <c r="B27" s="4">
        <v>0.05</v>
      </c>
      <c r="C27" s="5">
        <v>3.9E-2</v>
      </c>
      <c r="D27" s="1">
        <f t="shared" si="0"/>
        <v>2.1444318454537838E-2</v>
      </c>
      <c r="E27" s="1">
        <f t="shared" si="1"/>
        <v>1.6726568394539509E-2</v>
      </c>
      <c r="F27" s="1">
        <f t="shared" si="2"/>
        <v>2.5306845501708213</v>
      </c>
    </row>
    <row r="28" spans="1:6" ht="29" customHeight="1" x14ac:dyDescent="0.2">
      <c r="A28" s="1">
        <v>102</v>
      </c>
      <c r="B28" s="4">
        <v>4.5999999999999999E-2</v>
      </c>
      <c r="C28" s="5">
        <v>3.5000000000000003E-2</v>
      </c>
      <c r="D28" s="1">
        <f t="shared" si="0"/>
        <v>1.9728772978174811E-2</v>
      </c>
      <c r="E28" s="1">
        <f t="shared" si="1"/>
        <v>1.5011022918176487E-2</v>
      </c>
      <c r="F28" s="1">
        <f t="shared" si="2"/>
        <v>2.5116162250408141</v>
      </c>
    </row>
    <row r="29" spans="1:6" ht="29" customHeight="1" x14ac:dyDescent="0.2">
      <c r="A29" s="1">
        <v>105</v>
      </c>
      <c r="B29" s="4">
        <v>4.2000000000000003E-2</v>
      </c>
      <c r="C29" s="5">
        <v>3.3000000000000002E-2</v>
      </c>
      <c r="D29" s="1">
        <f t="shared" si="0"/>
        <v>1.8013227501811786E-2</v>
      </c>
      <c r="E29" s="1">
        <f t="shared" si="1"/>
        <v>1.4153250179994971E-2</v>
      </c>
      <c r="F29" s="1">
        <f t="shared" si="2"/>
        <v>2.4928331048236321</v>
      </c>
    </row>
    <row r="30" spans="1:6" ht="29" customHeight="1" x14ac:dyDescent="0.2">
      <c r="A30" s="1">
        <v>108</v>
      </c>
      <c r="B30" s="4">
        <v>3.7999999999999999E-2</v>
      </c>
      <c r="C30" s="5">
        <v>2.9000000000000001E-2</v>
      </c>
      <c r="D30" s="1">
        <f t="shared" si="0"/>
        <v>1.6297682025448755E-2</v>
      </c>
      <c r="E30" s="1">
        <f t="shared" si="1"/>
        <v>1.2437704703631945E-2</v>
      </c>
      <c r="F30" s="1">
        <f t="shared" si="2"/>
        <v>2.4743288383026107</v>
      </c>
    </row>
    <row r="31" spans="1:6" ht="29" customHeight="1" x14ac:dyDescent="0.2">
      <c r="A31" s="1">
        <v>111</v>
      </c>
      <c r="B31" s="4">
        <v>3.4000000000000002E-2</v>
      </c>
      <c r="C31" s="5">
        <v>2.7E-2</v>
      </c>
      <c r="D31" s="1">
        <f t="shared" si="0"/>
        <v>1.4582136549085731E-2</v>
      </c>
      <c r="E31" s="1">
        <f t="shared" si="1"/>
        <v>1.1579931965450431E-2</v>
      </c>
      <c r="F31" s="1">
        <f t="shared" si="2"/>
        <v>2.4560972614515535</v>
      </c>
    </row>
    <row r="32" spans="1:6" ht="29" customHeight="1" x14ac:dyDescent="0.2">
      <c r="A32" s="1">
        <v>114</v>
      </c>
      <c r="B32" s="4">
        <v>3.3000000000000002E-2</v>
      </c>
      <c r="C32" s="5">
        <v>2.4E-2</v>
      </c>
      <c r="D32" s="1">
        <f t="shared" si="0"/>
        <v>1.4153250179994971E-2</v>
      </c>
      <c r="E32" s="1">
        <f t="shared" si="1"/>
        <v>1.0293272858178163E-2</v>
      </c>
      <c r="F32" s="1">
        <f t="shared" si="2"/>
        <v>2.4381323905888093</v>
      </c>
    </row>
    <row r="33" spans="1:6" ht="29" customHeight="1" x14ac:dyDescent="0.2">
      <c r="A33" s="1">
        <v>117</v>
      </c>
      <c r="B33" s="4">
        <v>3.1E-2</v>
      </c>
      <c r="C33" s="5">
        <v>2.3E-2</v>
      </c>
      <c r="D33" s="1">
        <f t="shared" si="0"/>
        <v>1.3295477441813459E-2</v>
      </c>
      <c r="E33" s="1">
        <f t="shared" si="1"/>
        <v>9.8643864890874053E-3</v>
      </c>
      <c r="F33" s="1">
        <f t="shared" si="2"/>
        <v>2.4204284158296021</v>
      </c>
    </row>
    <row r="34" spans="1:6" ht="29" customHeight="1" x14ac:dyDescent="0.2">
      <c r="A34" s="1">
        <v>120</v>
      </c>
      <c r="B34" s="4">
        <v>2.9000000000000001E-2</v>
      </c>
      <c r="C34" s="5">
        <v>2.1000000000000001E-2</v>
      </c>
      <c r="D34" s="1">
        <f t="shared" si="0"/>
        <v>1.2437704703631945E-2</v>
      </c>
      <c r="E34" s="1">
        <f t="shared" si="1"/>
        <v>9.0066137509058931E-3</v>
      </c>
      <c r="F34" s="1">
        <f t="shared" si="2"/>
        <v>2.4029796948215787</v>
      </c>
    </row>
    <row r="35" spans="1:6" ht="29" customHeight="1" x14ac:dyDescent="0.2">
      <c r="A35" s="1">
        <v>123</v>
      </c>
      <c r="B35" s="4">
        <v>2.5999999999999999E-2</v>
      </c>
      <c r="C35" s="5">
        <v>0.02</v>
      </c>
      <c r="D35" s="1">
        <f t="shared" si="0"/>
        <v>1.1151045596359674E-2</v>
      </c>
      <c r="E35" s="1">
        <f t="shared" si="1"/>
        <v>8.5777273818151353E-3</v>
      </c>
      <c r="F35" s="1">
        <f t="shared" si="2"/>
        <v>2.3857807467493739</v>
      </c>
    </row>
    <row r="36" spans="1:6" ht="29" customHeight="1" x14ac:dyDescent="0.2">
      <c r="A36" s="1">
        <v>126</v>
      </c>
      <c r="B36" s="4">
        <v>2.4E-2</v>
      </c>
      <c r="C36" s="5">
        <v>1.9E-2</v>
      </c>
      <c r="D36" s="1">
        <f t="shared" si="0"/>
        <v>1.0293272858178163E-2</v>
      </c>
      <c r="E36" s="1">
        <f t="shared" si="1"/>
        <v>8.1488410127243775E-3</v>
      </c>
      <c r="F36" s="1">
        <f t="shared" si="2"/>
        <v>2.3688262465948124</v>
      </c>
    </row>
    <row r="37" spans="1:6" ht="29" customHeight="1" x14ac:dyDescent="0.2">
      <c r="A37" s="1">
        <v>129</v>
      </c>
      <c r="B37" s="4">
        <v>2.1999999999999999E-2</v>
      </c>
      <c r="C37" s="5">
        <v>1.7999999999999999E-2</v>
      </c>
      <c r="D37" s="1">
        <f t="shared" si="0"/>
        <v>9.4355001199966475E-3</v>
      </c>
      <c r="E37" s="1">
        <f t="shared" si="1"/>
        <v>7.7199546436336206E-3</v>
      </c>
      <c r="F37" s="1">
        <f t="shared" si="2"/>
        <v>2.3521110196401271</v>
      </c>
    </row>
    <row r="38" spans="1:6" ht="29" customHeight="1" x14ac:dyDescent="0.2">
      <c r="A38" s="1">
        <v>132</v>
      </c>
      <c r="B38" s="4">
        <v>0.02</v>
      </c>
      <c r="C38" s="5">
        <v>1.7000000000000001E-2</v>
      </c>
      <c r="D38" s="1">
        <f t="shared" si="0"/>
        <v>8.5777273818151353E-3</v>
      </c>
      <c r="E38" s="1">
        <f t="shared" si="1"/>
        <v>7.2910682745428654E-3</v>
      </c>
      <c r="F38" s="1">
        <f t="shared" si="2"/>
        <v>2.3356300362022657</v>
      </c>
    </row>
    <row r="39" spans="1:6" ht="29" customHeight="1" x14ac:dyDescent="0.2">
      <c r="A39" s="1">
        <v>135</v>
      </c>
      <c r="B39" s="4">
        <v>1.7999999999999999E-2</v>
      </c>
      <c r="C39" s="5">
        <v>1.7000000000000001E-2</v>
      </c>
      <c r="D39" s="1">
        <f t="shared" si="0"/>
        <v>7.7199546436336206E-3</v>
      </c>
      <c r="E39" s="1">
        <f t="shared" si="1"/>
        <v>7.2910682745428654E-3</v>
      </c>
      <c r="F39" s="1">
        <f t="shared" si="2"/>
        <v>2.3193784065870346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4384-6DDD-1F4C-A694-6565D9E2584A}">
  <dimension ref="A1:F47"/>
  <sheetViews>
    <sheetView workbookViewId="0">
      <selection activeCell="H8" sqref="H8"/>
    </sheetView>
  </sheetViews>
  <sheetFormatPr baseColWidth="10" defaultColWidth="24.83203125" defaultRowHeight="33" customHeight="1" x14ac:dyDescent="0.2"/>
  <cols>
    <col min="1" max="16384" width="24.83203125" style="1"/>
  </cols>
  <sheetData>
    <row r="1" spans="1:6" ht="33" customHeight="1" x14ac:dyDescent="0.2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</row>
    <row r="2" spans="1:6" ht="33" customHeight="1" x14ac:dyDescent="0.2">
      <c r="A2" s="1">
        <v>3</v>
      </c>
      <c r="B2" s="1">
        <v>1.3120000000000001</v>
      </c>
      <c r="C2" s="1">
        <v>1.3009999999999999</v>
      </c>
      <c r="D2" s="1">
        <f>(B2/10)*4*PI()/5.86</f>
        <v>0.2813494581235364</v>
      </c>
      <c r="E2" s="1">
        <f>(C2/10)*4*PI()/5.86</f>
        <v>0.27899058309353725</v>
      </c>
      <c r="F2" s="1">
        <f>1000/(A2+23+273.15)</f>
        <v>3.3428046130703661</v>
      </c>
    </row>
    <row r="3" spans="1:6" ht="33" customHeight="1" x14ac:dyDescent="0.2">
      <c r="A3" s="1">
        <v>6</v>
      </c>
      <c r="B3" s="1">
        <v>1.3080000000000001</v>
      </c>
      <c r="C3" s="1">
        <v>1.274</v>
      </c>
      <c r="D3" s="1">
        <f t="shared" ref="D3:D47" si="0">(B3/10)*4*PI()/5.86</f>
        <v>0.28049168538535491</v>
      </c>
      <c r="E3" s="1">
        <f t="shared" ref="E3:E47" si="1">(C3/10)*4*PI()/5.86</f>
        <v>0.27320061711081206</v>
      </c>
      <c r="F3" s="1">
        <f t="shared" ref="F3:F47" si="2">1000/(A3+23+273.15)</f>
        <v>3.3096144299189145</v>
      </c>
    </row>
    <row r="4" spans="1:6" ht="33" customHeight="1" x14ac:dyDescent="0.2">
      <c r="A4" s="1">
        <v>9</v>
      </c>
      <c r="B4" s="1">
        <v>1.3</v>
      </c>
      <c r="C4" s="1">
        <v>1.238</v>
      </c>
      <c r="D4" s="1">
        <f t="shared" si="0"/>
        <v>0.27877613990899186</v>
      </c>
      <c r="E4" s="1">
        <f t="shared" si="1"/>
        <v>0.26548066246717839</v>
      </c>
      <c r="F4" s="1">
        <f t="shared" si="2"/>
        <v>3.2770768474520731</v>
      </c>
    </row>
    <row r="5" spans="1:6" ht="33" customHeight="1" x14ac:dyDescent="0.2">
      <c r="A5" s="1">
        <v>12</v>
      </c>
      <c r="B5" s="1">
        <v>1.288</v>
      </c>
      <c r="C5" s="1">
        <v>1.2030000000000001</v>
      </c>
      <c r="D5" s="1">
        <f t="shared" si="0"/>
        <v>0.27620282169444732</v>
      </c>
      <c r="E5" s="1">
        <f t="shared" si="1"/>
        <v>0.25797515100809015</v>
      </c>
      <c r="F5" s="1">
        <f t="shared" si="2"/>
        <v>3.2451728054518907</v>
      </c>
    </row>
    <row r="6" spans="1:6" ht="33" customHeight="1" x14ac:dyDescent="0.2">
      <c r="A6" s="1">
        <v>15</v>
      </c>
      <c r="B6" s="1">
        <v>1.27</v>
      </c>
      <c r="C6" s="1">
        <v>1.143</v>
      </c>
      <c r="D6" s="1">
        <f t="shared" si="0"/>
        <v>0.27234284437263051</v>
      </c>
      <c r="E6" s="1">
        <f t="shared" si="1"/>
        <v>0.24510855993536745</v>
      </c>
      <c r="F6" s="1">
        <f t="shared" si="2"/>
        <v>3.213883978788366</v>
      </c>
    </row>
    <row r="7" spans="1:6" ht="33" customHeight="1" x14ac:dyDescent="0.2">
      <c r="A7" s="1">
        <v>18</v>
      </c>
      <c r="B7" s="1">
        <v>1.2450000000000001</v>
      </c>
      <c r="C7" s="1">
        <v>1.083</v>
      </c>
      <c r="D7" s="1">
        <f t="shared" si="0"/>
        <v>0.2669817647589961</v>
      </c>
      <c r="E7" s="1">
        <f t="shared" si="1"/>
        <v>0.23224196886264475</v>
      </c>
      <c r="F7" s="1">
        <f t="shared" si="2"/>
        <v>3.1831927423205477</v>
      </c>
    </row>
    <row r="8" spans="1:6" ht="33" customHeight="1" x14ac:dyDescent="0.2">
      <c r="A8" s="1">
        <v>21</v>
      </c>
      <c r="B8" s="1">
        <v>1.2170000000000001</v>
      </c>
      <c r="C8" s="1">
        <v>1.0209999999999999</v>
      </c>
      <c r="D8" s="1">
        <f t="shared" si="0"/>
        <v>0.26097735559172547</v>
      </c>
      <c r="E8" s="1">
        <f t="shared" si="1"/>
        <v>0.21894649142083131</v>
      </c>
      <c r="F8" s="1">
        <f t="shared" si="2"/>
        <v>3.1530821377896898</v>
      </c>
    </row>
    <row r="9" spans="1:6" ht="33" customHeight="1" x14ac:dyDescent="0.2">
      <c r="A9" s="1">
        <v>24</v>
      </c>
      <c r="B9" s="1">
        <v>1.1819999999999999</v>
      </c>
      <c r="C9" s="1">
        <v>0.95299999999999996</v>
      </c>
      <c r="D9" s="1">
        <f t="shared" si="0"/>
        <v>0.25347184413263724</v>
      </c>
      <c r="E9" s="1">
        <f t="shared" si="1"/>
        <v>0.20436435487174556</v>
      </c>
      <c r="F9" s="1">
        <f t="shared" si="2"/>
        <v>3.1235358425737938</v>
      </c>
    </row>
    <row r="10" spans="1:6" ht="33" customHeight="1" x14ac:dyDescent="0.2">
      <c r="A10" s="1">
        <v>26</v>
      </c>
      <c r="B10" s="1">
        <v>1.143</v>
      </c>
      <c r="C10" s="1">
        <v>0.89700000000000002</v>
      </c>
      <c r="D10" s="1">
        <f t="shared" si="0"/>
        <v>0.24510855993536745</v>
      </c>
      <c r="E10" s="1">
        <f t="shared" si="1"/>
        <v>0.19235553653720441</v>
      </c>
      <c r="F10" s="1">
        <f t="shared" si="2"/>
        <v>3.1041440322830982</v>
      </c>
    </row>
    <row r="11" spans="1:6" ht="33" customHeight="1" x14ac:dyDescent="0.2">
      <c r="A11" s="1">
        <v>28</v>
      </c>
      <c r="B11" s="1">
        <v>1.107</v>
      </c>
      <c r="C11" s="1">
        <v>0.84699999999999998</v>
      </c>
      <c r="D11" s="1">
        <f t="shared" si="0"/>
        <v>0.23738860529173383</v>
      </c>
      <c r="E11" s="1">
        <f t="shared" si="1"/>
        <v>0.18163337730993548</v>
      </c>
      <c r="F11" s="1">
        <f t="shared" si="2"/>
        <v>3.0849915162733303</v>
      </c>
    </row>
    <row r="12" spans="1:6" ht="33" customHeight="1" x14ac:dyDescent="0.2">
      <c r="A12" s="1">
        <v>30</v>
      </c>
      <c r="B12" s="5">
        <v>1.0669999999999999</v>
      </c>
      <c r="C12" s="5">
        <v>0.79900000000000004</v>
      </c>
      <c r="D12" s="1">
        <f t="shared" si="0"/>
        <v>0.22881087790991869</v>
      </c>
      <c r="E12" s="1">
        <f t="shared" si="1"/>
        <v>0.17134010445175732</v>
      </c>
      <c r="F12" s="1">
        <f t="shared" si="2"/>
        <v>3.0660738923808064</v>
      </c>
    </row>
    <row r="13" spans="1:6" ht="33" customHeight="1" x14ac:dyDescent="0.2">
      <c r="A13" s="1">
        <v>33</v>
      </c>
      <c r="B13" s="5">
        <v>1.004</v>
      </c>
      <c r="C13" s="5">
        <v>0.73099999999999998</v>
      </c>
      <c r="D13" s="1">
        <f t="shared" si="0"/>
        <v>0.21530095728355986</v>
      </c>
      <c r="E13" s="1">
        <f t="shared" si="1"/>
        <v>0.15675796790267157</v>
      </c>
      <c r="F13" s="1">
        <f t="shared" si="2"/>
        <v>3.0381285128360931</v>
      </c>
    </row>
    <row r="14" spans="1:6" ht="33" customHeight="1" x14ac:dyDescent="0.2">
      <c r="A14" s="1">
        <v>36</v>
      </c>
      <c r="B14" s="5">
        <v>0.92800000000000005</v>
      </c>
      <c r="C14" s="5">
        <v>0.66100000000000003</v>
      </c>
      <c r="D14" s="1">
        <f t="shared" si="0"/>
        <v>0.19900327525811112</v>
      </c>
      <c r="E14" s="1">
        <f t="shared" si="1"/>
        <v>0.14174694498449511</v>
      </c>
      <c r="F14" s="1">
        <f t="shared" si="2"/>
        <v>3.0106879421947919</v>
      </c>
    </row>
    <row r="15" spans="1:6" ht="33" customHeight="1" x14ac:dyDescent="0.2">
      <c r="A15" s="1">
        <v>39</v>
      </c>
      <c r="B15" s="5">
        <v>0.86199999999999999</v>
      </c>
      <c r="C15" s="5">
        <v>0.6</v>
      </c>
      <c r="D15" s="1">
        <f t="shared" si="0"/>
        <v>0.18485002507811613</v>
      </c>
      <c r="E15" s="1">
        <f t="shared" si="1"/>
        <v>0.128665910727227</v>
      </c>
      <c r="F15" s="1">
        <f t="shared" si="2"/>
        <v>2.9837386244964943</v>
      </c>
    </row>
    <row r="16" spans="1:6" ht="33" customHeight="1" x14ac:dyDescent="0.2">
      <c r="A16" s="1">
        <v>42</v>
      </c>
      <c r="B16" s="5">
        <v>0.81200000000000006</v>
      </c>
      <c r="C16" s="5">
        <v>0.54300000000000004</v>
      </c>
      <c r="D16" s="1">
        <f t="shared" si="0"/>
        <v>0.17412786585084725</v>
      </c>
      <c r="E16" s="1">
        <f t="shared" si="1"/>
        <v>0.11644264920814046</v>
      </c>
      <c r="F16" s="1">
        <f t="shared" si="2"/>
        <v>2.9572674848440044</v>
      </c>
    </row>
    <row r="17" spans="1:6" ht="33" customHeight="1" x14ac:dyDescent="0.2">
      <c r="A17" s="1">
        <v>45</v>
      </c>
      <c r="B17" s="5">
        <v>0.72899999999999998</v>
      </c>
      <c r="C17" s="5">
        <v>0.497</v>
      </c>
      <c r="D17" s="1">
        <f t="shared" si="0"/>
        <v>0.15632908153358083</v>
      </c>
      <c r="E17" s="1">
        <f t="shared" si="1"/>
        <v>0.10657826271905306</v>
      </c>
      <c r="F17" s="1">
        <f t="shared" si="2"/>
        <v>2.9312619082515026</v>
      </c>
    </row>
    <row r="18" spans="1:6" ht="33" customHeight="1" x14ac:dyDescent="0.2">
      <c r="A18" s="1">
        <v>48</v>
      </c>
      <c r="B18" s="5">
        <v>0.66100000000000003</v>
      </c>
      <c r="C18" s="5">
        <v>0.45</v>
      </c>
      <c r="D18" s="1">
        <f t="shared" si="0"/>
        <v>0.14174694498449511</v>
      </c>
      <c r="E18" s="1">
        <f t="shared" si="1"/>
        <v>9.649943304542026E-2</v>
      </c>
      <c r="F18" s="1">
        <f t="shared" si="2"/>
        <v>2.9057097195990123</v>
      </c>
    </row>
    <row r="19" spans="1:6" ht="33" customHeight="1" x14ac:dyDescent="0.2">
      <c r="A19" s="1">
        <v>51</v>
      </c>
      <c r="B19" s="5">
        <v>0.59</v>
      </c>
      <c r="C19" s="5">
        <v>0.40200000000000002</v>
      </c>
      <c r="D19" s="1">
        <f t="shared" si="0"/>
        <v>0.12652147888177323</v>
      </c>
      <c r="E19" s="1">
        <f t="shared" si="1"/>
        <v>8.6206160187242101E-2</v>
      </c>
      <c r="F19" s="1">
        <f t="shared" si="2"/>
        <v>2.8805991646262425</v>
      </c>
    </row>
    <row r="20" spans="1:6" ht="33" customHeight="1" x14ac:dyDescent="0.2">
      <c r="A20" s="1">
        <v>54</v>
      </c>
      <c r="B20" s="5">
        <v>0.52500000000000002</v>
      </c>
      <c r="C20" s="5">
        <v>0.35899999999999999</v>
      </c>
      <c r="D20" s="1">
        <f t="shared" si="0"/>
        <v>0.11258267188632365</v>
      </c>
      <c r="E20" s="1">
        <f t="shared" si="1"/>
        <v>7.6985103251790837E-2</v>
      </c>
      <c r="F20" s="1">
        <f t="shared" si="2"/>
        <v>2.8559188919034701</v>
      </c>
    </row>
    <row r="21" spans="1:6" ht="33" customHeight="1" x14ac:dyDescent="0.2">
      <c r="A21" s="1">
        <v>57</v>
      </c>
      <c r="B21" s="5">
        <v>0.47</v>
      </c>
      <c r="C21" s="5">
        <v>0.32500000000000001</v>
      </c>
      <c r="D21" s="1">
        <f t="shared" si="0"/>
        <v>0.10078829673632783</v>
      </c>
      <c r="E21" s="1">
        <f t="shared" si="1"/>
        <v>6.9694034977247965E-2</v>
      </c>
      <c r="F21" s="1">
        <f t="shared" si="2"/>
        <v>2.8316579357213651</v>
      </c>
    </row>
    <row r="22" spans="1:6" ht="33" customHeight="1" x14ac:dyDescent="0.2">
      <c r="A22" s="1">
        <v>60</v>
      </c>
      <c r="B22" s="5">
        <v>0.42199999999999999</v>
      </c>
      <c r="C22" s="5">
        <v>0.29199999999999998</v>
      </c>
      <c r="D22" s="1">
        <f t="shared" si="0"/>
        <v>9.0495023878149672E-2</v>
      </c>
      <c r="E22" s="1">
        <f t="shared" si="1"/>
        <v>6.261740988725048E-2</v>
      </c>
      <c r="F22" s="1">
        <f t="shared" si="2"/>
        <v>2.8078056998455709</v>
      </c>
    </row>
    <row r="23" spans="1:6" ht="33" customHeight="1" x14ac:dyDescent="0.2">
      <c r="A23" s="1">
        <v>63</v>
      </c>
      <c r="B23" s="5">
        <v>0.371</v>
      </c>
      <c r="C23" s="5">
        <v>0.26</v>
      </c>
      <c r="D23" s="1">
        <f t="shared" si="0"/>
        <v>7.9558421466335377E-2</v>
      </c>
      <c r="E23" s="1">
        <f t="shared" si="1"/>
        <v>5.5755227981798383E-2</v>
      </c>
      <c r="F23" s="1">
        <f t="shared" si="2"/>
        <v>2.7843519420854799</v>
      </c>
    </row>
    <row r="24" spans="1:6" ht="33" customHeight="1" x14ac:dyDescent="0.2">
      <c r="A24" s="1">
        <v>66</v>
      </c>
      <c r="B24" s="5">
        <v>0.32800000000000001</v>
      </c>
      <c r="C24" s="5">
        <v>0.23699999999999999</v>
      </c>
      <c r="D24" s="1">
        <f t="shared" si="0"/>
        <v>7.03373645308841E-2</v>
      </c>
      <c r="E24" s="1">
        <f t="shared" si="1"/>
        <v>5.082303473725467E-2</v>
      </c>
      <c r="F24" s="1">
        <f t="shared" si="2"/>
        <v>2.7612867596299879</v>
      </c>
    </row>
    <row r="25" spans="1:6" ht="33" customHeight="1" x14ac:dyDescent="0.2">
      <c r="A25" s="1">
        <v>69</v>
      </c>
      <c r="B25" s="5">
        <v>0.3</v>
      </c>
      <c r="C25" s="5">
        <v>0.215</v>
      </c>
      <c r="D25" s="1">
        <f t="shared" si="0"/>
        <v>6.4332955363613498E-2</v>
      </c>
      <c r="E25" s="1">
        <f t="shared" si="1"/>
        <v>4.6105284677256338E-2</v>
      </c>
      <c r="F25" s="1">
        <f t="shared" si="2"/>
        <v>2.7386005751061209</v>
      </c>
    </row>
    <row r="26" spans="1:6" ht="33" customHeight="1" x14ac:dyDescent="0.2">
      <c r="A26" s="1">
        <v>72</v>
      </c>
      <c r="B26" s="5">
        <v>0.26700000000000002</v>
      </c>
      <c r="C26" s="5">
        <v>0.193</v>
      </c>
      <c r="D26" s="1">
        <f t="shared" si="0"/>
        <v>5.725633027361602E-2</v>
      </c>
      <c r="E26" s="1">
        <f t="shared" si="1"/>
        <v>4.1387534617258026E-2</v>
      </c>
      <c r="F26" s="1">
        <f t="shared" si="2"/>
        <v>2.7162841233192996</v>
      </c>
    </row>
    <row r="27" spans="1:6" ht="33" customHeight="1" x14ac:dyDescent="0.2">
      <c r="A27" s="1">
        <v>75</v>
      </c>
      <c r="B27" s="5">
        <v>0.23899999999999999</v>
      </c>
      <c r="C27" s="5">
        <v>0.17399999999999999</v>
      </c>
      <c r="D27" s="1">
        <f t="shared" si="0"/>
        <v>5.1251921106345417E-2</v>
      </c>
      <c r="E27" s="1">
        <f t="shared" si="1"/>
        <v>3.7313114110895829E-2</v>
      </c>
      <c r="F27" s="1">
        <f t="shared" si="2"/>
        <v>2.6943284386366702</v>
      </c>
    </row>
    <row r="28" spans="1:6" ht="33" customHeight="1" x14ac:dyDescent="0.2">
      <c r="A28" s="1">
        <v>78</v>
      </c>
      <c r="B28" s="5">
        <v>0.21199999999999999</v>
      </c>
      <c r="C28" s="5">
        <v>0.154</v>
      </c>
      <c r="D28" s="1">
        <f t="shared" si="0"/>
        <v>4.5461955123620217E-2</v>
      </c>
      <c r="E28" s="1">
        <f t="shared" si="1"/>
        <v>3.3024250419988271E-2</v>
      </c>
      <c r="F28" s="1">
        <f t="shared" si="2"/>
        <v>2.6727248429774155</v>
      </c>
    </row>
    <row r="29" spans="1:6" ht="33" customHeight="1" x14ac:dyDescent="0.2">
      <c r="A29" s="1">
        <v>81</v>
      </c>
      <c r="B29" s="5">
        <v>0.189</v>
      </c>
      <c r="C29" s="5">
        <v>0.13900000000000001</v>
      </c>
      <c r="D29" s="1">
        <f t="shared" si="0"/>
        <v>4.052976187907651E-2</v>
      </c>
      <c r="E29" s="1">
        <f t="shared" si="1"/>
        <v>2.9807602651807596E-2</v>
      </c>
      <c r="F29" s="1">
        <f t="shared" si="2"/>
        <v>2.6514649343762429</v>
      </c>
    </row>
    <row r="30" spans="1:6" ht="33" customHeight="1" x14ac:dyDescent="0.2">
      <c r="A30" s="1">
        <v>84</v>
      </c>
      <c r="B30" s="5">
        <v>0.16900000000000001</v>
      </c>
      <c r="C30" s="5">
        <v>0.125</v>
      </c>
      <c r="D30" s="1">
        <f t="shared" si="0"/>
        <v>3.6240898188168946E-2</v>
      </c>
      <c r="E30" s="1">
        <f t="shared" si="1"/>
        <v>2.6805398068172295E-2</v>
      </c>
      <c r="F30" s="1">
        <f t="shared" si="2"/>
        <v>2.6305405760883862</v>
      </c>
    </row>
    <row r="31" spans="1:6" ht="33" customHeight="1" x14ac:dyDescent="0.2">
      <c r="A31" s="1">
        <v>87</v>
      </c>
      <c r="B31" s="5">
        <v>0.152</v>
      </c>
      <c r="C31" s="5">
        <v>0.113</v>
      </c>
      <c r="D31" s="1">
        <f t="shared" si="0"/>
        <v>3.259536405089751E-2</v>
      </c>
      <c r="E31" s="1">
        <f t="shared" si="1"/>
        <v>2.4232079853627755E-2</v>
      </c>
      <c r="F31" s="1">
        <f t="shared" si="2"/>
        <v>2.6099438862064468</v>
      </c>
    </row>
    <row r="32" spans="1:6" ht="33" customHeight="1" x14ac:dyDescent="0.2">
      <c r="A32" s="1">
        <v>90</v>
      </c>
      <c r="B32" s="5">
        <v>0.13700000000000001</v>
      </c>
      <c r="C32" s="5">
        <v>0.10199999999999999</v>
      </c>
      <c r="D32" s="1">
        <f t="shared" si="0"/>
        <v>2.9378716282716835E-2</v>
      </c>
      <c r="E32" s="1">
        <f t="shared" si="1"/>
        <v>2.1873204823628589E-2</v>
      </c>
      <c r="F32" s="1">
        <f t="shared" si="2"/>
        <v>2.5896672277612329</v>
      </c>
    </row>
    <row r="33" spans="1:6" ht="33" customHeight="1" x14ac:dyDescent="0.2">
      <c r="A33" s="1">
        <v>93</v>
      </c>
      <c r="B33" s="5">
        <v>0.124</v>
      </c>
      <c r="C33" s="5">
        <v>9.4E-2</v>
      </c>
      <c r="D33" s="1">
        <f t="shared" si="0"/>
        <v>2.6590954883626918E-2</v>
      </c>
      <c r="E33" s="1">
        <f t="shared" si="1"/>
        <v>2.0157659347265565E-2</v>
      </c>
      <c r="F33" s="1">
        <f t="shared" si="2"/>
        <v>2.5697031992804833</v>
      </c>
    </row>
    <row r="34" spans="1:6" ht="33" customHeight="1" x14ac:dyDescent="0.2">
      <c r="A34" s="1">
        <v>96</v>
      </c>
      <c r="B34" s="5">
        <v>0.113</v>
      </c>
      <c r="C34" s="5">
        <v>8.5000000000000006E-2</v>
      </c>
      <c r="D34" s="1">
        <f t="shared" si="0"/>
        <v>2.4232079853627755E-2</v>
      </c>
      <c r="E34" s="1">
        <f t="shared" si="1"/>
        <v>1.822767068635716E-2</v>
      </c>
      <c r="F34" s="1">
        <f t="shared" si="2"/>
        <v>2.5500446257809513</v>
      </c>
    </row>
    <row r="35" spans="1:6" ht="33" customHeight="1" x14ac:dyDescent="0.2">
      <c r="A35" s="1">
        <v>99</v>
      </c>
      <c r="B35" s="5">
        <v>0.10299999999999999</v>
      </c>
      <c r="C35" s="5">
        <v>7.8E-2</v>
      </c>
      <c r="D35" s="1">
        <f t="shared" si="0"/>
        <v>2.2087648008173973E-2</v>
      </c>
      <c r="E35" s="1">
        <f t="shared" si="1"/>
        <v>1.6726568394539509E-2</v>
      </c>
      <c r="F35" s="1">
        <f t="shared" si="2"/>
        <v>2.5306845501708213</v>
      </c>
    </row>
    <row r="36" spans="1:6" ht="33" customHeight="1" x14ac:dyDescent="0.2">
      <c r="A36" s="1">
        <v>102</v>
      </c>
      <c r="B36" s="5">
        <v>9.2999999999999999E-2</v>
      </c>
      <c r="C36" s="5">
        <v>7.0999999999999994E-2</v>
      </c>
      <c r="D36" s="1">
        <f t="shared" si="0"/>
        <v>1.9943216162720184E-2</v>
      </c>
      <c r="E36" s="1">
        <f t="shared" si="1"/>
        <v>1.5225466102721862E-2</v>
      </c>
      <c r="F36" s="1">
        <f t="shared" si="2"/>
        <v>2.5116162250408141</v>
      </c>
    </row>
    <row r="37" spans="1:6" ht="33" customHeight="1" x14ac:dyDescent="0.2">
      <c r="A37" s="1">
        <v>105</v>
      </c>
      <c r="B37" s="5">
        <v>8.5000000000000006E-2</v>
      </c>
      <c r="C37" s="5">
        <v>6.4000000000000001E-2</v>
      </c>
      <c r="D37" s="1">
        <f t="shared" si="0"/>
        <v>1.822767068635716E-2</v>
      </c>
      <c r="E37" s="1">
        <f t="shared" si="1"/>
        <v>1.3724363810904215E-2</v>
      </c>
      <c r="F37" s="1">
        <f t="shared" si="2"/>
        <v>2.4928331048236321</v>
      </c>
    </row>
    <row r="38" spans="1:6" ht="33" customHeight="1" x14ac:dyDescent="0.2">
      <c r="A38" s="1">
        <v>108</v>
      </c>
      <c r="B38" s="5">
        <v>7.6999999999999999E-2</v>
      </c>
      <c r="C38" s="5">
        <v>5.8999999999999997E-2</v>
      </c>
      <c r="D38" s="1">
        <f t="shared" si="0"/>
        <v>1.6512125209994136E-2</v>
      </c>
      <c r="E38" s="1">
        <f t="shared" si="1"/>
        <v>1.2652147888177324E-2</v>
      </c>
      <c r="F38" s="1">
        <f t="shared" si="2"/>
        <v>2.4743288383026107</v>
      </c>
    </row>
    <row r="39" spans="1:6" ht="33" customHeight="1" x14ac:dyDescent="0.2">
      <c r="A39" s="1">
        <v>111</v>
      </c>
      <c r="B39" s="5">
        <v>7.0999999999999994E-2</v>
      </c>
      <c r="C39" s="5">
        <v>5.3999999999999999E-2</v>
      </c>
      <c r="D39" s="1">
        <f t="shared" si="0"/>
        <v>1.5225466102721862E-2</v>
      </c>
      <c r="E39" s="1">
        <f t="shared" si="1"/>
        <v>1.1579931965450431E-2</v>
      </c>
      <c r="F39" s="1">
        <f t="shared" si="2"/>
        <v>2.4560972614515535</v>
      </c>
    </row>
    <row r="40" spans="1:6" ht="33" customHeight="1" x14ac:dyDescent="0.2">
      <c r="A40" s="1">
        <v>114</v>
      </c>
      <c r="B40" s="5">
        <v>6.5000000000000002E-2</v>
      </c>
      <c r="C40" s="5">
        <v>0.05</v>
      </c>
      <c r="D40" s="1">
        <f t="shared" si="0"/>
        <v>1.3938806995449596E-2</v>
      </c>
      <c r="E40" s="1">
        <f t="shared" si="1"/>
        <v>1.0722159227268919E-2</v>
      </c>
      <c r="F40" s="1">
        <f t="shared" si="2"/>
        <v>2.4381323905888093</v>
      </c>
    </row>
    <row r="41" spans="1:6" ht="33" customHeight="1" x14ac:dyDescent="0.2">
      <c r="A41" s="1">
        <v>117</v>
      </c>
      <c r="B41" s="5">
        <v>0.06</v>
      </c>
      <c r="C41" s="5">
        <v>4.7E-2</v>
      </c>
      <c r="D41" s="1">
        <f t="shared" si="0"/>
        <v>1.2866591072722701E-2</v>
      </c>
      <c r="E41" s="1">
        <f t="shared" si="1"/>
        <v>1.0078829673632782E-2</v>
      </c>
      <c r="F41" s="1">
        <f t="shared" si="2"/>
        <v>2.4204284158296021</v>
      </c>
    </row>
    <row r="42" spans="1:6" ht="33" customHeight="1" x14ac:dyDescent="0.2">
      <c r="A42" s="1">
        <v>120</v>
      </c>
      <c r="B42" s="5">
        <v>5.6000000000000001E-2</v>
      </c>
      <c r="C42" s="5">
        <v>4.3999999999999997E-2</v>
      </c>
      <c r="D42" s="1">
        <f t="shared" si="0"/>
        <v>1.2008818334541189E-2</v>
      </c>
      <c r="E42" s="1">
        <f t="shared" si="1"/>
        <v>9.4355001199966475E-3</v>
      </c>
      <c r="F42" s="1">
        <f t="shared" si="2"/>
        <v>2.4029796948215787</v>
      </c>
    </row>
    <row r="43" spans="1:6" ht="33" customHeight="1" x14ac:dyDescent="0.2">
      <c r="A43" s="1">
        <v>123</v>
      </c>
      <c r="B43" s="5">
        <v>5.0999999999999997E-2</v>
      </c>
      <c r="C43" s="5">
        <v>4.1000000000000002E-2</v>
      </c>
      <c r="D43" s="1">
        <f t="shared" si="0"/>
        <v>1.0936602411814295E-2</v>
      </c>
      <c r="E43" s="1">
        <f t="shared" si="1"/>
        <v>8.7921705663605125E-3</v>
      </c>
      <c r="F43" s="1">
        <f t="shared" si="2"/>
        <v>2.3857807467493739</v>
      </c>
    </row>
    <row r="44" spans="1:6" ht="33" customHeight="1" x14ac:dyDescent="0.2">
      <c r="A44" s="1">
        <v>126</v>
      </c>
      <c r="B44" s="5">
        <v>4.7E-2</v>
      </c>
      <c r="C44" s="5">
        <v>3.9E-2</v>
      </c>
      <c r="D44" s="1">
        <f t="shared" si="0"/>
        <v>1.0078829673632782E-2</v>
      </c>
      <c r="E44" s="1">
        <f t="shared" si="1"/>
        <v>8.3632841972697547E-3</v>
      </c>
      <c r="F44" s="1">
        <f t="shared" si="2"/>
        <v>2.3688262465948124</v>
      </c>
    </row>
    <row r="45" spans="1:6" ht="33" customHeight="1" x14ac:dyDescent="0.2">
      <c r="A45" s="1">
        <v>129</v>
      </c>
      <c r="B45" s="5">
        <v>4.2999999999999997E-2</v>
      </c>
      <c r="C45" s="5">
        <v>3.6999999999999998E-2</v>
      </c>
      <c r="D45" s="1">
        <f t="shared" si="0"/>
        <v>9.2210569354512703E-3</v>
      </c>
      <c r="E45" s="1">
        <f t="shared" si="1"/>
        <v>7.9343978281789986E-3</v>
      </c>
      <c r="F45" s="1">
        <f t="shared" si="2"/>
        <v>2.3521110196401271</v>
      </c>
    </row>
    <row r="46" spans="1:6" ht="33" customHeight="1" x14ac:dyDescent="0.2">
      <c r="A46" s="1">
        <v>132</v>
      </c>
      <c r="B46" s="5">
        <v>0.04</v>
      </c>
      <c r="C46" s="5">
        <v>3.5999999999999997E-2</v>
      </c>
      <c r="D46" s="1">
        <f t="shared" si="0"/>
        <v>8.5777273818151353E-3</v>
      </c>
      <c r="E46" s="1">
        <f t="shared" si="1"/>
        <v>7.7199546436336206E-3</v>
      </c>
      <c r="F46" s="1">
        <f t="shared" si="2"/>
        <v>2.3356300362022657</v>
      </c>
    </row>
    <row r="47" spans="1:6" ht="33" customHeight="1" x14ac:dyDescent="0.2">
      <c r="A47" s="1">
        <v>135</v>
      </c>
      <c r="B47" s="5">
        <v>3.5999999999999997E-2</v>
      </c>
      <c r="C47" s="5">
        <v>3.5000000000000003E-2</v>
      </c>
      <c r="D47" s="1">
        <f t="shared" si="0"/>
        <v>7.7199546436336206E-3</v>
      </c>
      <c r="E47" s="1">
        <f t="shared" si="1"/>
        <v>7.5055114590882434E-3</v>
      </c>
      <c r="F47" s="1">
        <f t="shared" si="2"/>
        <v>2.3193784065870346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6A42-5BB5-124E-9181-9383B44D7C72}">
  <dimension ref="A1:F47"/>
  <sheetViews>
    <sheetView tabSelected="1" workbookViewId="0">
      <selection activeCell="B6" sqref="B6"/>
    </sheetView>
  </sheetViews>
  <sheetFormatPr baseColWidth="10" defaultColWidth="23.6640625" defaultRowHeight="37" customHeight="1" x14ac:dyDescent="0.2"/>
  <sheetData>
    <row r="1" spans="1:6" ht="37" customHeight="1" x14ac:dyDescent="0.2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</row>
    <row r="2" spans="1:6" ht="37" customHeight="1" x14ac:dyDescent="0.2">
      <c r="A2" s="1">
        <v>3</v>
      </c>
      <c r="B2" s="1"/>
      <c r="C2" s="1"/>
      <c r="D2" s="1">
        <f>(B2/15)*4*PI()/5.86</f>
        <v>0</v>
      </c>
      <c r="E2" s="1">
        <f>(C2/15)*4*PI()/5.86</f>
        <v>0</v>
      </c>
      <c r="F2" s="1">
        <f>1000/(A2+25+273.15)</f>
        <v>3.3206043499916986</v>
      </c>
    </row>
    <row r="3" spans="1:6" ht="37" customHeight="1" x14ac:dyDescent="0.2">
      <c r="A3" s="1">
        <v>6</v>
      </c>
      <c r="B3" s="1"/>
      <c r="C3" s="1"/>
      <c r="D3" s="1">
        <f t="shared" ref="D3:D47" si="0">(B3/15)*4*PI()/5.86</f>
        <v>0</v>
      </c>
      <c r="E3" s="1">
        <f t="shared" ref="E3:E47" si="1">(C3/15)*4*PI()/5.86</f>
        <v>0</v>
      </c>
      <c r="F3" s="1">
        <f t="shared" ref="F3:F47" si="2">1000/(A3+25+273.15)</f>
        <v>3.2878513891172121</v>
      </c>
    </row>
    <row r="4" spans="1:6" ht="37" customHeight="1" x14ac:dyDescent="0.2">
      <c r="A4" s="1">
        <v>9</v>
      </c>
      <c r="B4" s="1"/>
      <c r="C4" s="1"/>
      <c r="D4" s="1">
        <f t="shared" si="0"/>
        <v>0</v>
      </c>
      <c r="E4" s="1">
        <f t="shared" si="1"/>
        <v>0</v>
      </c>
      <c r="F4" s="1">
        <f t="shared" si="2"/>
        <v>3.2557382386456131</v>
      </c>
    </row>
    <row r="5" spans="1:6" ht="37" customHeight="1" x14ac:dyDescent="0.2">
      <c r="A5" s="1">
        <v>12</v>
      </c>
      <c r="B5" s="1">
        <v>1.0189999999999999</v>
      </c>
      <c r="C5" s="1">
        <v>0.98499999999999999</v>
      </c>
      <c r="D5" s="1">
        <f t="shared" si="0"/>
        <v>0.14567840336782703</v>
      </c>
      <c r="E5" s="1">
        <f t="shared" si="1"/>
        <v>0.14081769118479845</v>
      </c>
      <c r="F5" s="1">
        <f t="shared" si="2"/>
        <v>3.224246332419797</v>
      </c>
    </row>
    <row r="6" spans="1:6" ht="37" customHeight="1" x14ac:dyDescent="0.2">
      <c r="A6" s="1">
        <v>15</v>
      </c>
      <c r="B6" s="1">
        <v>0.98199999999999998</v>
      </c>
      <c r="C6" s="1">
        <v>0.93600000000000005</v>
      </c>
      <c r="D6" s="1">
        <f t="shared" si="0"/>
        <v>0.14038880481570767</v>
      </c>
      <c r="E6" s="1">
        <f t="shared" si="1"/>
        <v>0.1338125471563161</v>
      </c>
      <c r="F6" s="1">
        <f t="shared" si="2"/>
        <v>3.1933578157432541</v>
      </c>
    </row>
    <row r="7" spans="1:6" ht="37" customHeight="1" x14ac:dyDescent="0.2">
      <c r="A7" s="1">
        <v>18</v>
      </c>
      <c r="B7" s="1">
        <v>0.94299999999999995</v>
      </c>
      <c r="C7" s="1">
        <v>0.89</v>
      </c>
      <c r="D7" s="1">
        <f t="shared" si="0"/>
        <v>0.13481328201752785</v>
      </c>
      <c r="E7" s="1">
        <f t="shared" si="1"/>
        <v>0.1272362894969245</v>
      </c>
      <c r="F7" s="1">
        <f t="shared" si="2"/>
        <v>3.1630555116242292</v>
      </c>
    </row>
    <row r="8" spans="1:6" ht="37" customHeight="1" x14ac:dyDescent="0.2">
      <c r="A8" s="1">
        <v>21</v>
      </c>
      <c r="B8" s="1">
        <v>0.89500000000000002</v>
      </c>
      <c r="C8" s="1">
        <v>0.83299999999999996</v>
      </c>
      <c r="D8" s="1">
        <f t="shared" si="0"/>
        <v>0.12795110011207575</v>
      </c>
      <c r="E8" s="1">
        <f t="shared" si="1"/>
        <v>0.11908744848420011</v>
      </c>
      <c r="F8" s="1">
        <f t="shared" si="2"/>
        <v>3.1333228889237037</v>
      </c>
    </row>
    <row r="9" spans="1:6" ht="37" customHeight="1" x14ac:dyDescent="0.2">
      <c r="A9" s="1">
        <v>24</v>
      </c>
      <c r="B9" s="1">
        <v>0.84099999999999997</v>
      </c>
      <c r="C9" s="1">
        <v>0.77900000000000003</v>
      </c>
      <c r="D9" s="1">
        <f t="shared" si="0"/>
        <v>0.12023114546844213</v>
      </c>
      <c r="E9" s="1">
        <f t="shared" si="1"/>
        <v>0.1113674938405665</v>
      </c>
      <c r="F9" s="1">
        <f t="shared" si="2"/>
        <v>3.1041440322830982</v>
      </c>
    </row>
    <row r="10" spans="1:6" ht="37" customHeight="1" x14ac:dyDescent="0.2">
      <c r="A10" s="1">
        <v>26</v>
      </c>
      <c r="B10" s="1">
        <v>0.80200000000000005</v>
      </c>
      <c r="C10" s="1">
        <v>0.745</v>
      </c>
      <c r="D10" s="1">
        <f t="shared" si="0"/>
        <v>0.1146556226702623</v>
      </c>
      <c r="E10" s="1">
        <f t="shared" si="1"/>
        <v>0.10650678165753791</v>
      </c>
      <c r="F10" s="1">
        <f t="shared" si="2"/>
        <v>3.0849915162733303</v>
      </c>
    </row>
    <row r="11" spans="1:6" ht="37" customHeight="1" x14ac:dyDescent="0.2">
      <c r="A11" s="1">
        <v>28</v>
      </c>
      <c r="B11" s="1">
        <v>0.755</v>
      </c>
      <c r="C11" s="1">
        <v>0.70299999999999996</v>
      </c>
      <c r="D11" s="1">
        <f t="shared" si="0"/>
        <v>0.10793640288784043</v>
      </c>
      <c r="E11" s="1">
        <f t="shared" si="1"/>
        <v>0.10050237249026732</v>
      </c>
      <c r="F11" s="1">
        <f t="shared" si="2"/>
        <v>3.0660738923808064</v>
      </c>
    </row>
    <row r="12" spans="1:6" ht="37" customHeight="1" x14ac:dyDescent="0.2">
      <c r="A12" s="1">
        <v>30</v>
      </c>
      <c r="B12" s="5">
        <v>0.72099999999999997</v>
      </c>
      <c r="C12" s="5">
        <v>0.67200000000000004</v>
      </c>
      <c r="D12" s="1">
        <f t="shared" si="0"/>
        <v>0.10307569070481187</v>
      </c>
      <c r="E12" s="1">
        <f t="shared" si="1"/>
        <v>9.6070546676329513E-2</v>
      </c>
      <c r="F12" s="1">
        <f t="shared" si="2"/>
        <v>3.0473868657626086</v>
      </c>
    </row>
    <row r="13" spans="1:6" ht="37" customHeight="1" x14ac:dyDescent="0.2">
      <c r="A13" s="1">
        <v>33</v>
      </c>
      <c r="B13" s="5">
        <v>0.67</v>
      </c>
      <c r="C13" s="5">
        <v>0.61599999999999999</v>
      </c>
      <c r="D13" s="1">
        <f t="shared" si="0"/>
        <v>9.5784622430268987E-2</v>
      </c>
      <c r="E13" s="1">
        <f t="shared" si="1"/>
        <v>8.8064667786635367E-2</v>
      </c>
      <c r="F13" s="1">
        <f t="shared" si="2"/>
        <v>3.0197795560924057</v>
      </c>
    </row>
    <row r="14" spans="1:6" ht="37" customHeight="1" x14ac:dyDescent="0.2">
      <c r="A14" s="1">
        <v>36</v>
      </c>
      <c r="B14" s="5">
        <v>0.60899999999999999</v>
      </c>
      <c r="C14" s="5">
        <v>0.56399999999999995</v>
      </c>
      <c r="D14" s="1">
        <f t="shared" si="0"/>
        <v>8.7063932925423596E-2</v>
      </c>
      <c r="E14" s="1">
        <f t="shared" si="1"/>
        <v>8.063063738906226E-2</v>
      </c>
      <c r="F14" s="1">
        <f t="shared" si="2"/>
        <v>2.9926679634894509</v>
      </c>
    </row>
    <row r="15" spans="1:6" ht="37" customHeight="1" x14ac:dyDescent="0.2">
      <c r="A15" s="1">
        <v>39</v>
      </c>
      <c r="B15" s="5">
        <v>0.55500000000000005</v>
      </c>
      <c r="C15" s="5">
        <v>0.51300000000000001</v>
      </c>
      <c r="D15" s="1">
        <f t="shared" si="0"/>
        <v>7.9343978281790004E-2</v>
      </c>
      <c r="E15" s="1">
        <f t="shared" si="1"/>
        <v>7.3339569114519401E-2</v>
      </c>
      <c r="F15" s="1">
        <f t="shared" si="2"/>
        <v>2.966038855109002</v>
      </c>
    </row>
    <row r="16" spans="1:6" ht="37" customHeight="1" x14ac:dyDescent="0.2">
      <c r="A16" s="1">
        <v>42</v>
      </c>
      <c r="B16" s="5">
        <v>0.50800000000000001</v>
      </c>
      <c r="C16" s="5">
        <v>0.48099999999999998</v>
      </c>
      <c r="D16" s="1">
        <f t="shared" si="0"/>
        <v>7.2624758499368142E-2</v>
      </c>
      <c r="E16" s="1">
        <f t="shared" si="1"/>
        <v>6.8764781177551332E-2</v>
      </c>
      <c r="F16" s="1">
        <f t="shared" si="2"/>
        <v>2.9398794649419377</v>
      </c>
    </row>
    <row r="17" spans="1:6" ht="37" customHeight="1" x14ac:dyDescent="0.2">
      <c r="A17" s="1">
        <v>45</v>
      </c>
      <c r="B17" s="5">
        <v>0.46899999999999997</v>
      </c>
      <c r="C17" s="5">
        <v>0.44500000000000001</v>
      </c>
      <c r="D17" s="1">
        <f t="shared" si="0"/>
        <v>6.7049235701188287E-2</v>
      </c>
      <c r="E17" s="1">
        <f t="shared" si="1"/>
        <v>6.3618144748462252E-2</v>
      </c>
      <c r="F17" s="1">
        <f t="shared" si="2"/>
        <v>2.9141774734081309</v>
      </c>
    </row>
    <row r="18" spans="1:6" ht="37" customHeight="1" x14ac:dyDescent="0.2">
      <c r="A18" s="1">
        <v>48</v>
      </c>
      <c r="B18" s="5">
        <v>0.42199999999999999</v>
      </c>
      <c r="C18" s="5">
        <v>0.39800000000000002</v>
      </c>
      <c r="D18" s="1">
        <f t="shared" si="0"/>
        <v>6.0330015918766446E-2</v>
      </c>
      <c r="E18" s="1">
        <f t="shared" si="1"/>
        <v>5.689892496604039E-2</v>
      </c>
      <c r="F18" s="1">
        <f t="shared" si="2"/>
        <v>2.8889209880109781</v>
      </c>
    </row>
    <row r="19" spans="1:6" ht="37" customHeight="1" x14ac:dyDescent="0.2">
      <c r="A19" s="1">
        <v>51</v>
      </c>
      <c r="B19" s="5">
        <v>0.38100000000000001</v>
      </c>
      <c r="C19" s="5">
        <v>0.36399999999999999</v>
      </c>
      <c r="D19" s="1">
        <f t="shared" si="0"/>
        <v>5.4468568874526099E-2</v>
      </c>
      <c r="E19" s="1">
        <f t="shared" si="1"/>
        <v>5.2038212783011815E-2</v>
      </c>
      <c r="F19" s="1">
        <f t="shared" si="2"/>
        <v>2.8640985249892599</v>
      </c>
    </row>
    <row r="20" spans="1:6" ht="37" customHeight="1" x14ac:dyDescent="0.2">
      <c r="A20" s="1">
        <v>54</v>
      </c>
      <c r="B20" s="5">
        <v>0.34499999999999997</v>
      </c>
      <c r="C20" s="5">
        <v>0.33100000000000002</v>
      </c>
      <c r="D20" s="1">
        <f t="shared" si="0"/>
        <v>4.9321932445437026E-2</v>
      </c>
      <c r="E20" s="1">
        <f t="shared" si="1"/>
        <v>4.7320462723013497E-2</v>
      </c>
      <c r="F20" s="1">
        <f t="shared" si="2"/>
        <v>2.8396989919068583</v>
      </c>
    </row>
    <row r="21" spans="1:6" ht="37" customHeight="1" x14ac:dyDescent="0.2">
      <c r="A21" s="1">
        <v>57</v>
      </c>
      <c r="B21" s="5">
        <v>0.312</v>
      </c>
      <c r="C21" s="5">
        <v>0.315</v>
      </c>
      <c r="D21" s="1">
        <f t="shared" si="0"/>
        <v>4.4604182385438694E-2</v>
      </c>
      <c r="E21" s="1">
        <f t="shared" si="1"/>
        <v>4.5033068754529455E-2</v>
      </c>
      <c r="F21" s="1">
        <f t="shared" si="2"/>
        <v>2.8157116711248769</v>
      </c>
    </row>
    <row r="22" spans="1:6" ht="37" customHeight="1" x14ac:dyDescent="0.2">
      <c r="A22" s="1">
        <v>60</v>
      </c>
      <c r="B22" s="5">
        <v>0.28399999999999997</v>
      </c>
      <c r="C22" s="5">
        <v>0.28899999999999998</v>
      </c>
      <c r="D22" s="1">
        <f t="shared" si="0"/>
        <v>4.0601242940591635E-2</v>
      </c>
      <c r="E22" s="1">
        <f t="shared" si="1"/>
        <v>4.1316053555742895E-2</v>
      </c>
      <c r="F22" s="1">
        <f t="shared" si="2"/>
        <v>2.7921262041044259</v>
      </c>
    </row>
    <row r="23" spans="1:6" ht="37" customHeight="1" x14ac:dyDescent="0.2">
      <c r="A23" s="1">
        <v>63</v>
      </c>
      <c r="B23" s="5">
        <v>0.254</v>
      </c>
      <c r="C23" s="5">
        <v>0.26</v>
      </c>
      <c r="D23" s="1">
        <f t="shared" si="0"/>
        <v>3.6312379249684071E-2</v>
      </c>
      <c r="E23" s="1">
        <f t="shared" si="1"/>
        <v>3.717015198786558E-2</v>
      </c>
      <c r="F23" s="1">
        <f t="shared" si="2"/>
        <v>2.7689325764917627</v>
      </c>
    </row>
    <row r="24" spans="1:6" ht="37" customHeight="1" x14ac:dyDescent="0.2">
      <c r="A24" s="1">
        <v>66</v>
      </c>
      <c r="B24" s="5">
        <v>0.23</v>
      </c>
      <c r="C24" s="5">
        <v>0.23899999999999999</v>
      </c>
      <c r="D24" s="1">
        <f t="shared" si="0"/>
        <v>3.2881288296958015E-2</v>
      </c>
      <c r="E24" s="1">
        <f t="shared" si="1"/>
        <v>3.4167947404230285E-2</v>
      </c>
      <c r="F24" s="1">
        <f t="shared" si="2"/>
        <v>2.7461211039406841</v>
      </c>
    </row>
    <row r="25" spans="1:6" ht="37" customHeight="1" x14ac:dyDescent="0.2">
      <c r="A25" s="1">
        <v>69</v>
      </c>
      <c r="B25" s="5">
        <v>0.216</v>
      </c>
      <c r="C25" s="5">
        <v>0.22</v>
      </c>
      <c r="D25" s="1">
        <f t="shared" si="0"/>
        <v>3.0879818574534482E-2</v>
      </c>
      <c r="E25" s="1">
        <f t="shared" si="1"/>
        <v>3.1451667066655489E-2</v>
      </c>
      <c r="F25" s="1">
        <f t="shared" si="2"/>
        <v>2.7236824186299877</v>
      </c>
    </row>
    <row r="26" spans="1:6" ht="37" customHeight="1" x14ac:dyDescent="0.2">
      <c r="A26" s="1">
        <v>72</v>
      </c>
      <c r="B26" s="5">
        <v>0.19500000000000001</v>
      </c>
      <c r="C26" s="5">
        <v>0.19600000000000001</v>
      </c>
      <c r="D26" s="1">
        <f t="shared" si="0"/>
        <v>2.7877613990899192E-2</v>
      </c>
      <c r="E26" s="1">
        <f t="shared" si="1"/>
        <v>2.8020576113929441E-2</v>
      </c>
      <c r="F26" s="1">
        <f t="shared" si="2"/>
        <v>2.7016074564365797</v>
      </c>
    </row>
    <row r="27" spans="1:6" ht="37" customHeight="1" x14ac:dyDescent="0.2">
      <c r="A27" s="1">
        <v>75</v>
      </c>
      <c r="B27" s="5">
        <v>0.17799999999999999</v>
      </c>
      <c r="C27" s="5">
        <v>0.18099999999999999</v>
      </c>
      <c r="D27" s="1">
        <f t="shared" si="0"/>
        <v>2.5447257899384897E-2</v>
      </c>
      <c r="E27" s="1">
        <f t="shared" si="1"/>
        <v>2.5876144268475659E-2</v>
      </c>
      <c r="F27" s="1">
        <f t="shared" si="2"/>
        <v>2.6798874447273215</v>
      </c>
    </row>
    <row r="28" spans="1:6" ht="37" customHeight="1" x14ac:dyDescent="0.2">
      <c r="A28" s="1">
        <v>78</v>
      </c>
      <c r="B28" s="5">
        <v>0.161</v>
      </c>
      <c r="C28" s="5">
        <v>0.16500000000000001</v>
      </c>
      <c r="D28" s="1">
        <f t="shared" si="0"/>
        <v>2.301690180787061E-2</v>
      </c>
      <c r="E28" s="1">
        <f t="shared" si="1"/>
        <v>2.358875029999162E-2</v>
      </c>
      <c r="F28" s="1">
        <f t="shared" si="2"/>
        <v>2.6585138907350792</v>
      </c>
    </row>
    <row r="29" spans="1:6" ht="37" customHeight="1" x14ac:dyDescent="0.2">
      <c r="A29" s="1">
        <v>81</v>
      </c>
      <c r="B29" s="5">
        <v>0.14799999999999999</v>
      </c>
      <c r="C29" s="5">
        <v>0.14799999999999999</v>
      </c>
      <c r="D29" s="1">
        <f t="shared" si="0"/>
        <v>2.115839420847733E-2</v>
      </c>
      <c r="E29" s="1">
        <f t="shared" si="1"/>
        <v>2.115839420847733E-2</v>
      </c>
      <c r="F29" s="1">
        <f t="shared" si="2"/>
        <v>2.637478570486615</v>
      </c>
    </row>
    <row r="30" spans="1:6" ht="37" customHeight="1" x14ac:dyDescent="0.2">
      <c r="A30" s="1">
        <v>84</v>
      </c>
      <c r="B30" s="5">
        <v>0.13600000000000001</v>
      </c>
      <c r="C30" s="5">
        <v>0.13700000000000001</v>
      </c>
      <c r="D30" s="1">
        <f t="shared" si="0"/>
        <v>1.9442848732114305E-2</v>
      </c>
      <c r="E30" s="1">
        <f t="shared" si="1"/>
        <v>1.9585810855144558E-2</v>
      </c>
      <c r="F30" s="1">
        <f t="shared" si="2"/>
        <v>2.6167735182519953</v>
      </c>
    </row>
    <row r="31" spans="1:6" ht="37" customHeight="1" x14ac:dyDescent="0.2">
      <c r="A31" s="1">
        <v>87</v>
      </c>
      <c r="B31" s="5">
        <v>0.124</v>
      </c>
      <c r="C31" s="5">
        <v>0.127</v>
      </c>
      <c r="D31" s="1">
        <f t="shared" si="0"/>
        <v>1.7727303255751278E-2</v>
      </c>
      <c r="E31" s="1">
        <f t="shared" si="1"/>
        <v>1.8156189624842035E-2</v>
      </c>
      <c r="F31" s="1">
        <f t="shared" si="2"/>
        <v>2.5963910164870829</v>
      </c>
    </row>
    <row r="32" spans="1:6" ht="37" customHeight="1" x14ac:dyDescent="0.2">
      <c r="A32" s="1">
        <v>90</v>
      </c>
      <c r="B32" s="5">
        <v>0.114</v>
      </c>
      <c r="C32" s="5">
        <v>0.11799999999999999</v>
      </c>
      <c r="D32" s="1">
        <f t="shared" si="0"/>
        <v>1.6297682025448755E-2</v>
      </c>
      <c r="E32" s="1">
        <f t="shared" si="1"/>
        <v>1.6869530517569762E-2</v>
      </c>
      <c r="F32" s="1">
        <f t="shared" si="2"/>
        <v>2.5763235862424323</v>
      </c>
    </row>
    <row r="33" spans="1:6" ht="37" customHeight="1" x14ac:dyDescent="0.2">
      <c r="A33" s="1">
        <v>93</v>
      </c>
      <c r="B33" s="5">
        <v>0.106</v>
      </c>
      <c r="C33" s="5">
        <v>0.109</v>
      </c>
      <c r="D33" s="1">
        <f t="shared" si="0"/>
        <v>1.5153985041206736E-2</v>
      </c>
      <c r="E33" s="1">
        <f t="shared" si="1"/>
        <v>1.5582871410297496E-2</v>
      </c>
      <c r="F33" s="1">
        <f t="shared" si="2"/>
        <v>2.5565639780135498</v>
      </c>
    </row>
    <row r="34" spans="1:6" ht="37" customHeight="1" x14ac:dyDescent="0.2">
      <c r="A34" s="1">
        <v>96</v>
      </c>
      <c r="B34" s="5">
        <v>9.7000000000000003E-2</v>
      </c>
      <c r="C34" s="5">
        <v>0.1</v>
      </c>
      <c r="D34" s="1">
        <f t="shared" si="0"/>
        <v>1.3867325933934466E-2</v>
      </c>
      <c r="E34" s="1">
        <f t="shared" si="1"/>
        <v>1.4296212303025226E-2</v>
      </c>
      <c r="F34" s="1">
        <f t="shared" si="2"/>
        <v>2.5371051630090067</v>
      </c>
    </row>
    <row r="35" spans="1:6" ht="37" customHeight="1" x14ac:dyDescent="0.2">
      <c r="A35" s="1">
        <v>99</v>
      </c>
      <c r="B35" s="5">
        <v>8.7999999999999995E-2</v>
      </c>
      <c r="C35" s="5">
        <v>9.1999999999999998E-2</v>
      </c>
      <c r="D35" s="1">
        <f t="shared" si="0"/>
        <v>1.2580666826662196E-2</v>
      </c>
      <c r="E35" s="1">
        <f t="shared" si="1"/>
        <v>1.3152515318783206E-2</v>
      </c>
      <c r="F35" s="1">
        <f t="shared" si="2"/>
        <v>2.517940324814302</v>
      </c>
    </row>
    <row r="36" spans="1:6" ht="37" customHeight="1" x14ac:dyDescent="0.2">
      <c r="A36" s="1">
        <v>102</v>
      </c>
      <c r="B36" s="5">
        <v>8.1000000000000003E-2</v>
      </c>
      <c r="C36" s="5">
        <v>8.5999999999999993E-2</v>
      </c>
      <c r="D36" s="1">
        <f t="shared" si="0"/>
        <v>1.1579931965450431E-2</v>
      </c>
      <c r="E36" s="1">
        <f t="shared" si="1"/>
        <v>1.2294742580601691E-2</v>
      </c>
      <c r="F36" s="1">
        <f t="shared" si="2"/>
        <v>2.4990628514307138</v>
      </c>
    </row>
    <row r="37" spans="1:6" ht="37" customHeight="1" x14ac:dyDescent="0.2">
      <c r="A37" s="1">
        <v>105</v>
      </c>
      <c r="B37" s="5">
        <v>7.4999999999999997E-2</v>
      </c>
      <c r="C37" s="5">
        <v>7.9000000000000001E-2</v>
      </c>
      <c r="D37" s="1">
        <f t="shared" si="0"/>
        <v>1.0722159227268919E-2</v>
      </c>
      <c r="E37" s="1">
        <f t="shared" si="1"/>
        <v>1.1294007719389926E-2</v>
      </c>
      <c r="F37" s="1">
        <f t="shared" si="2"/>
        <v>2.480466327669602</v>
      </c>
    </row>
    <row r="38" spans="1:6" ht="37" customHeight="1" x14ac:dyDescent="0.2">
      <c r="A38" s="1">
        <v>108</v>
      </c>
      <c r="B38" s="5">
        <v>7.0000000000000007E-2</v>
      </c>
      <c r="C38" s="5">
        <v>7.2999999999999995E-2</v>
      </c>
      <c r="D38" s="1">
        <f t="shared" si="0"/>
        <v>1.0007348612117658E-2</v>
      </c>
      <c r="E38" s="1">
        <f t="shared" si="1"/>
        <v>1.0436234981208414E-2</v>
      </c>
      <c r="F38" s="1">
        <f t="shared" si="2"/>
        <v>2.4621445278837868</v>
      </c>
    </row>
    <row r="39" spans="1:6" ht="37" customHeight="1" x14ac:dyDescent="0.2">
      <c r="A39" s="1">
        <v>111</v>
      </c>
      <c r="B39" s="5">
        <v>6.4000000000000001E-2</v>
      </c>
      <c r="C39" s="5">
        <v>6.7000000000000004E-2</v>
      </c>
      <c r="D39" s="1">
        <f t="shared" si="0"/>
        <v>9.149575873936144E-3</v>
      </c>
      <c r="E39" s="1">
        <f t="shared" si="1"/>
        <v>9.5784622430269001E-3</v>
      </c>
      <c r="F39" s="1">
        <f t="shared" si="2"/>
        <v>2.4440914090186974</v>
      </c>
    </row>
    <row r="40" spans="1:6" ht="37" customHeight="1" x14ac:dyDescent="0.2">
      <c r="A40" s="1">
        <v>114</v>
      </c>
      <c r="B40" s="5">
        <v>6.0999999999999999E-2</v>
      </c>
      <c r="C40" s="5">
        <v>6.2E-2</v>
      </c>
      <c r="D40" s="1">
        <f t="shared" si="0"/>
        <v>8.7206895048453862E-3</v>
      </c>
      <c r="E40" s="1">
        <f t="shared" si="1"/>
        <v>8.8636516278756388E-3</v>
      </c>
      <c r="F40" s="1">
        <f t="shared" si="2"/>
        <v>2.4263011039670026</v>
      </c>
    </row>
    <row r="41" spans="1:6" ht="37" customHeight="1" x14ac:dyDescent="0.2">
      <c r="A41" s="1">
        <v>117</v>
      </c>
      <c r="B41" s="5">
        <v>5.7000000000000002E-2</v>
      </c>
      <c r="C41" s="5">
        <v>5.8000000000000003E-2</v>
      </c>
      <c r="D41" s="1">
        <f t="shared" si="0"/>
        <v>8.1488410127243775E-3</v>
      </c>
      <c r="E41" s="1">
        <f t="shared" si="1"/>
        <v>8.2918031357546301E-3</v>
      </c>
      <c r="F41" s="1">
        <f t="shared" si="2"/>
        <v>2.4087679152113695</v>
      </c>
    </row>
    <row r="42" spans="1:6" ht="37" customHeight="1" x14ac:dyDescent="0.2">
      <c r="A42" s="1">
        <v>120</v>
      </c>
      <c r="B42" s="5">
        <v>5.3999999999999999E-2</v>
      </c>
      <c r="C42" s="5">
        <v>5.3999999999999999E-2</v>
      </c>
      <c r="D42" s="1">
        <f t="shared" si="0"/>
        <v>7.7199546436336206E-3</v>
      </c>
      <c r="E42" s="1">
        <f t="shared" si="1"/>
        <v>7.7199546436336206E-3</v>
      </c>
      <c r="F42" s="1">
        <f t="shared" si="2"/>
        <v>2.3914863087408826</v>
      </c>
    </row>
    <row r="43" spans="1:6" ht="37" customHeight="1" x14ac:dyDescent="0.2">
      <c r="A43" s="1">
        <v>123</v>
      </c>
      <c r="B43" s="5">
        <v>0.05</v>
      </c>
      <c r="C43" s="5">
        <v>0.05</v>
      </c>
      <c r="D43" s="1">
        <f t="shared" si="0"/>
        <v>7.1481061515126128E-3</v>
      </c>
      <c r="E43" s="1">
        <f t="shared" si="1"/>
        <v>7.1481061515126128E-3</v>
      </c>
      <c r="F43" s="1">
        <f t="shared" si="2"/>
        <v>2.3744509082274727</v>
      </c>
    </row>
    <row r="44" spans="1:6" ht="37" customHeight="1" x14ac:dyDescent="0.2">
      <c r="A44" s="1">
        <v>126</v>
      </c>
      <c r="B44" s="5">
        <v>4.7E-2</v>
      </c>
      <c r="C44" s="5">
        <v>4.5999999999999999E-2</v>
      </c>
      <c r="D44" s="1">
        <f t="shared" si="0"/>
        <v>6.7192197824218558E-3</v>
      </c>
      <c r="E44" s="1">
        <f t="shared" si="1"/>
        <v>6.5762576593916032E-3</v>
      </c>
      <c r="F44" s="1">
        <f t="shared" si="2"/>
        <v>2.3576564894494871</v>
      </c>
    </row>
    <row r="45" spans="1:6" ht="37" customHeight="1" x14ac:dyDescent="0.2">
      <c r="A45" s="1">
        <v>129</v>
      </c>
      <c r="B45" s="5">
        <v>4.3999999999999997E-2</v>
      </c>
      <c r="C45" s="5">
        <v>4.2999999999999997E-2</v>
      </c>
      <c r="D45" s="1">
        <f t="shared" si="0"/>
        <v>6.290333413331098E-3</v>
      </c>
      <c r="E45" s="1">
        <f t="shared" si="1"/>
        <v>6.1473712903008454E-3</v>
      </c>
      <c r="F45" s="1">
        <f t="shared" si="2"/>
        <v>2.3410979749502516</v>
      </c>
    </row>
    <row r="46" spans="1:6" ht="37" customHeight="1" x14ac:dyDescent="0.2">
      <c r="A46" s="1">
        <v>132</v>
      </c>
      <c r="B46" s="5">
        <v>4.1000000000000002E-2</v>
      </c>
      <c r="C46" s="5">
        <v>0.04</v>
      </c>
      <c r="D46" s="1">
        <f t="shared" si="0"/>
        <v>5.861447044240342E-3</v>
      </c>
      <c r="E46" s="1">
        <f t="shared" si="1"/>
        <v>5.7184849212100894E-3</v>
      </c>
      <c r="F46" s="1">
        <f t="shared" si="2"/>
        <v>2.3247704289201443</v>
      </c>
    </row>
    <row r="47" spans="1:6" ht="37" customHeight="1" x14ac:dyDescent="0.2">
      <c r="A47" s="1">
        <v>135</v>
      </c>
      <c r="B47" s="5">
        <v>3.7999999999999999E-2</v>
      </c>
      <c r="C47" s="5">
        <v>3.6999999999999998E-2</v>
      </c>
      <c r="D47" s="1">
        <f t="shared" si="0"/>
        <v>5.432560675149585E-3</v>
      </c>
      <c r="E47" s="1">
        <f t="shared" si="1"/>
        <v>5.2895985521193324E-3</v>
      </c>
      <c r="F47" s="1">
        <f t="shared" si="2"/>
        <v>2.308669052291354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Bathla</dc:creator>
  <cp:lastModifiedBy>Ashmit Bathla</cp:lastModifiedBy>
  <dcterms:created xsi:type="dcterms:W3CDTF">2025-02-27T11:48:06Z</dcterms:created>
  <dcterms:modified xsi:type="dcterms:W3CDTF">2025-03-03T10:43:23Z</dcterms:modified>
</cp:coreProperties>
</file>