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\Documents\GitHub\RimworldDiscoverTechsMod\Sources\RimworldDiscoverTechs\Design\"/>
    </mc:Choice>
  </mc:AlternateContent>
  <xr:revisionPtr revIDLastSave="0" documentId="13_ncr:1_{3533D745-FEDD-4FC1-9D49-CD2FE2CDD00B}" xr6:coauthVersionLast="34" xr6:coauthVersionMax="34" xr10:uidLastSave="{00000000-0000-0000-0000-000000000000}"/>
  <bookViews>
    <workbookView xWindow="0" yWindow="0" windowWidth="28800" windowHeight="12225" xr2:uid="{298B7DC5-CD25-4D3C-80DA-7A53083B320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E2" i="1"/>
  <c r="E3" i="1"/>
  <c r="E4" i="1"/>
  <c r="E5" i="1"/>
  <c r="D2" i="1"/>
  <c r="G2" i="1" s="1"/>
  <c r="D3" i="1"/>
  <c r="G3" i="1" s="1"/>
  <c r="D4" i="1"/>
  <c r="G4" i="1" s="1"/>
  <c r="D5" i="1"/>
  <c r="G5" i="1" s="1"/>
</calcChain>
</file>

<file path=xl/sharedStrings.xml><?xml version="1.0" encoding="utf-8"?>
<sst xmlns="http://schemas.openxmlformats.org/spreadsheetml/2006/main" count="13" uniqueCount="13">
  <si>
    <t>Name</t>
  </si>
  <si>
    <t>Neolithic blueprint</t>
  </si>
  <si>
    <t>Market price</t>
  </si>
  <si>
    <t>Medieval blueprint</t>
  </si>
  <si>
    <t>Industrial blueprint</t>
  </si>
  <si>
    <t>Spacer blueprint</t>
  </si>
  <si>
    <t>Work amount</t>
  </si>
  <si>
    <t>Work / silver</t>
  </si>
  <si>
    <t>Silver / s</t>
  </si>
  <si>
    <t>Work per second (outdoors, bad temperature)</t>
  </si>
  <si>
    <t>Work per second (indoors, good temperature)</t>
  </si>
  <si>
    <t>Worst Time (s)</t>
  </si>
  <si>
    <t>Best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</si>
</sst>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Worst/best time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Worst Time (s)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Sheet1!$A$2:$A$5</c:f>
              <c:strCache>
                <c:ptCount val="4"/>
                <c:pt idx="0">
                  <c:v>Neolithic blueprint</c:v>
                </c:pt>
                <c:pt idx="1">
                  <c:v>Medieval blueprint</c:v>
                </c:pt>
                <c:pt idx="2">
                  <c:v>Industrial blueprint</c:v>
                </c:pt>
                <c:pt idx="3">
                  <c:v>Spacer blueprint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87.5</c:v>
                </c:pt>
                <c:pt idx="1">
                  <c:v>175</c:v>
                </c:pt>
                <c:pt idx="2">
                  <c:v>350.5</c:v>
                </c:pt>
                <c:pt idx="3">
                  <c:v>701.5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E-4DE9-941E-C36D239556D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Best Time (s)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Sheet1!$A$2:$A$5</c:f>
              <c:strCache>
                <c:ptCount val="4"/>
                <c:pt idx="0">
                  <c:v>Neolithic blueprint</c:v>
                </c:pt>
                <c:pt idx="1">
                  <c:v>Medieval blueprint</c:v>
                </c:pt>
                <c:pt idx="2">
                  <c:v>Industrial blueprint</c:v>
                </c:pt>
                <c:pt idx="3">
                  <c:v>Spacer blueprint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45</c:v>
                </c:pt>
                <c:pt idx="1">
                  <c:v>90</c:v>
                </c:pt>
                <c:pt idx="2">
                  <c:v>180</c:v>
                </c:pt>
                <c:pt idx="3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E-4DE9-941E-C36D23955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128464"/>
        <c:axId val="546130760"/>
      </c:lineChart>
      <c:catAx>
        <c:axId val="54612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blueprint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30760"/>
        <c:crosses val="autoZero"/>
        <c:auto val="1"/>
        <c:lblAlgn val="ctr"/>
        <c:lblOffset val="100"/>
        <c:noMultiLvlLbl val="0"/>
      </c:catAx>
      <c:valAx>
        <c:axId val="54613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2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Silver / 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Silver / 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Sheet1!$A$2:$A$5</c:f>
              <c:strCache>
                <c:ptCount val="4"/>
                <c:pt idx="0">
                  <c:v>Neolithic blueprint</c:v>
                </c:pt>
                <c:pt idx="1">
                  <c:v>Medieval blueprint</c:v>
                </c:pt>
                <c:pt idx="2">
                  <c:v>Industrial blueprint</c:v>
                </c:pt>
                <c:pt idx="3">
                  <c:v>Spacer blueprint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1-4C3C-BFB6-F64320D69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6279368"/>
        <c:axId val="456284944"/>
      </c:barChart>
      <c:catAx>
        <c:axId val="456279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blueprint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84944"/>
        <c:crosses val="autoZero"/>
        <c:auto val="1"/>
        <c:lblAlgn val="ctr"/>
        <c:lblOffset val="100"/>
        <c:noMultiLvlLbl val="0"/>
      </c:catAx>
      <c:valAx>
        <c:axId val="4562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silver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7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23812</xdr:rowOff>
    </xdr:from>
    <xdr:to>
      <xdr:col>8</xdr:col>
      <xdr:colOff>1581150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C7A72-F0D9-4192-ABC7-25BA8D48B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1647824</xdr:colOff>
      <xdr:row>6</xdr:row>
      <xdr:rowOff>14286</xdr:rowOff>
    </xdr:from>
    <xdr:to>
      <xdr:col>13</xdr:col>
      <xdr:colOff>238124</xdr:colOff>
      <xdr:row>27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CAEA10-598E-4794-82A4-24BE3D7B2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3759D9-D1C7-4607-846B-D4A4CC8957C9}" name="Blueprints" displayName="Blueprints" ref="A1:G5" totalsRowShown="0">
  <autoFilter ref="A1:G5" xr:uid="{F3361C5B-E5E3-482E-ACD0-F7DEC154D81D}"/>
  <tableColumns count="7">
    <tableColumn id="1" xr3:uid="{CC38DF7B-A062-4782-9C36-9D664ADE5A54}" name="Name" dataDxfId="4"/>
    <tableColumn id="2" xr3:uid="{8D3E759A-1D1A-4259-9335-211B937A217B}" name="Market price"/>
    <tableColumn id="3" xr3:uid="{7E44E1EA-C38D-417A-86D2-0E97D97A94AF}" name="Work amount"/>
    <tableColumn id="4" xr3:uid="{08DBCC21-8BE6-4F8E-B069-C0B610B38E53}" name="Worst Time (s)" dataDxfId="2">
      <calculatedColumnFormula>FLOOR(Blueprints[[#This Row],[Work amount]]/Constant1[Work per second (outdoors, bad temperature)],0.5)</calculatedColumnFormula>
    </tableColumn>
    <tableColumn id="7" xr3:uid="{AD8FBEB7-430B-4B50-8A9F-604203149E8B}" name="Best Time (s)" dataDxfId="1">
      <calculatedColumnFormula>FLOOR(Blueprints[[#This Row],[Work amount]]/Constant2[Work per second (indoors, good temperature)],0.5)</calculatedColumnFormula>
    </tableColumn>
    <tableColumn id="5" xr3:uid="{F1F45C8F-B5D9-4C91-A193-72397102FB02}" name="Work / silver" dataDxfId="0">
      <calculatedColumnFormula>FLOOR(Blueprints[[#This Row],[Work amount]]/Blueprints[[#This Row],[Market price]],1)</calculatedColumnFormula>
    </tableColumn>
    <tableColumn id="6" xr3:uid="{383EF466-3E0E-4BD2-8291-934C52C9FDA3}" name="Silver / s" dataDxfId="3">
      <calculatedColumnFormula>FLOOR(Blueprints[[#This Row],[Market price]]/Blueprints[[#This Row],[Worst Time (s)]],0.5)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EE850F-F99D-4F1F-A843-2FF880999E5A}" name="Constant1" displayName="Constant1" ref="I1:I2" totalsRowShown="0">
  <autoFilter ref="I1:I2" xr:uid="{A5D9723C-D87C-4102-A14A-D21F483C0501}"/>
  <tableColumns count="1">
    <tableColumn id="1" xr3:uid="{A6554CD0-4469-4DB9-8387-335B91E9CF88}" name="Work per second (outdoors, bad temperature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035382-10FA-4AA5-8E7F-32AE0C585392}" name="Constant2" displayName="Constant2" ref="I4:I5" totalsRowShown="0">
  <autoFilter ref="I4:I5" xr:uid="{FBD8A36D-6E77-4BE9-8E88-3056AF51BA42}"/>
  <tableColumns count="1">
    <tableColumn id="1" xr3:uid="{06F4F625-985E-4368-85C5-32486CBCB32F}" name="Work per second (indoors, good temperatur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8E4F-6CC3-4E0D-977E-895A9A4FD81C}">
  <dimension ref="A1:I5"/>
  <sheetViews>
    <sheetView tabSelected="1" workbookViewId="0">
      <selection activeCell="P19" sqref="P19"/>
    </sheetView>
  </sheetViews>
  <sheetFormatPr defaultRowHeight="15" x14ac:dyDescent="0.25"/>
  <cols>
    <col min="1" max="1" width="18.42578125" bestFit="1" customWidth="1"/>
    <col min="2" max="2" width="14.5703125" bestFit="1" customWidth="1"/>
    <col min="3" max="3" width="15.5703125" bestFit="1" customWidth="1"/>
    <col min="4" max="4" width="16.42578125" bestFit="1" customWidth="1"/>
    <col min="5" max="5" width="16.42578125" customWidth="1"/>
    <col min="6" max="6" width="14.7109375" bestFit="1" customWidth="1"/>
    <col min="7" max="7" width="13.5703125" bestFit="1" customWidth="1"/>
    <col min="9" max="9" width="45.28515625" bestFit="1" customWidth="1"/>
  </cols>
  <sheetData>
    <row r="1" spans="1:9" x14ac:dyDescent="0.25">
      <c r="A1" t="s">
        <v>0</v>
      </c>
      <c r="B1" t="s">
        <v>2</v>
      </c>
      <c r="C1" t="s">
        <v>6</v>
      </c>
      <c r="D1" t="s">
        <v>11</v>
      </c>
      <c r="E1" t="s">
        <v>12</v>
      </c>
      <c r="F1" t="s">
        <v>7</v>
      </c>
      <c r="G1" t="s">
        <v>8</v>
      </c>
      <c r="I1" t="s">
        <v>9</v>
      </c>
    </row>
    <row r="2" spans="1:9" x14ac:dyDescent="0.25">
      <c r="A2" s="1" t="s">
        <v>1</v>
      </c>
      <c r="B2">
        <v>200</v>
      </c>
      <c r="C2">
        <v>10000</v>
      </c>
      <c r="D2">
        <f>FLOOR(Blueprints[[#This Row],[Work amount]]/Constant1[Work per second (outdoors, bad temperature)],0.5)</f>
        <v>87.5</v>
      </c>
      <c r="E2">
        <f>FLOOR(Blueprints[[#This Row],[Work amount]]/Constant2[Work per second (indoors, good temperature)],0.5)</f>
        <v>45</v>
      </c>
      <c r="F2">
        <f>FLOOR(Blueprints[[#This Row],[Work amount]]/Blueprints[[#This Row],[Market price]],1)</f>
        <v>50</v>
      </c>
      <c r="G2">
        <f>FLOOR(Blueprints[[#This Row],[Market price]]/Blueprints[[#This Row],[Worst Time (s)]],0.5)</f>
        <v>2</v>
      </c>
      <c r="I2">
        <v>114</v>
      </c>
    </row>
    <row r="3" spans="1:9" x14ac:dyDescent="0.25">
      <c r="A3" s="1" t="s">
        <v>3</v>
      </c>
      <c r="B3">
        <v>900</v>
      </c>
      <c r="C3">
        <v>20000</v>
      </c>
      <c r="D3">
        <f>FLOOR(Blueprints[[#This Row],[Work amount]]/Constant1[Work per second (outdoors, bad temperature)],0.5)</f>
        <v>175</v>
      </c>
      <c r="E3">
        <f>FLOOR(Blueprints[[#This Row],[Work amount]]/Constant2[Work per second (indoors, good temperature)],0.5)</f>
        <v>90</v>
      </c>
      <c r="F3">
        <f>FLOOR(Blueprints[[#This Row],[Work amount]]/Blueprints[[#This Row],[Market price]],1)</f>
        <v>22</v>
      </c>
      <c r="G3">
        <f>FLOOR(Blueprints[[#This Row],[Market price]]/Blueprints[[#This Row],[Worst Time (s)]],0.5)</f>
        <v>5</v>
      </c>
    </row>
    <row r="4" spans="1:9" x14ac:dyDescent="0.25">
      <c r="A4" s="1" t="s">
        <v>4</v>
      </c>
      <c r="B4">
        <v>2500</v>
      </c>
      <c r="C4">
        <v>40000</v>
      </c>
      <c r="D4">
        <f>FLOOR(Blueprints[[#This Row],[Work amount]]/Constant1[Work per second (outdoors, bad temperature)],0.5)</f>
        <v>350.5</v>
      </c>
      <c r="E4">
        <f>FLOOR(Blueprints[[#This Row],[Work amount]]/Constant2[Work per second (indoors, good temperature)],0.5)</f>
        <v>180</v>
      </c>
      <c r="F4">
        <f>FLOOR(Blueprints[[#This Row],[Work amount]]/Blueprints[[#This Row],[Market price]],1)</f>
        <v>16</v>
      </c>
      <c r="G4">
        <f>FLOOR(Blueprints[[#This Row],[Market price]]/Blueprints[[#This Row],[Worst Time (s)]],0.5)</f>
        <v>7</v>
      </c>
      <c r="I4" t="s">
        <v>10</v>
      </c>
    </row>
    <row r="5" spans="1:9" x14ac:dyDescent="0.25">
      <c r="A5" s="1" t="s">
        <v>5</v>
      </c>
      <c r="B5">
        <v>5750</v>
      </c>
      <c r="C5">
        <v>80000</v>
      </c>
      <c r="D5">
        <f>FLOOR(Blueprints[[#This Row],[Work amount]]/Constant1[Work per second (outdoors, bad temperature)],0.5)</f>
        <v>701.5</v>
      </c>
      <c r="E5">
        <f>FLOOR(Blueprints[[#This Row],[Work amount]]/Constant2[Work per second (indoors, good temperature)],0.5)</f>
        <v>360</v>
      </c>
      <c r="F5">
        <f>FLOOR(Blueprints[[#This Row],[Work amount]]/Blueprints[[#This Row],[Market price]],1)</f>
        <v>13</v>
      </c>
      <c r="G5">
        <f>FLOOR(Blueprints[[#This Row],[Market price]]/Blueprints[[#This Row],[Worst Time (s)]],0.5)</f>
        <v>8</v>
      </c>
      <c r="I5">
        <v>222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</dc:creator>
  <cp:lastModifiedBy>Noah</cp:lastModifiedBy>
  <dcterms:created xsi:type="dcterms:W3CDTF">2018-07-18T20:02:55Z</dcterms:created>
  <dcterms:modified xsi:type="dcterms:W3CDTF">2018-07-18T20:53:40Z</dcterms:modified>
</cp:coreProperties>
</file>