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shok/Downloads/"/>
    </mc:Choice>
  </mc:AlternateContent>
  <xr:revisionPtr revIDLastSave="0" documentId="13_ncr:1_{5857BA19-52BA-DF40-B40E-DB0F715972D4}" xr6:coauthVersionLast="45" xr6:coauthVersionMax="45" xr10:uidLastSave="{00000000-0000-0000-0000-000000000000}"/>
  <bookViews>
    <workbookView xWindow="30200" yWindow="-2980" windowWidth="31840" windowHeight="20080" xr2:uid="{4811AC70-6399-6D45-8B0F-DB2428A124F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7" i="1" l="1"/>
  <c r="K406" i="1"/>
  <c r="K405" i="1"/>
  <c r="K404" i="1"/>
  <c r="J407" i="1" l="1"/>
  <c r="J406" i="1"/>
  <c r="J405" i="1"/>
  <c r="J404" i="1"/>
  <c r="AK401" i="1" l="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sharedStrings.xml><?xml version="1.0" encoding="utf-8"?>
<sst xmlns="http://schemas.openxmlformats.org/spreadsheetml/2006/main" count="5719" uniqueCount="1241">
  <si>
    <t>GEOCODING TYPE</t>
  </si>
  <si>
    <t>TWEET_ID</t>
  </si>
  <si>
    <t>KEYWORD</t>
  </si>
  <si>
    <t>CITY</t>
  </si>
  <si>
    <t>CREATED_AT</t>
  </si>
  <si>
    <t>CREATED_AT_LOCAL</t>
  </si>
  <si>
    <t>TEXT</t>
  </si>
  <si>
    <t>FROM_USER</t>
  </si>
  <si>
    <t>FROM_USER_NAME</t>
  </si>
  <si>
    <t>LOCATION</t>
  </si>
  <si>
    <t>URLS</t>
  </si>
  <si>
    <t>HASHTAGS</t>
  </si>
  <si>
    <t>IS_RETWEET</t>
  </si>
  <si>
    <t>RETWEET_COUNT</t>
  </si>
  <si>
    <t>FOLLOWERS_COUNT</t>
  </si>
  <si>
    <t>FRIENDS_COUNT</t>
  </si>
  <si>
    <t>STATUSES_COUNT</t>
  </si>
  <si>
    <t>TIME_ZONE</t>
  </si>
  <si>
    <t>GEO</t>
  </si>
  <si>
    <t>COORDINATES</t>
  </si>
  <si>
    <t>PLACE_FULLNAME</t>
  </si>
  <si>
    <t>PLACE_COUNTRYCODE</t>
  </si>
  <si>
    <t>PLACE_TYPE</t>
  </si>
  <si>
    <t>PLACE_BBOX</t>
  </si>
  <si>
    <t>PLACE_GEO</t>
  </si>
  <si>
    <t>TO_USER_NAME</t>
  </si>
  <si>
    <t>IN_REPLY_TO_STATUS_ID</t>
  </si>
  <si>
    <t>SOURCE</t>
  </si>
  <si>
    <t>LANGUAGE</t>
  </si>
  <si>
    <t>IS_VALID_ONLY_FOR_FLU</t>
  </si>
  <si>
    <t>GEOCODE_ENGINE</t>
  </si>
  <si>
    <t>GEOCODE_TYPE</t>
  </si>
  <si>
    <t>PROFILE_GEO</t>
  </si>
  <si>
    <t>PROFILE_LEVEL</t>
  </si>
  <si>
    <t>FINAL_GEO</t>
  </si>
  <si>
    <t>rand</t>
  </si>
  <si>
    <t>Location</t>
  </si>
  <si>
    <t>vaccine</t>
  </si>
  <si>
    <t>San_Diego</t>
  </si>
  <si>
    <t>So y‚Äôall not getting the Covid vaccine hmm</t>
  </si>
  <si>
    <t>RaxelDaxel</t>
  </si>
  <si>
    <t>Axel</t>
  </si>
  <si>
    <t>San Diego, CA</t>
  </si>
  <si>
    <t>Twitter for iPhone</t>
  </si>
  <si>
    <t>en</t>
  </si>
  <si>
    <t>HDMA</t>
  </si>
  <si>
    <t>userProfile</t>
  </si>
  <si>
    <t>0.0, 0.0</t>
  </si>
  <si>
    <t>undefined</t>
  </si>
  <si>
    <t>testing, vaccine</t>
  </si>
  <si>
    <t>64)Cad&amp;amp;BC govt/Parliament /police,ÂÅáÊõøË∫´ÈôÑ‰Ωì‰ª¨,ÂÖ≠Â∏∏Âßî,ÁúüÂÅá‰π†ËøëÂπ≥, Trudeau,Trump : Âà´ÂÜçÁî®ÂÄüÂè£! Ëá≥‰ªäcancel culture Testing Ë∑≥Âá∫Êù•ÁöÑÈÇ™ÊÅ∂+Áà™Áâô, Âá†‰∏™ÊúâÁâπÂºÇÂäüËÉΩ/È≠îÂäõÂèØ‰ª•Ê≤âËàπÊ≤âÈ£ûÊú∫?! ÈÇ£‰∫õÂõ†ÊãñÂª∂ÊõùÂÖâÁúüÁõ∏ËÄå</t>
  </si>
  <si>
    <t>VictoriaManor6</t>
  </si>
  <si>
    <t>VictoriaManor</t>
  </si>
  <si>
    <t>BC, Canada</t>
  </si>
  <si>
    <t>Twitter Web App</t>
  </si>
  <si>
    <t>zh</t>
  </si>
  <si>
    <t>@jb_handley Would that be as applicable to a traditionally produced vaccine vs MRNA?</t>
  </si>
  <si>
    <t>TimTravis2</t>
  </si>
  <si>
    <t>Tim Travis</t>
  </si>
  <si>
    <t>Coto de Caza, CA</t>
  </si>
  <si>
    <t>Twitter for Android</t>
  </si>
  <si>
    <t>vaxx</t>
  </si>
  <si>
    <t>@carlquintanilla Most of his idiot followers are anti vaxx trash so they will be safe from whatever this will be</t>
  </si>
  <si>
    <t>RodsandReeds</t>
  </si>
  <si>
    <t>Rona</t>
  </si>
  <si>
    <t>@BBCWorld We're never getting through this until a vaccine is developed, and even then its 50/50 with the complete stupidity of humans. Sadly, the dumbest seem to be in positions of power. Fictitious god help us!</t>
  </si>
  <si>
    <t>buudgreen</t>
  </si>
  <si>
    <t>Karlos</t>
  </si>
  <si>
    <t>san diego</t>
  </si>
  <si>
    <t>@BarackObama @JoeBiden @GMA We do not need a vaccine that isn‚Äôt Safe or isn‚Äôt Effective. Joe, Barack or Hillary would never utter words about getting vaccines w/out mentioning Safety before mentioning vaccinations! Kamala think before talking!!!</t>
  </si>
  <si>
    <t>julielkaye</t>
  </si>
  <si>
    <t>Julie</t>
  </si>
  <si>
    <t>San Diego</t>
  </si>
  <si>
    <t>I‚Äôm curious. When it finally becomes available, will you be taking the Coronavirus vaccine?! üíâ</t>
  </si>
  <si>
    <t>mericangirl7</t>
  </si>
  <si>
    <t>‚ÄòMerican Girl üá∫üá∏</t>
  </si>
  <si>
    <t>vaxxer</t>
  </si>
  <si>
    <t>@daveweigel Being an anti vaxxer to own the orange man. I thought Dems were the party of science?</t>
  </si>
  <si>
    <t>MrMoff1</t>
  </si>
  <si>
    <t>Mr Moff</t>
  </si>
  <si>
    <t>@Sammysgranny @henryrodgersdc @DailyCaller @realDonaldTrump Sweden has achieved herd immunity.  Study up.  They are finished with the virus... no lockdown, no vaccine.  #MAGA2020 #MAGA2020LandslideVictory   #WalkAwayFromDemocrats  #DemocratsAreDestroyingA</t>
  </si>
  <si>
    <t>golf247golf</t>
  </si>
  <si>
    <t>MJ</t>
  </si>
  <si>
    <t>MAGA2020, MAGA2020LandslideVictory, WalkAwayFromDemocrats, DemocratsAreDestroyingAmerica</t>
  </si>
  <si>
    <t>@realDonaldTrump #DementiaJoe will take credit for the quick turn around on vaccine &amp;amp; therapeutics. He and Obama laid down the ground works for it, lol 2 ü§° s.</t>
  </si>
  <si>
    <t>1BLKNITE</t>
  </si>
  <si>
    <t>1blknite</t>
  </si>
  <si>
    <t>San Diego County</t>
  </si>
  <si>
    <t>DementiaJoe</t>
  </si>
  <si>
    <t>@Darcy_ID_doc Local vaccine trials</t>
  </si>
  <si>
    <t>KathyPromer</t>
  </si>
  <si>
    <t>Kathy Promer Flores</t>
  </si>
  <si>
    <t>Maybe we can start like a "covid culture" as you find in deaf and hiv communities. Vaccine efforts would just exist to invalidate our existence.</t>
  </si>
  <si>
    <t>ripecortex</t>
  </si>
  <si>
    <t>Ripe Cortex</t>
  </si>
  <si>
    <t>@xxdeadxxly Knowing how long it takes for vaccine development, no.</t>
  </si>
  <si>
    <t>Khrupt_Ink</t>
  </si>
  <si>
    <t>mimosapapi</t>
  </si>
  <si>
    <t>San diego</t>
  </si>
  <si>
    <t>wear "masks" OR "mask", vaccine</t>
  </si>
  <si>
    <t>San_Diego_PDT, San_Diego</t>
  </si>
  <si>
    <t>@SafetyPinDaily 334,000 dead will be reached by election. Wear masks. Few options. Rich 3% get vaccine. 97% will not get vaccine.</t>
  </si>
  <si>
    <t>mdcfBBA</t>
  </si>
  <si>
    <t>Michael Collins-Frias</t>
  </si>
  <si>
    <t>Escondido, CA USA</t>
  </si>
  <si>
    <t>@drterrysimpson @ASlavitt @DemFromCT But best evidence right now indicated they will.   Like if you were a gambling person it would be dumb bet with bad odds to bet against a vaccine being widely available 1Q2021</t>
  </si>
  <si>
    <t>david_kochman</t>
  </si>
  <si>
    <t>DK</t>
  </si>
  <si>
    <t>@centsible @commondreams Vaccine began research began 12 months prior to 18 months prior if released to public. Trump administration knew. January 2019 Said nothing to anyone. Everything fine. Reality 300,000 dead by Election Day. 186,000 dead now 1,600 d</t>
  </si>
  <si>
    <t>@BJMCC7 A lot of people aren‚Äôt aware of that. If you look at a vaccine insert, there are certain ingredients listed such as human diploid cells, MRC-5 and WI-38 (both are from aborted fetal cell lines), fetal bovine serum, pig virus, etc.</t>
  </si>
  <si>
    <t>lori_socal</t>
  </si>
  <si>
    <t>SD_Mom</t>
  </si>
  <si>
    <t>@ASlavitt This is going to be just like what they did with Hydroxy...who wants to bet the Veterans Homes will be ground zero for this vaccine? Trump is using our #Vets as guinea pigs.</t>
  </si>
  <si>
    <t>terrismallfry</t>
  </si>
  <si>
    <t>Terri Fry</t>
  </si>
  <si>
    <t>Vets</t>
  </si>
  <si>
    <t>@timkaine Caught you on @allinwithchris and I can say this American will not trust any coronavirus vaccine coming out of the fraudulent White House.</t>
  </si>
  <si>
    <t>texdetolosa</t>
  </si>
  <si>
    <t>Tex</t>
  </si>
  <si>
    <t>Twitter for iPad</t>
  </si>
  <si>
    <t>@kaitlancollins @Kevinliptakcnn I heard a rumor the first vaccine will be administered via a suppository and DJT has volunteered to be the first to ‚Äútake one for the team‚Äù... ‚Äúsounds logical‚Äù to me, as the AG would say...</t>
  </si>
  <si>
    <t>DETMSCL</t>
  </si>
  <si>
    <t>Mike Sessions</t>
  </si>
  <si>
    <t>@gcaw If a foreign government asked for our vaccine data, why wouldn't we just share it?</t>
  </si>
  <si>
    <t>grumble209</t>
  </si>
  <si>
    <t>Kelly Hall</t>
  </si>
  <si>
    <t>@KatieHill4CA ANTI VAXXER üëèüèº  üëèüèº   üëèüèºüëèüèæüëèüèø ANTI VAXXER üëèüèø  üëèüèø    üëèüèºüëèüèΩüëèüèæ</t>
  </si>
  <si>
    <t>diegosundevil</t>
  </si>
  <si>
    <t>DiegoSunDevil</t>
  </si>
  <si>
    <t>fi</t>
  </si>
  <si>
    <t>di naman sa d ako naniniwala sa vaccine ng rssia pero asan muna kasi ung mga trials tsaka documents na nagppatunay na effective at safe ung vaccine? d nmn siguro dahil approve lang si p*tin dba?</t>
  </si>
  <si>
    <t>ciiaaaaa</t>
  </si>
  <si>
    <t>üêæ</t>
  </si>
  <si>
    <t>Escondido, CA</t>
  </si>
  <si>
    <t>tl</t>
  </si>
  <si>
    <t>@katie_polglase This is good news.   Hopefully 2021 will be a better year but rushing a vaccine w backfire.</t>
  </si>
  <si>
    <t>randybl1959</t>
  </si>
  <si>
    <t>Randy L üíêüá∫üá≤ üêù ü¶èü¶ìü¶ßü¶©</t>
  </si>
  <si>
    <t>Oceanside, CA</t>
  </si>
  <si>
    <t>@csd Don't even joke about this. The usual vaccinations ‚â† covid vaccines. MMR, TDAP, HPV, etc. vaccines ARE safe and affective. I don't think you're anti-vaxx, rather anti-rushed-science, anti-skipping-steps</t>
  </si>
  <si>
    <t>anitasunshiine</t>
  </si>
  <si>
    <t>ü•∫ missy ‚ôä</t>
  </si>
  <si>
    <t>Los Angeles / San Diego</t>
  </si>
  <si>
    <t>Place</t>
  </si>
  <si>
    <t>@NunesAlt Vaccine</t>
  </si>
  <si>
    <t>ktkeeresists</t>
  </si>
  <si>
    <t>Kathleen Adams</t>
  </si>
  <si>
    <t>US</t>
  </si>
  <si>
    <t>city</t>
  </si>
  <si>
    <t>-117.399853,33.152639,-117.241905,33.299993</t>
  </si>
  <si>
    <t>-117.32087899999999,33.226316</t>
  </si>
  <si>
    <t>it</t>
  </si>
  <si>
    <t>@realDonaldTrump Also, it might still be a long way to a safe and efficient vaccine. And then only 60% of the population might take it. And always remember, a vaccine is not a cure.</t>
  </si>
  <si>
    <t>StefanK1117</t>
  </si>
  <si>
    <t>Stefan Resists</t>
  </si>
  <si>
    <t>@omriceren @KurtSchlichter I guess if Dems don‚Äôt take the vaccine our odds of wining the midterms goes up.</t>
  </si>
  <si>
    <t>GaryB97087168</t>
  </si>
  <si>
    <t>LostNSoCal</t>
  </si>
  <si>
    <t>San Diego California, USA</t>
  </si>
  <si>
    <t>wearing "masks" OR "mask", vaccine</t>
  </si>
  <si>
    <t xml:space="preserve">@AndrewYang Thanks AY ‚òÆÔ∏è‚ù§Ô∏è #UBI  "The best vaccine against fear is knowledge and empowering people to take care of themselvesüò∑I want them to understand to what extent washing their hands is important. Why wearing a mask is important is because </t>
  </si>
  <si>
    <t>TomWils78391560</t>
  </si>
  <si>
    <t>Tom Wilson</t>
  </si>
  <si>
    <t>Pacific Beach, San Diego</t>
  </si>
  <si>
    <t>UBI</t>
  </si>
  <si>
    <t>#covid19, vaccine</t>
  </si>
  <si>
    <t>@thehill @IvankaTrump the #CoronavirusVaccine is not a political statement nor is it a ratings motivated initiative. The vaccine is a necessity for every human being to start living life again. Don‚Äôt #politicize #COVID19. @realDonaldTrump needs to resig</t>
  </si>
  <si>
    <t>marat1</t>
  </si>
  <si>
    <t>Marat</t>
  </si>
  <si>
    <t>Del Mar, CA</t>
  </si>
  <si>
    <t>CoronavirusVaccine, politicize, COVID19, TrumpVirusDeathToll193K</t>
  </si>
  <si>
    <t>You all enjoy your vaccine.  Keep that shit away from me.  land o' the free and home of the brave.</t>
  </si>
  <si>
    <t>TodayTrader</t>
  </si>
  <si>
    <t>todaytrader</t>
  </si>
  <si>
    <t>TweetDeck</t>
  </si>
  <si>
    <t>@ImperatorTruth   he is a fantastic storyteller, i dont think he knows about the cybernetic elements of the vaccine.  i believe this will trigger Revelation 9:11 by artificially combining the languages threw digital Singularity.  days will be shortened ot</t>
  </si>
  <si>
    <t>Michael17296594</t>
  </si>
  <si>
    <t>mikewick77</t>
  </si>
  <si>
    <t>@BeccaDevens Yes but now try imaging greeting people again in person. Will we shake hands or fist bump or hug or do any of the old embraces that warm a meeting from the start? Or will the fear linger long after a vaccine arrives? ü§î</t>
  </si>
  <si>
    <t>FuhrerForSure</t>
  </si>
  <si>
    <t>Nathan in SD üòé</t>
  </si>
  <si>
    <t>aye yall... that orange shit in the sky is the vaccine üëÄü§£</t>
  </si>
  <si>
    <t>Swa5G_MTB</t>
  </si>
  <si>
    <t>SWA5G_MAFIOSO</t>
  </si>
  <si>
    <t>San Diego, California</t>
  </si>
  <si>
    <t>@ocnj3 @j_g_allen Do you think it recognizes national borders? Have you seen Mexico's status?  The virus hasn't gone anywhere and furthermore *won't* go anywhere. That was my whole point. Any possible vaccine won't confer sterilizing immunity so it will c</t>
  </si>
  <si>
    <t>TinaG_SD</t>
  </si>
  <si>
    <t>Tina G</t>
  </si>
  <si>
    <t>@marybschneider You need the vaccine I hope they got one for telling lies. Remember this the orange God inherited an expanding economy there is no truth in what you said more lies but what can we expect. No fact-checking just lies.</t>
  </si>
  <si>
    <t>MrChristy4</t>
  </si>
  <si>
    <t>MrChristy</t>
  </si>
  <si>
    <t>Tijuana, Baja California</t>
  </si>
  <si>
    <t>There is no vaccine for racism. We've gotta do the work.  -  @KamalaHarris</t>
  </si>
  <si>
    <t>alexanderina</t>
  </si>
  <si>
    <t>Lenore</t>
  </si>
  <si>
    <t>Pfizer/ @BioNTech_Group (mRNA) is a unique vaccine like Moderna that is seeking approval by October or November and hence has the attention of Trump. They are the favorite right now that Astrazeneca is on hold.</t>
  </si>
  <si>
    <t>AnilKeswaniMD</t>
  </si>
  <si>
    <t>Anil N. Keswani, MD</t>
  </si>
  <si>
    <t>-117.282538,32.53962,-116.9274403,33.0804044</t>
  </si>
  <si>
    <t>-117.10498915,32.8100122</t>
  </si>
  <si>
    <t>@Eiggam5955 If you're contemplating getting the vaccine, remember EVERYTHING dRumpf touches dies.</t>
  </si>
  <si>
    <t>robertdoriannor</t>
  </si>
  <si>
    <t>Robert Norberg</t>
  </si>
  <si>
    <t>tRUMP will mostly likely try to take credit today for a plasma therapy treatment that has been used for over 100 years. It is not a vaccine and cannot keep people from getting COVID 19 unless we all got blood tranfusions. The antibodies in the plasma/bloo</t>
  </si>
  <si>
    <t>BillnYou</t>
  </si>
  <si>
    <t>AmericanPeopleVsTrump ¬Æ #Resist</t>
  </si>
  <si>
    <t>@AlexBerenson All the vaccine research I‚Äôve read says other the vaccine doesn‚Äôt work completely or it‚Äôs dangerous. Wonderful!!</t>
  </si>
  <si>
    <t>EmSee36</t>
  </si>
  <si>
    <t>Em</t>
  </si>
  <si>
    <t>@realJuicytrades If $MRNA has a breakout this week will the news media credit it to technical analysis or ‚Äúhopes of a Coronavirus vaccine?‚Äù</t>
  </si>
  <si>
    <t>options__edge</t>
  </si>
  <si>
    <t>Options Edge</t>
  </si>
  <si>
    <t>@DylanRoyale @glittertips1 @3snQQpy7 @Shelly22121758 @phsbobcats @Jordan_Sather_ Of course! Look at the scientific papers that are published with the creation of a vaccine. There are plenty.  And I would love to see that source you‚Äôre talking about</t>
  </si>
  <si>
    <t>Sun_Liz2</t>
  </si>
  <si>
    <t>Lizbeth ‚úäüèΩ</t>
  </si>
  <si>
    <t>@EdHull8 trump is playing politics with the release of a vaccine, he‚Äôs playing with our lives. He‚Äôs a psychopath!</t>
  </si>
  <si>
    <t>jaggy123</t>
  </si>
  <si>
    <t>Nursey Nurse RN üëäüèΩ</t>
  </si>
  <si>
    <t>@Midwest_Leftist Well there is a pandemic going on right now if you haven't noticed. Once we get a vaccine our economy and jobs numbers will come back!!!</t>
  </si>
  <si>
    <t>robertjstevens_</t>
  </si>
  <si>
    <t>Robert Stevens</t>
  </si>
  <si>
    <t>social distancing, vaccine</t>
  </si>
  <si>
    <t>All into ‚Äúsaving lives‚Äù with the vaccine ‚Äúvery soon, maybe even before a very special date...you know what I‚Äôm talking about‚Äù üôÑ Oh yes. We know.  Also interesting that the vaccine is very important (for Election Day) but the masks &amp;amp; socia</t>
  </si>
  <si>
    <t>SoCalKillyfan</t>
  </si>
  <si>
    <t>Maureen ‚úåüèªüåπ</t>
  </si>
  <si>
    <t>@talktalkpaul @CNN Keep in mind if we don't get a vaccine then the world will probably stay like this. I want to get back to normal</t>
  </si>
  <si>
    <t>Austin33072644</t>
  </si>
  <si>
    <t>Austin</t>
  </si>
  <si>
    <t>San Juan Capistrano, CA</t>
  </si>
  <si>
    <t>@CNN I know exactly what Donald Trump will say he'll talk about what a great job he's done his China bans save thousands of lives the vaccine is right around the corner if he's the president he'll do away with income tax he'll roll out his medical insuran</t>
  </si>
  <si>
    <t>BrendaN4165</t>
  </si>
  <si>
    <t>Brenda</t>
  </si>
  <si>
    <t>People have now been out of work for over 6 MONTHS. And people are surprised that lots of them are angry and protesting? We have a President who continues to do nothing and is only waiting on the race wars to begin and his magical vaccine to save his re-e</t>
  </si>
  <si>
    <t>edurbin88</t>
  </si>
  <si>
    <t>Eric Durbin</t>
  </si>
  <si>
    <t>vote</t>
  </si>
  <si>
    <t>@iheartmindy I wouldn‚Äôt worry too much about big Pharma. The vaccine they‚Äôre touting has to be given in multiple doses and only last a year. It also doesn‚Äôt account for a mutated strains so it likely won‚Äôt work anyway. Heard immunity is our only h</t>
  </si>
  <si>
    <t>MinxBade</t>
  </si>
  <si>
    <t>Mindy</t>
  </si>
  <si>
    <t>@TeamTrump @realDonaldTrump Why would you support a rushed crappy vaccine?</t>
  </si>
  <si>
    <t>RReylek</t>
  </si>
  <si>
    <t>Heartbreaker</t>
  </si>
  <si>
    <t>Fallbrook, CA</t>
  </si>
  <si>
    <t>@the_resistor @realDonaldTrump Yes. it is the impeached TRUMP VIRUS, and the vaccine wsill come with our Vote, November 2020 to eradicate it!</t>
  </si>
  <si>
    <t>pinelsart</t>
  </si>
  <si>
    <t>Geo Pine</t>
  </si>
  <si>
    <t>San diego, CA</t>
  </si>
  <si>
    <t>@GatorsSean Sick of vaccine news, no one's going to make one.</t>
  </si>
  <si>
    <t>Insta_Gator1</t>
  </si>
  <si>
    <t>Loves 2 Spooge</t>
  </si>
  <si>
    <t>Temecula, CA</t>
  </si>
  <si>
    <t>vaccine, wearing "masks" OR "mask"</t>
  </si>
  <si>
    <t>@radleybalko @FMan724 We lost a lot then a year. Most young people are never going to trust the government because Trump was so corrupt. The coronavirus is always going to be political along with wearing a mask. People are never going to trust a coronavir</t>
  </si>
  <si>
    <t>5. The vaccine trials do not enroll people w/ known prior covid infections. What is the rate of people who are seropositive (determined after enrollment) not having a known infection? 1% (that's remarkably different cf estimated seropositivity in the US ~</t>
  </si>
  <si>
    <t>EricTopol</t>
  </si>
  <si>
    <t>Eric Topol</t>
  </si>
  <si>
    <t>La Jolla, CA</t>
  </si>
  <si>
    <t>@us_FDA @steveFDA You are considering approving a vaccine without Phase 3 clinical trials being completed, bc of POTUS pressure? I thought you were keeping us safe. I would take a vaccine that is safe and tested. WILL NOT TAKE Trump's political pressure v</t>
  </si>
  <si>
    <t>lincali777</t>
  </si>
  <si>
    <t>LinCali777</t>
  </si>
  <si>
    <t xml:space="preserve">@jamiemreinhold @nj_hill @tlowdon Many medical professionals I know felt like it was extremely likely to be helpful, as the studies seem to say too. What's scary is they will likely rush the MRNA vaccine from Moderna. I wouldn't take that for at least 15 </t>
  </si>
  <si>
    <t>@Cernovich He‚Äôs a vaccine expert though</t>
  </si>
  <si>
    <t>BOBMONEY711</t>
  </si>
  <si>
    <t>Clinton üß¢</t>
  </si>
  <si>
    <t>@oneunderscore__ Left wingers who hated Trump now love him and right wingers who hated RFK Jr now say he's right about vaccines.  I had one at the beginning of the week, two yesterday and at least four today.  We're doomed.  None of them are going to take</t>
  </si>
  <si>
    <t>hipEchik</t>
  </si>
  <si>
    <t>Teri Peters</t>
  </si>
  <si>
    <t>San Diego, California.</t>
  </si>
  <si>
    <t xml:space="preserve">@drarpatil @Seahawkfan4x4 @JaneJetson2020 The last time a vaccine in the USA killed anyone was from egg allergies but we no longer use eggs. We can make it separate. The last time in the USA a vaccine was ad was a polio vaccine over 80 years ago. We have </t>
  </si>
  <si>
    <t>CharlesRingling</t>
  </si>
  <si>
    <t>CR</t>
  </si>
  <si>
    <t>@jimsciutto The anit-science folks need a vaccine to cure stupidity.</t>
  </si>
  <si>
    <t>Nandeezy21</t>
  </si>
  <si>
    <t>Put me in coach..</t>
  </si>
  <si>
    <t>@JRehling @realDonaldTrump My guess is a wildly premature announcement of a vaccine</t>
  </si>
  <si>
    <t>tmthurston</t>
  </si>
  <si>
    <t>Thomas Thurston</t>
  </si>
  <si>
    <t>Playas de Rosarito</t>
  </si>
  <si>
    <t>@DhogWe @EricTopol @ScienceMagazine @embl "Overall, the observed distribution of S ... and its conformers is highly consistent with other studies. " and "The fully closed ... conformation of S was abundant ... This finding emphasizes ... recombinant versi</t>
  </si>
  <si>
    <t>zacharyberndsen</t>
  </si>
  <si>
    <t>ZackB</t>
  </si>
  <si>
    <t>HPV #vaccine-associated injuries include (but are not limited to) muscle pain &amp;amp; weakness; encephalopathy (üß† inflammation); rheumatoid arthritis; Guillain-Barr√© syndrome (GBS); multiple sclerosis; amyotrophic lateral sclerosis (ALS); lupus; POTS; c</t>
  </si>
  <si>
    <t>EpigeneticWhisp</t>
  </si>
  <si>
    <t>EpigeneticWhisperer or Spirit/Love/Light/F Off</t>
  </si>
  <si>
    <t>Aliso Viejo, CA</t>
  </si>
  <si>
    <t>vaccine, testing</t>
  </si>
  <si>
    <t>I believe in vaccines but will not be lining up for a COVID19 vaccine. US gov couldn‚Äôt provide masks &amp;amp; gowns! Govern&amp;amp; pharm have history of unethical testing: STDs, sterilization, nuclear radiation, mustard gas, infectious diseases. Give me bett</t>
  </si>
  <si>
    <t>Pho2Geek</t>
  </si>
  <si>
    <t>Zorro‚Äôs Mom</t>
  </si>
  <si>
    <t>@KeithEvans @Timcast I agree with this dude.  I'm definitely not a leftie and I think those people are dipshits...but I don't want a vaccine.  Particularly because I'm not at all worried about COVID</t>
  </si>
  <si>
    <t>arenb</t>
  </si>
  <si>
    <t>Vista, CA, United States</t>
  </si>
  <si>
    <t>@CNNSotu At least she confirms we should say no to the vaccine ü§∑üèΩ‚Äç‚ôÇÔ∏è</t>
  </si>
  <si>
    <t>RjsAmerica</t>
  </si>
  <si>
    <t>Rj</t>
  </si>
  <si>
    <t>@KimberWitch I can never say that we can trust anything with 100% certainty, however the question should be "Will I trust these companies over another country's vaccine?" I would hazard to guess the answer would be Yes.</t>
  </si>
  <si>
    <t>bc_news_addict</t>
  </si>
  <si>
    <t>BCNewsAddict</t>
  </si>
  <si>
    <t>Vancouver area, BC, Canada</t>
  </si>
  <si>
    <t>@intheMatrixxx There is no vaccine for ignorance..I guess you will have to live with your condition?</t>
  </si>
  <si>
    <t>asl3676</t>
  </si>
  <si>
    <t>Art Leider</t>
  </si>
  <si>
    <t>@leorahorwitzmd I've seen several propose this and yes intuitively makes sense, esp if masking can decrease exposure viral dose by orders of magnitude and replication kinetics slow enough that this matters.  Small exposures like a live nonattenuated vacci</t>
  </si>
  <si>
    <t>GSMedicine</t>
  </si>
  <si>
    <t>G. Stuart Mendenhall, MD, FHRS, FACC</t>
  </si>
  <si>
    <t>La Jolla, San Diego</t>
  </si>
  <si>
    <t>@realDonaldTrump The public may prefer the Inovio DNA vaccine because 1) It will not infect the person with a live virus. 2) It will not alter the person's DNA.  3) It produces both antibodies and T-cells.  4) They only experience discomfort at the inject</t>
  </si>
  <si>
    <t>GarySalsa</t>
  </si>
  <si>
    <t>Gary</t>
  </si>
  <si>
    <t>@LaurenWeberHP @juliettekayyem @KHNews @AP Why? Trump fired everyone. We‚Äôre sitting ducks. Putin called ‚ÄòRussia will administer vaccine.‚Äô Nope.</t>
  </si>
  <si>
    <t>Reopen, Reopening, vaccine</t>
  </si>
  <si>
    <t>@vosdscott @GavinNewsom I agree with everything you‚Äôve written. But I think there is also a concern that LA Unified and @sdschools have not prepared for reopening and have set the bar so high that they‚Äôre never going to reopen short of an effective an</t>
  </si>
  <si>
    <t>SherrySDCA</t>
  </si>
  <si>
    <t>Sherry Schnell</t>
  </si>
  <si>
    <t>Vaccine damage (autism) isn't by accident. That's a form of creating a GMH that is disconnected from mother earth. The coming mandated vaccines (both covid and flu) our soul knows, intuitively, will harm our health. But resistance? Mostly futile.</t>
  </si>
  <si>
    <t>Foreverozone</t>
  </si>
  <si>
    <t>Transcending the Matrix</t>
  </si>
  <si>
    <t>@appieboo @guy_texan @nyasiaxoxo @_bussey23 This argument too. Vaccine's have always taken years! Not about to go get this shot with only like 3,000 studies done....or even 30,000 done....with less than a year or research</t>
  </si>
  <si>
    <t>HonestAbeTV</t>
  </si>
  <si>
    <t>Abram LoGrande</t>
  </si>
  <si>
    <t>Camp Pendleton South, CA</t>
  </si>
  <si>
    <t>I would enjoy seeing every member of Congress &amp;amp; the Senate be the first ones to receive a COVID vaccine.  Let‚Äôs see how many get sick from it, then let us peasants decide if we want it or not.</t>
  </si>
  <si>
    <t>Tbyroads1</t>
  </si>
  <si>
    <t>Tami Byroads</t>
  </si>
  <si>
    <t>@metapgmr yes, &amp;amp; he had them as a model- which he ignored. it's the big irony.  If trump had been a leader our economy would have been open now, deaths would be down, a vaccine would be soon and he'd be a shoe-in for re-election.  He's caused untold d</t>
  </si>
  <si>
    <t>alshalloway</t>
  </si>
  <si>
    <t>Al Shalloway Proud to be part of the new PMI</t>
  </si>
  <si>
    <t>Carlsbad, CA</t>
  </si>
  <si>
    <t>@realDonaldTrump Please stop Bill Gates!! He has created an evil vaccine empire!!</t>
  </si>
  <si>
    <t>tschief11</t>
  </si>
  <si>
    <t>TRiCiA üõ§</t>
  </si>
  <si>
    <t xml:space="preserve">@tlm5506 @greta Like I said, drug companies make educated guesses about what flu strains to include in vaccine. Not always right, so some people still get sick. If the strain going around was included in the vaccine you won't get sick. I'm a clinical lab </t>
  </si>
  <si>
    <t>kimfolksie</t>
  </si>
  <si>
    <t>Kim ü¶â</t>
  </si>
  <si>
    <t>@ZaleskiLuke Trump is screwing this up every step of the way. Playing politics with the vaccine will make things harder for Joe once he takes the wheel.</t>
  </si>
  <si>
    <t>LaJollaLiberal</t>
  </si>
  <si>
    <t>#BLM La Jolla Liberal</t>
  </si>
  <si>
    <t>potential to negatively impact AIDS research funding for military institutions as a whole. His allegedly unethical behavior creates false hope and could result in premature deployment of the vaccine.‚Äô The tribunal recommended investigation by a ‚Äòfully</t>
  </si>
  <si>
    <t>Vaccine headline in 5...4...3...2</t>
  </si>
  <si>
    <t>TheLincolnList</t>
  </si>
  <si>
    <t>Doug Rumer</t>
  </si>
  <si>
    <t>San Diego CA</t>
  </si>
  <si>
    <t>@jes_chastain Casual hugs with strangers will return with the vaccine. We just have to be patient.‚ù§Ô∏è‚úåüèª</t>
  </si>
  <si>
    <t>BettyQLovesU</t>
  </si>
  <si>
    <t>Betty Quinn</t>
  </si>
  <si>
    <t>California, USA</t>
  </si>
  <si>
    <t>@rogerkver Putin's daughter died from a vaccine complication, the CCP have made a lot of enemies, one things governments are good at doing is dropping bombs @SecPompeo , maybe at the Three Gorges Dam.</t>
  </si>
  <si>
    <t>IaRussianBot1</t>
  </si>
  <si>
    <t>I' a Russian Bot</t>
  </si>
  <si>
    <t>Vaccine trial halted!@realDonaldTrump almost 190,000 Americans have died, so, I guess the flu is not something to compare to COVID19 anymore. Do something to stop these deaths. You should have listened to Dr. Fauci! Kiss your second term goodbye!</t>
  </si>
  <si>
    <t>LoveForgivPeace</t>
  </si>
  <si>
    <t>Tasha Williamson</t>
  </si>
  <si>
    <t>Los Angeles and San Diego</t>
  </si>
  <si>
    <t>@itsJeffTiedrich I think we need to find a Vaccine  by 11/3</t>
  </si>
  <si>
    <t>boogie4099</t>
  </si>
  <si>
    <t>Wendy B</t>
  </si>
  <si>
    <t>There‚Äôs no vaccine for racism.   Amen, Kamala.</t>
  </si>
  <si>
    <t>kathieallenmd</t>
  </si>
  <si>
    <t>Dr. Kathie Allen #DemCast</t>
  </si>
  <si>
    <t>@science_cited @Chena_Punim Really??? Wow! I haven‚Äôt seen that. I won‚Äôt take any vaccine, I don‚Äôt care who is giving it!</t>
  </si>
  <si>
    <t>@realDonaldTrump Thank a god violence stops calling in National Guard! Vaccine is given here , U. C. SD.</t>
  </si>
  <si>
    <t>sisterjeanmary</t>
  </si>
  <si>
    <t>KB</t>
  </si>
  <si>
    <t>@lblegend33 PR wasn't worded correctly for max pump.   "Selection of Clinical Candidates"  They should have said "Announces positive covid vaccine data" ü§£</t>
  </si>
  <si>
    <t>Kevin_W81</t>
  </si>
  <si>
    <t>Kevin Wolcott</t>
  </si>
  <si>
    <t>We‚Äôd get 100 percent heard immunity if we just opened everything backup and went back to normal faster than them making a vaccine testing it and then starting human trials i ain‚Äôt waiting around until 2022 to get my life back FUCK THAT</t>
  </si>
  <si>
    <t>DVS_Shrimp_</t>
  </si>
  <si>
    <t>straight shrimpin</t>
  </si>
  <si>
    <t>With the premise that there's a COVID vaccine available early next year (that's properly vetted &amp;amp; approved by trusted sources), is that all it will take to bring life back to normal in your opinion? #Leadership #FutureOfWork #Future #Work</t>
  </si>
  <si>
    <t>MarkCCrowley</t>
  </si>
  <si>
    <t>Mark C. Crowley</t>
  </si>
  <si>
    <t>Leadership, FutureOfWork, Future, Work</t>
  </si>
  <si>
    <t>Hootsuite Inc.</t>
  </si>
  <si>
    <t>Someone should make a vaccine</t>
  </si>
  <si>
    <t>theryanbradford</t>
  </si>
  <si>
    <t>Ryan Bradford</t>
  </si>
  <si>
    <t>@FrankLuntz Sorry Frank, but I need to correct you here:   A SAFE and EFFECTIVE vaccine is a good thing.     Throwing money at anything that moves regardless of the science in a blatant attempt to influence an election is NOT a good thing.</t>
  </si>
  <si>
    <t>LRomantz</t>
  </si>
  <si>
    <t>LanceRomantz</t>
  </si>
  <si>
    <t>@philosophy_wins @jeffsekerak Every time he mentions vaccines, it is accompanied by ‚Äúand therapeutics‚Äù as well as ‚Äúa vaccine for anyone who wants it.‚Äù</t>
  </si>
  <si>
    <t>@Timodc I‚Äôm not taking any vaccine or cure or other snake oil promoted by Trump or anyone associated with him. If: IF, the CDC finally gets its head out of Trump‚Äôs ass and does it job, and says a vaccine is safe, then I‚Äôll take that vaccine.</t>
  </si>
  <si>
    <t>jeepmonkeyredux</t>
  </si>
  <si>
    <t>Joseph Munoz</t>
  </si>
  <si>
    <t>San Clemente, CA</t>
  </si>
  <si>
    <t>vaccination</t>
  </si>
  <si>
    <t>@RCPrentice @BamaJeans24 @LG28640297 @JaiKanta22 @PongoHuston @GeoffSchuler @ds_siete @doritmi @tarrimarkel @KStateTurk @Charitable_Fury @jerfToni @crabb_vicki @FrankDElia7 @emartinez78987 @cch_ba @WendyOrent @twitjunkie0124 @AndrewLazarus4 @provaxtexan @</t>
  </si>
  <si>
    <t>swedishchf</t>
  </si>
  <si>
    <t>Swedishchef</t>
  </si>
  <si>
    <t>@hollandcourtney Which thanks to Trump and operation warp speed a vaccine may already be ready, that he will almost certainly attempt to take credit for.</t>
  </si>
  <si>
    <t>SpikeMikeSD</t>
  </si>
  <si>
    <t>Mike</t>
  </si>
  <si>
    <t xml:space="preserve">@hollycarr2000 @TheRickWilson Poor gullible mark. Soon you will he asked to take the Trump vaccine. You know in October or November. It tastes like kool-aid. Don‚Äôt jump! Someone really needs attention. Your page has no engagement. Resorting to negative </t>
  </si>
  <si>
    <t>Kauairockchick</t>
  </si>
  <si>
    <t>Mrs. Ash üåä</t>
  </si>
  <si>
    <t>Solana Beach, CA</t>
  </si>
  <si>
    <t>Cult45</t>
  </si>
  <si>
    <t>Dr. Francis Collins answering Sen. Warren on whether Trump's misinformation is hurting the vaccine effort: ‚ÄúI‚Äôm not sure I know the answer to that question‚Äù, and then: ‚ÄúI just hope Americans will choose to take the information they need from scien</t>
  </si>
  <si>
    <t>ardemp</t>
  </si>
  <si>
    <t>Ardem Patapoutian</t>
  </si>
  <si>
    <t>Del Mar, San Diego</t>
  </si>
  <si>
    <t>$100 says @realDonaldTrump will your some "vaccine" or "cure" before the election and it will turn out to be shit. Anyone in?</t>
  </si>
  <si>
    <t>SDGIS</t>
  </si>
  <si>
    <t>Ari Isaak</t>
  </si>
  <si>
    <t>SD Baby</t>
  </si>
  <si>
    <t>@melissad__ Never thought of it... according to my sources there's a vaccine... just around the corner... allegedly? Stay Tuned...</t>
  </si>
  <si>
    <t>erniemartinezSD</t>
  </si>
  <si>
    <t>Ernie Martinez</t>
  </si>
  <si>
    <t xml:space="preserve">@RoystonPotter i know of a few other unrelated sources saying October as well.  been inspecting this for a few months, i believe it has to do with something to do with Warp-Speed, Cybernetic Vaccination, DARKWINTER-ZYPHR &amp;amp; Astroid Belt.  these may be </t>
  </si>
  <si>
    <t>@RepKarenBass @RepMikeQuigley @RepRichardNeal @RepJerryNadler @RepAdamSchiff @RepMaxineWaters @SenAngusKing We honesty believe trump is skimming off the top re nearly all he does! Emoluments related to hotel/golf prop, stimulus disbursements, appointments</t>
  </si>
  <si>
    <t>cjreid</t>
  </si>
  <si>
    <t>C J Reid</t>
  </si>
  <si>
    <t xml:space="preserve">Extremely strange that the CCP developed the #WuhanVirus,  released this bioweapon on the world.  Now  Russia announces a vaccine.  The USA, UK, Swiss or Germany with all our backgrounds and success in developing pharmacological cures didn't come up with </t>
  </si>
  <si>
    <t>DonaldKovacs</t>
  </si>
  <si>
    <t>Donald Kovacs</t>
  </si>
  <si>
    <t>WuhanVirus</t>
  </si>
  <si>
    <t>150 events has been suggested as minimum required for determining efficacy. Even if 100 events for placebo v 50 in the vaccine group, that's 0.66% vs 0.33% (w/o 95% CI).  Hard to imagine any trial would be stopped or confirmation of Pfizer's "We expect by</t>
  </si>
  <si>
    <t>@WatchMeBGreat @RealCandaceO I will take it when the Dr tells me if you don‚Äôt take that vaccine in the next 72 hrs you will die. That‚Äôs when I will ever put that in me.</t>
  </si>
  <si>
    <t>Billbix04047796</t>
  </si>
  <si>
    <t>Bill bixby</t>
  </si>
  <si>
    <t>Menifee, CA</t>
  </si>
  <si>
    <t>@Mattrago98 @PressSec @realDonaldTrump You'd rather be lied too? Why hasnt 1  Democratic politician come up with an answer? Because there is no answer.  It is what it is, people will continue to die until we have a vaccine.  And yes I've had 4 friends die</t>
  </si>
  <si>
    <t>Rick19030111</t>
  </si>
  <si>
    <t>Rick</t>
  </si>
  <si>
    <t>@KAVIAN32265716 Thanks for the question. Qualigen is not working on a vaccine. We have a drug candidate (AS1411) which has been shown in lab tests to halt the replication of the virus that causes COVID-19 and possibly other viruses. That is in process and</t>
  </si>
  <si>
    <t>QualigenInc</t>
  </si>
  <si>
    <t>Qualigen Therapeutics, Inc.</t>
  </si>
  <si>
    <t>@BeckyJohnson222 @_mamadeb @KayVonPaul @Death_is_final @MacBaird13 @100Dianne @MonstaTofu @markmcdougall13 @Monstercoyliar @GeoffSchuler @peterre76976220 @Kathmarval @mcfunny @KatLaRue7 @Shared_facts @angela_bower @RisetteMD @chaoticsx2 @SVaxhole @BoastIr</t>
  </si>
  <si>
    <t>Sambacon25</t>
  </si>
  <si>
    <t>Sam Bacon</t>
  </si>
  <si>
    <t>#cnntownhall CONCERNS I‚Äôm 61 yrs old with severe asthma plus I was a kidney donor 5 years ago so I consider myself high risk. I‚Äôm also very allergic so I would wait till a vaccine was safe and tested in a proper time frame and not rushed.</t>
  </si>
  <si>
    <t>akamommie</t>
  </si>
  <si>
    <t>Wendy Doniger</t>
  </si>
  <si>
    <t>cnntownhall</t>
  </si>
  <si>
    <t>Echofon</t>
  </si>
  <si>
    <t>Starting to think the upcoming COVID-19 vaccine might not be the Mark of the Beast</t>
  </si>
  <si>
    <t>RyanOsinski</t>
  </si>
  <si>
    <t>Ryan Osinski</t>
  </si>
  <si>
    <t>Murrieta, CA</t>
  </si>
  <si>
    <t>@alt_Trump I agree with you on going to  Canada -if we could. I‚Äôm in no way taking a vaccine being rushed. I‚Äôd rather wait and be safe than sorry.</t>
  </si>
  <si>
    <t>crohnsmomma</t>
  </si>
  <si>
    <t>LJüá∫üá∏üåäüò∑üë©‚Äç‚öïÔ∏èü¶ãü¶Æüêéüêãüêàüåπ</t>
  </si>
  <si>
    <t>@ProfTimNoakes @BillGates But don‚Äôt worry about the 450,000 paralyzed children from his precious vaccination tests. Nothing to see here, says Bill.</t>
  </si>
  <si>
    <t>Guuumby_</t>
  </si>
  <si>
    <t>Gumby</t>
  </si>
  <si>
    <t>I'm not an antivaxer, but I really don't want to be the first person to get that covid vaccine.</t>
  </si>
  <si>
    <t>LivkFisher</t>
  </si>
  <si>
    <t>Liv K. Fisher ‚Ä¢ moon shepherdess ‚Ä¢ I am Loch Ness</t>
  </si>
  <si>
    <t>Sudden pandemic, rush to make a vaccine... I'm pretty sure this is how I am Legend started.  I'm calling zombie outbreak for December 2020 #2020BingoCard</t>
  </si>
  <si>
    <t>SuperJuneyor</t>
  </si>
  <si>
    <t>The Superest Juneyor</t>
  </si>
  <si>
    <t>San Diego Ca</t>
  </si>
  <si>
    <t>2020BingoCard</t>
  </si>
  <si>
    <t>Why are arguably two of the three most common health "expert" voices, also completely affiliated with MRNA vaccination programs? That is like a short-seller becoming CEO of a company he is short on.</t>
  </si>
  <si>
    <t>@kejames Are there any actual examples of herd immunity without vaccines? I don't understand how ppl can be so callous as to suggest we sacrifice millions, when we could have a vaccine in about the same amount of time. (Or even less) So much better to giv</t>
  </si>
  <si>
    <t>Paleonut_</t>
  </si>
  <si>
    <t>üò∑üå∑ü¶ï Liz Madsen ü¶ïüå∑üò∑</t>
  </si>
  <si>
    <t>Winchester, California</t>
  </si>
  <si>
    <t>@GOPChairwoman I‚Äôll get that vaccine when I see trump and his whole family get it. Also, you first.</t>
  </si>
  <si>
    <t>welshlady17</t>
  </si>
  <si>
    <t>Larabellüè¥Û†ÅßÛ†Å¢Û†Å∑Û†Å¨Û†Å≥Û†Åø</t>
  </si>
  <si>
    <t>Shove your vaccine up your ass. Never taking it.</t>
  </si>
  <si>
    <t>@GOP @realDonaldTrump ‚ÄúWe will lie to America‚Äôs seniors as we develop the vaccine.‚Äù-@realDonaldTrump reality</t>
  </si>
  <si>
    <t>DavidOry</t>
  </si>
  <si>
    <t>The Accidental Tweeterist üè≥Ô∏è‚Äçüåàüåä</t>
  </si>
  <si>
    <t>@LouBaltimore I didn‚Äôt say.  But since you brought it up.  No once you get it under control get a vaccine or a therapeutic you can stop.  Just like telling workers to go home when they are sick and come back when they are better.  So you don‚Äôt get mor</t>
  </si>
  <si>
    <t>timgoldsmith69</t>
  </si>
  <si>
    <t>Tim Goldsmith</t>
  </si>
  <si>
    <t>@sash_ramani @ISRHML @CJStewart7 Let‚Äôs turn this potential challenge into a great opportunity: the same HMOs (from mom‚Äôs milk or else) may boost vaccination response, which is suboptimal in many parts of the world!</t>
  </si>
  <si>
    <t>Dr_LarsBode</t>
  </si>
  <si>
    <t>Lars Bode</t>
  </si>
  <si>
    <t>@jeremyfaust @SteveFDA The only way I'm getting the COVID vaccine is if Drs. Fauci, Faust, and Dumanya endorse it!</t>
  </si>
  <si>
    <t>AztecFemBone</t>
  </si>
  <si>
    <t>Sarah Eishen</t>
  </si>
  <si>
    <t>@MariaPinam27 @ImperatorTruth @kelli_fustos 2047 is along the 2030 timeline, my biggest reason for thinking a spiritual event is soon, is because if not for intervention, all would be lost.. the 5G vaccine is the zombie apocalypse.. languages would becaus</t>
  </si>
  <si>
    <t>@CajunInColorado @ProjectLincoln to produce a vaccine for a novel virus in record breaking time. That seems pretty good to me.</t>
  </si>
  <si>
    <t>BrettWCa</t>
  </si>
  <si>
    <t>Brett W.</t>
  </si>
  <si>
    <t>@GlennMurrayCra1 @SamParkerSenate Ha ha, very good metaphors. Canucks are soft &amp;amp; complacent, my wife remembers Soviet Union collapse, same thing happening here except they never touched anyone with a vaccine.</t>
  </si>
  <si>
    <t>SerboCanada</t>
  </si>
  <si>
    <t>Serbo-Canadian</t>
  </si>
  <si>
    <t>BC Canada</t>
  </si>
  <si>
    <t>@GavinNewsom Yes this is bad even with a vaccine and herd immunity the Rona will always be here now LA and OC will never not be in the ‚Äúwidespread‚Äù or ‚Äúsubstantial‚Äù category</t>
  </si>
  <si>
    <t>GoDucks910</t>
  </si>
  <si>
    <t>Josh</t>
  </si>
  <si>
    <t>@Geopolitics_Emp I have a better idea, vaccination for all, see no badge required.</t>
  </si>
  <si>
    <t>JanetBallReed2</t>
  </si>
  <si>
    <t>Janet Ball Reed</t>
  </si>
  <si>
    <t>Poway, CA</t>
  </si>
  <si>
    <t>So then he decided ‚Äúfuck it‚Äù and just watched us all suffer and die, hoping for a miracle cure: HCQ, bleach, light, fucking olandrin, and now a vaccine. He knew we was on tape saying it was serious but why change tact now: no one has ever managed to m</t>
  </si>
  <si>
    <t>FoodLunatic</t>
  </si>
  <si>
    <t>Matt Steiger üññ ‚öõ  Œ©</t>
  </si>
  <si>
    <t>i hate needles sm i swear it‚Äôs like if i‚Äôm 5 all over again when ik i need a vaccineüò£</t>
  </si>
  <si>
    <t>alexiayvonn3</t>
  </si>
  <si>
    <t>Alexia Lopez</t>
  </si>
  <si>
    <t>@GregMannarino I think he means ‚Äú Russia will hurt my portfolio‚Äù if they rush the vaccine</t>
  </si>
  <si>
    <t>heathergogo</t>
  </si>
  <si>
    <t>Heather Schmitt ID</t>
  </si>
  <si>
    <t>Encinitas, CA</t>
  </si>
  <si>
    <t>@LGcommaI He is right! You cannot sue a vaccine manufacturer, so why would they bother testing for safety? The expense would cut into their bottom line!</t>
  </si>
  <si>
    <t>Lis_SDWalker</t>
  </si>
  <si>
    <t>Lisa J.</t>
  </si>
  <si>
    <t>@realDonaldTrump Other countries around the world are working on a vaccine as fast as America, maybe faster and they don't have to deal with leaders pushing fake cures, like Donald Trump.</t>
  </si>
  <si>
    <t>PamSzitas</t>
  </si>
  <si>
    <t>Pam Szitas</t>
  </si>
  <si>
    <t>@amvetsupport I would need Dr. Fauci to confirm it's testing was to standards before taking it. I didn't take their experimental anthrax vaccine when I was in the Gulf only for them to use me as a test subject for this one.</t>
  </si>
  <si>
    <t>EW2Galaar</t>
  </si>
  <si>
    <t>Galaar</t>
  </si>
  <si>
    <t>@goodwin26612453 @SPILLS85 The goal is to alter our genes. Transhuman agenda. There is no 'cold bug' vaccine. This is going to be mandated by liberal areas. If you live in a Blue state, no school, no work unless you get it. Just a heads up.</t>
  </si>
  <si>
    <t>vaccine, wear "masks" OR "mask"</t>
  </si>
  <si>
    <t>What do you say to Americans who are watching right now who are scared?‚Äù Please have hope. Wear mask in public. We will be working to resolve contagion pandemic as fast as able. All resources of mine are devoted find vaccine options for all affected. @P</t>
  </si>
  <si>
    <t>nancygower</t>
  </si>
  <si>
    <t>Nancy Gower</t>
  </si>
  <si>
    <t>@shanedunlap @TribLIVE Will they pass around the kool-aid laced with the Rona vaccine? Or is that not until October?</t>
  </si>
  <si>
    <t>It's almost as if none of you realize next year we'll likely have a #COVID19 vaccine but people will still die and conspiracy theorists on both sides will sincerely accuse the other of deliberately murdering people with it. 2021 is not going to be that gr</t>
  </si>
  <si>
    <t>CACoreyU</t>
  </si>
  <si>
    <t>Corey Uhden</t>
  </si>
  <si>
    <t>COVID19</t>
  </si>
  <si>
    <t>@TrumpRulzz If they force the vaccine on Everybody,i am prepared to Take my family and go off the grid</t>
  </si>
  <si>
    <t>keleeleee13</t>
  </si>
  <si>
    <t>Kelly Hardyüî¥üá∫üá∏ #buildthewall #recallgavinnewsom</t>
  </si>
  <si>
    <t>#Vaccine manufacturers are in the baby-murdering business</t>
  </si>
  <si>
    <t>EpigeneticWhispereer or Bodhisattva In Training</t>
  </si>
  <si>
    <t>Vaccine</t>
  </si>
  <si>
    <t>@MightyFine89 Got mine yesterday along with the new shingles vaccine and the hupping cough vaccine and both my arms are sore today üíâüíâüíâüò≥üëçüò∑</t>
  </si>
  <si>
    <t>dbstar25</t>
  </si>
  <si>
    <t>Daryl Blankenship</t>
  </si>
  <si>
    <t>-117.146102,33.0577819,-116.998535,33.182936</t>
  </si>
  <si>
    <t>-117.0723185,33.120358949999996</t>
  </si>
  <si>
    <t>@realDonaldTrump @SteveFDA it is not a deep state conspiracy to ensure we have a safe vaccine. I know you don't care if millions die if it helps you get elected. But some of us are humane.</t>
  </si>
  <si>
    <t>@EricTopol @Beck_Laboratory Since the vaccine efforts have focused on stabilizing the structure via proline substitutions do you think this will affect immune recognition of the tertiary structure?</t>
  </si>
  <si>
    <t>@stgoldst @bealelab @nataliexdean And to go back to the Moderna vaccine again - my 'belief' (Q1) that this may protect against disease is higher than my 'belief' (Q2) that it is safe (enough) in the wider population. So I'd like to have *some* evidence fo</t>
  </si>
  <si>
    <t>K_G_Andersen</t>
  </si>
  <si>
    <t>Kristian G. Andersen</t>
  </si>
  <si>
    <t>@shazdeven @jonkirbysthlm Trump does say sonr outlandish $#IT but does seem to have advisors that help Reign in his actual actions if not opinions (later).. Also.... RE vaccines - I am an "anti-vaxxer" but vaccines ARE NOT BAD.... (1/2)</t>
  </si>
  <si>
    <t>rolaaus</t>
  </si>
  <si>
    <t>RoLaAus üá¨üá∑üáÆüá±üá∫üá∏üèõüö∫üîºüíØüìÆüÜî</t>
  </si>
  <si>
    <t>IT</t>
  </si>
  <si>
    <t>Most common question is about vaccines - with 220 #COVID19  #vaccines (RNA Vaccine, DNA Vaccine, Inactivated Vaccine, Viral Vector and Protein Subunit) in development, 16 in clinical trials and a handful in Phase 3 - here are four to watch:</t>
  </si>
  <si>
    <t>COVID19, vaccines</t>
  </si>
  <si>
    <t>@InovioPharma It sounds like you have great results to report for your 38 patient phase-1 clinical trial.  What is unclear is "how" your vaccine works.  The clinical trial data needs to be presented in a vivid way to convince others that this new technolo</t>
  </si>
  <si>
    <t>@TomiLahren Seems if Trump &amp;amp; his admin did a little better job fighting the virus there would be no need. Do you know how that vaccine coming along? Heard it may not be ready in time for the election now?</t>
  </si>
  <si>
    <t>sdnativejoe</t>
  </si>
  <si>
    <t>Joe</t>
  </si>
  <si>
    <t>El Cajon, CA</t>
  </si>
  <si>
    <t>@kellypai3 @BradMit94383370 @benFranklin2018 I had not seen this article. I feel confident they (the regime) have access to some vaccine or immunity. It just doesn‚Äôt jibe, their behavior and the contagion of the virus.</t>
  </si>
  <si>
    <t>theaarynb</t>
  </si>
  <si>
    <t>Arrest Breonna Taylor‚Äôs killers</t>
  </si>
  <si>
    <t>@jessie4324 @realDonaldTrump Only an idiot buys what this fraud is selling. He can shove his masks and vaccine. Planned and practiced. Poison protocol. Times up.</t>
  </si>
  <si>
    <t>StephenMignon</t>
  </si>
  <si>
    <t>Stephen Mignon</t>
  </si>
  <si>
    <t>@howardlindzon And just like that... media reporting Governors were told today to prepare for vaccine distribution on November 1st. They released the story already. Didn‚Äôt wait for tomorrow.</t>
  </si>
  <si>
    <t>rekatz</t>
  </si>
  <si>
    <t>reuben e katz</t>
  </si>
  <si>
    <t>La Jolla</t>
  </si>
  <si>
    <t>@Dwilco3 @erinwig90045293 @JamaalHaltom @Johansson85 @realDonaldTrump A vaccine in record time - one or more effective vaccines will be ready this winter. The treatments have improved dramatically so I was right. I know 17 people had the virus- 0 hospital</t>
  </si>
  <si>
    <t>dean_dahl</t>
  </si>
  <si>
    <t>Dean Dahl</t>
  </si>
  <si>
    <t>Valley Center CA</t>
  </si>
  <si>
    <t>@ArmyVetJed Unfortunately you are correct. We will have to wait until next year, if hopefully Biden wins, to get a vaccine we can he sure is safe and effective.</t>
  </si>
  <si>
    <t>FerrazzanoJay</t>
  </si>
  <si>
    <t>Jay üåäüá∫üá∏üè≥Ô∏è‚ÄçüåàüóΩ</t>
  </si>
  <si>
    <t>@KatieHill4CA I caught Gillain Barre syndrome in 2004 from a flu vaccine and was paralyzed from the knees down for almost a year. Sooooo, no more vaccines for me, I‚Äôll pass.</t>
  </si>
  <si>
    <t>JarredSkylar</t>
  </si>
  <si>
    <t>Skylar Jarred Smith</t>
  </si>
  <si>
    <t>@PressSec @Twitter Is one of those experts the my pillow guy? Yeah, no thanks on the trump vaccine. Even those actually doing the tests say they won‚Äôt make it available until it has been proven to work. You go ahead and take the Russian version if you w</t>
  </si>
  <si>
    <t>karynh123</t>
  </si>
  <si>
    <t>Karyn Hebbaz üçë</t>
  </si>
  <si>
    <t>San Marcos, CA</t>
  </si>
  <si>
    <t>@AlexBerenson The % of side effects from a rushed vaccine will be much higher for most people than their risk from the coronavirus, and there will be no one to sue if you experience life-altering complications.</t>
  </si>
  <si>
    <t>PeculiarBaptist</t>
  </si>
  <si>
    <t>Peculiar Baptist</t>
  </si>
  <si>
    <t>@Pick_David @GitRDoneLarry Fuck that, I'm not taking a rushed vaccine.  You take it and come down with strange cancers in your 60's.</t>
  </si>
  <si>
    <t>NikkiTa86427922</t>
  </si>
  <si>
    <t>Nikki Taylor @NikkiTaylor on Parler</t>
  </si>
  <si>
    <t>@AmandaLSmythers @Sci_j_my I may have to settle for ‚Äújust a flu shot‚Äù! I don‚Äôt think I‚Äôm high enough risk for the SARS-CoV-2 vaccine.</t>
  </si>
  <si>
    <t>JohnRYatesIII</t>
  </si>
  <si>
    <t>John R. Yates III</t>
  </si>
  <si>
    <t>A person in Hong Kong was re-infected with #COVID19 after having had it in March. The fact that our immunity to the virus last so short a while makes the effectiveness of a vaccine questionable.</t>
  </si>
  <si>
    <t>chrissoria25</t>
  </si>
  <si>
    <t>Chris Soria</t>
  </si>
  <si>
    <t>@dkkirkendoll @ChuckCallesto And it's even worse in some countries as far as covid lockdown, vaxx mandates, quarantine camps, and loss of freedom.  Australia, New Zealand, parts of Europe and elsewhere are especially worrying.</t>
  </si>
  <si>
    <t>sdrocker619</t>
  </si>
  <si>
    <t>SDROCKER619</t>
  </si>
  <si>
    <t>@MarkChangizi Australia seized its own citizen's guns, already. Of course they will force this vaccination on them. What are they going to do about it? Good little Aussie subjects will bend over and take it...</t>
  </si>
  <si>
    <t>GeorgeEliseo</t>
  </si>
  <si>
    <t>George Eliseo</t>
  </si>
  <si>
    <t>@DeAnna4Congress @realDonaldTrump He know DeAnna.  He knows. Did you see Kamala talking about the dangerous vaccine Trump is talking about? He‚Äôs making the Dems say that the vaccine is bad.  We already know not to take it, this way the goofy left can he</t>
  </si>
  <si>
    <t>AIAseanjacoby</t>
  </si>
  <si>
    <t>Sean Jacoby</t>
  </si>
  <si>
    <t>@CDCgov How many more Americans are you and trump willing to kill to get him re-elected? Don‚Äôt work too hard on a vaccine, no one will take it, we can‚Äôt trust you any longer.</t>
  </si>
  <si>
    <t>jackiread</t>
  </si>
  <si>
    <t>Jacqueline Kay Weil</t>
  </si>
  <si>
    <t>Hemet, CA</t>
  </si>
  <si>
    <t>@moshmebaby Like I said, I‚Äôm not against ALL vaccines. But it should NOT be mandated to get a vaccine that is quickly developed and had been barely tested on humans. Nothing to do with or related to caring about others.</t>
  </si>
  <si>
    <t>Matriuhhhhhh</t>
  </si>
  <si>
    <t>Damatria Willingham</t>
  </si>
  <si>
    <t>Irvine</t>
  </si>
  <si>
    <t>-117.258067,33.618318,-117.1360983,33.757777</t>
  </si>
  <si>
    <t>-117.19708265,33.688047499999996</t>
  </si>
  <si>
    <t>@nixw20 It is not "their" vaccine.</t>
  </si>
  <si>
    <t>Califia77</t>
  </si>
  <si>
    <t>Peggy Kincaid</t>
  </si>
  <si>
    <t>California</t>
  </si>
  <si>
    <t>-117.2301723,33.0907611,-117.103461,33.186722</t>
  </si>
  <si>
    <t>-117.16681665,33.138741550000006</t>
  </si>
  <si>
    <t>@florian_krammer @edyong209 @rkhamsi Are there any serious plans or discussions yet as to how the biomedical research and development community can better prepare ourselves for the future?  i.e. picking some existing zoonotic candidate and wargaming out t</t>
  </si>
  <si>
    <t>anthony_berndt</t>
  </si>
  <si>
    <t>Anthony Berndt</t>
  </si>
  <si>
    <t>@DonaldJTrumpJr When is POTUS going to tell America this Covid was a hoax/sham/fraud, fire Fauci &amp;amp; Brix. Expose the vaccine industry for the killers they are? His credibility will skyrocket. Most informed awake folk know masks distancing sanitizers et</t>
  </si>
  <si>
    <t>mikehappy65</t>
  </si>
  <si>
    <t>mike.happy</t>
  </si>
  <si>
    <t>imagine being an anti-vaxxer</t>
  </si>
  <si>
    <t>jorge__loc</t>
  </si>
  <si>
    <t>stone loc steve austin</t>
  </si>
  <si>
    <t>@BillyHoward423 Like the influenza vaccine, it will mitigate how it affects you but all viruses mutate.  So their will never be a cure.  But I will give it at least 2 years imo</t>
  </si>
  <si>
    <t>hotrod6273</t>
  </si>
  <si>
    <t>Rodney üè≥Ô∏è‚Äçüåà</t>
  </si>
  <si>
    <t>Let‚Äôs talk about the coronavirus vaccine üíÉüèø</t>
  </si>
  <si>
    <t>deepundertones</t>
  </si>
  <si>
    <t>nkatha</t>
  </si>
  <si>
    <t>@GuyNAustin @DrHorwitz @BillNye Plus it is idiotic taking a flu shot this early. By the time the flu comes he will have no immunity. He's going to suffer from premature vaccination.</t>
  </si>
  <si>
    <t>BrianLenzkes</t>
  </si>
  <si>
    <t>Brian Lenzkes, MD</t>
  </si>
  <si>
    <t>The picture was taken I believe by the middle door(exit) . It was my birthday. I have a string in my finger with a ballon. The gentleman offered to take me to a clinic to get polio vaccine because the Lady was so worried about polio. There was a lady phot</t>
  </si>
  <si>
    <t>taledoc</t>
  </si>
  <si>
    <t>Brian Hosking</t>
  </si>
  <si>
    <t>Escondido, California</t>
  </si>
  <si>
    <t>@rdbsmiles @FructoseNo @richardursomd I totally agree. That is our only way out long term... The best "vaccination" is metabolic health. It is absolutely stunning that we are not hearing that every day on the news.</t>
  </si>
  <si>
    <t>@uTobian Kamala said yesterday there‚Äôs no vaccine for racism...based on California‚Äôs positions on exemptions I‚Äôd say Trump is the better bet by far</t>
  </si>
  <si>
    <t>Adam41660516</t>
  </si>
  <si>
    <t>Adam Ron ‚ö°Ô∏èüá∫üá∏‚ö°Ô∏è</t>
  </si>
  <si>
    <t>As heard on @SlateGist this morning:  If you're on the fence about Biden, think of it this way. You're not voting for the man, you're voting for the vaccine delivery system.</t>
  </si>
  <si>
    <t>Itsjustbeej</t>
  </si>
  <si>
    <t>B J. Witkin</t>
  </si>
  <si>
    <t>Next to Carmen San Diego</t>
  </si>
  <si>
    <t>@omriceren Okay, you go get it first. I‚Äôll wait a few months and see how you do. Distrusting a vaccine produced under a hasty, politically motivated process, and skipping key safety steps, isn‚Äôt being anti-vax. It‚Äôs actually being pro-vax and pro-sc</t>
  </si>
  <si>
    <t>the_dol</t>
  </si>
  <si>
    <t>Rachel ‚öñÔ∏è</t>
  </si>
  <si>
    <t>Yay. I get the covid 19 vaccine on 31 August.</t>
  </si>
  <si>
    <t>@AymanMSNBC @thereidout I‚Äôm disappointed in Fauci. As someone who looks forward to being vaccinated w/ Covid vaccine, this one smells like rotten fish.</t>
  </si>
  <si>
    <t>@vivek_murthy The basic premise is faulty -you think the Trump people care. They don‚Äôt and if Biden does out of concern for ‚Äúinstitutions‚Äù and won‚Äôt proactively lay the groundwork for calling Trump‚Äôs ‚Äúvaccine‚Äù a sham he will get run over.</t>
  </si>
  <si>
    <t>Sharpe222</t>
  </si>
  <si>
    <t>Richard Sharpe</t>
  </si>
  <si>
    <t>Las Vegas/ San Clemente Ca</t>
  </si>
  <si>
    <t>-117.666227,33.386645,-117.571015,33.490825</t>
  </si>
  <si>
    <t>-117.618621,33.438735</t>
  </si>
  <si>
    <t>Pres Putin is pushing a Russian vaccine, even though 3rd phase human trials are incomplete... claims his own daughter was part of a trial. Not, him. His kid  Says he‚Äôs giving it to teachers next. You better GTFOH if you think I‚Äôd be his guinea pig for</t>
  </si>
  <si>
    <t>Shenanigans330</t>
  </si>
  <si>
    <t>Tom Phillips* ‚≠êÔ∏è‚≠êÔ∏è‚≠êÔ∏è‚≠êÔ∏è‚≠êÔ∏è‚≠êÔ∏è</t>
  </si>
  <si>
    <t>Chula Vista, CA</t>
  </si>
  <si>
    <t>-117.117116,32.582128,-116.9278103,32.685406</t>
  </si>
  <si>
    <t>-117.02246315,32.633767</t>
  </si>
  <si>
    <t>vaccine, vaccination</t>
  </si>
  <si>
    <t xml:space="preserve">A 2016 study out of Canada highlighted the under-reporting of #vaccine injuries. The study looked at over 195,000 girls who had received HPV vaccines. Within forty-two days of HPV vaccination, the girls experienced over twenty thousand emergency room...  </t>
  </si>
  <si>
    <t xml:space="preserve">@lau56 @realDonaldTrump @MailOnline üòÅ  Donald your fired We know you were informed of pandemic in January 2019 and you lied. You invested in stocks of suppliers of PPE. Public not informed till way after you were. Vaccine not ready because it kills to </t>
  </si>
  <si>
    <t>vaccine, vaxx</t>
  </si>
  <si>
    <t>@alwaysadorecats @notcapnamerica Same. Ardently pro vaxx and would never trust a November surprise vaccine like this</t>
  </si>
  <si>
    <t>@DrEricDing @574Tribes An #outlier thus far,  but worrisome for vaccine efficacy.  Please update when data are available.</t>
  </si>
  <si>
    <t>hk_chiu</t>
  </si>
  <si>
    <t>Henry Chiu</t>
  </si>
  <si>
    <t>La Jolla, California</t>
  </si>
  <si>
    <t>outlier</t>
  </si>
  <si>
    <t>@ajzeigler for a disease that may have a vaccine by the time he takes office thanks to Trump</t>
  </si>
  <si>
    <t>@GoreNielsen @mawilner Agreed and where‚Äôs the federal $$$ for the local health agencies to even set up vaccination delivery systems. As usual with Trump, it will be a disaster and more ppl will die. But fear not, his crime syndicate presidency is making</t>
  </si>
  <si>
    <t>janis_wilds</t>
  </si>
  <si>
    <t>Janis Wilds</t>
  </si>
  <si>
    <t>@NewDay New poll shows 21% of Americans would get vaccinated before election. Hmm.. that means about 1/2 of Trump voters know Trump would push a potentially dangerous vaccine on them. Think about that one! ü§•</t>
  </si>
  <si>
    <t>@cher You will be required to have the Trump Vaccine administered to you. Plus a microchip with your information, yes you too!</t>
  </si>
  <si>
    <t>motocrossracer5</t>
  </si>
  <si>
    <t>Andre S</t>
  </si>
  <si>
    <t>San Diego CA USA</t>
  </si>
  <si>
    <t>Already thought Gina Carano‚Äôs acting was the worst part of The Mandalorian. Now I find out she‚Äôs an anti mask, anti vaxxer dummy too? What does she add to this franchise exactly?</t>
  </si>
  <si>
    <t>Tommyrod</t>
  </si>
  <si>
    <t>‚Äò98 Cy Young Winner Kevin Brown</t>
  </si>
  <si>
    <t>@ebruenig I heard Kodak is working on a racism vaccine</t>
  </si>
  <si>
    <t>_aaronmiles</t>
  </si>
  <si>
    <t>Aaron Miles</t>
  </si>
  <si>
    <t>@10NewsCoronel @Pontifex Considering one company has a contract already and many working on their own vaccine. Poor will receive cheapest version.</t>
  </si>
  <si>
    <t>SeeMyPhotos</t>
  </si>
  <si>
    <t>Craig Carter</t>
  </si>
  <si>
    <t>@coll29 @jocastarora @sam92_sj @EatMyAxee @rodolfo_ledesma @nypost There wasn‚Äôt a virus floating around that doesn‚Äôt have a vaccination hero!</t>
  </si>
  <si>
    <t>lulubonita2</t>
  </si>
  <si>
    <t>LMONDIEGO</t>
  </si>
  <si>
    <t>@gtconway3d Isn't that the name of the miracle vaccine that's going to cure Corona right before the election?</t>
  </si>
  <si>
    <t>858KER</t>
  </si>
  <si>
    <t>Kevin Ross</t>
  </si>
  <si>
    <t>@Blackie566 @kenolin1 Having an untested / poorly tested vaccine sounds real safe and won‚Äôt undermine the little faith people in this country have for vaccines at all üòë</t>
  </si>
  <si>
    <t>ilovemypirate</t>
  </si>
  <si>
    <t>cassie jimenez</t>
  </si>
  <si>
    <t>We literally have a number assigned by our govt to prove we are humans in this country. And y‚Äôall think a vaccine is a chip? üòÇüòÇüòÇ ü•¥ü•¥ü•¥</t>
  </si>
  <si>
    <t>AtlantisRizing</t>
  </si>
  <si>
    <t>Atlantis Rizing</t>
  </si>
  <si>
    <t>Super unpopular opinion:  It's sad how they flip it on the elderly who have weak immune systems  Babies &amp;amp; Kids who have underdeveloped immune systems   and the people with auto immune ... Chronic diseases  A vaccine &amp;amp; vaccination!   The flu vaccin</t>
  </si>
  <si>
    <t>KayeVanessa</t>
  </si>
  <si>
    <t>Vanessa Kaye</t>
  </si>
  <si>
    <t>-117.009833,32.7675064,-116.894872,32.8310014</t>
  </si>
  <si>
    <t>-116.9523525,32.7992539</t>
  </si>
  <si>
    <t>@DavidKucher @JaniceKayePhD Hi David, we don't fund anti-vaccine advocacy. Our support for Organic Consumers Association has been related to organic farming and GMO labeling. -Stacey</t>
  </si>
  <si>
    <t>DrBronner</t>
  </si>
  <si>
    <t>Dr. Bronner's</t>
  </si>
  <si>
    <t>Vista, CA</t>
  </si>
  <si>
    <t>@o_rips It‚Äôs so obvious now, with all these global draconian type restrictions &amp;amp; fear mongering, that their plan all along was 2 release the virus, take away our freedoms &amp;amp; then bring out the ‚Äúdigital ID‚Äù vaccine as a means 2 ‚Äúsave the day</t>
  </si>
  <si>
    <t>AmericanGirlSD</t>
  </si>
  <si>
    <t>AmericanGirl</t>
  </si>
  <si>
    <t>@emerimatyszczyk I was diagnosed with gillain barre syndrome in 2004. Caught it from a flu vaccine. I was paralyzed from the knees down for almost a year. I‚Äôm in remission, but I can not have flu vaccine shots. I‚Äôm on the no no list.</t>
  </si>
  <si>
    <t>I will not be taking the COVID-19 vaccine.</t>
  </si>
  <si>
    <t>DaniixSD</t>
  </si>
  <si>
    <t>Daniella Moore</t>
  </si>
  <si>
    <t>@notcapnamerica Either a placebo or probably the same ‚Äúvaccine‚Äù distributed in Russia</t>
  </si>
  <si>
    <t>beccajean_smith</t>
  </si>
  <si>
    <t>Becca Smith</t>
  </si>
  <si>
    <t>@Timcast There is no need - other than GREED - for a vaccine.</t>
  </si>
  <si>
    <t>CGRousing</t>
  </si>
  <si>
    <t>C.G. Rousing - Author üß©</t>
  </si>
  <si>
    <t>@WFKARS Its really scary especially since its a novel vaccine type. You know that people taking it will get sick, not from the vaccine but for other reasons, that has to happen if you give it to enough people. The antivax people will jump all over it, it'</t>
  </si>
  <si>
    <t>stevenpe</t>
  </si>
  <si>
    <t>steven e</t>
  </si>
  <si>
    <t>@Patrick86164515 What you call ‚Äúnot staying on a decision‚Äù is following new findings...and yes, we can wait for a vaccine because we are a nation of 328 MILLION people, not BILLIONS</t>
  </si>
  <si>
    <t>aborunda</t>
  </si>
  <si>
    <t>Alfredo Borunda - BLM</t>
  </si>
  <si>
    <t>@anonymous19725 @JoeBiden @realDonaldTrump A mask won‚Äôt kill you, trump has already killed 185,000 maybe his vaccine will round out that number to an even million. You fine with that? Then vote trump. If not vote Biden. It‚Äôs really simple.</t>
  </si>
  <si>
    <t>@SWAtlasHoover Need to hear more from you Scott. Talk about lower herd resistance/immunity threshold.  Talk about Sweden sitting pretty.  Break the Fauci/Birx doom cycle. We don't need a vaccine for this, as it would have to be perfect to justify itself f</t>
  </si>
  <si>
    <t>Went to the feed store to get a vaccination for my dog and met some friendly goats. Anyways, you think I could have a goat in my backyard?</t>
  </si>
  <si>
    <t>RochaAlliee</t>
  </si>
  <si>
    <t>Allie</t>
  </si>
  <si>
    <t>@whitewalltire It's not. I'm just hoping for a safe and effective vaccine that can be widely distributed, ASAP.</t>
  </si>
  <si>
    <t>CarloNews8</t>
  </si>
  <si>
    <t>Carlo Cecchetto</t>
  </si>
  <si>
    <t>@IngaWSF @CAgovernor @GavinNewsom Then don't tune in ding dong they are not mandatory to hear! This state is one of the worst (actually the worst) for infections and death presently. Masks and lock downs are the only way to fight this insidious disease un</t>
  </si>
  <si>
    <t>preibisius</t>
  </si>
  <si>
    <t>Mark Preibisius</t>
  </si>
  <si>
    <t>@angiekings @OC_Scanner I would have said a film shoot, but SAG/AFTRA won't allow the 'woke' actors to leave Quarantine until a vaccine or something, or was it defunding the police I can't keep up!</t>
  </si>
  <si>
    <t>JMAN23_SD</t>
  </si>
  <si>
    <t>Jason</t>
  </si>
  <si>
    <t>@realDonaldTrump I bet you pay Putin $500b for his FAKE vaccine by November.</t>
  </si>
  <si>
    <t>parinze2000</t>
  </si>
  <si>
    <t>ctorsAnthony Arinze</t>
  </si>
  <si>
    <t>@todgoldberg Pfffft - herd immunity will take care of it, if it doesn‚Äôt just disappear one day. Soon.  Yes I will take the vaccine. Damn yes!</t>
  </si>
  <si>
    <t>AncaMaraScribes</t>
  </si>
  <si>
    <t>Anca is a proud #nastywoman</t>
  </si>
  <si>
    <t>@IamNurseTrish Also get your pneumonia shots, there is an under 65 yo and over 65 shot. Because Covid likes to lodge in the lungs, we all need need this vaccination</t>
  </si>
  <si>
    <t>SandiAnthony1</t>
  </si>
  <si>
    <t>Sandi Anthony</t>
  </si>
  <si>
    <t>Canyon Lake, CA</t>
  </si>
  <si>
    <t>-117.283988,33.6701727,-117.234601,33.71489</t>
  </si>
  <si>
    <t>-117.2592945,33.692531349999996</t>
  </si>
  <si>
    <t>@erinbiba @amymebberson Appreciate the reply. One small follow up.   Sounds like time is hard to nail down on phase 3.   What should we be looking for as a signal that a vaccine has most likely undergone adequate testing and is ready?</t>
  </si>
  <si>
    <t>GabrielHagstrom</t>
  </si>
  <si>
    <t>Gabriel Hagstrom</t>
  </si>
  <si>
    <t>@RealBrysonGray @StellaMaris0513 Same but I‚Äôm a crazy anti vaxxer as the democrats liked to call us pre Covid. Now they are joining. I‚Äôm not sure whether to rejoice in this or call them dumb.</t>
  </si>
  <si>
    <t>@Delavegalaw I would and would take all recommended precautions, however my wife would have a heart attack if I did. She wants to wait until a vaccine approved by Dr.Fauci is in place....</t>
  </si>
  <si>
    <t>JohnAnagnos42</t>
  </si>
  <si>
    <t>John Anagnostaras</t>
  </si>
  <si>
    <t>Sun City, CA</t>
  </si>
  <si>
    <t>@realDonaldTrump @SteveFDA @SteveFDA DT is pretending you're playing politics with a vaccine/ therapeutics because he needs someone to blame for his eventual loss in November and to put pressure on to pass anything before it's tested correctly b4 election</t>
  </si>
  <si>
    <t>SaNdi760</t>
  </si>
  <si>
    <t>HaNdi SaNdi üå∫‚ôøüòªüá∫üá∏</t>
  </si>
  <si>
    <t>Phase 2, vaccine</t>
  </si>
  <si>
    <t>Two points on rushing a COVID 19 vaccine: 1) people will distrust a vaccine that gives th appearance of less than adequate Phase 3 study..and there are already armies of anti-vaxers even when vaccines work. 2) a vaccine will not bring back hundreds of tho</t>
  </si>
  <si>
    <t>Brian_Noland</t>
  </si>
  <si>
    <t>Brian Noland</t>
  </si>
  <si>
    <t>@SethMacFarlane Every time I go to the doctor, I ask if there‚Äôs any vaccine boosters I need. I got an MMR booster in ~2011, and haven‚Äôt needed any others since (so far). I try to get the flu shot yearly (sometimes I forget). Will get a covid shot when</t>
  </si>
  <si>
    <t>juIie_k</t>
  </si>
  <si>
    <t>the us is stunned by the failure of unc normal life restart this will boil down to a vaccine but i have SERIOUS  CHALLENGE as to arriving that Y just surveillance med absent universal health soc sec shafted? i am aware viral interference. i totally own an</t>
  </si>
  <si>
    <t>evernewecon</t>
  </si>
  <si>
    <t>EverNewEcoN</t>
  </si>
  <si>
    <t>@petsit16 Depends, which company is running the trial and what the experts say about their vaccine. If it‚Äôs one being rammed through with no regard for reasonable clinical trial design and evaluation for safety and efficacy then no.</t>
  </si>
  <si>
    <t>KitweBoi</t>
  </si>
  <si>
    <t>ChemTales</t>
  </si>
  <si>
    <t>@Mattytwo2 @HegKong Cancer has been ongoing for a really long time. My brother died in 2008. Not one thing has changed in terms of the treatment offered. But yet we can rush through some crap vaccine to save some old people. It‚Äôs absurd.</t>
  </si>
  <si>
    <t>@willknowsbest Idk man I don't think we're getting a working vaccine</t>
  </si>
  <si>
    <t>@realDonaldTrump All those dead folks will be so happy to hear about your vaccine!</t>
  </si>
  <si>
    <t>Dbl7VietVet</t>
  </si>
  <si>
    <t>Horse Hollerer</t>
  </si>
  <si>
    <t>@trapmomKAKE I can see why...it's probably cheaper to test trials in underdeveloped areas where that would be needed. A polio vaccine isn't necessary in America because it's been practically eradicated for almost 40 years.</t>
  </si>
  <si>
    <t>yvng_mstrmnd</t>
  </si>
  <si>
    <t>Third Generation</t>
  </si>
  <si>
    <t>mga naniniwala sa vaccine ng rssiaü§°ü§°</t>
  </si>
  <si>
    <t>@jackmurphylive Imagine if Trump was moving slow on a vaccine, they‚Äôd be losing their minds too</t>
  </si>
  <si>
    <t>AlypiusMaximus</t>
  </si>
  <si>
    <t>Max</t>
  </si>
  <si>
    <t>@McAdooGordon Thank you @McAdooGordon for sharing your bias and prejudice? There is no vaccine for prejudice and wilfull ignorance but I guess they didn't teach you that at Georgetown Law?</t>
  </si>
  <si>
    <t>@WSJ Um, China has the vaccine?</t>
  </si>
  <si>
    <t>buddytravel2</t>
  </si>
  <si>
    <t>buddy</t>
  </si>
  <si>
    <t>@GOPChairwoman Gee...they are casting doubts because all scientists say the November timeframe is UNREALISTIC! Does Trump want to kill people with a bad vaccine? #TrumpIsATraitor #TrumpHatesOurVeterans</t>
  </si>
  <si>
    <t>TrumpIsATraitor, TrumpHatesOurVeterans</t>
  </si>
  <si>
    <t>@nathanfletcher All the arm chair doctors with their guaranteed paychecks, we need a vaccine do you propose keeping us locked up for 1 -2 years? üôÑ</t>
  </si>
  <si>
    <t>freechewy</t>
  </si>
  <si>
    <t>Source of Grey Hair</t>
  </si>
  <si>
    <t>@JoeBiden You‚Äôre literally making @POTUS vaccine political- stop it Joe. Get on the debate stage</t>
  </si>
  <si>
    <t>KSmithSpeaking</t>
  </si>
  <si>
    <t>K Smith</t>
  </si>
  <si>
    <t>@Grandm_Anon @kdmorreira @ProfessorPlum96 I believe wholeheartedly it does work and he and others are suppressing it because it's cheap and they won't make millions on a vaccine.  That is nothing less than pure evil!  I've was on it at one pt for RA...sti</t>
  </si>
  <si>
    <t>sharonbrower56</t>
  </si>
  <si>
    <t>FightingForAFreeUS</t>
  </si>
  <si>
    <t>@mb_storey @HerbsandDirt Who are you to judge this parent? Where is this so-called ‚Äúirrefutable‚Äù science? How‚Äôs the flu vaccine working for you as well? What about the science on HCQ and how it works?</t>
  </si>
  <si>
    <t>TTBl3ss3dGlotN</t>
  </si>
  <si>
    <t>Qentures</t>
  </si>
  <si>
    <t>Imperial, CA</t>
  </si>
  <si>
    <t>@alchemytoday @EricTopol @SWAtlasHoover @yabutaleb7 @jdawsey1 And it's still a short-term solution that depends on the development and distribution of a vaccine within, say, a year.</t>
  </si>
  <si>
    <t>@LucioMM1 @s8mb No, that‚Äôs not correct.  Your original hypothesis was that Sweden had an advantage due to fewer restrictions due to greater protections.   While not sufficient now, a vaccine would actually demonstrate this advantage that you are highlig</t>
  </si>
  <si>
    <t>alanlcit</t>
  </si>
  <si>
    <t>Alan Lewis</t>
  </si>
  <si>
    <t>@thehill Front runner for the russian vaccine, maybe.</t>
  </si>
  <si>
    <t>Octavious11</t>
  </si>
  <si>
    <t>Octavious Augustus</t>
  </si>
  <si>
    <t xml:space="preserve">@C4CEO This nonsensical vaccine rhetoric is completely dependent upon the ignorance and stupidity of American society, a group of people that has been so dumbed down that they actually listen to partisan talking heads and believe what they hear, thinking </t>
  </si>
  <si>
    <t>Stanch247</t>
  </si>
  <si>
    <t>Stanch 24/7</t>
  </si>
  <si>
    <t>@TrumpWarRoom @TeamTrump If the vaccine was made on his watch he would be touting it as greatest thing since Pelosi‚Äôs ice cream.This shows what a fake Biden is-how low will they go with their falsehoods?  Don‚Äôt vote for this crap. Their even hiding th</t>
  </si>
  <si>
    <t>@KatieHill4CA Covid started in Nov. 2019 from then till now it's not 6 months. Same thing happened with H1N1 it started in March and the vaccine was ready on December. I took the vaccine and I'm fine.</t>
  </si>
  <si>
    <t>ldyblu25</t>
  </si>
  <si>
    <t>Ldyblu</t>
  </si>
  <si>
    <t>@GOPChairwoman Nobody in their right mind would go near a Trump vaccine.  This is the same man who recommended Hydroxychloroquine, injecting bleach and gets his ideas from Mr Novichok Putin.    #TrumpVaccine #TrumpVirus  #VaccineSafety  #COVID„Éº19</t>
  </si>
  <si>
    <t>jay_snowdon</t>
  </si>
  <si>
    <t>Jay Snowdon</t>
  </si>
  <si>
    <t>TrumpVaccine, TrumpVirus, VaccineSafety, COVID„Éº19</t>
  </si>
  <si>
    <t xml:space="preserve">@kvswamp That's not what it says.  Polio like covid has strains.  The strain numbers are called Vaccine type strains.  The article is saying the type two strain is making a comeback.  So now you would switch the vaccines to include that strain which they </t>
  </si>
  <si>
    <t>@TBMento I heard of a ‚Äúflu booster‚Äù how is that different from a vaccine? And who should have it?</t>
  </si>
  <si>
    <t>trey_jasso</t>
  </si>
  <si>
    <t>Trey Jasso ‚òß</t>
  </si>
  <si>
    <t>We‚Äôre not going back to the office until there‚Äôs a vaccination for the virusüò©</t>
  </si>
  <si>
    <t>christinadgee</t>
  </si>
  <si>
    <t>christinaüíü</t>
  </si>
  <si>
    <t>La Quinta, CA</t>
  </si>
  <si>
    <t>@BillPascrell We aren‚Äôt taking it. I‚Äôll wait until the safe vaccine comes out.</t>
  </si>
  <si>
    <t>@realDonaldTrump lol... you claim you're gonna give everybody a free vaccine on election day.</t>
  </si>
  <si>
    <t>unhipcat</t>
  </si>
  <si>
    <t>TrumpSpeaksTrumpLiesCat</t>
  </si>
  <si>
    <t>Would FDA/CDC officials receive legal 'immunity' or suffer criminal litigation risk if the health consequences of rushing (by ignoring phase 3 trial process) a potentially unsafe vaccine approval ahead of Nov 3 were devastating?  Does directive from the W</t>
  </si>
  <si>
    <t>michaelbkrause</t>
  </si>
  <si>
    <t>Michael Krause</t>
  </si>
  <si>
    <t xml:space="preserve">Some plead 4 safer #vaccine.  This plea doesn‚Äôt go nearly far enough &amp;amp; distracts from the truth.  Vaccines are bioweapons that harm everyone whether they ‚Äúfeel‚Äù it or not. Asking 4 a safe vaccine is an oxymoron.    #Vaccines need 2 b eliminated </t>
  </si>
  <si>
    <t>vaccine, Vaccines</t>
  </si>
  <si>
    <t>@chrissyfarr It‚Äôs real bad in nutritional epidemiology - the walnut industry... And physical activity research where Big Soda pays to place blame on lack or movement &amp;gt; sugar as causing obesity. And there‚Äôs dangerous family foundations that fund vac</t>
  </si>
  <si>
    <t>DrGMerchant</t>
  </si>
  <si>
    <t>Dr. Gina Merchant</t>
  </si>
  <si>
    <t>@FantasyAdvice99 @necampbell23 Vaccine takes 2 to 5 years to make</t>
  </si>
  <si>
    <t>PadresFan619</t>
  </si>
  <si>
    <t>Padres619</t>
  </si>
  <si>
    <t>@neila0081 @realDonaldTrump I‚Äôve always wondered why more people don‚Äôt just fill out a vaccine card...</t>
  </si>
  <si>
    <t>@billgatesvirus De-Humanize is the agenda to get ppl to accept mark of beast vaccine that will turn ppl into hybrids duh.</t>
  </si>
  <si>
    <t>CompoundStock13</t>
  </si>
  <si>
    <t>COMPOUND-INTEREST STOCKGUY!</t>
  </si>
  <si>
    <t>B.C. , Canada</t>
  </si>
  <si>
    <t>@wrldgrlbmp @SethAbramson I also read the article about Russia that said the Medical Experts are very Leary about the vaccine their Promoting.Trump will peddle it to American‚Äôs he doesn‚Äôt care we already have over 164K dead Americans, he‚Äôs done Noth</t>
  </si>
  <si>
    <t>jst4rain</t>
  </si>
  <si>
    <t>Jst 4 Rain</t>
  </si>
  <si>
    <t>Temecula Ca.</t>
  </si>
  <si>
    <t>BidenHarris2020Landslide</t>
  </si>
  <si>
    <t>Yes, mild reactions were far more common than worse ones. But moderate or severe harms ‚Äî defined as being bad enough 2 interfere with daily life or needing medical care ‚Äî were common too. Around one-third of people vaccinated with the COVID-19 vaccine</t>
  </si>
  <si>
    <t>@ParkerMolloy The hopeful/cynical view is that none of them want to put out/be associated with a botched rushed ineffective vaccine which would actively damage their larger reputation while wasting all the money spent developing their vaccine.</t>
  </si>
  <si>
    <t>queenkellee</t>
  </si>
  <si>
    <t>Kellee</t>
  </si>
  <si>
    <t>@eqmaverickpoet @provaxtexan @emartinez78987 @AndrewLazarus4 @mcfunny @TinFoilAwards @crabb_vicki @Charitable_Fury @AgileConcept @seraphina416 @GeoffSchuler @ale_battini @KStateTurk @a8drag @StahpL @handmadekathy @lysandergrant @jkellyca @truthhealeruk @m</t>
  </si>
  <si>
    <t>@ProfTimNoakes @BillGates It seems like a conflict of interest for someone who believes that the world's population is too high to be the one sponsoring a "life saving" vaccine that would be given to most of that population. ü§î</t>
  </si>
  <si>
    <t>FortisFides</t>
  </si>
  <si>
    <t>@talialikeitis That‚Äôs what happens to pro vaccine parents too especially if the kid is injured by them...they‚Äôre too embarrassed to show how naive they were.</t>
  </si>
  <si>
    <t>@EditorLacar @altNOAA CDC: "flu vaccination reduces the risk of flu illness by between 40% and 60%"</t>
  </si>
  <si>
    <t>CasterBlah</t>
  </si>
  <si>
    <t>@tomedisonprez The only good from this is that the left hates him so much they are now going anti vaxx. Haha</t>
  </si>
  <si>
    <t>@robreiner Just wait for this slogan to start appearing as $100 bucks says he‚Äôll the vote hostage if a Vaccine is here by then. ‚ÄúVote for me get Vaccine free‚Äù</t>
  </si>
  <si>
    <t>StanEFairchild</t>
  </si>
  <si>
    <t>Stanley E Fairchild</t>
  </si>
  <si>
    <t>@SenSchumer He doesn't want a comprehensive testing plan.  Then the numbers would go up and show the world just how many are affected by COVID-19.  Heck! #Putin probably gave @realDonaldTrump the secret to Russia's latest vaccine, which is how Trump is ad</t>
  </si>
  <si>
    <t>sofbal22</t>
  </si>
  <si>
    <t>üò∑ Connie V üò∑ Wear a Mask!</t>
  </si>
  <si>
    <t>Putin</t>
  </si>
  <si>
    <t>There‚Äôs a lot who disagree but People should have the right to refuse the Corona vaccine</t>
  </si>
  <si>
    <t>TooSweettttt</t>
  </si>
  <si>
    <t>Crystal Vasquez.‚ù§</t>
  </si>
  <si>
    <t>@mmpadellan You would think that #trump and the #WhiteHouse pushing a #vaccine through the #FDA without sufficient trials would be seen as an admitting failure. You don‚Äôt see any other countries accelerating their processes.</t>
  </si>
  <si>
    <t>davezavu</t>
  </si>
  <si>
    <t>Michael</t>
  </si>
  <si>
    <t>Carlsbad</t>
  </si>
  <si>
    <t>trump, WhiteHouse, vaccine, FDA</t>
  </si>
  <si>
    <t>@TimMurtaugh @GOPChairwoman This is ridiculous spin. And you know it.  Skepticism in a rushed vaccine isnt irresponsible. Its also not anti-vaxx.</t>
  </si>
  <si>
    <t>titostiles</t>
  </si>
  <si>
    <t>Travis Stiles</t>
  </si>
  <si>
    <t xml:space="preserve">I trust Astra Zeneca‚Äôs integrity a lot so I was rooting for them to win the race. Moderna has never taken a single drug or vaccine to market and they‚Äôve been acting shady and trying to get the FDA to lower its standards. I really don‚Äôt want to have </t>
  </si>
  <si>
    <t>ASU_SuperFan</t>
  </si>
  <si>
    <t>@DontDeflect @JuliaFleming @davidplouffe Remodeling teams are standing bye with Nero vaccine. Exorcism teams are at the ready.</t>
  </si>
  <si>
    <t>@atrupar I‚Äôm surprised Trump hasn‚Äôt suggested yet to license the Russian vaccine.</t>
  </si>
  <si>
    <t>@AryanSawlani @Algosarefake @Goodfrens1 @zerohedge We are talking about an acknowledged vaccine injury in this thread. My child had a severe adverse reaction as well. Biggest nightmare of our lives. But I've hit my head. Ok.</t>
  </si>
  <si>
    <t>CindyLynn5678</t>
  </si>
  <si>
    <t>Medical Freedom Mom</t>
  </si>
  <si>
    <t xml:space="preserve">@GiacomoUSA @dj_beav @CNN As you can see now of all resolved cases 8.3% died and 91.7% recovered which is better than last month probably due to the addition of blood thinning agents. If everyone was infected the ratio would remain unchanged much without </t>
  </si>
  <si>
    <t>@ne0liberal Generally agree, heavily pro-vaccine. BUT to read this charitably, the characteristics of the vaccine (safety, effectiveness) are very much hypothetical at the moment. Some of this might just be justified caution. Let‚Äôs see what happens to t</t>
  </si>
  <si>
    <t>RemyLevin</t>
  </si>
  <si>
    <t>Remy Levin</t>
  </si>
  <si>
    <t>The best vaccination for the #TrumpVirus is VOTING HIM OUT IN NOVEMBER.   *yelling for the people in the back.</t>
  </si>
  <si>
    <t>pepperkatw</t>
  </si>
  <si>
    <t>AlexiW ‚ìã üôÖ‚Äç‚ôÄÔ∏è</t>
  </si>
  <si>
    <t>TrumpVirus</t>
  </si>
  <si>
    <t>@SethMacFarlane Thank you.  I was in the "I'll get the vaccine after everyone else does" group until I got educated about the process.  Now I'll be first in line.</t>
  </si>
  <si>
    <t>rena_sandiego</t>
  </si>
  <si>
    <t>Rena_SanDiego</t>
  </si>
  <si>
    <t>@jsolomonReports THERE IS NO VACCINE FOR STUPIT .... TOO....</t>
  </si>
  <si>
    <t>ziidaniele</t>
  </si>
  <si>
    <t>Daniel Escobedo</t>
  </si>
  <si>
    <t>La Mesa, California</t>
  </si>
  <si>
    <t>What would be the ideal profile for a vaccine with respect to both antibodies and T cells? "I think probably...is best...combine a good antibody response with a good T cell response that gives the greatest possibility for controlling the infection." 9/x</t>
  </si>
  <si>
    <t>vaccine, Phase 2</t>
  </si>
  <si>
    <t>@InovioPharma (INO) has four key advantages:  1) Inovio specializes in coronaviruses. 2) It has superior capabilities in scaling up its vaccine candidate (‚Äúthermo-stable‚Äù). 3) INO developed an intradermal DNA delivery device called Cellectra. 4) Phase</t>
  </si>
  <si>
    <t>@415holgate Vaccine will be ready after trials are completed Not a moment sooner Until then we wait Trump Supporters still Deny virus anti Vaccine not accept vaccine Vaccine ready will get in time not yet Nothing to do with politics 18 months process Even</t>
  </si>
  <si>
    <t>I trust Astra Zeneca‚Äôs integrity a lot so I was rooting for them to win the race. Midterms has never taken a single drug or vaccine to market and they‚Äôve been acting shady and trying to get the FDA to lower its standards. I really don‚Äôt want to have</t>
  </si>
  <si>
    <t>@al_haber @fox5sandiego Not how a pandemic works poor fool ... A vaccine is Not required for a pandemic to be over. And no thanks on the mask but good try. Go back under your bed now and tremble for no reason</t>
  </si>
  <si>
    <t>alegria_is_joy</t>
  </si>
  <si>
    <t>AlegriaJoy</t>
  </si>
  <si>
    <t>@agraybee I have worked in the drug development industry for 20 years. She is 100% right. I don't trust an incompletly tested vaccine. No fukin way it isn't safe. Show me the data and the studies .</t>
  </si>
  <si>
    <t>dmboggs74</t>
  </si>
  <si>
    <t>Boggsy</t>
  </si>
  <si>
    <t>@SkunkCheeky I unfortunately work at a hospital. Will have to make a decision soon between keeping my job or getting the chipped vaccine. Which I‚Äôm required to be up to date with ALL vaccines üíâ including the flu shot every flue season üòêüò¨üò´</t>
  </si>
  <si>
    <t>ElmyEli</t>
  </si>
  <si>
    <t>ùë®ùíòùíÇùíåùíÜ ùë∞ ùëπùíÜùíéùíÇùíäùíè</t>
  </si>
  <si>
    <t>@stormis_us Trump‚Äôs vaccine might be made of vitamin C and natural anti-viral :-)  therapeutics</t>
  </si>
  <si>
    <t>paulinakay_</t>
  </si>
  <si>
    <t>Paulina Kay</t>
  </si>
  <si>
    <t>@Timcast And Senator Harris intimated yesterday that she wouldn't get the vaccine.</t>
  </si>
  <si>
    <t>carriebyrdie</t>
  </si>
  <si>
    <t>cb</t>
  </si>
  <si>
    <t>11:11  Safety Happiness Healing Covid Free Vaccine Good grades Emman Team Payaman JaDine's Happiness</t>
  </si>
  <si>
    <t>glowinglustrous</t>
  </si>
  <si>
    <t>üí≠</t>
  </si>
  <si>
    <t>busy streaming, stream cmm</t>
  </si>
  <si>
    <t>@mezzSINGchur I think they will put "something" out, because there is a ton of political pressure to do so, but it won't be much better than a placebo. You're right, we have never successfully developed a human coronavirus vaccine.</t>
  </si>
  <si>
    <t>@realsvillemayor @Modster99 The ultra efficient way the infection was contained within China tells me it's possible they found and nurtured the virus, developed the vaccine, vaccined most of the population, but left Wuhan unprotected, released the virus a</t>
  </si>
  <si>
    <t>FernandoLeanme</t>
  </si>
  <si>
    <t>Fernando Leanme</t>
  </si>
  <si>
    <t>Escondido</t>
  </si>
  <si>
    <t>@virgo62 @MayorOfLA Lol go get that vaccine.  Did you know it takes 10-15 years to safely study, test, manufacture and let me say it again STUDY a vaccine.  üòÇ go be the test subject</t>
  </si>
  <si>
    <t>MAGA_SanDiego</t>
  </si>
  <si>
    <t>Maga_sandiego</t>
  </si>
  <si>
    <t>@purse_sin @ActionNewsJax That's weird that not wanting people to get sick and/or die means I'm rooting for the destruction of life as we know it.   Socially distance &amp;amp; wear a mask until there's a vaccine. You're stupid if you don't. Seriously.   It's</t>
  </si>
  <si>
    <t>AllenMcLeod77</t>
  </si>
  <si>
    <t>Allen McLeod</t>
  </si>
  <si>
    <t>Throughout history whenever a process is rushed, it‚Äôs always followed by major catastrophes    Be it pouring steel for the Titanic to o-rings on Challenger‚Äôs solid rocket boosters   Same for COVID-19 vaccine</t>
  </si>
  <si>
    <t>Jbug33</t>
  </si>
  <si>
    <t>The Farmer</t>
  </si>
  <si>
    <t>In addition to the potentially fraudulent fast-tracking of Gardasil, the vaccine was only studied in twelve hundred girls under the age of sixteen before its recommendation for universal use in all eleven- to twelve-year-old girls.  1/2</t>
  </si>
  <si>
    <t>@lau56 @realDonaldTrump Virus mutated 3rd time. Not good. No vaccine yet for 1st one. 11 months to go.</t>
  </si>
  <si>
    <t>Lil‚Äô worried that a president who promises to mandate a mask four months from now when we don‚Äôt know if it will be needed in four months, would also mandate a vaccine that edits my DNA with mRNA code. Gattaca was a great film, but I don‚Äôt want to li</t>
  </si>
  <si>
    <t>AmandaLeftCoast</t>
  </si>
  <si>
    <t>Amanda Patterson</t>
  </si>
  <si>
    <t>@DailyCaller Now she‚Äôs an anti- vaxxer</t>
  </si>
  <si>
    <t>cynthia66441681</t>
  </si>
  <si>
    <t>cynthia</t>
  </si>
  <si>
    <t>@JoeSilverman7 I‚Äôve been on the fence with it, but that‚Äôs mostly because my experience with flu vaccine has not been good.  Got flu from it one year.  Got flu anyway despite it another year.  Haven‚Äôt gotten it since.</t>
  </si>
  <si>
    <t>wrknclassknight</t>
  </si>
  <si>
    <t>Workin‚Äô Class Knight</t>
  </si>
  <si>
    <t>LegoLand</t>
  </si>
  <si>
    <t xml:space="preserve">We've heard evidence that antibodies from COVID-19 may not stick around for long. By November we may be able to see that some people have built up antibodies from the vaccines in trial. But that isn't enough time to find out how long the vaccine is going </t>
  </si>
  <si>
    <t>crkrjx</t>
  </si>
  <si>
    <t>Lisa Schiff</t>
  </si>
  <si>
    <t>@KatieHill4CA Also, it's pretty convenient that the vaccine timeline has sped up considerably, since Trump took over what CDC can report and say.</t>
  </si>
  <si>
    <t>RonEvansRealty</t>
  </si>
  <si>
    <t>Ron Evans</t>
  </si>
  <si>
    <t>Rancho Santa Margarita</t>
  </si>
  <si>
    <t>Rancho Santa Margarita, CA</t>
  </si>
  <si>
    <t>-117.638013,33.585875,-117.5534419,33.672953</t>
  </si>
  <si>
    <t>-117.59572745,33.629414</t>
  </si>
  <si>
    <t>@ashishkjha @maddow What. Is. The. Alternative? Evidence from other countries indicates lockdowns can suppress virus temporarily, can't eradicate it. A vaccine won't be for another year at least and isn't sterilizing. What *can* we do besides learn to liv</t>
  </si>
  <si>
    <t>I will take the vaccine after Jared and Ivanka take it</t>
  </si>
  <si>
    <t>Grammy44</t>
  </si>
  <si>
    <t>Melody Kincade</t>
  </si>
  <si>
    <t>@mhdksafa Nope and I won‚Äôt until we get a vaccine.</t>
  </si>
  <si>
    <t>browncarol</t>
  </si>
  <si>
    <t>@BethechangeQ @realDonaldTrump Time to fight back Australia. Do not take that vaccine!</t>
  </si>
  <si>
    <t>karma_surf</t>
  </si>
  <si>
    <t>Dreadquarters</t>
  </si>
  <si>
    <t>Just had our first work team video meeting which went on way longer cuz we all miss each other so much but of course I got to do a fight with the super conservative one about the rushed Covid vaccine.  It's like we never left.</t>
  </si>
  <si>
    <t>karen_killjoy</t>
  </si>
  <si>
    <t>KAREN‚Ñ¢</t>
  </si>
  <si>
    <t>Who taking the vaccine</t>
  </si>
  <si>
    <t>_OCLORD</t>
  </si>
  <si>
    <t>AZCHIKE event tba</t>
  </si>
  <si>
    <t>@GOPChairwoman Rushing a vaccine for political purposes is beyond shameful. It's borderline criminal.</t>
  </si>
  <si>
    <t>SilenceNotanOpt</t>
  </si>
  <si>
    <t>üá∫üá∏ üÜò Silence Not an Option üè≥Ô∏è‚Äçüåàüò∑</t>
  </si>
  <si>
    <t>I think these masks just put on display who‚Äôs willing to get a corona vaccine.   It‚Äôs a social experiment lol.</t>
  </si>
  <si>
    <t>nailsbykaylyn</t>
  </si>
  <si>
    <t>ÿ≥ÿßÿ±Ÿäÿß</t>
  </si>
  <si>
    <t>@1NOnlyMeAlways @NickBolton13 @kirstiealley Under 70, it is far less dangerous to you than the flu. And that is without a vaccine.</t>
  </si>
  <si>
    <t>@ShellenbergerMD It's like when the US president was happy Kodak was going to be working on a COVID vaccine. It's preposterous because film and camera expertise does not translate to health care expertise. Why not seek out India's brightest minds? They se</t>
  </si>
  <si>
    <t>cold666pack</t>
  </si>
  <si>
    <t>Cold666pack</t>
  </si>
  <si>
    <t>Encinitas, California</t>
  </si>
  <si>
    <t>$MTNB similar PATENTED tech as $MRNA drug vaccine and $ABUS  trading at 90c</t>
  </si>
  <si>
    <t>buysellshort</t>
  </si>
  <si>
    <t>buysellshort.net</t>
  </si>
  <si>
    <t>There are always exemptions for any vaccine on medical grounds but that should be the only basis ...we're talking about a pandemic that has destroyed you know, the global economy and taken the lives of hundreds of thousands all around the world and over 4</t>
  </si>
  <si>
    <t>HighersideChats</t>
  </si>
  <si>
    <t>The Higherside Chats</t>
  </si>
  <si>
    <t xml:space="preserve">@NSunsets8 @Calspur1 You have no idea what you‚Äôre talking about. Every single god damn vaccine is filled with Cytotoxins &amp;amp; neurotoxins &amp;amp; you have to be blind not to see it. The one spreading misinformation around here is you buying into corrupt </t>
  </si>
  <si>
    <t>EpigeneticWhisperer or Zen-like Warrior</t>
  </si>
  <si>
    <t>BigPharma</t>
  </si>
  <si>
    <t>@BuffenMarv @toddstarnes @CNN It's not a vaccine, it's a treatment.</t>
  </si>
  <si>
    <t>clairevkh</t>
  </si>
  <si>
    <t>Claire üá∫üá∏üåüüåüüåü</t>
  </si>
  <si>
    <t>All of a sudden @CDCgov has a vaccine lol</t>
  </si>
  <si>
    <t>supremo__cb</t>
  </si>
  <si>
    <t>Christian Dior‚ùº</t>
  </si>
  <si>
    <t>@CNBCClosingBell @WhipClyburn Glad someone is finally talking about the corruption that‚Äôs been happening. Without transparency, no one is going to trust the government or take this vaccine. There are companies proving their science ethically but not get</t>
  </si>
  <si>
    <t>JennyThaiPhoto</t>
  </si>
  <si>
    <t>Jen</t>
  </si>
  <si>
    <t>@katiecouric How confident is he that a vaccine to prevent Covid-19 will be commonly available to hundreds of millions of people next year?</t>
  </si>
  <si>
    <t>MakeAmericaRela</t>
  </si>
  <si>
    <t>Make America Relax Again</t>
  </si>
  <si>
    <t>@DrEricDing Most Republicans would refuse a vaccine. Scary.</t>
  </si>
  <si>
    <t>CCFrancisBooks</t>
  </si>
  <si>
    <t>Chris (‚ÄúC.C.‚Äù) Francis</t>
  </si>
  <si>
    <t>@DanRather The vaccine is the removal of Trump</t>
  </si>
  <si>
    <t>Thunderkrakken</t>
  </si>
  <si>
    <t>S. Peralta</t>
  </si>
  <si>
    <t>Coronado, San Diego</t>
  </si>
  <si>
    <t>@Matthew_4_Trump @Patriotpride14 No boxcar needed...the vaccine will act as the boxcar.</t>
  </si>
  <si>
    <t>@JamesTodaroMD Bill Gates should not be in the vaccine business. The conflicts of interest are glaring. Calling Plaquenil dangerous is a blatant lie.</t>
  </si>
  <si>
    <t>bartdaymd</t>
  </si>
  <si>
    <t>Bart Day</t>
  </si>
  <si>
    <t>@goodwin26612453 @SPILLS85 You'll be fine then. I don't think TX will mandate. You might not be able to fly, or leave the country, or maybe enter Walmart or Costco unless you can show your Certificate Of Vaccination ID (COVID)</t>
  </si>
  <si>
    <t>#covid19, coronavirus pandemic, vaccine</t>
  </si>
  <si>
    <t>I want a vaccine asap...but I don't want an untested vaccine. It's like the B movies where crap goes dreadfully wrong. Don't screw us up, #FDA. #WHO #NIH #CDC #Coronavirus #COVID19 #Pandemic</t>
  </si>
  <si>
    <t>ZenithUpwards</t>
  </si>
  <si>
    <t>JusticeForAll</t>
  </si>
  <si>
    <t>FDA, WHO, NIH, CDC, Coronavirus, COVID19, Pandemic</t>
  </si>
  <si>
    <t>Reopening, vaccine</t>
  </si>
  <si>
    <t>@PaulaReidCBS We just got email that student in daughters class tested positive today. What now? 4 days since reopening. Where is that vaccine? Is your irresponsible advice causing people to put others at risk?</t>
  </si>
  <si>
    <t>Peter_Dennehy</t>
  </si>
  <si>
    <t>Peter Dennehy</t>
  </si>
  <si>
    <t>@RepDLesko @HouseGOP @realDonaldTrump Hope to see @RepDLesko and her family being the first ones in line to get the vaccine in November.</t>
  </si>
  <si>
    <t>@chrislhayes Sellout much @chrislhayes? Stop putting your own profits ahead of lives! We need to bring the lockdown nationwide, mandatory national mask policy, all non-essentials kept closed, until there is a VACCINE! This is about life, not your own prof</t>
  </si>
  <si>
    <t>Tiggerific3</t>
  </si>
  <si>
    <t>Tiggerific</t>
  </si>
  <si>
    <t>Dana Point, CA</t>
  </si>
  <si>
    <t>Biden2020</t>
  </si>
  <si>
    <t>Don‚Äôt be greedy. Waiting for a pump, and selling off 1/2. Broke support, no stimulus until after election. What Vaccine? Stay vigilant</t>
  </si>
  <si>
    <t>JakeCure4</t>
  </si>
  <si>
    <t>JakeCure</t>
  </si>
  <si>
    <t>‚ÄúThis virus has no eyes, and yet it knows exactly how we see each other‚Äîand how we treat each other.    And let‚Äôs be clear‚Äîthere is no vaccine for racism. We‚Äôve gotta do the work.‚Äù ‚Äî  @KamalaHarris  #DNC2020convention</t>
  </si>
  <si>
    <t>DNC2020convention</t>
  </si>
  <si>
    <t>@Miniji Same here! I‚Äôll wait for the Biden  administration‚Äôs vaccine!üòÅ</t>
  </si>
  <si>
    <t>Sean_M65</t>
  </si>
  <si>
    <t>Sean M üåäüåäüåäüèÑ‚Äç‚ôÇÔ∏èüåäüåäüåä</t>
  </si>
  <si>
    <t>@BW We wouldn't take Bill Gate's vaccine just because he panders to Communist China...We are already taking hydroxycloroquine prophylax when it becomes avail. OTC...</t>
  </si>
  <si>
    <t>PhillipUptain</t>
  </si>
  <si>
    <t>Phillip Uptain</t>
  </si>
  <si>
    <t>-117.288262,33.1312307,-117.191297,33.23861</t>
  </si>
  <si>
    <t>-117.2397795,33.18492035</t>
  </si>
  <si>
    <t>@miroe17 @Ordinary1World My Russian must be getting rusty. I could have sworn he said ‚ÄúOur vaccine has NO EFFECT, but that idiot will buy it all, and he will continue to have no clue whatsoever.‚Äù</t>
  </si>
  <si>
    <t>Finfan4evver</t>
  </si>
  <si>
    <t>Tua IS A DOLPHIN!</t>
  </si>
  <si>
    <t>@Rschooley I‚Äôm guessing we will be invaded by the zombie üßü‚Äç‚ôÇÔ∏è üßü‚Äç‚ôÄÔ∏è army created by Trumps shanty #COVID19 vaccine and only Trump will be able to stop them. #2020bingocard</t>
  </si>
  <si>
    <t>COVID19, 2020bingocard</t>
  </si>
  <si>
    <t>vaccine, schools</t>
  </si>
  <si>
    <t>San_Diego, San_Diego_PDT</t>
  </si>
  <si>
    <t>@rbc12steps @LongLiveMonty @vosdscott @mlipsitch @trvrb Lots of new evidence lockdowns aren't particularly effective, and in fact have unintended consequences.  I'm not advocating a full re-opening at this point, just saying that waiting until a vaccine i</t>
  </si>
  <si>
    <t>@MSNBC Fact check: Trump has showed us all,  he is not fit for the Presidency.  Second by December we will tip 300,000 deaths that Trump could of and should of prevented. He continues to go about his anal life as if nobody is hurting and dying. There will</t>
  </si>
  <si>
    <t>CindyBo91053911</t>
  </si>
  <si>
    <t>Bones</t>
  </si>
  <si>
    <t>@mowatdoc @YellowSuitDiary @JerylBier @jaketapper "...laboratory tests show they're caused by remnants of the oral polio vaccine that have gotten loose in the environment, mutated and regained their ability to paralyze unvaccinated children."  So you don'</t>
  </si>
  <si>
    <t>andhisband</t>
  </si>
  <si>
    <t>Twitchy Rascal üòé ‚ú®</t>
  </si>
  <si>
    <t>@redsteeze @GlennKesslerWP does he not realize he won't be in office until January if he wins and operation warp speed may already have a vaccine?</t>
  </si>
  <si>
    <t>@realDonaldTrump They're trying to play the "we care more about the Coronavirus than Republicans" narrative... As someone in health care, I must say that the country is over this narrative. Democrats &amp;amp; Republicans alike are becoming less fearful of th</t>
  </si>
  <si>
    <t>StevenAlanDow2</t>
  </si>
  <si>
    <t>Steven Alan Dow</t>
  </si>
  <si>
    <t>I'm confused.  Someone help me out.  The MAGA/Conspiracy theory crowd says that Covid-19 will disappear on Nov. 4th but I just read the that the #SurgeonGeneral says for states to be ready to distribute a vaccine on Nov. 1st.  So which is it?  Should I st</t>
  </si>
  <si>
    <t>rowbeardi</t>
  </si>
  <si>
    <t>Robert Dye</t>
  </si>
  <si>
    <t>Aliso Viejo</t>
  </si>
  <si>
    <t>SurgeonGeneral</t>
  </si>
  <si>
    <t xml:space="preserve">@TinaG_SD @LongLiveMonty @vosdscott And, on that note, most scientists will tell you that you can't achieve herd immunity with COVID without a vaccine. So the plan to achieve herd immunity by letting everyone get infected is a non-starter. You'd also end </t>
  </si>
  <si>
    <t>rbc12steps</t>
  </si>
  <si>
    <t>Jorge Rivera Mar√≠n</t>
  </si>
  <si>
    <t xml:space="preserve">@politvidchannel You can‚Äôt believe anything the monstrous Ivanka claims. She would likely have sterile saline injected while claiming it was the fake vaccine. No one could tell. I believe in vaccines. Just got a flu and a pneumonia vaccine. I just want </t>
  </si>
  <si>
    <t>@darthskidmarx @WarBaugh @RealEvers @QuickTake But if is going to be seasonal like the flu. Then after we have the vaccine will we have no more lockdown and social distancing</t>
  </si>
  <si>
    <t>We Can Not Trust A Vaccine With This President AND His Administration!!!  Take It At Your Own Risk!!!  Remember That Some Of The 180,000 Of Our FELLOW Americans Might Still Be Alive, Seeing Their Loved zones and Friends If It Wasn‚Äôt For The Incompetence</t>
  </si>
  <si>
    <t>bobcarr58684439</t>
  </si>
  <si>
    <t>bob carroll</t>
  </si>
  <si>
    <t>Santee, CA</t>
  </si>
  <si>
    <t>-117.039886,32.814991,-116.9361587,32.887369</t>
  </si>
  <si>
    <t>-116.98802235,32.85118</t>
  </si>
  <si>
    <t>schools, vaccine</t>
  </si>
  <si>
    <t>@EricTopol @SWAtlasHoover @yabutaleb7 @jdawsey1 Then what is the path forward? Suppression isn't a permanent solution, vaccine is a year away, easy. Libraries, schools, museums, small business stay closed until then?</t>
  </si>
  <si>
    <t>@JoeBiden Umm first off, those stats haven‚Äôt been proven wrong (death certs show covid vs actual cause). 2nd, what would be different? Would you have us living in a bubble til a vaccine came out? If you cared about people, your 4 decades in politics wou</t>
  </si>
  <si>
    <t>sam57549235</t>
  </si>
  <si>
    <t>Judge E. Smails II</t>
  </si>
  <si>
    <t>@goldengateblond When Dr. Anthony Fauci publicly endorses a vaccine and receives it himself, that‚Äôs the vaccine I‚Äôll trust.</t>
  </si>
  <si>
    <t>Barbie892</t>
  </si>
  <si>
    <t>Barbie Williams</t>
  </si>
  <si>
    <t>I bought a large pack of disposable masks at the time they used to say don‚Äôt use fabric masks and have been using them ever since. Have a feeling as soon as I buy a fancy reusable one, the vaccine is gonna come out üòÇ</t>
  </si>
  <si>
    <t>han_mags</t>
  </si>
  <si>
    <t>Hanya M</t>
  </si>
  <si>
    <t>@SewnSocialWrlds @realDonaldTrump I‚Äôm aware of how the dems vote for vaccine mandates. I live in Cali. I want trump to push hard on the and other therapeutics and it would be lovely to get rid of vaccine mandates all together. A large portion of his bas</t>
  </si>
  <si>
    <t>Good morning, time to get my rear in gear. I‚Äôm up, hearing another 1k+ died yesterday. Trump has corrupted everything he touches, testing has ground to a halt, an unproven vaccine and racial injustice. Here in America it‚Äôs just another Weds. This is N</t>
  </si>
  <si>
    <t>lisaw619</t>
  </si>
  <si>
    <t>Lisa L. Wood</t>
  </si>
  <si>
    <t>@10News Why is a tire company getting political? I‚Äôm sick of the real virus plaguing our nation: liberalism. We need a vaccine for liberalism, who cares about the #covidhoax. Liberalism will be the downfall of this nation if we let this cancer spread an</t>
  </si>
  <si>
    <t>realNeilZ</t>
  </si>
  <si>
    <t>Neil</t>
  </si>
  <si>
    <t>covidhoax, FindACure</t>
  </si>
  <si>
    <t>@MoustacheRollie @RandyBoeBandy @spectatorindex There's obviously an urgency for this vaccine, but I'll be shocked if the first thing they rush through is going to be what saves us from this virus.</t>
  </si>
  <si>
    <t>LonJandis</t>
  </si>
  <si>
    <t>Jon Landis</t>
  </si>
  <si>
    <t>@gabrielmalor According to any epidemiologist who‚Äôs not muzzled within the CDC or FDA, there is no practical way a vaccine will be fully tested by that time.  What‚Äôs irresponsible is claiming that there will be a vaccine ready by then.</t>
  </si>
  <si>
    <t>johnwalters_sd</t>
  </si>
  <si>
    <t>John ‚ÄúText VOTE to 30330‚Äù Walters</t>
  </si>
  <si>
    <t>@MSNBC Wouldn‚Äôt trust these people to clean my toilet let alone produce a safe vaccine.  That‚Äôs a big no until we have people worthy of trust back leading the CDC.</t>
  </si>
  <si>
    <t>Deliberately concealing information from the parents for the sole purpose of getting them to comply with an "official" vaccination schedule could thus be considered as a form of ethical violation or misconduct.  1/2</t>
  </si>
  <si>
    <t>@annie_artsy @10News Lol, the flu vaccine that works about 30-40% of the time? That flu vaccine.</t>
  </si>
  <si>
    <t>CanceledTee</t>
  </si>
  <si>
    <t>Cancelled Tee Shirt Company</t>
  </si>
  <si>
    <t>@brithume ..I guarantee she‚Äôll get the vaccine...guarantee</t>
  </si>
  <si>
    <t>ccwkcw</t>
  </si>
  <si>
    <t>Dean Way</t>
  </si>
  <si>
    <t>The president deserves that first vaccine in a televised event inside FedExField, 50,000 maskless fans.</t>
  </si>
  <si>
    <t>lylespencer16</t>
  </si>
  <si>
    <t>lyle spencer</t>
  </si>
  <si>
    <t>@NYGovCuomo Newsflash!! The climate is always changing.üôÑ What ever happened to "Global Warming?"ü§£  Also, vaccines all work huh? If so, how's the flu vaccine working out? ü§î</t>
  </si>
  <si>
    <t>fitjim24</t>
  </si>
  <si>
    <t>Jymüí™üá∫üá∏</t>
  </si>
  <si>
    <t>@LotusOak2 Whatever happened to the collective memory of "Tobacco Science?" You'd think this would be common knowledge in regards to "Vaccine Science." Yet, the sheeple are so programmed in the new Group Think they've forgotten the past. It's like an Orwe</t>
  </si>
  <si>
    <t>uberhousehippie</t>
  </si>
  <si>
    <t>House Hippie</t>
  </si>
  <si>
    <t>@metapgmr true. But you can say "it's now a problem, we've got it handled, vaccine coming" and 45% of Americans will believe it. ;0(  so sad</t>
  </si>
  <si>
    <t xml:space="preserve">@KPSanDiego @IrmaLugo12 @KPSCALnews @PermanenteDocs How will @KPSanDiego protect elderly and vulnerable patients from COVID19 and get vaccinated for seasonal flu? Home visits? Drive-through vaccination locations? Or would it be safer to skip the flu shot </t>
  </si>
  <si>
    <t>GLHancock</t>
  </si>
  <si>
    <t>G. L. Hancock</t>
  </si>
  <si>
    <t>@NoLifeShaq need you to check out Locksmith‚Äôs ‚Äúvaccine‚Äù. It‚Äôs a dope song.</t>
  </si>
  <si>
    <t>Drastik619</t>
  </si>
  <si>
    <t>AC Morrow</t>
  </si>
  <si>
    <t>L.A./San Diego</t>
  </si>
  <si>
    <t>#Astrazeneca / #Oxford (Viral Vector) vaccine was put on hold today due to an ‚Äúunexplained illness‚Äù. This is a very traditional vaccine, was advancing quickly and favored to make it to the finish line first.</t>
  </si>
  <si>
    <t>Astrazeneca, Oxford</t>
  </si>
  <si>
    <t>@MikaSpencer @badass_trump @grumbletoniantx @MatthewJshow @realDonaldTrump @foxandfriends @MariaBartiromo Do some research other than watching CNN or any other mainstream media. Look up Bill Gates and Covid vaccine.</t>
  </si>
  <si>
    <t>LynnK760</t>
  </si>
  <si>
    <t>LynnK üôè Save The Children! End Human Trafficking!</t>
  </si>
  <si>
    <t>San Diego, California USA</t>
  </si>
  <si>
    <t>Thank you, Senators, for supporting #AB1710 to help California fight #COVID19 by allowing pharmacists to administer a vaccine for it once approved. @SenToniAtkins @Steve_Glazer @SenBillDodd Sen. Hill @SenatorGalgiani @SenBobArchuleta @Portantino @SenatorL</t>
  </si>
  <si>
    <t>SDLiver</t>
  </si>
  <si>
    <t>Liver Coalition of San Diego</t>
  </si>
  <si>
    <t>AB1710, COVID19</t>
  </si>
  <si>
    <t>So the plan is to let the Republicans go first with the vaccine that Trump rushes to market, right?  The rest of us will wait to see the complications and for another vaccine with more rigorous testing.</t>
  </si>
  <si>
    <t>objkshn</t>
  </si>
  <si>
    <t>@SpritualBattle @CNN Meanwhile 6 million have died from other illnesses. Few care enough to eat right or exercise. Even if their was a free vaccine, most people I know wouldn‚Äôt take it. And yet I can‚Äôt eat inside or go to church.</t>
  </si>
  <si>
    <t>waferchip</t>
  </si>
  <si>
    <t>Yesterday, I got my Flu shot.  With this year's Flu season to be the worst in recent times, I recommend you all get the Flu Vaccine so you'll be extra prepared for the worse.</t>
  </si>
  <si>
    <t>DaChangeling</t>
  </si>
  <si>
    <t>Danged Spell</t>
  </si>
  <si>
    <t>AstraZeneca stopped its vaccine trial because of the number of patients who developed an inflammation of the spinal cord - transverse myelitis. It's not an uncommon condition, and is seen in viral infections.   They don't know for certain if the infection</t>
  </si>
  <si>
    <t>DocBearOMD</t>
  </si>
  <si>
    <t>Emmett Smith</t>
  </si>
  <si>
    <t>Carlsbad CA</t>
  </si>
  <si>
    <t>Hope the anti-vaxxers keep that same energy when the corona vaccine is ready tbh</t>
  </si>
  <si>
    <t>stvbp</t>
  </si>
  <si>
    <t>steve</t>
  </si>
  <si>
    <t>Let‚Äôs say we all listen to our government...  until when? Until the government ‚Äúfalsely claims‚Äù it has it under control? A vaccine is safe? or a stranger telling your family you can come out now?   making you a jobless dependent citizen... do not su</t>
  </si>
  <si>
    <t>acuamanny</t>
  </si>
  <si>
    <t>@antiantivaxxbot If your vaccine works, my child not getting it won‚Äôt matter.</t>
  </si>
  <si>
    <t>well-documented incidence of adverse PEG-related immune reactions, including life-threatening anaphylaxis. Roughly seven in ten Americans may already be sensitized to PEG, which may result in reduced efficacy of the vaccine and an increase in adverse side</t>
  </si>
  <si>
    <t>EpigeneticWhisperer or Rush Limbaugh of Health</t>
  </si>
  <si>
    <t>@JoeBiden The people involved in making the vaccine and those at the FDA say you are wrong.</t>
  </si>
  <si>
    <t>metzgerl</t>
  </si>
  <si>
    <t>@Biomaven @gamzyba Some level of reinfection in every disease is to be expected.  One of my good friends had another case of chicken pox in his 20s.    FWIW, due to some of the side effects of the actual infection (lymphocytopenia), it is possible that th</t>
  </si>
  <si>
    <t>@ChangeThePadres That‚Äôs not what that means. As long as there‚Äôs no vaccine, putting thousands of people together is a bad idea.</t>
  </si>
  <si>
    <t>RyanLuz</t>
  </si>
  <si>
    <t>PadreNotPadre</t>
  </si>
  <si>
    <t>@ayesharascoe @NPRinskeep "The best vaccine against fear is knowledge and empowering people to take care of themselvesüò∑I want them to understand to what extent washing their hands is important. Why wearing a mask is important is because it blocks the a</t>
  </si>
  <si>
    <t>If a PEG-containing mRNA vaccine for Covid-19 gains FDA approval, the uptick in exposure to PEG will be unprecedented‚Äîand potentially disastrous.  3/4</t>
  </si>
  <si>
    <t>testing, testing tracing, vaccine</t>
  </si>
  <si>
    <t>@DoYouEvenLif He has the guts to say we‚Äôve done a great job on Covid. He‚Äôs all but abandoned testing and tracing and is full on hail Mary w the vaccine.</t>
  </si>
  <si>
    <t>seems like pushing an unproven vaccine quickly through in order to have distribution start prior to Election Day is basically just handing anti-vaxxers ammo</t>
  </si>
  <si>
    <t>Christie_D22</t>
  </si>
  <si>
    <t>Christie</t>
  </si>
  <si>
    <t>@PressSec @Twitter Why do we need a vaccine if just a flu virus, the numbers have been made by dems and they have been lying, most of the people who die is because they kill them for the money, is very obviuos</t>
  </si>
  <si>
    <t>ArielSa01910047</t>
  </si>
  <si>
    <t>Ariel Salgado</t>
  </si>
  <si>
    <t>San Diego Ca.</t>
  </si>
  <si>
    <t>@NetStepp @benjoel123 @seanhannity Trump is a moron.  He suggested doctors look into injecting disinfectant.  And in March he asked if a really solid flu vaccine would work against covid. Porbably a 5th grader can answer that. 3months after learning about</t>
  </si>
  <si>
    <t>BullSemi</t>
  </si>
  <si>
    <t>SemiBull</t>
  </si>
  <si>
    <t>@Belatwk76 @BisforBerkshire Hold the phone. He got 2 Navy ships to mobilize and more ventilators than they could use, warp speed on vaccine. The only vicious lies I've seen are the dossier and the Clinton's and the Obama justice dept. Your not correct. Cu</t>
  </si>
  <si>
    <t>AllenSwalling</t>
  </si>
  <si>
    <t>Allen Swalling~</t>
  </si>
  <si>
    <t>So by now it's glaringly obvious that most governors have decided to wait until there's a vaccine to open their states back up.  It would be nice if 1 or 2 of them had the balls to actually say it.</t>
  </si>
  <si>
    <t>waspswaxx</t>
  </si>
  <si>
    <t>WaspsWax-19‚Ñ¢</t>
  </si>
  <si>
    <t>@WhiteHouse @SecAzar But. It‚Äôs not approved as a treatment and has not been shown to be effective. Basically a grand experiment on human guinea pigs. No different than Russia vaccinating its people with an unproven vaccine, in my mind.</t>
  </si>
  <si>
    <t>harrypowellSD</t>
  </si>
  <si>
    <t>Harry Powell</t>
  </si>
  <si>
    <t xml:space="preserve">@realDonaldTrump  So now you have lied more and more about you calling our military heroes losers and suckers. Blatantly lied about a vaccine in October, in your dreams. You keep claiming how well we are doing with COVID-19. Yeah we are leading the world </t>
  </si>
  <si>
    <t>bobbyoffshore</t>
  </si>
  <si>
    <t>Robert Eastman</t>
  </si>
  <si>
    <t>Santee California</t>
  </si>
  <si>
    <t>@b_don_writes Mandated: vaxx, ID, biometric ???</t>
  </si>
  <si>
    <t>@somedocs A3: If a parent is hesitant, I ask their concerns and provide as much info as I can. Letting them know my children are vaccinated and so am I. The concern with covid vaccine is the potential for a rushed vaccine without sufficient safety and eff</t>
  </si>
  <si>
    <t>DrJaimeFriedman</t>
  </si>
  <si>
    <t>Dr. Jaime Friedman, ‚ù§Ô∏è&amp;üí°</t>
  </si>
  <si>
    <t>PLEASE don't drag this incredibly deadly pandemic on because you're afraid using a perfectly good vaccine created primarily by amazing scientists who only want to save lives will make Trump look better.</t>
  </si>
  <si>
    <t>DN_Bryn</t>
  </si>
  <si>
    <t>D. N. Bryn (Danny, they/them)</t>
  </si>
  <si>
    <t>@NPRinskeep üßπüá∫üá∏üò∑üó≥#GOPBetrayedAmerica  "The best vaccine against fear is knowledge and empowering people to take care of themselvesüò∑I want them to understand to what extent washing their hands is important. Why wearing a mask is important</t>
  </si>
  <si>
    <t>GOPBetrayedAmerica</t>
  </si>
  <si>
    <t>@munidog @MuniBlocked @cate_long They are also motivated by self interests and money.  There is a reason they pushed a very expensive Remdisiver over HCQ. There is a reason they are so aggressive on a vaccine despite it likely coming too late and not bein</t>
  </si>
  <si>
    <t>@Annette18084478 @Theresaroets729 Sure ok you may consider it a choice. You can chose to risk the lives of others and yoorself. But who‚Äôs responsiblity is it to control this pandemic until we get a vaccine. It‚Äôs not an obligation. It‚Äôs a duty to eve</t>
  </si>
  <si>
    <t>UntideLaces</t>
  </si>
  <si>
    <t>PK</t>
  </si>
  <si>
    <t>vaccine, school</t>
  </si>
  <si>
    <t>@WolfOfWeedST I can teach my kids more in one hour per day then they can learn in four hours of remote learning on an iPad.  No vaccine = no school in my house. Pretty simple.</t>
  </si>
  <si>
    <t>ConsultCannaRob</t>
  </si>
  <si>
    <t>Robert Hunt</t>
  </si>
  <si>
    <t>@nola_creole I‚Äôd rather do the plasma treatment than a vaccine right now. They whippin up shyt way too fast for me.</t>
  </si>
  <si>
    <t>b_altima9876</t>
  </si>
  <si>
    <t>ü¶ãSeptember 8thü¶ã</t>
  </si>
  <si>
    <t>Can someone explain why you wouldn‚Äôt get the covid vaccine if there was one? Like no hate, just wanna see why ü§∑üèª‚Äç‚ôÄÔ∏è</t>
  </si>
  <si>
    <t>liingxo_</t>
  </si>
  <si>
    <t>Lisa Z ü¶ã</t>
  </si>
  <si>
    <t>@Trump_Detester @pianoman123046 Trump doesn‚Äôt have any vaccine yet. None. He is, howeve, still spreading Covid and increasing the number of deaths.</t>
  </si>
  <si>
    <t>@Mike_Pence @JoeBiden @KamalaHarris Hey, @AstraZeneca has the same doubts and that is why they stopped the trials. Just like you knew how bad #COVID19 is back in February and preferred killing 200K Americans, now you are willing to kill more Americans wit</t>
  </si>
  <si>
    <t>COVID19, TrumpKnew, PenceKnew</t>
  </si>
  <si>
    <t>@GOP @Mike_Pence Virus vaccine? Do your research America! America has used vaccines to sterilize women in third world countries‚ÄîAFRICA-SOUTH AMERICA-ETC‚ÄîTRUST IS NOT IN AMERICANS THAT ARE EVIL</t>
  </si>
  <si>
    <t>ernesto2000654</t>
  </si>
  <si>
    <t>Ernesto Marquez</t>
  </si>
  <si>
    <t>@realDonaldTrump The Inovio INO-4800 vaccine is still the best choice.  Where is Warp Speed?  Does Moderna trigger T-Cell response as good as Inovio???  Questionable choice by the previous Moderna board member.</t>
  </si>
  <si>
    <t>@RepThomasMassie There is no such thing as an antibody ‚Äúvaccine.‚Äù They can be used as therapy or as prophylaxis</t>
  </si>
  <si>
    <t>@bresco14 @abc15 Or you know a healthy immune system will protect me. No one is forcing a vaccine on myself or my family</t>
  </si>
  <si>
    <t>B_Fett_up</t>
  </si>
  <si>
    <t>B. Fett Up With Your Shit</t>
  </si>
  <si>
    <t>@43Biden we believe trump et al are profiteering off pandemic-via intercepts of states' eqpt orders, buying inventories of Plaquenil, remdesivir; attempts at exclusive rights to vaccine [attempted w/GDR lab];control of vaccine distribution; deals like Kod</t>
  </si>
  <si>
    <t>@GOPLeader @realDonaldTrump Every other developed country in the world is working hard and fast to produce a vaccine. America is not unique. America, however, has a leader who is willing to promote an ineffective and even unsafe vaccine just to get re-ele</t>
  </si>
  <si>
    <t>@MollyJongFast Trump's been faking the economic data for years.  Faking a vaccine isn't surprising.</t>
  </si>
  <si>
    <t>Cult_of_the_sun</t>
  </si>
  <si>
    <t>The last wave</t>
  </si>
  <si>
    <t>Result</t>
  </si>
  <si>
    <t>Neutral/Undecided</t>
  </si>
  <si>
    <t>Unrelated</t>
  </si>
  <si>
    <t>For</t>
  </si>
  <si>
    <t>Against</t>
  </si>
  <si>
    <t xml:space="preserve">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</si>
</sst>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7C-3941-8C0B-1B034E0B6D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7C-3941-8C0B-1B034E0B6D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7C-3941-8C0B-1B034E0B6D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Sheet1!$I$404:$I$406</c:f>
              <c:strCache>
                <c:ptCount val="3"/>
                <c:pt idx="0">
                  <c:v>For </c:v>
                </c:pt>
                <c:pt idx="1">
                  <c:v>Against</c:v>
                </c:pt>
                <c:pt idx="2">
                  <c:v>Neutral/Undecided</c:v>
                </c:pt>
              </c:strCache>
            </c:strRef>
          </c:cat>
          <c:val>
            <c:numRef>
              <c:f>Sheet1!$K$404:$K$406</c:f>
              <c:numCache>
                <c:formatCode>General</c:formatCode>
                <c:ptCount val="3"/>
                <c:pt idx="0">
                  <c:v>0.1275</c:v>
                </c:pt>
                <c:pt idx="1">
                  <c:v>0.22</c:v>
                </c:pt>
                <c:pt idx="2">
                  <c:v>0.53</c:v>
                </c:pt>
              </c:numCache>
            </c:numRef>
          </c:val>
          <c:extLst>
            <c:ext xmlns:c16="http://schemas.microsoft.com/office/drawing/2014/chart" uri="{C3380CC4-5D6E-409C-BE32-E72D297353CC}">
              <c16:uniqueId val="{00000000-8499-D444-ACDA-1D3E07203BF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9201150</xdr:colOff>
      <xdr:row>403</xdr:row>
      <xdr:rowOff>50800</xdr:rowOff>
    </xdr:from>
    <xdr:to>
      <xdr:col>6</xdr:col>
      <xdr:colOff>16459200</xdr:colOff>
      <xdr:row>426</xdr:row>
      <xdr:rowOff>69850</xdr:rowOff>
    </xdr:to>
    <xdr:graphicFrame macro="">
      <xdr:nvGraphicFramePr>
        <xdr:cNvPr id="2" name="Chart 1">
          <a:extLst>
            <a:ext uri="{FF2B5EF4-FFF2-40B4-BE49-F238E27FC236}">
              <a16:creationId xmlns:a16="http://schemas.microsoft.com/office/drawing/2014/main" id="{C476CF62-F7C7-6B44-97B5-E9EBD2EDE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0D6E-CC81-2545-9ED2-87731293E794}">
  <dimension ref="A1:AK407"/>
  <sheetViews>
    <sheetView tabSelected="1" topLeftCell="G398" workbookViewId="0">
      <selection activeCell="K404" activeCellId="1" sqref="I404:I406 K404:K406"/>
    </sheetView>
  </sheetViews>
  <sheetFormatPr baseColWidth="10" defaultRowHeight="16" x14ac:dyDescent="0.2"/>
  <cols>
    <col min="1" max="1" width="2.6640625" customWidth="1"/>
    <col min="2" max="2" width="2.83203125" customWidth="1"/>
    <col min="3" max="3" width="3.1640625" customWidth="1"/>
    <col min="4" max="4" width="3" customWidth="1"/>
    <col min="5" max="5" width="3.33203125" customWidth="1"/>
    <col min="6" max="6" width="3.1640625" customWidth="1"/>
    <col min="7" max="7" width="232.6640625" customWidth="1"/>
    <col min="8" max="8" width="18.6640625" customWidth="1"/>
  </cols>
  <sheetData>
    <row r="1" spans="1:37" x14ac:dyDescent="0.2">
      <c r="A1" t="s">
        <v>0</v>
      </c>
      <c r="B1" t="s">
        <v>1</v>
      </c>
      <c r="C1" t="s">
        <v>2</v>
      </c>
      <c r="D1" t="s">
        <v>3</v>
      </c>
      <c r="E1" t="s">
        <v>4</v>
      </c>
      <c r="F1" t="s">
        <v>5</v>
      </c>
      <c r="G1" t="s">
        <v>6</v>
      </c>
      <c r="H1" t="s">
        <v>1235</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2">
      <c r="A2" t="s">
        <v>36</v>
      </c>
      <c r="B2">
        <v>1.2940621414486999E+18</v>
      </c>
      <c r="C2" t="s">
        <v>37</v>
      </c>
      <c r="D2" t="s">
        <v>38</v>
      </c>
      <c r="E2" s="1">
        <v>44057.00267361111</v>
      </c>
      <c r="F2" s="1">
        <v>44056.669340277775</v>
      </c>
      <c r="G2" t="s">
        <v>39</v>
      </c>
      <c r="H2" t="s">
        <v>1236</v>
      </c>
      <c r="I2" t="s">
        <v>40</v>
      </c>
      <c r="J2" t="s">
        <v>41</v>
      </c>
      <c r="K2" t="s">
        <v>42</v>
      </c>
      <c r="N2" t="b">
        <v>0</v>
      </c>
      <c r="O2">
        <v>0</v>
      </c>
      <c r="P2">
        <v>1168</v>
      </c>
      <c r="Q2">
        <v>1052</v>
      </c>
      <c r="R2">
        <v>29747</v>
      </c>
      <c r="AC2" t="s">
        <v>43</v>
      </c>
      <c r="AD2" t="s">
        <v>44</v>
      </c>
      <c r="AE2" t="b">
        <v>0</v>
      </c>
      <c r="AF2" t="s">
        <v>45</v>
      </c>
      <c r="AG2" t="s">
        <v>46</v>
      </c>
      <c r="AH2" t="s">
        <v>47</v>
      </c>
      <c r="AI2" t="s">
        <v>48</v>
      </c>
      <c r="AK2">
        <f t="shared" ref="AK2:AK65" ca="1" si="0">RAND()</f>
        <v>0.15494321193692762</v>
      </c>
    </row>
    <row r="3" spans="1:37" x14ac:dyDescent="0.2">
      <c r="A3" t="s">
        <v>36</v>
      </c>
      <c r="B3">
        <v>1.30236897596418E+18</v>
      </c>
      <c r="C3" t="s">
        <v>49</v>
      </c>
      <c r="D3" t="s">
        <v>38</v>
      </c>
      <c r="E3" s="1">
        <v>44079.925173611111</v>
      </c>
      <c r="F3" s="1">
        <v>44079.591840277775</v>
      </c>
      <c r="G3" t="s">
        <v>50</v>
      </c>
      <c r="H3" t="s">
        <v>1237</v>
      </c>
      <c r="I3" t="s">
        <v>51</v>
      </c>
      <c r="J3" t="s">
        <v>52</v>
      </c>
      <c r="K3" t="s">
        <v>53</v>
      </c>
      <c r="N3" t="b">
        <v>0</v>
      </c>
      <c r="O3">
        <v>0</v>
      </c>
      <c r="P3">
        <v>116</v>
      </c>
      <c r="Q3">
        <v>550</v>
      </c>
      <c r="R3">
        <v>15770</v>
      </c>
      <c r="AC3" t="s">
        <v>54</v>
      </c>
      <c r="AD3" t="s">
        <v>55</v>
      </c>
      <c r="AE3" t="b">
        <v>0</v>
      </c>
      <c r="AF3" t="s">
        <v>45</v>
      </c>
      <c r="AG3" t="s">
        <v>46</v>
      </c>
      <c r="AH3" t="s">
        <v>47</v>
      </c>
      <c r="AI3" t="s">
        <v>48</v>
      </c>
      <c r="AK3">
        <f t="shared" ca="1" si="0"/>
        <v>0.75675321328172818</v>
      </c>
    </row>
    <row r="4" spans="1:37" x14ac:dyDescent="0.2">
      <c r="A4" t="s">
        <v>36</v>
      </c>
      <c r="B4">
        <v>1.2964878384610601E+18</v>
      </c>
      <c r="C4" t="s">
        <v>37</v>
      </c>
      <c r="D4" t="s">
        <v>38</v>
      </c>
      <c r="E4" s="1">
        <v>44063.696319444447</v>
      </c>
      <c r="F4" s="1">
        <v>44063.362986111111</v>
      </c>
      <c r="G4" t="s">
        <v>56</v>
      </c>
      <c r="H4" t="s">
        <v>1236</v>
      </c>
      <c r="I4" t="s">
        <v>57</v>
      </c>
      <c r="J4" t="s">
        <v>58</v>
      </c>
      <c r="K4" t="s">
        <v>59</v>
      </c>
      <c r="N4" t="b">
        <v>0</v>
      </c>
      <c r="O4">
        <v>0</v>
      </c>
      <c r="P4">
        <v>1086</v>
      </c>
      <c r="Q4">
        <v>2476</v>
      </c>
      <c r="R4">
        <v>10454</v>
      </c>
      <c r="AC4" t="s">
        <v>60</v>
      </c>
      <c r="AD4" t="s">
        <v>44</v>
      </c>
      <c r="AE4" t="b">
        <v>0</v>
      </c>
      <c r="AF4" t="s">
        <v>45</v>
      </c>
      <c r="AG4" t="s">
        <v>46</v>
      </c>
      <c r="AH4" t="s">
        <v>47</v>
      </c>
      <c r="AI4" t="s">
        <v>48</v>
      </c>
      <c r="AK4">
        <f t="shared" ca="1" si="0"/>
        <v>0.48927075066058268</v>
      </c>
    </row>
    <row r="5" spans="1:37" x14ac:dyDescent="0.2">
      <c r="A5" t="s">
        <v>36</v>
      </c>
      <c r="B5">
        <v>1.29760727205135E+18</v>
      </c>
      <c r="C5" t="s">
        <v>61</v>
      </c>
      <c r="D5" t="s">
        <v>38</v>
      </c>
      <c r="E5" s="1">
        <v>44066.785370370373</v>
      </c>
      <c r="F5" s="1">
        <v>44066.452037037037</v>
      </c>
      <c r="G5" t="s">
        <v>62</v>
      </c>
      <c r="H5" t="s">
        <v>1236</v>
      </c>
      <c r="I5" t="s">
        <v>63</v>
      </c>
      <c r="J5" t="s">
        <v>64</v>
      </c>
      <c r="K5" t="s">
        <v>42</v>
      </c>
      <c r="N5" t="b">
        <v>0</v>
      </c>
      <c r="O5">
        <v>0</v>
      </c>
      <c r="P5">
        <v>330</v>
      </c>
      <c r="Q5">
        <v>619</v>
      </c>
      <c r="R5">
        <v>17066</v>
      </c>
      <c r="AC5" t="s">
        <v>43</v>
      </c>
      <c r="AD5" t="s">
        <v>44</v>
      </c>
      <c r="AE5" t="b">
        <v>0</v>
      </c>
      <c r="AF5" t="s">
        <v>45</v>
      </c>
      <c r="AG5" t="s">
        <v>46</v>
      </c>
      <c r="AH5" t="s">
        <v>47</v>
      </c>
      <c r="AI5" t="s">
        <v>48</v>
      </c>
      <c r="AK5">
        <f t="shared" ca="1" si="0"/>
        <v>5.4998338291291415E-2</v>
      </c>
    </row>
    <row r="6" spans="1:37" x14ac:dyDescent="0.2">
      <c r="A6" t="s">
        <v>36</v>
      </c>
      <c r="B6">
        <v>1.296756803796E+18</v>
      </c>
      <c r="C6" t="s">
        <v>37</v>
      </c>
      <c r="D6" t="s">
        <v>38</v>
      </c>
      <c r="E6" s="1">
        <v>44064.438530092593</v>
      </c>
      <c r="F6" s="1">
        <v>44064.105196759258</v>
      </c>
      <c r="G6" t="s">
        <v>65</v>
      </c>
      <c r="H6" t="s">
        <v>1238</v>
      </c>
      <c r="I6" t="s">
        <v>66</v>
      </c>
      <c r="J6" t="s">
        <v>67</v>
      </c>
      <c r="K6" t="s">
        <v>68</v>
      </c>
      <c r="N6" t="b">
        <v>0</v>
      </c>
      <c r="O6">
        <v>0</v>
      </c>
      <c r="P6">
        <v>285</v>
      </c>
      <c r="Q6">
        <v>822</v>
      </c>
      <c r="R6">
        <v>15813</v>
      </c>
      <c r="AC6" t="s">
        <v>60</v>
      </c>
      <c r="AD6" t="s">
        <v>44</v>
      </c>
      <c r="AE6" t="b">
        <v>0</v>
      </c>
      <c r="AF6" t="s">
        <v>45</v>
      </c>
      <c r="AG6" t="s">
        <v>46</v>
      </c>
      <c r="AH6" t="s">
        <v>47</v>
      </c>
      <c r="AI6" t="s">
        <v>48</v>
      </c>
      <c r="AK6">
        <f t="shared" ca="1" si="0"/>
        <v>0.52151964035428189</v>
      </c>
    </row>
    <row r="7" spans="1:37" x14ac:dyDescent="0.2">
      <c r="A7" t="s">
        <v>36</v>
      </c>
      <c r="B7">
        <v>1.29413043607618E+18</v>
      </c>
      <c r="C7" t="s">
        <v>37</v>
      </c>
      <c r="D7" t="s">
        <v>38</v>
      </c>
      <c r="E7" s="1">
        <v>44057.191134259258</v>
      </c>
      <c r="F7" s="1">
        <v>44056.857800925929</v>
      </c>
      <c r="G7" t="s">
        <v>69</v>
      </c>
      <c r="H7" t="s">
        <v>1239</v>
      </c>
      <c r="I7" t="s">
        <v>70</v>
      </c>
      <c r="J7" t="s">
        <v>71</v>
      </c>
      <c r="K7" t="s">
        <v>72</v>
      </c>
      <c r="N7" t="b">
        <v>0</v>
      </c>
      <c r="O7">
        <v>0</v>
      </c>
      <c r="P7">
        <v>50</v>
      </c>
      <c r="Q7">
        <v>499</v>
      </c>
      <c r="R7">
        <v>2090</v>
      </c>
      <c r="AC7" t="s">
        <v>43</v>
      </c>
      <c r="AD7" t="s">
        <v>44</v>
      </c>
      <c r="AE7" t="b">
        <v>0</v>
      </c>
      <c r="AF7" t="s">
        <v>45</v>
      </c>
      <c r="AG7" t="s">
        <v>46</v>
      </c>
      <c r="AH7" t="s">
        <v>47</v>
      </c>
      <c r="AI7" t="s">
        <v>48</v>
      </c>
      <c r="AK7">
        <f t="shared" ca="1" si="0"/>
        <v>0.45801174630655994</v>
      </c>
    </row>
    <row r="8" spans="1:37" x14ac:dyDescent="0.2">
      <c r="A8" t="s">
        <v>36</v>
      </c>
      <c r="B8">
        <v>1.2947717699543301E+18</v>
      </c>
      <c r="C8" t="s">
        <v>37</v>
      </c>
      <c r="D8" t="s">
        <v>38</v>
      </c>
      <c r="E8" s="1">
        <v>44058.960879629631</v>
      </c>
      <c r="F8" s="1">
        <v>44058.627546296295</v>
      </c>
      <c r="G8" t="s">
        <v>73</v>
      </c>
      <c r="H8" t="s">
        <v>1236</v>
      </c>
      <c r="I8" t="s">
        <v>74</v>
      </c>
      <c r="J8" t="s">
        <v>75</v>
      </c>
      <c r="K8" t="s">
        <v>72</v>
      </c>
      <c r="N8" t="b">
        <v>0</v>
      </c>
      <c r="O8">
        <v>0</v>
      </c>
      <c r="P8">
        <v>988</v>
      </c>
      <c r="Q8">
        <v>1366</v>
      </c>
      <c r="R8">
        <v>12996</v>
      </c>
      <c r="AC8" t="s">
        <v>43</v>
      </c>
      <c r="AD8" t="s">
        <v>44</v>
      </c>
      <c r="AE8" t="b">
        <v>0</v>
      </c>
      <c r="AF8" t="s">
        <v>45</v>
      </c>
      <c r="AG8" t="s">
        <v>46</v>
      </c>
      <c r="AH8" t="s">
        <v>47</v>
      </c>
      <c r="AI8" t="s">
        <v>48</v>
      </c>
      <c r="AK8">
        <f t="shared" ca="1" si="0"/>
        <v>0.30419578520580925</v>
      </c>
    </row>
    <row r="9" spans="1:37" x14ac:dyDescent="0.2">
      <c r="A9" t="s">
        <v>36</v>
      </c>
      <c r="B9">
        <v>1.30338128663597E+18</v>
      </c>
      <c r="C9" t="s">
        <v>76</v>
      </c>
      <c r="D9" t="s">
        <v>38</v>
      </c>
      <c r="E9" s="1">
        <v>44082.718622685185</v>
      </c>
      <c r="F9" s="1">
        <v>44082.385289351849</v>
      </c>
      <c r="G9" t="s">
        <v>77</v>
      </c>
      <c r="H9" t="s">
        <v>1236</v>
      </c>
      <c r="I9" t="s">
        <v>78</v>
      </c>
      <c r="J9" t="s">
        <v>79</v>
      </c>
      <c r="K9" t="s">
        <v>72</v>
      </c>
      <c r="N9" t="b">
        <v>0</v>
      </c>
      <c r="O9">
        <v>0</v>
      </c>
      <c r="P9">
        <v>22</v>
      </c>
      <c r="Q9">
        <v>59</v>
      </c>
      <c r="R9">
        <v>1483</v>
      </c>
      <c r="AC9" t="s">
        <v>54</v>
      </c>
      <c r="AD9" t="s">
        <v>44</v>
      </c>
      <c r="AE9" t="b">
        <v>0</v>
      </c>
      <c r="AF9" t="s">
        <v>45</v>
      </c>
      <c r="AG9" t="s">
        <v>46</v>
      </c>
      <c r="AH9" t="s">
        <v>47</v>
      </c>
      <c r="AI9" t="s">
        <v>48</v>
      </c>
      <c r="AK9">
        <f t="shared" ca="1" si="0"/>
        <v>0.73209711391753063</v>
      </c>
    </row>
    <row r="10" spans="1:37" x14ac:dyDescent="0.2">
      <c r="A10" t="s">
        <v>36</v>
      </c>
      <c r="B10">
        <v>1.3017324447694001E+18</v>
      </c>
      <c r="C10" t="s">
        <v>37</v>
      </c>
      <c r="D10" t="s">
        <v>38</v>
      </c>
      <c r="E10" s="1">
        <v>44078.168680555558</v>
      </c>
      <c r="F10" s="1">
        <v>44077.835347222222</v>
      </c>
      <c r="G10" t="s">
        <v>80</v>
      </c>
      <c r="H10" t="s">
        <v>1239</v>
      </c>
      <c r="I10" t="s">
        <v>81</v>
      </c>
      <c r="J10" t="s">
        <v>82</v>
      </c>
      <c r="K10" t="s">
        <v>42</v>
      </c>
      <c r="M10" t="s">
        <v>83</v>
      </c>
      <c r="N10" t="b">
        <v>0</v>
      </c>
      <c r="O10">
        <v>0</v>
      </c>
      <c r="P10">
        <v>58</v>
      </c>
      <c r="Q10">
        <v>119</v>
      </c>
      <c r="R10">
        <v>3054</v>
      </c>
      <c r="AC10" t="s">
        <v>60</v>
      </c>
      <c r="AD10" t="s">
        <v>44</v>
      </c>
      <c r="AE10" t="b">
        <v>0</v>
      </c>
      <c r="AF10" t="s">
        <v>45</v>
      </c>
      <c r="AG10" t="s">
        <v>46</v>
      </c>
      <c r="AH10" t="s">
        <v>47</v>
      </c>
      <c r="AI10" t="s">
        <v>48</v>
      </c>
      <c r="AK10">
        <f t="shared" ca="1" si="0"/>
        <v>0.55060512335777068</v>
      </c>
    </row>
    <row r="11" spans="1:37" x14ac:dyDescent="0.2">
      <c r="A11" t="s">
        <v>36</v>
      </c>
      <c r="B11">
        <v>1.30297955012559E+18</v>
      </c>
      <c r="C11" t="s">
        <v>37</v>
      </c>
      <c r="D11" t="s">
        <v>38</v>
      </c>
      <c r="E11" s="1">
        <v>44081.610034722224</v>
      </c>
      <c r="F11" s="1">
        <v>44081.276701388888</v>
      </c>
      <c r="G11" t="s">
        <v>84</v>
      </c>
      <c r="H11" t="s">
        <v>1236</v>
      </c>
      <c r="I11" t="s">
        <v>85</v>
      </c>
      <c r="J11" t="s">
        <v>86</v>
      </c>
      <c r="K11" t="s">
        <v>87</v>
      </c>
      <c r="M11" t="s">
        <v>88</v>
      </c>
      <c r="N11" t="b">
        <v>0</v>
      </c>
      <c r="O11">
        <v>0</v>
      </c>
      <c r="P11">
        <v>8450</v>
      </c>
      <c r="Q11">
        <v>8412</v>
      </c>
      <c r="R11">
        <v>21415</v>
      </c>
      <c r="AC11" t="s">
        <v>60</v>
      </c>
      <c r="AD11" t="s">
        <v>44</v>
      </c>
      <c r="AE11" t="b">
        <v>0</v>
      </c>
      <c r="AF11" t="s">
        <v>45</v>
      </c>
      <c r="AG11" t="s">
        <v>46</v>
      </c>
      <c r="AH11" t="s">
        <v>47</v>
      </c>
      <c r="AI11" t="s">
        <v>48</v>
      </c>
      <c r="AK11">
        <f t="shared" ca="1" si="0"/>
        <v>0.42773525597715667</v>
      </c>
    </row>
    <row r="12" spans="1:37" x14ac:dyDescent="0.2">
      <c r="A12" t="s">
        <v>36</v>
      </c>
      <c r="B12">
        <v>1.2964807061477701E+18</v>
      </c>
      <c r="C12" t="s">
        <v>37</v>
      </c>
      <c r="D12" t="s">
        <v>38</v>
      </c>
      <c r="E12" s="1">
        <v>44063.67664351852</v>
      </c>
      <c r="F12" s="1">
        <v>44063.343310185184</v>
      </c>
      <c r="G12" t="s">
        <v>89</v>
      </c>
      <c r="H12" t="s">
        <v>1236</v>
      </c>
      <c r="I12" t="s">
        <v>90</v>
      </c>
      <c r="J12" t="s">
        <v>91</v>
      </c>
      <c r="K12" t="s">
        <v>42</v>
      </c>
      <c r="N12" t="b">
        <v>0</v>
      </c>
      <c r="O12">
        <v>0</v>
      </c>
      <c r="P12">
        <v>102</v>
      </c>
      <c r="Q12">
        <v>109</v>
      </c>
      <c r="R12">
        <v>35</v>
      </c>
      <c r="AC12" t="s">
        <v>43</v>
      </c>
      <c r="AD12" t="s">
        <v>44</v>
      </c>
      <c r="AE12" t="b">
        <v>0</v>
      </c>
      <c r="AF12" t="s">
        <v>45</v>
      </c>
      <c r="AG12" t="s">
        <v>46</v>
      </c>
      <c r="AH12" t="s">
        <v>47</v>
      </c>
      <c r="AI12" t="s">
        <v>48</v>
      </c>
      <c r="AK12">
        <f t="shared" ca="1" si="0"/>
        <v>0.59763595165260253</v>
      </c>
    </row>
    <row r="13" spans="1:37" x14ac:dyDescent="0.2">
      <c r="A13" t="s">
        <v>36</v>
      </c>
      <c r="B13">
        <v>1.2972988803551301E+18</v>
      </c>
      <c r="C13" t="s">
        <v>37</v>
      </c>
      <c r="D13" t="s">
        <v>38</v>
      </c>
      <c r="E13" s="1">
        <v>44065.934374999997</v>
      </c>
      <c r="F13" s="1">
        <v>44065.601041666669</v>
      </c>
      <c r="G13" t="s">
        <v>92</v>
      </c>
      <c r="H13" t="s">
        <v>1239</v>
      </c>
      <c r="I13" t="s">
        <v>93</v>
      </c>
      <c r="J13" t="s">
        <v>94</v>
      </c>
      <c r="K13" t="s">
        <v>42</v>
      </c>
      <c r="N13" t="b">
        <v>0</v>
      </c>
      <c r="O13">
        <v>0</v>
      </c>
      <c r="P13">
        <v>75</v>
      </c>
      <c r="Q13">
        <v>741</v>
      </c>
      <c r="R13">
        <v>3410</v>
      </c>
      <c r="AC13" t="s">
        <v>60</v>
      </c>
      <c r="AD13" t="s">
        <v>44</v>
      </c>
      <c r="AE13" t="b">
        <v>0</v>
      </c>
      <c r="AF13" t="s">
        <v>45</v>
      </c>
      <c r="AG13" t="s">
        <v>46</v>
      </c>
      <c r="AH13" t="s">
        <v>47</v>
      </c>
      <c r="AI13" t="s">
        <v>48</v>
      </c>
      <c r="AK13">
        <f t="shared" ca="1" si="0"/>
        <v>0.39756662871147641</v>
      </c>
    </row>
    <row r="14" spans="1:37" x14ac:dyDescent="0.2">
      <c r="A14" t="s">
        <v>36</v>
      </c>
      <c r="B14">
        <v>1.2944357462547899E+18</v>
      </c>
      <c r="C14" t="s">
        <v>37</v>
      </c>
      <c r="D14" t="s">
        <v>38</v>
      </c>
      <c r="E14" s="1">
        <v>44058.033634259256</v>
      </c>
      <c r="F14" s="1">
        <v>44057.700300925928</v>
      </c>
      <c r="G14" t="s">
        <v>95</v>
      </c>
      <c r="H14" t="s">
        <v>1236</v>
      </c>
      <c r="I14" t="s">
        <v>96</v>
      </c>
      <c r="J14" t="s">
        <v>97</v>
      </c>
      <c r="K14" t="s">
        <v>98</v>
      </c>
      <c r="N14" t="b">
        <v>0</v>
      </c>
      <c r="O14">
        <v>0</v>
      </c>
      <c r="P14">
        <v>78</v>
      </c>
      <c r="Q14">
        <v>191</v>
      </c>
      <c r="R14">
        <v>20498</v>
      </c>
      <c r="AC14" t="s">
        <v>43</v>
      </c>
      <c r="AD14" t="s">
        <v>44</v>
      </c>
      <c r="AE14" t="b">
        <v>0</v>
      </c>
      <c r="AF14" t="s">
        <v>45</v>
      </c>
      <c r="AG14" t="s">
        <v>46</v>
      </c>
      <c r="AH14" t="s">
        <v>47</v>
      </c>
      <c r="AI14" t="s">
        <v>48</v>
      </c>
      <c r="AK14">
        <f t="shared" ca="1" si="0"/>
        <v>3.9294856507455234E-2</v>
      </c>
    </row>
    <row r="15" spans="1:37" x14ac:dyDescent="0.2">
      <c r="A15" t="s">
        <v>36</v>
      </c>
      <c r="B15">
        <v>1.2943757737850399E+18</v>
      </c>
      <c r="C15" t="s">
        <v>99</v>
      </c>
      <c r="D15" t="s">
        <v>100</v>
      </c>
      <c r="E15" s="1">
        <v>44057.868136574078</v>
      </c>
      <c r="F15" s="1">
        <v>44057.576469907406</v>
      </c>
      <c r="G15" t="s">
        <v>101</v>
      </c>
      <c r="H15" t="s">
        <v>1236</v>
      </c>
      <c r="I15" t="s">
        <v>102</v>
      </c>
      <c r="J15" t="s">
        <v>103</v>
      </c>
      <c r="K15" t="s">
        <v>104</v>
      </c>
      <c r="N15" t="b">
        <v>0</v>
      </c>
      <c r="O15">
        <v>0</v>
      </c>
      <c r="P15">
        <v>5003</v>
      </c>
      <c r="Q15">
        <v>4808</v>
      </c>
      <c r="R15">
        <v>82587</v>
      </c>
      <c r="AC15" t="s">
        <v>54</v>
      </c>
      <c r="AD15" t="s">
        <v>44</v>
      </c>
      <c r="AE15" t="b">
        <v>0</v>
      </c>
      <c r="AF15" t="s">
        <v>45</v>
      </c>
      <c r="AG15" t="s">
        <v>46</v>
      </c>
      <c r="AH15" t="s">
        <v>47</v>
      </c>
      <c r="AI15" t="s">
        <v>48</v>
      </c>
      <c r="AK15">
        <f t="shared" ca="1" si="0"/>
        <v>0.90015913533135561</v>
      </c>
    </row>
    <row r="16" spans="1:37" x14ac:dyDescent="0.2">
      <c r="A16" t="s">
        <v>36</v>
      </c>
      <c r="B16">
        <v>1.29464794245262E+18</v>
      </c>
      <c r="C16" t="s">
        <v>37</v>
      </c>
      <c r="D16" t="s">
        <v>38</v>
      </c>
      <c r="E16" s="1">
        <v>44058.61917824074</v>
      </c>
      <c r="F16" s="1">
        <v>44058.285844907405</v>
      </c>
      <c r="G16" t="s">
        <v>105</v>
      </c>
      <c r="H16" t="s">
        <v>1238</v>
      </c>
      <c r="I16" t="s">
        <v>106</v>
      </c>
      <c r="J16" t="s">
        <v>107</v>
      </c>
      <c r="K16" t="s">
        <v>72</v>
      </c>
      <c r="N16" t="b">
        <v>0</v>
      </c>
      <c r="O16">
        <v>0</v>
      </c>
      <c r="P16">
        <v>257</v>
      </c>
      <c r="Q16">
        <v>1146</v>
      </c>
      <c r="R16">
        <v>5004</v>
      </c>
      <c r="AC16" t="s">
        <v>43</v>
      </c>
      <c r="AD16" t="s">
        <v>44</v>
      </c>
      <c r="AE16" t="b">
        <v>0</v>
      </c>
      <c r="AF16" t="s">
        <v>45</v>
      </c>
      <c r="AG16" t="s">
        <v>46</v>
      </c>
      <c r="AH16" t="s">
        <v>47</v>
      </c>
      <c r="AI16" t="s">
        <v>48</v>
      </c>
      <c r="AK16">
        <f t="shared" ca="1" si="0"/>
        <v>0.15701422011444266</v>
      </c>
    </row>
    <row r="17" spans="1:37" x14ac:dyDescent="0.2">
      <c r="A17" t="s">
        <v>36</v>
      </c>
      <c r="B17">
        <v>1.3007885221487501E+18</v>
      </c>
      <c r="C17" t="s">
        <v>37</v>
      </c>
      <c r="D17" t="s">
        <v>38</v>
      </c>
      <c r="E17" s="1">
        <v>44075.563946759263</v>
      </c>
      <c r="F17" s="1">
        <v>44075.230613425927</v>
      </c>
      <c r="G17" t="s">
        <v>108</v>
      </c>
      <c r="H17" t="s">
        <v>1236</v>
      </c>
      <c r="I17" t="s">
        <v>102</v>
      </c>
      <c r="J17" t="s">
        <v>103</v>
      </c>
      <c r="K17" t="s">
        <v>104</v>
      </c>
      <c r="N17" t="b">
        <v>0</v>
      </c>
      <c r="O17">
        <v>0</v>
      </c>
      <c r="P17">
        <v>5036</v>
      </c>
      <c r="Q17">
        <v>4840</v>
      </c>
      <c r="R17">
        <v>84646</v>
      </c>
      <c r="AC17" t="s">
        <v>54</v>
      </c>
      <c r="AD17" t="s">
        <v>44</v>
      </c>
      <c r="AE17" t="b">
        <v>0</v>
      </c>
      <c r="AF17" t="s">
        <v>45</v>
      </c>
      <c r="AG17" t="s">
        <v>46</v>
      </c>
      <c r="AH17" t="s">
        <v>47</v>
      </c>
      <c r="AI17" t="s">
        <v>48</v>
      </c>
      <c r="AK17">
        <f t="shared" ca="1" si="0"/>
        <v>0.28432390588649048</v>
      </c>
    </row>
    <row r="18" spans="1:37" x14ac:dyDescent="0.2">
      <c r="A18" t="s">
        <v>36</v>
      </c>
      <c r="B18">
        <v>1.29775239535971E+18</v>
      </c>
      <c r="C18" t="s">
        <v>37</v>
      </c>
      <c r="D18" t="s">
        <v>38</v>
      </c>
      <c r="E18" s="1">
        <v>44067.185833333337</v>
      </c>
      <c r="F18" s="1">
        <v>44066.852500000001</v>
      </c>
      <c r="G18" t="s">
        <v>109</v>
      </c>
      <c r="H18" t="s">
        <v>1236</v>
      </c>
      <c r="I18" t="s">
        <v>110</v>
      </c>
      <c r="J18" t="s">
        <v>111</v>
      </c>
      <c r="K18" t="s">
        <v>42</v>
      </c>
      <c r="N18" t="b">
        <v>0</v>
      </c>
      <c r="O18">
        <v>0</v>
      </c>
      <c r="P18">
        <v>3367</v>
      </c>
      <c r="Q18">
        <v>3295</v>
      </c>
      <c r="R18">
        <v>6630</v>
      </c>
      <c r="AC18" t="s">
        <v>43</v>
      </c>
      <c r="AD18" t="s">
        <v>44</v>
      </c>
      <c r="AE18" t="b">
        <v>0</v>
      </c>
      <c r="AF18" t="s">
        <v>45</v>
      </c>
      <c r="AG18" t="s">
        <v>46</v>
      </c>
      <c r="AH18" t="s">
        <v>47</v>
      </c>
      <c r="AI18" t="s">
        <v>48</v>
      </c>
      <c r="AK18">
        <f t="shared" ca="1" si="0"/>
        <v>0.77232403216649703</v>
      </c>
    </row>
    <row r="19" spans="1:37" x14ac:dyDescent="0.2">
      <c r="A19" t="s">
        <v>36</v>
      </c>
      <c r="B19">
        <v>1.29846112078145E+18</v>
      </c>
      <c r="C19" t="s">
        <v>37</v>
      </c>
      <c r="D19" t="s">
        <v>38</v>
      </c>
      <c r="E19" s="1">
        <v>44069.141550925924</v>
      </c>
      <c r="F19" s="1">
        <v>44068.808217592596</v>
      </c>
      <c r="G19" t="s">
        <v>112</v>
      </c>
      <c r="H19" t="s">
        <v>1239</v>
      </c>
      <c r="I19" t="s">
        <v>113</v>
      </c>
      <c r="J19" t="s">
        <v>114</v>
      </c>
      <c r="K19" t="s">
        <v>42</v>
      </c>
      <c r="M19" t="s">
        <v>115</v>
      </c>
      <c r="N19" t="b">
        <v>0</v>
      </c>
      <c r="O19">
        <v>0</v>
      </c>
      <c r="P19">
        <v>106</v>
      </c>
      <c r="Q19">
        <v>240</v>
      </c>
      <c r="R19">
        <v>3768</v>
      </c>
      <c r="AC19" t="s">
        <v>43</v>
      </c>
      <c r="AD19" t="s">
        <v>44</v>
      </c>
      <c r="AE19" t="b">
        <v>0</v>
      </c>
      <c r="AF19" t="s">
        <v>45</v>
      </c>
      <c r="AG19" t="s">
        <v>46</v>
      </c>
      <c r="AH19" t="s">
        <v>47</v>
      </c>
      <c r="AI19" t="s">
        <v>48</v>
      </c>
      <c r="AK19">
        <f t="shared" ca="1" si="0"/>
        <v>0.70355886235345211</v>
      </c>
    </row>
    <row r="20" spans="1:37" x14ac:dyDescent="0.2">
      <c r="A20" t="s">
        <v>36</v>
      </c>
      <c r="B20">
        <v>1.30385081361425E+18</v>
      </c>
      <c r="C20" t="s">
        <v>37</v>
      </c>
      <c r="D20" t="s">
        <v>38</v>
      </c>
      <c r="E20" s="1">
        <v>44084.01425925926</v>
      </c>
      <c r="F20" s="1">
        <v>44083.680925925924</v>
      </c>
      <c r="G20" t="s">
        <v>116</v>
      </c>
      <c r="H20" t="s">
        <v>1239</v>
      </c>
      <c r="I20" t="s">
        <v>117</v>
      </c>
      <c r="J20" t="s">
        <v>118</v>
      </c>
      <c r="K20" t="s">
        <v>42</v>
      </c>
      <c r="N20" t="b">
        <v>0</v>
      </c>
      <c r="O20">
        <v>0</v>
      </c>
      <c r="P20">
        <v>3288</v>
      </c>
      <c r="Q20">
        <v>4189</v>
      </c>
      <c r="R20">
        <v>28960</v>
      </c>
      <c r="AC20" t="s">
        <v>119</v>
      </c>
      <c r="AD20" t="s">
        <v>44</v>
      </c>
      <c r="AE20" t="b">
        <v>0</v>
      </c>
      <c r="AF20" t="s">
        <v>45</v>
      </c>
      <c r="AG20" t="s">
        <v>46</v>
      </c>
      <c r="AH20" t="s">
        <v>47</v>
      </c>
      <c r="AI20" t="s">
        <v>48</v>
      </c>
      <c r="AK20">
        <f t="shared" ca="1" si="0"/>
        <v>0.44119998206269095</v>
      </c>
    </row>
    <row r="21" spans="1:37" x14ac:dyDescent="0.2">
      <c r="A21" t="s">
        <v>36</v>
      </c>
      <c r="B21">
        <v>1.3017076077117801E+18</v>
      </c>
      <c r="C21" t="s">
        <v>37</v>
      </c>
      <c r="D21" t="s">
        <v>38</v>
      </c>
      <c r="E21" s="1">
        <v>44078.100138888891</v>
      </c>
      <c r="F21" s="1">
        <v>44077.766805555555</v>
      </c>
      <c r="G21" t="s">
        <v>120</v>
      </c>
      <c r="H21" t="s">
        <v>1236</v>
      </c>
      <c r="I21" t="s">
        <v>121</v>
      </c>
      <c r="J21" t="s">
        <v>122</v>
      </c>
      <c r="K21" t="s">
        <v>42</v>
      </c>
      <c r="N21" t="b">
        <v>0</v>
      </c>
      <c r="O21">
        <v>0</v>
      </c>
      <c r="P21">
        <v>45</v>
      </c>
      <c r="Q21">
        <v>15</v>
      </c>
      <c r="R21">
        <v>150</v>
      </c>
      <c r="AC21" t="s">
        <v>43</v>
      </c>
      <c r="AD21" t="s">
        <v>44</v>
      </c>
      <c r="AE21" t="b">
        <v>0</v>
      </c>
      <c r="AF21" t="s">
        <v>45</v>
      </c>
      <c r="AG21" t="s">
        <v>46</v>
      </c>
      <c r="AH21" t="s">
        <v>47</v>
      </c>
      <c r="AI21" t="s">
        <v>48</v>
      </c>
      <c r="AK21">
        <f t="shared" ca="1" si="0"/>
        <v>0.75652000072921421</v>
      </c>
    </row>
    <row r="22" spans="1:37" x14ac:dyDescent="0.2">
      <c r="A22" t="s">
        <v>36</v>
      </c>
      <c r="B22">
        <v>1.3029113813483799E+18</v>
      </c>
      <c r="C22" t="s">
        <v>37</v>
      </c>
      <c r="D22" t="s">
        <v>38</v>
      </c>
      <c r="E22" s="1">
        <v>44081.4219212963</v>
      </c>
      <c r="F22" s="1">
        <v>44081.088587962964</v>
      </c>
      <c r="G22" t="s">
        <v>123</v>
      </c>
      <c r="H22" t="s">
        <v>1236</v>
      </c>
      <c r="I22" t="s">
        <v>124</v>
      </c>
      <c r="J22" t="s">
        <v>125</v>
      </c>
      <c r="K22" t="s">
        <v>72</v>
      </c>
      <c r="N22" t="b">
        <v>0</v>
      </c>
      <c r="O22">
        <v>0</v>
      </c>
      <c r="P22">
        <v>104</v>
      </c>
      <c r="Q22">
        <v>580</v>
      </c>
      <c r="R22">
        <v>5594</v>
      </c>
      <c r="AC22" t="s">
        <v>54</v>
      </c>
      <c r="AD22" t="s">
        <v>44</v>
      </c>
      <c r="AE22" t="b">
        <v>0</v>
      </c>
      <c r="AF22" t="s">
        <v>45</v>
      </c>
      <c r="AG22" t="s">
        <v>46</v>
      </c>
      <c r="AH22" t="s">
        <v>47</v>
      </c>
      <c r="AI22" t="s">
        <v>48</v>
      </c>
      <c r="AK22">
        <f t="shared" ca="1" si="0"/>
        <v>0.50057921377950687</v>
      </c>
    </row>
    <row r="23" spans="1:37" x14ac:dyDescent="0.2">
      <c r="A23" t="s">
        <v>36</v>
      </c>
      <c r="B23">
        <v>1.30162169260785E+18</v>
      </c>
      <c r="C23" t="s">
        <v>76</v>
      </c>
      <c r="D23" t="s">
        <v>38</v>
      </c>
      <c r="E23" s="1">
        <v>44077.863067129627</v>
      </c>
      <c r="F23" s="1">
        <v>44077.529733796298</v>
      </c>
      <c r="G23" t="s">
        <v>126</v>
      </c>
      <c r="H23" t="s">
        <v>1237</v>
      </c>
      <c r="I23" t="s">
        <v>127</v>
      </c>
      <c r="J23" t="s">
        <v>128</v>
      </c>
      <c r="K23" t="s">
        <v>42</v>
      </c>
      <c r="N23" t="b">
        <v>0</v>
      </c>
      <c r="O23">
        <v>0</v>
      </c>
      <c r="P23">
        <v>75</v>
      </c>
      <c r="Q23">
        <v>153</v>
      </c>
      <c r="R23">
        <v>4235</v>
      </c>
      <c r="AC23" t="s">
        <v>43</v>
      </c>
      <c r="AD23" t="s">
        <v>129</v>
      </c>
      <c r="AE23" t="b">
        <v>0</v>
      </c>
      <c r="AF23" t="s">
        <v>45</v>
      </c>
      <c r="AG23" t="s">
        <v>46</v>
      </c>
      <c r="AH23" t="s">
        <v>47</v>
      </c>
      <c r="AI23" t="s">
        <v>48</v>
      </c>
      <c r="AK23">
        <f t="shared" ca="1" si="0"/>
        <v>0.36314318986929506</v>
      </c>
    </row>
    <row r="24" spans="1:37" x14ac:dyDescent="0.2">
      <c r="A24" t="s">
        <v>36</v>
      </c>
      <c r="B24">
        <v>1.2935743581792901E+18</v>
      </c>
      <c r="C24" t="s">
        <v>37</v>
      </c>
      <c r="D24" t="s">
        <v>38</v>
      </c>
      <c r="E24" s="1">
        <v>44055.656655092593</v>
      </c>
      <c r="F24" s="1">
        <v>44055.323321759257</v>
      </c>
      <c r="G24" t="s">
        <v>130</v>
      </c>
      <c r="H24" t="s">
        <v>1237</v>
      </c>
      <c r="I24" t="s">
        <v>131</v>
      </c>
      <c r="J24" t="s">
        <v>132</v>
      </c>
      <c r="K24" t="s">
        <v>133</v>
      </c>
      <c r="N24" t="b">
        <v>0</v>
      </c>
      <c r="O24">
        <v>0</v>
      </c>
      <c r="P24">
        <v>133</v>
      </c>
      <c r="Q24">
        <v>256</v>
      </c>
      <c r="R24">
        <v>7434</v>
      </c>
      <c r="AC24" t="s">
        <v>43</v>
      </c>
      <c r="AD24" t="s">
        <v>134</v>
      </c>
      <c r="AE24" t="b">
        <v>0</v>
      </c>
      <c r="AF24" t="s">
        <v>45</v>
      </c>
      <c r="AG24" t="s">
        <v>46</v>
      </c>
      <c r="AH24" t="s">
        <v>47</v>
      </c>
      <c r="AI24" t="s">
        <v>48</v>
      </c>
      <c r="AK24">
        <f t="shared" ca="1" si="0"/>
        <v>0.96626115922372746</v>
      </c>
    </row>
    <row r="25" spans="1:37" x14ac:dyDescent="0.2">
      <c r="A25" t="s">
        <v>36</v>
      </c>
      <c r="B25">
        <v>1.2941694213934799E+18</v>
      </c>
      <c r="C25" t="s">
        <v>37</v>
      </c>
      <c r="D25" t="s">
        <v>38</v>
      </c>
      <c r="E25" s="1">
        <v>44057.298715277779</v>
      </c>
      <c r="F25" s="1">
        <v>44056.965381944443</v>
      </c>
      <c r="G25" t="s">
        <v>135</v>
      </c>
      <c r="H25" t="s">
        <v>1239</v>
      </c>
      <c r="I25" t="s">
        <v>136</v>
      </c>
      <c r="J25" t="s">
        <v>137</v>
      </c>
      <c r="K25" t="s">
        <v>138</v>
      </c>
      <c r="N25" t="b">
        <v>0</v>
      </c>
      <c r="O25">
        <v>0</v>
      </c>
      <c r="P25">
        <v>471</v>
      </c>
      <c r="Q25">
        <v>873</v>
      </c>
      <c r="R25">
        <v>7243</v>
      </c>
      <c r="AC25" t="s">
        <v>60</v>
      </c>
      <c r="AD25" t="s">
        <v>44</v>
      </c>
      <c r="AE25" t="b">
        <v>0</v>
      </c>
      <c r="AF25" t="s">
        <v>45</v>
      </c>
      <c r="AG25" t="s">
        <v>46</v>
      </c>
      <c r="AH25" t="s">
        <v>47</v>
      </c>
      <c r="AI25" t="s">
        <v>48</v>
      </c>
      <c r="AK25">
        <f t="shared" ca="1" si="0"/>
        <v>0.6966687525502383</v>
      </c>
    </row>
    <row r="26" spans="1:37" x14ac:dyDescent="0.2">
      <c r="A26" t="s">
        <v>36</v>
      </c>
      <c r="B26">
        <v>1.2937395798040599E+18</v>
      </c>
      <c r="C26" t="s">
        <v>61</v>
      </c>
      <c r="D26" t="s">
        <v>38</v>
      </c>
      <c r="E26" s="1">
        <v>44056.112581018519</v>
      </c>
      <c r="F26" s="1">
        <v>44055.779247685183</v>
      </c>
      <c r="G26" t="s">
        <v>139</v>
      </c>
      <c r="H26" t="s">
        <v>1239</v>
      </c>
      <c r="I26" t="s">
        <v>140</v>
      </c>
      <c r="J26" t="s">
        <v>141</v>
      </c>
      <c r="K26" t="s">
        <v>142</v>
      </c>
      <c r="N26" t="b">
        <v>0</v>
      </c>
      <c r="O26">
        <v>0</v>
      </c>
      <c r="P26">
        <v>239</v>
      </c>
      <c r="Q26">
        <v>155</v>
      </c>
      <c r="R26">
        <v>40045</v>
      </c>
      <c r="AC26" t="s">
        <v>60</v>
      </c>
      <c r="AD26" t="s">
        <v>44</v>
      </c>
      <c r="AE26" t="b">
        <v>0</v>
      </c>
      <c r="AF26" t="s">
        <v>45</v>
      </c>
      <c r="AG26" t="s">
        <v>46</v>
      </c>
      <c r="AH26" t="s">
        <v>47</v>
      </c>
      <c r="AI26" t="s">
        <v>48</v>
      </c>
      <c r="AK26">
        <f t="shared" ca="1" si="0"/>
        <v>0.2955778867037282</v>
      </c>
    </row>
    <row r="27" spans="1:37" x14ac:dyDescent="0.2">
      <c r="A27" t="s">
        <v>143</v>
      </c>
      <c r="B27">
        <v>1.3010537420877199E+18</v>
      </c>
      <c r="C27" t="s">
        <v>37</v>
      </c>
      <c r="D27" t="s">
        <v>38</v>
      </c>
      <c r="E27" s="1">
        <v>44076.29582175926</v>
      </c>
      <c r="F27" s="1">
        <v>44075.962488425925</v>
      </c>
      <c r="G27" t="s">
        <v>144</v>
      </c>
      <c r="H27" t="s">
        <v>1237</v>
      </c>
      <c r="I27" t="s">
        <v>145</v>
      </c>
      <c r="J27" t="s">
        <v>146</v>
      </c>
      <c r="K27" t="s">
        <v>138</v>
      </c>
      <c r="N27" t="b">
        <v>0</v>
      </c>
      <c r="O27">
        <v>0</v>
      </c>
      <c r="P27">
        <v>2361</v>
      </c>
      <c r="Q27">
        <v>4999</v>
      </c>
      <c r="R27">
        <v>30085</v>
      </c>
      <c r="V27" t="s">
        <v>138</v>
      </c>
      <c r="W27" t="s">
        <v>147</v>
      </c>
      <c r="X27" t="s">
        <v>148</v>
      </c>
      <c r="Y27" t="s">
        <v>149</v>
      </c>
      <c r="Z27" t="s">
        <v>150</v>
      </c>
      <c r="AC27" t="s">
        <v>60</v>
      </c>
      <c r="AD27" t="s">
        <v>151</v>
      </c>
      <c r="AE27" t="b">
        <v>0</v>
      </c>
      <c r="AJ27" t="s">
        <v>150</v>
      </c>
      <c r="AK27">
        <f t="shared" ca="1" si="0"/>
        <v>0.70675408898808123</v>
      </c>
    </row>
    <row r="28" spans="1:37" x14ac:dyDescent="0.2">
      <c r="A28" t="s">
        <v>36</v>
      </c>
      <c r="B28">
        <v>1.3023948778549299E+18</v>
      </c>
      <c r="C28" t="s">
        <v>37</v>
      </c>
      <c r="D28" t="s">
        <v>38</v>
      </c>
      <c r="E28" s="1">
        <v>44079.99664351852</v>
      </c>
      <c r="F28" s="1">
        <v>44079.663310185184</v>
      </c>
      <c r="G28" t="s">
        <v>152</v>
      </c>
      <c r="H28" t="s">
        <v>1239</v>
      </c>
      <c r="I28" t="s">
        <v>153</v>
      </c>
      <c r="J28" t="s">
        <v>154</v>
      </c>
      <c r="K28" t="s">
        <v>42</v>
      </c>
      <c r="N28" t="b">
        <v>0</v>
      </c>
      <c r="O28">
        <v>0</v>
      </c>
      <c r="P28">
        <v>960</v>
      </c>
      <c r="Q28">
        <v>1990</v>
      </c>
      <c r="R28">
        <v>7577</v>
      </c>
      <c r="AC28" t="s">
        <v>43</v>
      </c>
      <c r="AD28" t="s">
        <v>44</v>
      </c>
      <c r="AE28" t="b">
        <v>0</v>
      </c>
      <c r="AF28" t="s">
        <v>45</v>
      </c>
      <c r="AG28" t="s">
        <v>46</v>
      </c>
      <c r="AH28" t="s">
        <v>47</v>
      </c>
      <c r="AI28" t="s">
        <v>48</v>
      </c>
      <c r="AK28">
        <f t="shared" ca="1" si="0"/>
        <v>0.56216246979243401</v>
      </c>
    </row>
    <row r="29" spans="1:37" x14ac:dyDescent="0.2">
      <c r="A29" t="s">
        <v>36</v>
      </c>
      <c r="B29">
        <v>1.30272108465183E+18</v>
      </c>
      <c r="C29" t="s">
        <v>37</v>
      </c>
      <c r="D29" t="s">
        <v>38</v>
      </c>
      <c r="E29" s="1">
        <v>44080.896805555552</v>
      </c>
      <c r="F29" s="1">
        <v>44080.563472222224</v>
      </c>
      <c r="G29" t="s">
        <v>155</v>
      </c>
      <c r="H29" t="s">
        <v>1236</v>
      </c>
      <c r="I29" t="s">
        <v>156</v>
      </c>
      <c r="J29" t="s">
        <v>157</v>
      </c>
      <c r="K29" t="s">
        <v>158</v>
      </c>
      <c r="N29" t="b">
        <v>0</v>
      </c>
      <c r="O29">
        <v>0</v>
      </c>
      <c r="P29">
        <v>769</v>
      </c>
      <c r="Q29">
        <v>912</v>
      </c>
      <c r="R29">
        <v>6361</v>
      </c>
      <c r="AC29" t="s">
        <v>43</v>
      </c>
      <c r="AD29" t="s">
        <v>44</v>
      </c>
      <c r="AE29" t="b">
        <v>0</v>
      </c>
      <c r="AF29" t="s">
        <v>45</v>
      </c>
      <c r="AG29" t="s">
        <v>46</v>
      </c>
      <c r="AH29" t="s">
        <v>47</v>
      </c>
      <c r="AI29" t="s">
        <v>48</v>
      </c>
      <c r="AK29">
        <f t="shared" ca="1" si="0"/>
        <v>0.53491241559863378</v>
      </c>
    </row>
    <row r="30" spans="1:37" x14ac:dyDescent="0.2">
      <c r="A30" t="s">
        <v>36</v>
      </c>
      <c r="B30">
        <v>1.2958272565317E+18</v>
      </c>
      <c r="C30" t="s">
        <v>159</v>
      </c>
      <c r="D30" t="s">
        <v>100</v>
      </c>
      <c r="E30" s="1">
        <v>44061.873460648145</v>
      </c>
      <c r="F30" s="1">
        <v>44061.581793981481</v>
      </c>
      <c r="G30" t="s">
        <v>160</v>
      </c>
      <c r="H30" t="s">
        <v>1238</v>
      </c>
      <c r="I30" t="s">
        <v>161</v>
      </c>
      <c r="J30" t="s">
        <v>162</v>
      </c>
      <c r="K30" t="s">
        <v>163</v>
      </c>
      <c r="M30" t="s">
        <v>164</v>
      </c>
      <c r="N30" t="b">
        <v>0</v>
      </c>
      <c r="O30">
        <v>0</v>
      </c>
      <c r="P30">
        <v>23</v>
      </c>
      <c r="Q30">
        <v>30</v>
      </c>
      <c r="R30">
        <v>2124</v>
      </c>
      <c r="AC30" t="s">
        <v>43</v>
      </c>
      <c r="AD30" t="s">
        <v>44</v>
      </c>
      <c r="AE30" t="b">
        <v>0</v>
      </c>
      <c r="AF30" t="s">
        <v>45</v>
      </c>
      <c r="AG30" t="s">
        <v>46</v>
      </c>
      <c r="AH30" t="s">
        <v>47</v>
      </c>
      <c r="AI30" t="s">
        <v>48</v>
      </c>
      <c r="AK30">
        <f t="shared" ca="1" si="0"/>
        <v>8.1309967802254302E-2</v>
      </c>
    </row>
    <row r="31" spans="1:37" x14ac:dyDescent="0.2">
      <c r="A31" t="s">
        <v>36</v>
      </c>
      <c r="B31">
        <v>1.3043110793469499E+18</v>
      </c>
      <c r="C31" t="s">
        <v>165</v>
      </c>
      <c r="D31" t="s">
        <v>38</v>
      </c>
      <c r="E31" s="1">
        <v>44085.284351851849</v>
      </c>
      <c r="F31" s="1">
        <v>44084.951018518521</v>
      </c>
      <c r="G31" t="s">
        <v>166</v>
      </c>
      <c r="H31" t="s">
        <v>1238</v>
      </c>
      <c r="I31" t="s">
        <v>167</v>
      </c>
      <c r="J31" t="s">
        <v>168</v>
      </c>
      <c r="K31" t="s">
        <v>169</v>
      </c>
      <c r="M31" t="s">
        <v>170</v>
      </c>
      <c r="N31" t="b">
        <v>0</v>
      </c>
      <c r="O31">
        <v>0</v>
      </c>
      <c r="P31">
        <v>120</v>
      </c>
      <c r="Q31">
        <v>406</v>
      </c>
      <c r="R31">
        <v>1134</v>
      </c>
      <c r="AC31" t="s">
        <v>43</v>
      </c>
      <c r="AD31" t="s">
        <v>44</v>
      </c>
      <c r="AE31" t="b">
        <v>0</v>
      </c>
      <c r="AF31" t="s">
        <v>45</v>
      </c>
      <c r="AG31" t="s">
        <v>46</v>
      </c>
      <c r="AH31" t="s">
        <v>47</v>
      </c>
      <c r="AI31" t="s">
        <v>48</v>
      </c>
      <c r="AK31">
        <f t="shared" ca="1" si="0"/>
        <v>0.75907223428901949</v>
      </c>
    </row>
    <row r="32" spans="1:37" x14ac:dyDescent="0.2">
      <c r="A32" t="s">
        <v>36</v>
      </c>
      <c r="B32">
        <v>1.3037233498775601E+18</v>
      </c>
      <c r="C32" t="s">
        <v>37</v>
      </c>
      <c r="D32" t="s">
        <v>38</v>
      </c>
      <c r="E32" s="1">
        <v>44083.662534722222</v>
      </c>
      <c r="F32" s="1">
        <v>44083.329201388886</v>
      </c>
      <c r="G32" t="s">
        <v>171</v>
      </c>
      <c r="H32" t="s">
        <v>1239</v>
      </c>
      <c r="I32" t="s">
        <v>172</v>
      </c>
      <c r="J32" t="s">
        <v>173</v>
      </c>
      <c r="K32" t="s">
        <v>72</v>
      </c>
      <c r="N32" t="b">
        <v>0</v>
      </c>
      <c r="O32">
        <v>0</v>
      </c>
      <c r="P32">
        <v>21042</v>
      </c>
      <c r="Q32">
        <v>532</v>
      </c>
      <c r="R32">
        <v>66757</v>
      </c>
      <c r="AC32" t="s">
        <v>174</v>
      </c>
      <c r="AD32" t="s">
        <v>44</v>
      </c>
      <c r="AE32" t="b">
        <v>0</v>
      </c>
      <c r="AF32" t="s">
        <v>45</v>
      </c>
      <c r="AG32" t="s">
        <v>46</v>
      </c>
      <c r="AH32" t="s">
        <v>47</v>
      </c>
      <c r="AI32" t="s">
        <v>48</v>
      </c>
      <c r="AK32">
        <f t="shared" ca="1" si="0"/>
        <v>9.3942646958729226E-2</v>
      </c>
    </row>
    <row r="33" spans="1:37" x14ac:dyDescent="0.2">
      <c r="A33" t="s">
        <v>36</v>
      </c>
      <c r="B33">
        <v>1.2988088388884101E+18</v>
      </c>
      <c r="C33" t="s">
        <v>37</v>
      </c>
      <c r="D33" t="s">
        <v>38</v>
      </c>
      <c r="E33" s="1">
        <v>44070.101064814815</v>
      </c>
      <c r="F33" s="1">
        <v>44069.767731481479</v>
      </c>
      <c r="G33" t="s">
        <v>175</v>
      </c>
      <c r="H33" t="s">
        <v>1236</v>
      </c>
      <c r="I33" t="s">
        <v>176</v>
      </c>
      <c r="J33" t="s">
        <v>177</v>
      </c>
      <c r="K33" t="s">
        <v>42</v>
      </c>
      <c r="N33" t="b">
        <v>0</v>
      </c>
      <c r="O33">
        <v>0</v>
      </c>
      <c r="P33">
        <v>196</v>
      </c>
      <c r="Q33">
        <v>378</v>
      </c>
      <c r="R33">
        <v>2033</v>
      </c>
      <c r="AC33" t="s">
        <v>60</v>
      </c>
      <c r="AD33" t="s">
        <v>44</v>
      </c>
      <c r="AE33" t="b">
        <v>0</v>
      </c>
      <c r="AF33" t="s">
        <v>45</v>
      </c>
      <c r="AG33" t="s">
        <v>46</v>
      </c>
      <c r="AH33" t="s">
        <v>47</v>
      </c>
      <c r="AI33" t="s">
        <v>48</v>
      </c>
      <c r="AK33">
        <f t="shared" ca="1" si="0"/>
        <v>0.25048859558754011</v>
      </c>
    </row>
    <row r="34" spans="1:37" x14ac:dyDescent="0.2">
      <c r="A34" t="s">
        <v>36</v>
      </c>
      <c r="B34">
        <v>1.29883928343698E+18</v>
      </c>
      <c r="C34" t="s">
        <v>37</v>
      </c>
      <c r="D34" t="s">
        <v>38</v>
      </c>
      <c r="E34" s="1">
        <v>44070.185081018521</v>
      </c>
      <c r="F34" s="1">
        <v>44069.851747685185</v>
      </c>
      <c r="G34" t="s">
        <v>178</v>
      </c>
      <c r="H34" t="s">
        <v>1237</v>
      </c>
      <c r="I34" t="s">
        <v>179</v>
      </c>
      <c r="J34" t="s">
        <v>180</v>
      </c>
      <c r="K34" t="s">
        <v>42</v>
      </c>
      <c r="N34" t="b">
        <v>0</v>
      </c>
      <c r="O34">
        <v>0</v>
      </c>
      <c r="P34">
        <v>40</v>
      </c>
      <c r="Q34">
        <v>48</v>
      </c>
      <c r="R34">
        <v>653</v>
      </c>
      <c r="AC34" t="s">
        <v>60</v>
      </c>
      <c r="AD34" t="s">
        <v>44</v>
      </c>
      <c r="AE34" t="b">
        <v>0</v>
      </c>
      <c r="AF34" t="s">
        <v>45</v>
      </c>
      <c r="AG34" t="s">
        <v>46</v>
      </c>
      <c r="AH34" t="s">
        <v>47</v>
      </c>
      <c r="AI34" t="s">
        <v>48</v>
      </c>
      <c r="AK34">
        <f t="shared" ca="1" si="0"/>
        <v>0.24691184392910426</v>
      </c>
    </row>
    <row r="35" spans="1:37" x14ac:dyDescent="0.2">
      <c r="A35" t="s">
        <v>36</v>
      </c>
      <c r="B35">
        <v>1.3041855322938601E+18</v>
      </c>
      <c r="C35" t="s">
        <v>37</v>
      </c>
      <c r="D35" t="s">
        <v>38</v>
      </c>
      <c r="E35" s="1">
        <v>44084.937916666669</v>
      </c>
      <c r="F35" s="1">
        <v>44084.604583333334</v>
      </c>
      <c r="G35" t="s">
        <v>181</v>
      </c>
      <c r="H35" t="s">
        <v>1237</v>
      </c>
      <c r="I35" t="s">
        <v>182</v>
      </c>
      <c r="J35" t="s">
        <v>183</v>
      </c>
      <c r="K35" t="s">
        <v>184</v>
      </c>
      <c r="N35" t="b">
        <v>0</v>
      </c>
      <c r="O35">
        <v>0</v>
      </c>
      <c r="P35">
        <v>1797</v>
      </c>
      <c r="Q35">
        <v>626</v>
      </c>
      <c r="R35">
        <v>35680</v>
      </c>
      <c r="AC35" t="s">
        <v>43</v>
      </c>
      <c r="AD35" t="s">
        <v>44</v>
      </c>
      <c r="AE35" t="b">
        <v>0</v>
      </c>
      <c r="AF35" t="s">
        <v>45</v>
      </c>
      <c r="AG35" t="s">
        <v>46</v>
      </c>
      <c r="AH35" t="s">
        <v>47</v>
      </c>
      <c r="AI35" t="s">
        <v>48</v>
      </c>
      <c r="AK35">
        <f t="shared" ca="1" si="0"/>
        <v>0.89755840899452688</v>
      </c>
    </row>
    <row r="36" spans="1:37" x14ac:dyDescent="0.2">
      <c r="A36" t="s">
        <v>36</v>
      </c>
      <c r="B36">
        <v>1.30347905994755E+18</v>
      </c>
      <c r="C36" t="s">
        <v>37</v>
      </c>
      <c r="D36" t="s">
        <v>38</v>
      </c>
      <c r="E36" s="1">
        <v>44082.988425925927</v>
      </c>
      <c r="F36" s="1">
        <v>44082.655092592591</v>
      </c>
      <c r="G36" t="s">
        <v>185</v>
      </c>
      <c r="H36" t="s">
        <v>1236</v>
      </c>
      <c r="I36" t="s">
        <v>186</v>
      </c>
      <c r="J36" t="s">
        <v>187</v>
      </c>
      <c r="K36" t="s">
        <v>72</v>
      </c>
      <c r="N36" t="b">
        <v>0</v>
      </c>
      <c r="O36">
        <v>0</v>
      </c>
      <c r="P36">
        <v>41</v>
      </c>
      <c r="Q36">
        <v>517</v>
      </c>
      <c r="R36">
        <v>1774</v>
      </c>
      <c r="AC36" t="s">
        <v>54</v>
      </c>
      <c r="AD36" t="s">
        <v>44</v>
      </c>
      <c r="AE36" t="b">
        <v>0</v>
      </c>
      <c r="AF36" t="s">
        <v>45</v>
      </c>
      <c r="AG36" t="s">
        <v>46</v>
      </c>
      <c r="AH36" t="s">
        <v>47</v>
      </c>
      <c r="AI36" t="s">
        <v>48</v>
      </c>
      <c r="AK36">
        <f t="shared" ca="1" si="0"/>
        <v>2.883616333730199E-2</v>
      </c>
    </row>
    <row r="37" spans="1:37" x14ac:dyDescent="0.2">
      <c r="A37" t="s">
        <v>36</v>
      </c>
      <c r="B37">
        <v>1.3034099534330299E+18</v>
      </c>
      <c r="C37" t="s">
        <v>37</v>
      </c>
      <c r="D37" t="s">
        <v>38</v>
      </c>
      <c r="E37" s="1">
        <v>44082.797719907408</v>
      </c>
      <c r="F37" s="1">
        <v>44082.464386574073</v>
      </c>
      <c r="G37" t="s">
        <v>188</v>
      </c>
      <c r="H37" t="s">
        <v>1238</v>
      </c>
      <c r="I37" t="s">
        <v>189</v>
      </c>
      <c r="J37" t="s">
        <v>190</v>
      </c>
      <c r="K37" t="s">
        <v>191</v>
      </c>
      <c r="N37" t="b">
        <v>0</v>
      </c>
      <c r="O37">
        <v>0</v>
      </c>
      <c r="P37">
        <v>2781</v>
      </c>
      <c r="Q37">
        <v>4997</v>
      </c>
      <c r="R37">
        <v>3950</v>
      </c>
      <c r="AC37" t="s">
        <v>60</v>
      </c>
      <c r="AD37" t="s">
        <v>44</v>
      </c>
      <c r="AE37" t="b">
        <v>0</v>
      </c>
      <c r="AF37" t="s">
        <v>45</v>
      </c>
      <c r="AG37" t="s">
        <v>46</v>
      </c>
      <c r="AH37" t="s">
        <v>47</v>
      </c>
      <c r="AI37" t="s">
        <v>48</v>
      </c>
      <c r="AK37">
        <f t="shared" ca="1" si="0"/>
        <v>0.61798907192372743</v>
      </c>
    </row>
    <row r="38" spans="1:37" x14ac:dyDescent="0.2">
      <c r="A38" t="s">
        <v>36</v>
      </c>
      <c r="B38">
        <v>1.29628218926543E+18</v>
      </c>
      <c r="C38" t="s">
        <v>37</v>
      </c>
      <c r="D38" t="s">
        <v>38</v>
      </c>
      <c r="E38" s="1">
        <v>44063.128842592596</v>
      </c>
      <c r="F38" s="1">
        <v>44062.79550925926</v>
      </c>
      <c r="G38" t="s">
        <v>192</v>
      </c>
      <c r="H38" t="s">
        <v>1237</v>
      </c>
      <c r="I38" t="s">
        <v>193</v>
      </c>
      <c r="J38" t="s">
        <v>194</v>
      </c>
      <c r="K38" t="s">
        <v>68</v>
      </c>
      <c r="N38" t="b">
        <v>0</v>
      </c>
      <c r="O38">
        <v>0</v>
      </c>
      <c r="P38">
        <v>144</v>
      </c>
      <c r="Q38">
        <v>1535</v>
      </c>
      <c r="R38">
        <v>11343</v>
      </c>
      <c r="AC38" t="s">
        <v>54</v>
      </c>
      <c r="AD38" t="s">
        <v>44</v>
      </c>
      <c r="AE38" t="b">
        <v>0</v>
      </c>
      <c r="AF38" t="s">
        <v>45</v>
      </c>
      <c r="AG38" t="s">
        <v>46</v>
      </c>
      <c r="AH38" t="s">
        <v>47</v>
      </c>
      <c r="AI38" t="s">
        <v>48</v>
      </c>
      <c r="AK38">
        <f t="shared" ca="1" si="0"/>
        <v>0.17628809418587754</v>
      </c>
    </row>
    <row r="39" spans="1:37" x14ac:dyDescent="0.2">
      <c r="A39" t="s">
        <v>143</v>
      </c>
      <c r="B39">
        <v>1.3035806754889201E+18</v>
      </c>
      <c r="C39" t="s">
        <v>37</v>
      </c>
      <c r="D39" t="s">
        <v>38</v>
      </c>
      <c r="E39" s="1">
        <v>44083.268831018519</v>
      </c>
      <c r="F39" s="1">
        <v>44082.935497685183</v>
      </c>
      <c r="G39" t="s">
        <v>195</v>
      </c>
      <c r="H39" t="s">
        <v>1236</v>
      </c>
      <c r="I39" t="s">
        <v>196</v>
      </c>
      <c r="J39" t="s">
        <v>197</v>
      </c>
      <c r="K39" t="s">
        <v>42</v>
      </c>
      <c r="N39" t="b">
        <v>0</v>
      </c>
      <c r="O39">
        <v>0</v>
      </c>
      <c r="P39">
        <v>371</v>
      </c>
      <c r="Q39">
        <v>197</v>
      </c>
      <c r="R39">
        <v>636</v>
      </c>
      <c r="V39" t="s">
        <v>42</v>
      </c>
      <c r="W39" t="s">
        <v>147</v>
      </c>
      <c r="X39" t="s">
        <v>148</v>
      </c>
      <c r="Y39" t="s">
        <v>198</v>
      </c>
      <c r="Z39" t="s">
        <v>199</v>
      </c>
      <c r="AC39" t="s">
        <v>43</v>
      </c>
      <c r="AD39" t="s">
        <v>44</v>
      </c>
      <c r="AE39" t="b">
        <v>0</v>
      </c>
      <c r="AJ39" t="s">
        <v>199</v>
      </c>
      <c r="AK39">
        <f t="shared" ca="1" si="0"/>
        <v>0.46305556911291035</v>
      </c>
    </row>
    <row r="40" spans="1:37" x14ac:dyDescent="0.2">
      <c r="A40" t="s">
        <v>36</v>
      </c>
      <c r="B40">
        <v>1.30153725448191E+18</v>
      </c>
      <c r="C40" t="s">
        <v>37</v>
      </c>
      <c r="D40" t="s">
        <v>38</v>
      </c>
      <c r="E40" s="1">
        <v>44077.630057870374</v>
      </c>
      <c r="F40" s="1">
        <v>44077.296724537038</v>
      </c>
      <c r="G40" t="s">
        <v>200</v>
      </c>
      <c r="H40" t="s">
        <v>1239</v>
      </c>
      <c r="I40" t="s">
        <v>201</v>
      </c>
      <c r="J40" t="s">
        <v>202</v>
      </c>
      <c r="K40" t="s">
        <v>42</v>
      </c>
      <c r="N40" t="b">
        <v>0</v>
      </c>
      <c r="O40">
        <v>0</v>
      </c>
      <c r="P40">
        <v>322</v>
      </c>
      <c r="Q40">
        <v>960</v>
      </c>
      <c r="R40">
        <v>6954</v>
      </c>
      <c r="AC40" t="s">
        <v>54</v>
      </c>
      <c r="AD40" t="s">
        <v>44</v>
      </c>
      <c r="AE40" t="b">
        <v>0</v>
      </c>
      <c r="AF40" t="s">
        <v>45</v>
      </c>
      <c r="AG40" t="s">
        <v>46</v>
      </c>
      <c r="AH40" t="s">
        <v>47</v>
      </c>
      <c r="AI40" t="s">
        <v>48</v>
      </c>
      <c r="AK40">
        <f t="shared" ca="1" si="0"/>
        <v>0.17028102762855812</v>
      </c>
    </row>
    <row r="41" spans="1:37" x14ac:dyDescent="0.2">
      <c r="A41" t="s">
        <v>36</v>
      </c>
      <c r="B41">
        <v>1.29767308026158E+18</v>
      </c>
      <c r="C41" t="s">
        <v>37</v>
      </c>
      <c r="D41" t="s">
        <v>38</v>
      </c>
      <c r="E41" s="1">
        <v>44066.966967592591</v>
      </c>
      <c r="F41" s="1">
        <v>44066.633634259262</v>
      </c>
      <c r="G41" t="s">
        <v>203</v>
      </c>
      <c r="H41" t="s">
        <v>1236</v>
      </c>
      <c r="I41" t="s">
        <v>204</v>
      </c>
      <c r="J41" t="s">
        <v>205</v>
      </c>
      <c r="K41" t="s">
        <v>184</v>
      </c>
      <c r="N41" t="b">
        <v>0</v>
      </c>
      <c r="O41">
        <v>0</v>
      </c>
      <c r="P41">
        <v>4672</v>
      </c>
      <c r="Q41">
        <v>5032</v>
      </c>
      <c r="R41">
        <v>12273</v>
      </c>
      <c r="AC41" t="s">
        <v>54</v>
      </c>
      <c r="AD41" t="s">
        <v>44</v>
      </c>
      <c r="AE41" t="b">
        <v>0</v>
      </c>
      <c r="AF41" t="s">
        <v>45</v>
      </c>
      <c r="AG41" t="s">
        <v>46</v>
      </c>
      <c r="AH41" t="s">
        <v>47</v>
      </c>
      <c r="AI41" t="s">
        <v>48</v>
      </c>
      <c r="AK41">
        <f t="shared" ca="1" si="0"/>
        <v>0.59601029714410425</v>
      </c>
    </row>
    <row r="42" spans="1:37" x14ac:dyDescent="0.2">
      <c r="A42" t="s">
        <v>36</v>
      </c>
      <c r="B42">
        <v>1.30352419019728E+18</v>
      </c>
      <c r="C42" t="s">
        <v>37</v>
      </c>
      <c r="D42" t="s">
        <v>38</v>
      </c>
      <c r="E42" s="1">
        <v>44083.112951388888</v>
      </c>
      <c r="F42" s="1">
        <v>44082.779618055552</v>
      </c>
      <c r="G42" t="s">
        <v>206</v>
      </c>
      <c r="H42" t="s">
        <v>1239</v>
      </c>
      <c r="I42" t="s">
        <v>207</v>
      </c>
      <c r="J42" t="s">
        <v>208</v>
      </c>
      <c r="K42" t="s">
        <v>184</v>
      </c>
      <c r="N42" t="b">
        <v>0</v>
      </c>
      <c r="O42">
        <v>0</v>
      </c>
      <c r="P42">
        <v>2921</v>
      </c>
      <c r="Q42">
        <v>3135</v>
      </c>
      <c r="R42">
        <v>33425</v>
      </c>
      <c r="AC42" t="s">
        <v>43</v>
      </c>
      <c r="AD42" t="s">
        <v>44</v>
      </c>
      <c r="AE42" t="b">
        <v>0</v>
      </c>
      <c r="AF42" t="s">
        <v>45</v>
      </c>
      <c r="AG42" t="s">
        <v>46</v>
      </c>
      <c r="AH42" t="s">
        <v>47</v>
      </c>
      <c r="AI42" t="s">
        <v>48</v>
      </c>
      <c r="AK42">
        <f t="shared" ca="1" si="0"/>
        <v>0.37274267049881171</v>
      </c>
    </row>
    <row r="43" spans="1:37" x14ac:dyDescent="0.2">
      <c r="A43" t="s">
        <v>36</v>
      </c>
      <c r="B43">
        <v>1.30027356107725E+18</v>
      </c>
      <c r="C43" t="s">
        <v>37</v>
      </c>
      <c r="D43" t="s">
        <v>38</v>
      </c>
      <c r="E43" s="1">
        <v>44074.142928240741</v>
      </c>
      <c r="F43" s="1">
        <v>44073.809594907405</v>
      </c>
      <c r="G43" t="s">
        <v>209</v>
      </c>
      <c r="H43" t="s">
        <v>1236</v>
      </c>
      <c r="I43" t="s">
        <v>210</v>
      </c>
      <c r="J43" t="s">
        <v>211</v>
      </c>
      <c r="K43" t="s">
        <v>72</v>
      </c>
      <c r="N43" t="b">
        <v>0</v>
      </c>
      <c r="O43">
        <v>0</v>
      </c>
      <c r="P43">
        <v>181</v>
      </c>
      <c r="Q43">
        <v>242</v>
      </c>
      <c r="R43">
        <v>327</v>
      </c>
      <c r="AC43" t="s">
        <v>43</v>
      </c>
      <c r="AD43" t="s">
        <v>44</v>
      </c>
      <c r="AE43" t="b">
        <v>0</v>
      </c>
      <c r="AF43" t="s">
        <v>45</v>
      </c>
      <c r="AG43" t="s">
        <v>46</v>
      </c>
      <c r="AH43" t="s">
        <v>47</v>
      </c>
      <c r="AI43" t="s">
        <v>48</v>
      </c>
      <c r="AK43">
        <f t="shared" ca="1" si="0"/>
        <v>0.44670388570089514</v>
      </c>
    </row>
    <row r="44" spans="1:37" x14ac:dyDescent="0.2">
      <c r="A44" t="s">
        <v>36</v>
      </c>
      <c r="B44">
        <v>1.2937915119899799E+18</v>
      </c>
      <c r="C44" t="s">
        <v>37</v>
      </c>
      <c r="D44" t="s">
        <v>38</v>
      </c>
      <c r="E44" s="1">
        <v>44056.255879629629</v>
      </c>
      <c r="F44" s="1">
        <v>44055.922546296293</v>
      </c>
      <c r="G44" t="s">
        <v>212</v>
      </c>
      <c r="H44" t="s">
        <v>1236</v>
      </c>
      <c r="I44" t="s">
        <v>213</v>
      </c>
      <c r="J44" t="s">
        <v>214</v>
      </c>
      <c r="K44" t="s">
        <v>42</v>
      </c>
      <c r="N44" t="b">
        <v>0</v>
      </c>
      <c r="O44">
        <v>0</v>
      </c>
      <c r="P44">
        <v>69</v>
      </c>
      <c r="Q44">
        <v>164</v>
      </c>
      <c r="R44">
        <v>1816</v>
      </c>
      <c r="AC44" t="s">
        <v>43</v>
      </c>
      <c r="AD44" t="s">
        <v>44</v>
      </c>
      <c r="AE44" t="b">
        <v>0</v>
      </c>
      <c r="AF44" t="s">
        <v>45</v>
      </c>
      <c r="AG44" t="s">
        <v>46</v>
      </c>
      <c r="AH44" t="s">
        <v>47</v>
      </c>
      <c r="AI44" t="s">
        <v>48</v>
      </c>
      <c r="AK44">
        <f t="shared" ca="1" si="0"/>
        <v>0.18648020343354854</v>
      </c>
    </row>
    <row r="45" spans="1:37" x14ac:dyDescent="0.2">
      <c r="A45" t="s">
        <v>36</v>
      </c>
      <c r="B45">
        <v>1.30192556196768E+18</v>
      </c>
      <c r="C45" t="s">
        <v>37</v>
      </c>
      <c r="D45" t="s">
        <v>38</v>
      </c>
      <c r="E45" s="1">
        <v>44078.701585648145</v>
      </c>
      <c r="F45" s="1">
        <v>44078.368252314816</v>
      </c>
      <c r="G45" t="s">
        <v>215</v>
      </c>
      <c r="H45" t="s">
        <v>1236</v>
      </c>
      <c r="I45" t="s">
        <v>216</v>
      </c>
      <c r="J45" t="s">
        <v>217</v>
      </c>
      <c r="K45" t="s">
        <v>42</v>
      </c>
      <c r="N45" t="b">
        <v>0</v>
      </c>
      <c r="O45">
        <v>0</v>
      </c>
      <c r="P45">
        <v>2522</v>
      </c>
      <c r="Q45">
        <v>3149</v>
      </c>
      <c r="R45">
        <v>57009</v>
      </c>
      <c r="AC45" t="s">
        <v>43</v>
      </c>
      <c r="AD45" t="s">
        <v>44</v>
      </c>
      <c r="AE45" t="b">
        <v>0</v>
      </c>
      <c r="AF45" t="s">
        <v>45</v>
      </c>
      <c r="AG45" t="s">
        <v>46</v>
      </c>
      <c r="AH45" t="s">
        <v>47</v>
      </c>
      <c r="AI45" t="s">
        <v>48</v>
      </c>
      <c r="AK45">
        <f t="shared" ca="1" si="0"/>
        <v>0.35227713250523696</v>
      </c>
    </row>
    <row r="46" spans="1:37" x14ac:dyDescent="0.2">
      <c r="A46" t="s">
        <v>36</v>
      </c>
      <c r="B46">
        <v>1.2947221863563599E+18</v>
      </c>
      <c r="C46" t="s">
        <v>37</v>
      </c>
      <c r="D46" t="s">
        <v>38</v>
      </c>
      <c r="E46" s="1">
        <v>44058.824050925927</v>
      </c>
      <c r="F46" s="1">
        <v>44058.490717592591</v>
      </c>
      <c r="G46" t="s">
        <v>218</v>
      </c>
      <c r="H46" t="s">
        <v>1238</v>
      </c>
      <c r="I46" t="s">
        <v>219</v>
      </c>
      <c r="J46" t="s">
        <v>220</v>
      </c>
      <c r="K46" t="s">
        <v>42</v>
      </c>
      <c r="N46" t="b">
        <v>0</v>
      </c>
      <c r="O46">
        <v>0</v>
      </c>
      <c r="P46">
        <v>8</v>
      </c>
      <c r="Q46">
        <v>42</v>
      </c>
      <c r="R46">
        <v>84</v>
      </c>
      <c r="AC46" t="s">
        <v>43</v>
      </c>
      <c r="AD46" t="s">
        <v>44</v>
      </c>
      <c r="AE46" t="b">
        <v>0</v>
      </c>
      <c r="AF46" t="s">
        <v>45</v>
      </c>
      <c r="AG46" t="s">
        <v>46</v>
      </c>
      <c r="AH46" t="s">
        <v>47</v>
      </c>
      <c r="AI46" t="s">
        <v>48</v>
      </c>
      <c r="AK46">
        <f t="shared" ca="1" si="0"/>
        <v>0.52888456775798753</v>
      </c>
    </row>
    <row r="47" spans="1:37" x14ac:dyDescent="0.2">
      <c r="A47" t="s">
        <v>36</v>
      </c>
      <c r="B47">
        <v>1.3031225052892201E+18</v>
      </c>
      <c r="C47" t="s">
        <v>221</v>
      </c>
      <c r="D47" t="s">
        <v>38</v>
      </c>
      <c r="E47" s="1">
        <v>44082.004513888889</v>
      </c>
      <c r="F47" s="1">
        <v>44081.671180555553</v>
      </c>
      <c r="G47" t="s">
        <v>222</v>
      </c>
      <c r="H47" t="s">
        <v>1238</v>
      </c>
      <c r="I47" t="s">
        <v>223</v>
      </c>
      <c r="J47" t="s">
        <v>224</v>
      </c>
      <c r="K47" t="s">
        <v>72</v>
      </c>
      <c r="N47" t="b">
        <v>0</v>
      </c>
      <c r="O47">
        <v>0</v>
      </c>
      <c r="P47">
        <v>2296</v>
      </c>
      <c r="Q47">
        <v>548</v>
      </c>
      <c r="R47">
        <v>58733</v>
      </c>
      <c r="AC47" t="s">
        <v>43</v>
      </c>
      <c r="AD47" t="s">
        <v>44</v>
      </c>
      <c r="AE47" t="b">
        <v>0</v>
      </c>
      <c r="AF47" t="s">
        <v>45</v>
      </c>
      <c r="AG47" t="s">
        <v>46</v>
      </c>
      <c r="AH47" t="s">
        <v>47</v>
      </c>
      <c r="AI47" t="s">
        <v>48</v>
      </c>
      <c r="AK47">
        <f t="shared" ca="1" si="0"/>
        <v>0.69954325859297029</v>
      </c>
    </row>
    <row r="48" spans="1:37" x14ac:dyDescent="0.2">
      <c r="A48" t="s">
        <v>36</v>
      </c>
      <c r="B48">
        <v>1.29517951879826E+18</v>
      </c>
      <c r="C48" t="s">
        <v>37</v>
      </c>
      <c r="D48" t="s">
        <v>38</v>
      </c>
      <c r="E48" s="1">
        <v>44060.086053240739</v>
      </c>
      <c r="F48" s="1">
        <v>44059.75271990741</v>
      </c>
      <c r="G48" t="s">
        <v>225</v>
      </c>
      <c r="H48" t="s">
        <v>1238</v>
      </c>
      <c r="I48" t="s">
        <v>226</v>
      </c>
      <c r="J48" t="s">
        <v>227</v>
      </c>
      <c r="K48" t="s">
        <v>228</v>
      </c>
      <c r="N48" t="b">
        <v>0</v>
      </c>
      <c r="O48">
        <v>0</v>
      </c>
      <c r="P48">
        <v>34</v>
      </c>
      <c r="Q48">
        <v>100</v>
      </c>
      <c r="R48">
        <v>4842</v>
      </c>
      <c r="AC48" t="s">
        <v>60</v>
      </c>
      <c r="AD48" t="s">
        <v>44</v>
      </c>
      <c r="AE48" t="b">
        <v>0</v>
      </c>
      <c r="AF48" t="s">
        <v>45</v>
      </c>
      <c r="AG48" t="s">
        <v>46</v>
      </c>
      <c r="AH48" t="s">
        <v>47</v>
      </c>
      <c r="AI48" t="s">
        <v>48</v>
      </c>
      <c r="AK48">
        <f t="shared" ca="1" si="0"/>
        <v>0.91624491410754372</v>
      </c>
    </row>
    <row r="49" spans="1:37" x14ac:dyDescent="0.2">
      <c r="A49" t="s">
        <v>36</v>
      </c>
      <c r="B49">
        <v>1.2991476175662899E+18</v>
      </c>
      <c r="C49" t="s">
        <v>37</v>
      </c>
      <c r="D49" t="s">
        <v>38</v>
      </c>
      <c r="E49" s="1">
        <v>44071.035914351851</v>
      </c>
      <c r="F49" s="1">
        <v>44070.702581018515</v>
      </c>
      <c r="G49" t="s">
        <v>229</v>
      </c>
      <c r="H49" t="s">
        <v>1236</v>
      </c>
      <c r="I49" t="s">
        <v>230</v>
      </c>
      <c r="J49" t="s">
        <v>231</v>
      </c>
      <c r="K49" t="s">
        <v>42</v>
      </c>
      <c r="N49" t="b">
        <v>0</v>
      </c>
      <c r="O49">
        <v>0</v>
      </c>
      <c r="P49">
        <v>206</v>
      </c>
      <c r="Q49">
        <v>393</v>
      </c>
      <c r="R49">
        <v>2159</v>
      </c>
      <c r="AC49" t="s">
        <v>60</v>
      </c>
      <c r="AD49" t="s">
        <v>44</v>
      </c>
      <c r="AE49" t="b">
        <v>0</v>
      </c>
      <c r="AF49" t="s">
        <v>45</v>
      </c>
      <c r="AG49" t="s">
        <v>46</v>
      </c>
      <c r="AH49" t="s">
        <v>47</v>
      </c>
      <c r="AI49" t="s">
        <v>48</v>
      </c>
      <c r="AK49">
        <f t="shared" ca="1" si="0"/>
        <v>0.64693338774456866</v>
      </c>
    </row>
    <row r="50" spans="1:37" x14ac:dyDescent="0.2">
      <c r="A50" t="s">
        <v>36</v>
      </c>
      <c r="B50">
        <v>1.2999438105672699E+18</v>
      </c>
      <c r="C50" t="s">
        <v>37</v>
      </c>
      <c r="D50" t="s">
        <v>38</v>
      </c>
      <c r="E50" s="1">
        <v>44073.232986111114</v>
      </c>
      <c r="F50" s="1">
        <v>44072.899652777778</v>
      </c>
      <c r="G50" t="s">
        <v>232</v>
      </c>
      <c r="H50" t="s">
        <v>1236</v>
      </c>
      <c r="I50" t="s">
        <v>233</v>
      </c>
      <c r="J50" t="s">
        <v>234</v>
      </c>
      <c r="K50" t="s">
        <v>42</v>
      </c>
      <c r="M50" t="s">
        <v>235</v>
      </c>
      <c r="N50" t="b">
        <v>0</v>
      </c>
      <c r="O50">
        <v>0</v>
      </c>
      <c r="P50">
        <v>79</v>
      </c>
      <c r="Q50">
        <v>34</v>
      </c>
      <c r="R50">
        <v>6448</v>
      </c>
      <c r="AC50" t="s">
        <v>43</v>
      </c>
      <c r="AD50" t="s">
        <v>44</v>
      </c>
      <c r="AE50" t="b">
        <v>0</v>
      </c>
      <c r="AF50" t="s">
        <v>45</v>
      </c>
      <c r="AG50" t="s">
        <v>46</v>
      </c>
      <c r="AH50" t="s">
        <v>47</v>
      </c>
      <c r="AI50" t="s">
        <v>48</v>
      </c>
      <c r="AK50">
        <f t="shared" ca="1" si="0"/>
        <v>1.5193229484894433E-2</v>
      </c>
    </row>
    <row r="51" spans="1:37" x14ac:dyDescent="0.2">
      <c r="A51" t="s">
        <v>36</v>
      </c>
      <c r="B51">
        <v>1.2969699109338099E+18</v>
      </c>
      <c r="C51" t="s">
        <v>37</v>
      </c>
      <c r="D51" t="s">
        <v>38</v>
      </c>
      <c r="E51" s="1">
        <v>44065.026585648149</v>
      </c>
      <c r="F51" s="1">
        <v>44064.693252314813</v>
      </c>
      <c r="G51" t="s">
        <v>236</v>
      </c>
      <c r="H51" t="s">
        <v>1239</v>
      </c>
      <c r="I51" t="s">
        <v>237</v>
      </c>
      <c r="J51" t="s">
        <v>238</v>
      </c>
      <c r="K51" t="s">
        <v>72</v>
      </c>
      <c r="N51" t="b">
        <v>0</v>
      </c>
      <c r="O51">
        <v>0</v>
      </c>
      <c r="P51">
        <v>373</v>
      </c>
      <c r="Q51">
        <v>562</v>
      </c>
      <c r="R51">
        <v>1483</v>
      </c>
      <c r="AC51" t="s">
        <v>43</v>
      </c>
      <c r="AD51" t="s">
        <v>44</v>
      </c>
      <c r="AE51" t="b">
        <v>0</v>
      </c>
      <c r="AF51" t="s">
        <v>45</v>
      </c>
      <c r="AG51" t="s">
        <v>46</v>
      </c>
      <c r="AH51" t="s">
        <v>47</v>
      </c>
      <c r="AI51" t="s">
        <v>48</v>
      </c>
      <c r="AK51">
        <f t="shared" ca="1" si="0"/>
        <v>0.47616316139422477</v>
      </c>
    </row>
    <row r="52" spans="1:37" x14ac:dyDescent="0.2">
      <c r="A52" t="s">
        <v>36</v>
      </c>
      <c r="B52">
        <v>1.3036887808475699E+18</v>
      </c>
      <c r="C52" t="s">
        <v>37</v>
      </c>
      <c r="D52" t="s">
        <v>38</v>
      </c>
      <c r="E52" s="1">
        <v>44083.567141203705</v>
      </c>
      <c r="F52" s="1">
        <v>44083.233807870369</v>
      </c>
      <c r="G52" t="s">
        <v>239</v>
      </c>
      <c r="H52" t="s">
        <v>1239</v>
      </c>
      <c r="I52" t="s">
        <v>240</v>
      </c>
      <c r="J52" t="s">
        <v>241</v>
      </c>
      <c r="K52" t="s">
        <v>242</v>
      </c>
      <c r="N52" t="b">
        <v>0</v>
      </c>
      <c r="O52">
        <v>0</v>
      </c>
      <c r="P52">
        <v>7</v>
      </c>
      <c r="Q52">
        <v>48</v>
      </c>
      <c r="R52">
        <v>54</v>
      </c>
      <c r="AC52" t="s">
        <v>43</v>
      </c>
      <c r="AD52" t="s">
        <v>44</v>
      </c>
      <c r="AE52" t="b">
        <v>0</v>
      </c>
      <c r="AF52" t="s">
        <v>45</v>
      </c>
      <c r="AG52" t="s">
        <v>46</v>
      </c>
      <c r="AH52" t="s">
        <v>47</v>
      </c>
      <c r="AI52" t="s">
        <v>48</v>
      </c>
      <c r="AK52">
        <f t="shared" ca="1" si="0"/>
        <v>0.73299623620142085</v>
      </c>
    </row>
    <row r="53" spans="1:37" x14ac:dyDescent="0.2">
      <c r="A53" t="s">
        <v>36</v>
      </c>
      <c r="B53">
        <v>1.30341632997043E+18</v>
      </c>
      <c r="C53" t="s">
        <v>37</v>
      </c>
      <c r="D53" t="s">
        <v>38</v>
      </c>
      <c r="E53" s="1">
        <v>44082.815324074072</v>
      </c>
      <c r="F53" s="1">
        <v>44082.481990740744</v>
      </c>
      <c r="G53" t="s">
        <v>243</v>
      </c>
      <c r="H53" t="s">
        <v>1239</v>
      </c>
      <c r="I53" t="s">
        <v>244</v>
      </c>
      <c r="J53" t="s">
        <v>245</v>
      </c>
      <c r="K53" t="s">
        <v>246</v>
      </c>
      <c r="N53" t="b">
        <v>0</v>
      </c>
      <c r="O53">
        <v>0</v>
      </c>
      <c r="P53">
        <v>17</v>
      </c>
      <c r="Q53">
        <v>32</v>
      </c>
      <c r="R53">
        <v>2526</v>
      </c>
      <c r="AC53" t="s">
        <v>54</v>
      </c>
      <c r="AD53" t="s">
        <v>44</v>
      </c>
      <c r="AE53" t="b">
        <v>0</v>
      </c>
      <c r="AF53" t="s">
        <v>45</v>
      </c>
      <c r="AG53" t="s">
        <v>46</v>
      </c>
      <c r="AH53" t="s">
        <v>47</v>
      </c>
      <c r="AI53" t="s">
        <v>48</v>
      </c>
      <c r="AK53">
        <f t="shared" ca="1" si="0"/>
        <v>0.34755379024783239</v>
      </c>
    </row>
    <row r="54" spans="1:37" x14ac:dyDescent="0.2">
      <c r="A54" t="s">
        <v>36</v>
      </c>
      <c r="B54">
        <v>1.3018888367258501E+18</v>
      </c>
      <c r="C54" t="s">
        <v>37</v>
      </c>
      <c r="D54" t="s">
        <v>38</v>
      </c>
      <c r="E54" s="1">
        <v>44078.600243055553</v>
      </c>
      <c r="F54" s="1">
        <v>44078.266909722224</v>
      </c>
      <c r="G54" t="s">
        <v>247</v>
      </c>
      <c r="H54" t="s">
        <v>1236</v>
      </c>
      <c r="I54" t="s">
        <v>248</v>
      </c>
      <c r="J54" t="s">
        <v>249</v>
      </c>
      <c r="K54" t="s">
        <v>250</v>
      </c>
      <c r="N54" t="b">
        <v>0</v>
      </c>
      <c r="O54">
        <v>0</v>
      </c>
      <c r="P54">
        <v>523</v>
      </c>
      <c r="Q54">
        <v>125</v>
      </c>
      <c r="R54">
        <v>38332</v>
      </c>
      <c r="AC54" t="s">
        <v>60</v>
      </c>
      <c r="AD54" t="s">
        <v>44</v>
      </c>
      <c r="AE54" t="b">
        <v>0</v>
      </c>
      <c r="AF54" t="s">
        <v>45</v>
      </c>
      <c r="AG54" t="s">
        <v>46</v>
      </c>
      <c r="AH54" t="s">
        <v>47</v>
      </c>
      <c r="AI54" t="s">
        <v>48</v>
      </c>
      <c r="AK54">
        <f t="shared" ca="1" si="0"/>
        <v>0.79886519930498823</v>
      </c>
    </row>
    <row r="55" spans="1:37" x14ac:dyDescent="0.2">
      <c r="A55" t="s">
        <v>36</v>
      </c>
      <c r="B55">
        <v>1.3027452832525499E+18</v>
      </c>
      <c r="C55" t="s">
        <v>251</v>
      </c>
      <c r="D55" t="s">
        <v>38</v>
      </c>
      <c r="E55" s="1">
        <v>44080.963587962964</v>
      </c>
      <c r="F55" s="1">
        <v>44080.630254629628</v>
      </c>
      <c r="G55" t="s">
        <v>252</v>
      </c>
      <c r="H55" t="s">
        <v>1236</v>
      </c>
      <c r="I55" t="s">
        <v>230</v>
      </c>
      <c r="J55" t="s">
        <v>231</v>
      </c>
      <c r="K55" t="s">
        <v>42</v>
      </c>
      <c r="N55" t="b">
        <v>0</v>
      </c>
      <c r="O55">
        <v>0</v>
      </c>
      <c r="P55">
        <v>209</v>
      </c>
      <c r="Q55">
        <v>438</v>
      </c>
      <c r="R55">
        <v>2252</v>
      </c>
      <c r="AC55" t="s">
        <v>60</v>
      </c>
      <c r="AD55" t="s">
        <v>44</v>
      </c>
      <c r="AE55" t="b">
        <v>0</v>
      </c>
      <c r="AF55" t="s">
        <v>45</v>
      </c>
      <c r="AG55" t="s">
        <v>46</v>
      </c>
      <c r="AH55" t="s">
        <v>47</v>
      </c>
      <c r="AI55" t="s">
        <v>48</v>
      </c>
      <c r="AK55">
        <f t="shared" ca="1" si="0"/>
        <v>0.16182642725432539</v>
      </c>
    </row>
    <row r="56" spans="1:37" x14ac:dyDescent="0.2">
      <c r="A56" t="s">
        <v>36</v>
      </c>
      <c r="B56">
        <v>1.3038317017186601E+18</v>
      </c>
      <c r="C56" t="s">
        <v>37</v>
      </c>
      <c r="D56" t="s">
        <v>38</v>
      </c>
      <c r="E56" s="1">
        <v>44083.961527777778</v>
      </c>
      <c r="F56" s="1">
        <v>44083.628194444442</v>
      </c>
      <c r="G56" t="s">
        <v>253</v>
      </c>
      <c r="H56" t="s">
        <v>1236</v>
      </c>
      <c r="I56" t="s">
        <v>254</v>
      </c>
      <c r="J56" t="s">
        <v>255</v>
      </c>
      <c r="K56" t="s">
        <v>256</v>
      </c>
      <c r="N56" t="b">
        <v>0</v>
      </c>
      <c r="O56">
        <v>0</v>
      </c>
      <c r="P56">
        <v>313841</v>
      </c>
      <c r="Q56">
        <v>493</v>
      </c>
      <c r="R56">
        <v>29659</v>
      </c>
      <c r="AC56" t="s">
        <v>54</v>
      </c>
      <c r="AD56" t="s">
        <v>44</v>
      </c>
      <c r="AE56" t="b">
        <v>0</v>
      </c>
      <c r="AF56" t="s">
        <v>45</v>
      </c>
      <c r="AG56" t="s">
        <v>46</v>
      </c>
      <c r="AH56" t="s">
        <v>47</v>
      </c>
      <c r="AI56" t="s">
        <v>48</v>
      </c>
      <c r="AK56">
        <f t="shared" ca="1" si="0"/>
        <v>0.85001853422617302</v>
      </c>
    </row>
    <row r="57" spans="1:37" x14ac:dyDescent="0.2">
      <c r="A57" t="s">
        <v>36</v>
      </c>
      <c r="B57">
        <v>1.30173712265984E+18</v>
      </c>
      <c r="C57" t="s">
        <v>37</v>
      </c>
      <c r="D57" t="s">
        <v>38</v>
      </c>
      <c r="E57" s="1">
        <v>44078.181585648148</v>
      </c>
      <c r="F57" s="1">
        <v>44077.848252314812</v>
      </c>
      <c r="G57" t="s">
        <v>257</v>
      </c>
      <c r="H57" t="s">
        <v>1239</v>
      </c>
      <c r="I57" t="s">
        <v>258</v>
      </c>
      <c r="J57" t="s">
        <v>259</v>
      </c>
      <c r="K57" t="s">
        <v>42</v>
      </c>
      <c r="N57" t="b">
        <v>0</v>
      </c>
      <c r="O57">
        <v>0</v>
      </c>
      <c r="P57">
        <v>0</v>
      </c>
      <c r="Q57">
        <v>11</v>
      </c>
      <c r="R57">
        <v>25</v>
      </c>
      <c r="AC57" t="s">
        <v>54</v>
      </c>
      <c r="AD57" t="s">
        <v>44</v>
      </c>
      <c r="AE57" t="b">
        <v>0</v>
      </c>
      <c r="AF57" t="s">
        <v>45</v>
      </c>
      <c r="AG57" t="s">
        <v>46</v>
      </c>
      <c r="AH57" t="s">
        <v>47</v>
      </c>
      <c r="AI57" t="s">
        <v>48</v>
      </c>
      <c r="AK57">
        <f t="shared" ca="1" si="0"/>
        <v>0.27137891512359114</v>
      </c>
    </row>
    <row r="58" spans="1:37" x14ac:dyDescent="0.2">
      <c r="A58" t="s">
        <v>36</v>
      </c>
      <c r="B58">
        <v>1.29625347211999E+18</v>
      </c>
      <c r="C58" t="s">
        <v>37</v>
      </c>
      <c r="D58" t="s">
        <v>38</v>
      </c>
      <c r="E58" s="1">
        <v>44063.04959490741</v>
      </c>
      <c r="F58" s="1">
        <v>44062.716261574074</v>
      </c>
      <c r="G58" t="s">
        <v>260</v>
      </c>
      <c r="H58" t="s">
        <v>1239</v>
      </c>
      <c r="I58" t="s">
        <v>57</v>
      </c>
      <c r="J58" t="s">
        <v>58</v>
      </c>
      <c r="K58" t="s">
        <v>59</v>
      </c>
      <c r="N58" t="b">
        <v>0</v>
      </c>
      <c r="O58">
        <v>0</v>
      </c>
      <c r="P58">
        <v>1082</v>
      </c>
      <c r="Q58">
        <v>2475</v>
      </c>
      <c r="R58">
        <v>10423</v>
      </c>
      <c r="AC58" t="s">
        <v>54</v>
      </c>
      <c r="AD58" t="s">
        <v>44</v>
      </c>
      <c r="AE58" t="b">
        <v>0</v>
      </c>
      <c r="AF58" t="s">
        <v>45</v>
      </c>
      <c r="AG58" t="s">
        <v>46</v>
      </c>
      <c r="AH58" t="s">
        <v>47</v>
      </c>
      <c r="AI58" t="s">
        <v>48</v>
      </c>
      <c r="AK58">
        <f t="shared" ca="1" si="0"/>
        <v>0.77110963372341812</v>
      </c>
    </row>
    <row r="59" spans="1:37" x14ac:dyDescent="0.2">
      <c r="A59" t="s">
        <v>36</v>
      </c>
      <c r="B59">
        <v>1.2941823188237499E+18</v>
      </c>
      <c r="C59" t="s">
        <v>37</v>
      </c>
      <c r="D59" t="s">
        <v>38</v>
      </c>
      <c r="E59" s="1">
        <v>44057.334305555552</v>
      </c>
      <c r="F59" s="1">
        <v>44057.000972222224</v>
      </c>
      <c r="G59" t="s">
        <v>261</v>
      </c>
      <c r="H59" t="s">
        <v>1236</v>
      </c>
      <c r="I59" t="s">
        <v>262</v>
      </c>
      <c r="J59" t="s">
        <v>263</v>
      </c>
      <c r="K59" t="s">
        <v>184</v>
      </c>
      <c r="N59" t="b">
        <v>0</v>
      </c>
      <c r="O59">
        <v>0</v>
      </c>
      <c r="P59">
        <v>108</v>
      </c>
      <c r="Q59">
        <v>151</v>
      </c>
      <c r="R59">
        <v>3100</v>
      </c>
      <c r="AC59" t="s">
        <v>43</v>
      </c>
      <c r="AD59" t="s">
        <v>44</v>
      </c>
      <c r="AE59" t="b">
        <v>0</v>
      </c>
      <c r="AF59" t="s">
        <v>45</v>
      </c>
      <c r="AG59" t="s">
        <v>46</v>
      </c>
      <c r="AH59" t="s">
        <v>47</v>
      </c>
      <c r="AI59" t="s">
        <v>48</v>
      </c>
      <c r="AK59">
        <f t="shared" ca="1" si="0"/>
        <v>0.59008855064637755</v>
      </c>
    </row>
    <row r="60" spans="1:37" x14ac:dyDescent="0.2">
      <c r="A60" t="s">
        <v>36</v>
      </c>
      <c r="B60">
        <v>1.29476338400129E+18</v>
      </c>
      <c r="C60" t="s">
        <v>37</v>
      </c>
      <c r="D60" t="s">
        <v>38</v>
      </c>
      <c r="E60" s="1">
        <v>44058.937731481485</v>
      </c>
      <c r="F60" s="1">
        <v>44058.604398148149</v>
      </c>
      <c r="G60" t="s">
        <v>264</v>
      </c>
      <c r="H60" t="s">
        <v>1239</v>
      </c>
      <c r="I60" t="s">
        <v>265</v>
      </c>
      <c r="J60" t="s">
        <v>266</v>
      </c>
      <c r="K60" t="s">
        <v>267</v>
      </c>
      <c r="N60" t="b">
        <v>0</v>
      </c>
      <c r="O60">
        <v>0</v>
      </c>
      <c r="P60">
        <v>31970</v>
      </c>
      <c r="Q60">
        <v>6001</v>
      </c>
      <c r="R60">
        <v>297808</v>
      </c>
      <c r="AC60" t="s">
        <v>54</v>
      </c>
      <c r="AD60" t="s">
        <v>44</v>
      </c>
      <c r="AE60" t="b">
        <v>0</v>
      </c>
      <c r="AF60" t="s">
        <v>45</v>
      </c>
      <c r="AG60" t="s">
        <v>46</v>
      </c>
      <c r="AH60" t="s">
        <v>47</v>
      </c>
      <c r="AI60" t="s">
        <v>48</v>
      </c>
      <c r="AK60">
        <f t="shared" ca="1" si="0"/>
        <v>3.5125909218509332E-2</v>
      </c>
    </row>
    <row r="61" spans="1:37" x14ac:dyDescent="0.2">
      <c r="A61" t="s">
        <v>36</v>
      </c>
      <c r="B61">
        <v>1.2964427594449201E+18</v>
      </c>
      <c r="C61" t="s">
        <v>37</v>
      </c>
      <c r="D61" t="s">
        <v>38</v>
      </c>
      <c r="E61" s="1">
        <v>44063.571932870371</v>
      </c>
      <c r="F61" s="1">
        <v>44063.238599537035</v>
      </c>
      <c r="G61" t="s">
        <v>268</v>
      </c>
      <c r="H61" t="s">
        <v>1236</v>
      </c>
      <c r="I61" t="s">
        <v>269</v>
      </c>
      <c r="J61" t="s">
        <v>270</v>
      </c>
      <c r="K61" t="s">
        <v>42</v>
      </c>
      <c r="N61" t="b">
        <v>0</v>
      </c>
      <c r="O61">
        <v>0</v>
      </c>
      <c r="P61">
        <v>259</v>
      </c>
      <c r="Q61">
        <v>287</v>
      </c>
      <c r="R61">
        <v>15154</v>
      </c>
      <c r="AC61" t="s">
        <v>54</v>
      </c>
      <c r="AD61" t="s">
        <v>44</v>
      </c>
      <c r="AE61" t="b">
        <v>0</v>
      </c>
      <c r="AF61" t="s">
        <v>45</v>
      </c>
      <c r="AG61" t="s">
        <v>46</v>
      </c>
      <c r="AH61" t="s">
        <v>47</v>
      </c>
      <c r="AI61" t="s">
        <v>48</v>
      </c>
      <c r="AK61">
        <f t="shared" ca="1" si="0"/>
        <v>0.5728094917833354</v>
      </c>
    </row>
    <row r="62" spans="1:37" x14ac:dyDescent="0.2">
      <c r="A62" t="s">
        <v>36</v>
      </c>
      <c r="B62">
        <v>1.2961041902305001E+18</v>
      </c>
      <c r="C62" t="s">
        <v>37</v>
      </c>
      <c r="D62" t="s">
        <v>38</v>
      </c>
      <c r="E62" s="1">
        <v>44062.637662037036</v>
      </c>
      <c r="F62" s="1">
        <v>44062.304328703707</v>
      </c>
      <c r="G62" t="s">
        <v>271</v>
      </c>
      <c r="H62" t="s">
        <v>1237</v>
      </c>
      <c r="I62" t="s">
        <v>272</v>
      </c>
      <c r="J62" t="s">
        <v>273</v>
      </c>
      <c r="K62" t="s">
        <v>72</v>
      </c>
      <c r="N62" t="b">
        <v>0</v>
      </c>
      <c r="O62">
        <v>0</v>
      </c>
      <c r="P62">
        <v>33</v>
      </c>
      <c r="Q62">
        <v>674</v>
      </c>
      <c r="R62">
        <v>227</v>
      </c>
      <c r="AC62" t="s">
        <v>119</v>
      </c>
      <c r="AD62" t="s">
        <v>44</v>
      </c>
      <c r="AE62" t="b">
        <v>0</v>
      </c>
      <c r="AF62" t="s">
        <v>45</v>
      </c>
      <c r="AG62" t="s">
        <v>46</v>
      </c>
      <c r="AH62" t="s">
        <v>47</v>
      </c>
      <c r="AI62" t="s">
        <v>48</v>
      </c>
      <c r="AK62">
        <f t="shared" ca="1" si="0"/>
        <v>2.5023427148989197E-2</v>
      </c>
    </row>
    <row r="63" spans="1:37" x14ac:dyDescent="0.2">
      <c r="A63" t="s">
        <v>36</v>
      </c>
      <c r="B63">
        <v>1.29760432734366E+18</v>
      </c>
      <c r="C63" t="s">
        <v>37</v>
      </c>
      <c r="D63" t="s">
        <v>38</v>
      </c>
      <c r="E63" s="1">
        <v>44066.777245370373</v>
      </c>
      <c r="F63" s="1">
        <v>44066.443912037037</v>
      </c>
      <c r="G63" t="s">
        <v>274</v>
      </c>
      <c r="H63" t="s">
        <v>1236</v>
      </c>
      <c r="I63" t="s">
        <v>275</v>
      </c>
      <c r="J63" t="s">
        <v>276</v>
      </c>
      <c r="K63" t="s">
        <v>277</v>
      </c>
      <c r="N63" t="b">
        <v>0</v>
      </c>
      <c r="O63">
        <v>0</v>
      </c>
      <c r="P63">
        <v>159</v>
      </c>
      <c r="Q63">
        <v>464</v>
      </c>
      <c r="R63">
        <v>7121</v>
      </c>
      <c r="AC63" t="s">
        <v>60</v>
      </c>
      <c r="AD63" t="s">
        <v>44</v>
      </c>
      <c r="AE63" t="b">
        <v>0</v>
      </c>
      <c r="AF63" t="s">
        <v>45</v>
      </c>
      <c r="AG63" t="s">
        <v>46</v>
      </c>
      <c r="AH63" t="s">
        <v>47</v>
      </c>
      <c r="AI63" t="s">
        <v>48</v>
      </c>
      <c r="AK63">
        <f t="shared" ca="1" si="0"/>
        <v>0.23915729588644252</v>
      </c>
    </row>
    <row r="64" spans="1:37" x14ac:dyDescent="0.2">
      <c r="A64" t="s">
        <v>36</v>
      </c>
      <c r="B64">
        <v>1.2957690008325E+18</v>
      </c>
      <c r="C64" t="s">
        <v>37</v>
      </c>
      <c r="D64" t="s">
        <v>38</v>
      </c>
      <c r="E64" s="1">
        <v>44061.712708333333</v>
      </c>
      <c r="F64" s="1">
        <v>44061.379374999997</v>
      </c>
      <c r="G64" t="s">
        <v>278</v>
      </c>
      <c r="H64" t="s">
        <v>1236</v>
      </c>
      <c r="I64" t="s">
        <v>279</v>
      </c>
      <c r="J64" t="s">
        <v>280</v>
      </c>
      <c r="K64" t="s">
        <v>72</v>
      </c>
      <c r="N64" t="b">
        <v>0</v>
      </c>
      <c r="O64">
        <v>0</v>
      </c>
      <c r="P64">
        <v>63</v>
      </c>
      <c r="Q64">
        <v>540</v>
      </c>
      <c r="R64">
        <v>205</v>
      </c>
      <c r="AC64" t="s">
        <v>54</v>
      </c>
      <c r="AD64" t="s">
        <v>44</v>
      </c>
      <c r="AE64" t="b">
        <v>0</v>
      </c>
      <c r="AF64" t="s">
        <v>45</v>
      </c>
      <c r="AG64" t="s">
        <v>46</v>
      </c>
      <c r="AH64" t="s">
        <v>47</v>
      </c>
      <c r="AI64" t="s">
        <v>48</v>
      </c>
      <c r="AK64">
        <f t="shared" ca="1" si="0"/>
        <v>0.80786730917383254</v>
      </c>
    </row>
    <row r="65" spans="1:37" x14ac:dyDescent="0.2">
      <c r="A65" t="s">
        <v>36</v>
      </c>
      <c r="B65">
        <v>1.2984700795043699E+18</v>
      </c>
      <c r="C65" t="s">
        <v>37</v>
      </c>
      <c r="D65" t="s">
        <v>38</v>
      </c>
      <c r="E65" s="1">
        <v>44069.166273148148</v>
      </c>
      <c r="F65" s="1">
        <v>44068.832939814813</v>
      </c>
      <c r="G65" t="s">
        <v>281</v>
      </c>
      <c r="H65" t="s">
        <v>1237</v>
      </c>
      <c r="I65" t="s">
        <v>282</v>
      </c>
      <c r="J65" t="s">
        <v>283</v>
      </c>
      <c r="K65" t="s">
        <v>284</v>
      </c>
      <c r="M65" t="s">
        <v>37</v>
      </c>
      <c r="N65" t="b">
        <v>0</v>
      </c>
      <c r="O65">
        <v>0</v>
      </c>
      <c r="P65">
        <v>6381</v>
      </c>
      <c r="Q65">
        <v>1496</v>
      </c>
      <c r="R65">
        <v>39464</v>
      </c>
      <c r="AC65" t="s">
        <v>119</v>
      </c>
      <c r="AD65" t="s">
        <v>44</v>
      </c>
      <c r="AE65" t="b">
        <v>0</v>
      </c>
      <c r="AF65" t="s">
        <v>45</v>
      </c>
      <c r="AG65" t="s">
        <v>46</v>
      </c>
      <c r="AH65" t="s">
        <v>47</v>
      </c>
      <c r="AI65" t="s">
        <v>48</v>
      </c>
      <c r="AK65">
        <f t="shared" ca="1" si="0"/>
        <v>0.51804131868072001</v>
      </c>
    </row>
    <row r="66" spans="1:37" x14ac:dyDescent="0.2">
      <c r="A66" t="s">
        <v>36</v>
      </c>
      <c r="B66">
        <v>1.29670065082733E+18</v>
      </c>
      <c r="C66" t="s">
        <v>285</v>
      </c>
      <c r="D66" t="s">
        <v>38</v>
      </c>
      <c r="E66" s="1">
        <v>44064.283576388887</v>
      </c>
      <c r="F66" s="1">
        <v>44063.950243055559</v>
      </c>
      <c r="G66" t="s">
        <v>286</v>
      </c>
      <c r="H66" t="s">
        <v>1239</v>
      </c>
      <c r="I66" t="s">
        <v>287</v>
      </c>
      <c r="J66" t="s">
        <v>288</v>
      </c>
      <c r="K66" t="s">
        <v>42</v>
      </c>
      <c r="N66" t="b">
        <v>0</v>
      </c>
      <c r="O66">
        <v>0</v>
      </c>
      <c r="P66">
        <v>169</v>
      </c>
      <c r="Q66">
        <v>1594</v>
      </c>
      <c r="R66">
        <v>4435</v>
      </c>
      <c r="AC66" t="s">
        <v>43</v>
      </c>
      <c r="AD66" t="s">
        <v>44</v>
      </c>
      <c r="AE66" t="b">
        <v>0</v>
      </c>
      <c r="AF66" t="s">
        <v>45</v>
      </c>
      <c r="AG66" t="s">
        <v>46</v>
      </c>
      <c r="AH66" t="s">
        <v>47</v>
      </c>
      <c r="AI66" t="s">
        <v>48</v>
      </c>
      <c r="AK66">
        <f t="shared" ref="AK66:AK129" ca="1" si="1">RAND()</f>
        <v>0.27778495202524711</v>
      </c>
    </row>
    <row r="67" spans="1:37" x14ac:dyDescent="0.2">
      <c r="A67" t="s">
        <v>36</v>
      </c>
      <c r="B67">
        <v>1.30151674793005E+18</v>
      </c>
      <c r="C67" t="s">
        <v>37</v>
      </c>
      <c r="D67" t="s">
        <v>38</v>
      </c>
      <c r="E67" s="1">
        <v>44077.573472222219</v>
      </c>
      <c r="F67" s="1">
        <v>44077.24013888889</v>
      </c>
      <c r="G67" t="s">
        <v>289</v>
      </c>
      <c r="H67" t="s">
        <v>1239</v>
      </c>
      <c r="I67" t="s">
        <v>290</v>
      </c>
      <c r="J67" t="s">
        <v>290</v>
      </c>
      <c r="K67" t="s">
        <v>291</v>
      </c>
      <c r="N67" t="b">
        <v>0</v>
      </c>
      <c r="O67">
        <v>0</v>
      </c>
      <c r="P67">
        <v>24</v>
      </c>
      <c r="Q67">
        <v>175</v>
      </c>
      <c r="R67">
        <v>488</v>
      </c>
      <c r="AC67" t="s">
        <v>54</v>
      </c>
      <c r="AD67" t="s">
        <v>44</v>
      </c>
      <c r="AE67" t="b">
        <v>0</v>
      </c>
      <c r="AF67" t="s">
        <v>45</v>
      </c>
      <c r="AG67" t="s">
        <v>46</v>
      </c>
      <c r="AH67" t="s">
        <v>47</v>
      </c>
      <c r="AI67" t="s">
        <v>48</v>
      </c>
      <c r="AK67">
        <f t="shared" ca="1" si="1"/>
        <v>0.97555723784876869</v>
      </c>
    </row>
    <row r="68" spans="1:37" x14ac:dyDescent="0.2">
      <c r="A68" t="s">
        <v>36</v>
      </c>
      <c r="B68">
        <v>1.30245473062334E+18</v>
      </c>
      <c r="C68" t="s">
        <v>37</v>
      </c>
      <c r="D68" t="s">
        <v>38</v>
      </c>
      <c r="E68" s="1">
        <v>44080.161805555559</v>
      </c>
      <c r="F68" s="1">
        <v>44079.828472222223</v>
      </c>
      <c r="G68" t="s">
        <v>292</v>
      </c>
      <c r="H68" t="s">
        <v>1236</v>
      </c>
      <c r="I68" t="s">
        <v>293</v>
      </c>
      <c r="J68" t="s">
        <v>294</v>
      </c>
      <c r="K68" t="s">
        <v>42</v>
      </c>
      <c r="N68" t="b">
        <v>0</v>
      </c>
      <c r="O68">
        <v>0</v>
      </c>
      <c r="P68">
        <v>3125</v>
      </c>
      <c r="Q68">
        <v>5002</v>
      </c>
      <c r="R68">
        <v>239502</v>
      </c>
      <c r="AC68" t="s">
        <v>43</v>
      </c>
      <c r="AD68" t="s">
        <v>44</v>
      </c>
      <c r="AE68" t="b">
        <v>0</v>
      </c>
      <c r="AF68" t="s">
        <v>45</v>
      </c>
      <c r="AG68" t="s">
        <v>46</v>
      </c>
      <c r="AH68" t="s">
        <v>47</v>
      </c>
      <c r="AI68" t="s">
        <v>48</v>
      </c>
      <c r="AK68">
        <f t="shared" ca="1" si="1"/>
        <v>0.10648372101090486</v>
      </c>
    </row>
    <row r="69" spans="1:37" x14ac:dyDescent="0.2">
      <c r="A69" t="s">
        <v>36</v>
      </c>
      <c r="B69">
        <v>1.30051618393905E+18</v>
      </c>
      <c r="C69" t="s">
        <v>37</v>
      </c>
      <c r="D69" t="s">
        <v>38</v>
      </c>
      <c r="E69" s="1">
        <v>44074.812442129631</v>
      </c>
      <c r="F69" s="1">
        <v>44074.479108796295</v>
      </c>
      <c r="G69" t="s">
        <v>295</v>
      </c>
      <c r="H69" t="s">
        <v>1238</v>
      </c>
      <c r="I69" t="s">
        <v>296</v>
      </c>
      <c r="J69" t="s">
        <v>297</v>
      </c>
      <c r="K69" t="s">
        <v>298</v>
      </c>
      <c r="N69" t="b">
        <v>0</v>
      </c>
      <c r="O69">
        <v>0</v>
      </c>
      <c r="P69">
        <v>4578</v>
      </c>
      <c r="Q69">
        <v>4960</v>
      </c>
      <c r="R69">
        <v>96240</v>
      </c>
      <c r="AC69" t="s">
        <v>60</v>
      </c>
      <c r="AD69" t="s">
        <v>44</v>
      </c>
      <c r="AE69" t="b">
        <v>0</v>
      </c>
      <c r="AF69" t="s">
        <v>45</v>
      </c>
      <c r="AG69" t="s">
        <v>46</v>
      </c>
      <c r="AH69" t="s">
        <v>47</v>
      </c>
      <c r="AI69" t="s">
        <v>48</v>
      </c>
      <c r="AK69">
        <f t="shared" ca="1" si="1"/>
        <v>0.61307436097499313</v>
      </c>
    </row>
    <row r="70" spans="1:37" x14ac:dyDescent="0.2">
      <c r="A70" t="s">
        <v>36</v>
      </c>
      <c r="B70">
        <v>1.29906849276368E+18</v>
      </c>
      <c r="C70" t="s">
        <v>37</v>
      </c>
      <c r="D70" t="s">
        <v>38</v>
      </c>
      <c r="E70" s="1">
        <v>44070.817569444444</v>
      </c>
      <c r="F70" s="1">
        <v>44070.484236111108</v>
      </c>
      <c r="G70" t="s">
        <v>299</v>
      </c>
      <c r="H70" t="s">
        <v>1237</v>
      </c>
      <c r="I70" t="s">
        <v>300</v>
      </c>
      <c r="J70" t="s">
        <v>301</v>
      </c>
      <c r="K70" t="s">
        <v>42</v>
      </c>
      <c r="N70" t="b">
        <v>0</v>
      </c>
      <c r="O70">
        <v>0</v>
      </c>
      <c r="P70">
        <v>1253</v>
      </c>
      <c r="Q70">
        <v>5001</v>
      </c>
      <c r="R70">
        <v>15298</v>
      </c>
      <c r="AC70" t="s">
        <v>60</v>
      </c>
      <c r="AD70" t="s">
        <v>44</v>
      </c>
      <c r="AE70" t="b">
        <v>0</v>
      </c>
      <c r="AF70" t="s">
        <v>45</v>
      </c>
      <c r="AG70" t="s">
        <v>46</v>
      </c>
      <c r="AH70" t="s">
        <v>47</v>
      </c>
      <c r="AI70" t="s">
        <v>48</v>
      </c>
      <c r="AK70">
        <f t="shared" ca="1" si="1"/>
        <v>0.5735815479327524</v>
      </c>
    </row>
    <row r="71" spans="1:37" x14ac:dyDescent="0.2">
      <c r="A71" t="s">
        <v>36</v>
      </c>
      <c r="B71">
        <v>1.30379431079874E+18</v>
      </c>
      <c r="C71" t="s">
        <v>37</v>
      </c>
      <c r="D71" t="s">
        <v>38</v>
      </c>
      <c r="E71" s="1">
        <v>44083.858344907407</v>
      </c>
      <c r="F71" s="1">
        <v>44083.525011574071</v>
      </c>
      <c r="G71" t="s">
        <v>302</v>
      </c>
      <c r="H71" t="s">
        <v>1236</v>
      </c>
      <c r="I71" t="s">
        <v>303</v>
      </c>
      <c r="J71" t="s">
        <v>304</v>
      </c>
      <c r="K71" t="s">
        <v>305</v>
      </c>
      <c r="N71" t="b">
        <v>0</v>
      </c>
      <c r="O71">
        <v>0</v>
      </c>
      <c r="P71">
        <v>333</v>
      </c>
      <c r="Q71">
        <v>166</v>
      </c>
      <c r="R71">
        <v>794</v>
      </c>
      <c r="AC71" t="s">
        <v>60</v>
      </c>
      <c r="AD71" t="s">
        <v>44</v>
      </c>
      <c r="AE71" t="b">
        <v>0</v>
      </c>
      <c r="AF71" t="s">
        <v>45</v>
      </c>
      <c r="AG71" t="s">
        <v>46</v>
      </c>
      <c r="AH71" t="s">
        <v>47</v>
      </c>
      <c r="AI71" t="s">
        <v>48</v>
      </c>
      <c r="AK71">
        <f t="shared" ca="1" si="1"/>
        <v>0.3502543088382144</v>
      </c>
    </row>
    <row r="72" spans="1:37" x14ac:dyDescent="0.2">
      <c r="A72" t="s">
        <v>36</v>
      </c>
      <c r="B72">
        <v>1.2990635603376399E+18</v>
      </c>
      <c r="C72" t="s">
        <v>37</v>
      </c>
      <c r="D72" t="s">
        <v>38</v>
      </c>
      <c r="E72" s="1">
        <v>44070.80395833333</v>
      </c>
      <c r="F72" s="1">
        <v>44070.470625000002</v>
      </c>
      <c r="G72" t="s">
        <v>306</v>
      </c>
      <c r="H72" t="s">
        <v>1236</v>
      </c>
      <c r="I72" t="s">
        <v>307</v>
      </c>
      <c r="J72" t="s">
        <v>308</v>
      </c>
      <c r="K72" t="s">
        <v>72</v>
      </c>
      <c r="N72" t="b">
        <v>0</v>
      </c>
      <c r="O72">
        <v>0</v>
      </c>
      <c r="P72">
        <v>0</v>
      </c>
      <c r="Q72">
        <v>5</v>
      </c>
      <c r="R72">
        <v>91</v>
      </c>
      <c r="AC72" t="s">
        <v>54</v>
      </c>
      <c r="AD72" t="s">
        <v>44</v>
      </c>
      <c r="AE72" t="b">
        <v>0</v>
      </c>
      <c r="AF72" t="s">
        <v>45</v>
      </c>
      <c r="AG72" t="s">
        <v>46</v>
      </c>
      <c r="AH72" t="s">
        <v>47</v>
      </c>
      <c r="AI72" t="s">
        <v>48</v>
      </c>
      <c r="AK72">
        <f t="shared" ca="1" si="1"/>
        <v>0.63280244326255519</v>
      </c>
    </row>
    <row r="73" spans="1:37" x14ac:dyDescent="0.2">
      <c r="A73" t="s">
        <v>36</v>
      </c>
      <c r="B73">
        <v>1.30125771539455E+18</v>
      </c>
      <c r="C73" t="s">
        <v>37</v>
      </c>
      <c r="D73" t="s">
        <v>38</v>
      </c>
      <c r="E73" s="1">
        <v>44076.858680555553</v>
      </c>
      <c r="F73" s="1">
        <v>44076.525347222225</v>
      </c>
      <c r="G73" t="s">
        <v>309</v>
      </c>
      <c r="H73" t="s">
        <v>1236</v>
      </c>
      <c r="I73" t="s">
        <v>102</v>
      </c>
      <c r="J73" t="s">
        <v>103</v>
      </c>
      <c r="K73" t="s">
        <v>104</v>
      </c>
      <c r="N73" t="b">
        <v>0</v>
      </c>
      <c r="O73">
        <v>0</v>
      </c>
      <c r="P73">
        <v>5044</v>
      </c>
      <c r="Q73">
        <v>4850</v>
      </c>
      <c r="R73">
        <v>84943</v>
      </c>
      <c r="AC73" t="s">
        <v>54</v>
      </c>
      <c r="AD73" t="s">
        <v>44</v>
      </c>
      <c r="AE73" t="b">
        <v>0</v>
      </c>
      <c r="AF73" t="s">
        <v>45</v>
      </c>
      <c r="AG73" t="s">
        <v>46</v>
      </c>
      <c r="AH73" t="s">
        <v>47</v>
      </c>
      <c r="AI73" t="s">
        <v>48</v>
      </c>
      <c r="AK73">
        <f t="shared" ca="1" si="1"/>
        <v>0.71629542700808557</v>
      </c>
    </row>
    <row r="74" spans="1:37" x14ac:dyDescent="0.2">
      <c r="A74" t="s">
        <v>36</v>
      </c>
      <c r="B74">
        <v>1.3006605649438001E+18</v>
      </c>
      <c r="C74" t="s">
        <v>310</v>
      </c>
      <c r="D74" t="s">
        <v>38</v>
      </c>
      <c r="E74" s="1">
        <v>44075.210856481484</v>
      </c>
      <c r="F74" s="1">
        <v>44074.877523148149</v>
      </c>
      <c r="G74" t="s">
        <v>311</v>
      </c>
      <c r="H74" t="s">
        <v>1236</v>
      </c>
      <c r="I74" t="s">
        <v>312</v>
      </c>
      <c r="J74" t="s">
        <v>313</v>
      </c>
      <c r="K74" t="s">
        <v>42</v>
      </c>
      <c r="N74" t="b">
        <v>0</v>
      </c>
      <c r="O74">
        <v>0</v>
      </c>
      <c r="P74">
        <v>37</v>
      </c>
      <c r="Q74">
        <v>198</v>
      </c>
      <c r="R74">
        <v>1171</v>
      </c>
      <c r="AC74" t="s">
        <v>43</v>
      </c>
      <c r="AD74" t="s">
        <v>44</v>
      </c>
      <c r="AE74" t="b">
        <v>0</v>
      </c>
      <c r="AF74" t="s">
        <v>45</v>
      </c>
      <c r="AG74" t="s">
        <v>46</v>
      </c>
      <c r="AH74" t="s">
        <v>47</v>
      </c>
      <c r="AI74" t="s">
        <v>48</v>
      </c>
      <c r="AK74">
        <f t="shared" ca="1" si="1"/>
        <v>0.42429930496264157</v>
      </c>
    </row>
    <row r="75" spans="1:37" x14ac:dyDescent="0.2">
      <c r="A75" t="s">
        <v>36</v>
      </c>
      <c r="B75">
        <v>1.30306548123072E+18</v>
      </c>
      <c r="C75" t="s">
        <v>37</v>
      </c>
      <c r="D75" t="s">
        <v>38</v>
      </c>
      <c r="E75" s="1">
        <v>44081.84716435185</v>
      </c>
      <c r="F75" s="1">
        <v>44081.513831018521</v>
      </c>
      <c r="G75" t="s">
        <v>314</v>
      </c>
      <c r="H75" t="s">
        <v>1239</v>
      </c>
      <c r="I75" t="s">
        <v>315</v>
      </c>
      <c r="J75" t="s">
        <v>316</v>
      </c>
      <c r="K75" t="s">
        <v>42</v>
      </c>
      <c r="N75" t="b">
        <v>0</v>
      </c>
      <c r="O75">
        <v>0</v>
      </c>
      <c r="P75">
        <v>1497</v>
      </c>
      <c r="Q75">
        <v>679</v>
      </c>
      <c r="R75">
        <v>12147</v>
      </c>
      <c r="AC75" t="s">
        <v>54</v>
      </c>
      <c r="AD75" t="s">
        <v>44</v>
      </c>
      <c r="AE75" t="b">
        <v>0</v>
      </c>
      <c r="AF75" t="s">
        <v>45</v>
      </c>
      <c r="AG75" t="s">
        <v>46</v>
      </c>
      <c r="AH75" t="s">
        <v>47</v>
      </c>
      <c r="AI75" t="s">
        <v>48</v>
      </c>
      <c r="AK75">
        <f t="shared" ca="1" si="1"/>
        <v>5.8849143152334249E-2</v>
      </c>
    </row>
    <row r="76" spans="1:37" x14ac:dyDescent="0.2">
      <c r="A76" t="s">
        <v>36</v>
      </c>
      <c r="B76">
        <v>1.2939150854929999E+18</v>
      </c>
      <c r="C76" t="s">
        <v>37</v>
      </c>
      <c r="D76" t="s">
        <v>38</v>
      </c>
      <c r="E76" s="1">
        <v>44056.596875000003</v>
      </c>
      <c r="F76" s="1">
        <v>44056.263541666667</v>
      </c>
      <c r="G76" t="s">
        <v>317</v>
      </c>
      <c r="H76" t="s">
        <v>1239</v>
      </c>
      <c r="I76" t="s">
        <v>318</v>
      </c>
      <c r="J76" t="s">
        <v>319</v>
      </c>
      <c r="K76" t="s">
        <v>320</v>
      </c>
      <c r="N76" t="b">
        <v>0</v>
      </c>
      <c r="O76">
        <v>0</v>
      </c>
      <c r="P76">
        <v>44</v>
      </c>
      <c r="Q76">
        <v>104</v>
      </c>
      <c r="R76">
        <v>1783</v>
      </c>
      <c r="AC76" t="s">
        <v>60</v>
      </c>
      <c r="AD76" t="s">
        <v>44</v>
      </c>
      <c r="AE76" t="b">
        <v>0</v>
      </c>
      <c r="AF76" t="s">
        <v>45</v>
      </c>
      <c r="AG76" t="s">
        <v>46</v>
      </c>
      <c r="AH76" t="s">
        <v>47</v>
      </c>
      <c r="AI76" t="s">
        <v>48</v>
      </c>
      <c r="AK76">
        <f t="shared" ca="1" si="1"/>
        <v>0.98742119309600918</v>
      </c>
    </row>
    <row r="77" spans="1:37" x14ac:dyDescent="0.2">
      <c r="A77" t="s">
        <v>36</v>
      </c>
      <c r="B77">
        <v>1.3034963740511501E+18</v>
      </c>
      <c r="C77" t="s">
        <v>37</v>
      </c>
      <c r="D77" t="s">
        <v>38</v>
      </c>
      <c r="E77" s="1">
        <v>44083.036203703705</v>
      </c>
      <c r="F77" s="1">
        <v>44082.702870370369</v>
      </c>
      <c r="G77" t="s">
        <v>321</v>
      </c>
      <c r="H77" t="s">
        <v>1236</v>
      </c>
      <c r="I77" t="s">
        <v>322</v>
      </c>
      <c r="J77" t="s">
        <v>323</v>
      </c>
      <c r="K77" t="s">
        <v>42</v>
      </c>
      <c r="N77" t="b">
        <v>0</v>
      </c>
      <c r="O77">
        <v>0</v>
      </c>
      <c r="P77">
        <v>634</v>
      </c>
      <c r="Q77">
        <v>933</v>
      </c>
      <c r="R77">
        <v>9120</v>
      </c>
      <c r="AC77" t="s">
        <v>43</v>
      </c>
      <c r="AD77" t="s">
        <v>44</v>
      </c>
      <c r="AE77" t="b">
        <v>0</v>
      </c>
      <c r="AF77" t="s">
        <v>45</v>
      </c>
      <c r="AG77" t="s">
        <v>46</v>
      </c>
      <c r="AH77" t="s">
        <v>47</v>
      </c>
      <c r="AI77" t="s">
        <v>48</v>
      </c>
      <c r="AK77">
        <f t="shared" ca="1" si="1"/>
        <v>0.13289674983456146</v>
      </c>
    </row>
    <row r="78" spans="1:37" x14ac:dyDescent="0.2">
      <c r="A78" t="s">
        <v>36</v>
      </c>
      <c r="B78">
        <v>1.30225438144258E+18</v>
      </c>
      <c r="C78" t="s">
        <v>37</v>
      </c>
      <c r="D78" t="s">
        <v>38</v>
      </c>
      <c r="E78" s="1">
        <v>44079.608946759261</v>
      </c>
      <c r="F78" s="1">
        <v>44079.275613425925</v>
      </c>
      <c r="G78" t="s">
        <v>324</v>
      </c>
      <c r="H78" t="s">
        <v>1236</v>
      </c>
      <c r="I78" t="s">
        <v>325</v>
      </c>
      <c r="J78" t="s">
        <v>326</v>
      </c>
      <c r="K78" t="s">
        <v>327</v>
      </c>
      <c r="N78" t="b">
        <v>0</v>
      </c>
      <c r="O78">
        <v>0</v>
      </c>
      <c r="P78">
        <v>7199</v>
      </c>
      <c r="Q78">
        <v>1845</v>
      </c>
      <c r="R78">
        <v>68709</v>
      </c>
      <c r="AC78" t="s">
        <v>174</v>
      </c>
      <c r="AD78" t="s">
        <v>44</v>
      </c>
      <c r="AE78" t="b">
        <v>0</v>
      </c>
      <c r="AF78" t="s">
        <v>45</v>
      </c>
      <c r="AG78" t="s">
        <v>46</v>
      </c>
      <c r="AH78" t="s">
        <v>47</v>
      </c>
      <c r="AI78" t="s">
        <v>48</v>
      </c>
      <c r="AK78">
        <f t="shared" ca="1" si="1"/>
        <v>0.64388035257632747</v>
      </c>
    </row>
    <row r="79" spans="1:37" x14ac:dyDescent="0.2">
      <c r="A79" t="s">
        <v>36</v>
      </c>
      <c r="B79">
        <v>1.29618120744973E+18</v>
      </c>
      <c r="C79" t="s">
        <v>37</v>
      </c>
      <c r="D79" t="s">
        <v>38</v>
      </c>
      <c r="E79" s="1">
        <v>44062.850185185183</v>
      </c>
      <c r="F79" s="1">
        <v>44062.516851851855</v>
      </c>
      <c r="G79" t="s">
        <v>328</v>
      </c>
      <c r="H79" t="s">
        <v>1239</v>
      </c>
      <c r="I79" t="s">
        <v>329</v>
      </c>
      <c r="J79" t="s">
        <v>330</v>
      </c>
      <c r="K79" t="s">
        <v>42</v>
      </c>
      <c r="N79" t="b">
        <v>0</v>
      </c>
      <c r="O79">
        <v>0</v>
      </c>
      <c r="P79">
        <v>1518</v>
      </c>
      <c r="Q79">
        <v>2174</v>
      </c>
      <c r="R79">
        <v>12317</v>
      </c>
      <c r="AC79" t="s">
        <v>43</v>
      </c>
      <c r="AD79" t="s">
        <v>44</v>
      </c>
      <c r="AE79" t="b">
        <v>0</v>
      </c>
      <c r="AF79" t="s">
        <v>45</v>
      </c>
      <c r="AG79" t="s">
        <v>46</v>
      </c>
      <c r="AH79" t="s">
        <v>47</v>
      </c>
      <c r="AI79" t="s">
        <v>48</v>
      </c>
      <c r="AK79">
        <f t="shared" ca="1" si="1"/>
        <v>0.2529531778073445</v>
      </c>
    </row>
    <row r="80" spans="1:37" x14ac:dyDescent="0.2">
      <c r="A80" t="s">
        <v>36</v>
      </c>
      <c r="B80">
        <v>1.2969418615341801E+18</v>
      </c>
      <c r="C80" t="s">
        <v>37</v>
      </c>
      <c r="D80" t="s">
        <v>38</v>
      </c>
      <c r="E80" s="1">
        <v>44064.949189814812</v>
      </c>
      <c r="F80" s="1">
        <v>44064.615856481483</v>
      </c>
      <c r="G80" t="s">
        <v>331</v>
      </c>
      <c r="H80" t="s">
        <v>1236</v>
      </c>
      <c r="I80" t="s">
        <v>332</v>
      </c>
      <c r="J80" t="s">
        <v>333</v>
      </c>
      <c r="K80" t="s">
        <v>72</v>
      </c>
      <c r="N80" t="b">
        <v>0</v>
      </c>
      <c r="O80">
        <v>0</v>
      </c>
      <c r="P80">
        <v>685</v>
      </c>
      <c r="Q80">
        <v>988</v>
      </c>
      <c r="R80">
        <v>10760</v>
      </c>
      <c r="AC80" t="s">
        <v>60</v>
      </c>
      <c r="AD80" t="s">
        <v>44</v>
      </c>
      <c r="AE80" t="b">
        <v>0</v>
      </c>
      <c r="AF80" t="s">
        <v>45</v>
      </c>
      <c r="AG80" t="s">
        <v>46</v>
      </c>
      <c r="AH80" t="s">
        <v>47</v>
      </c>
      <c r="AI80" t="s">
        <v>48</v>
      </c>
      <c r="AK80">
        <f t="shared" ca="1" si="1"/>
        <v>0.32823777790339481</v>
      </c>
    </row>
    <row r="81" spans="1:37" x14ac:dyDescent="0.2">
      <c r="A81" t="s">
        <v>36</v>
      </c>
      <c r="B81">
        <v>1.3015877607471401E+18</v>
      </c>
      <c r="C81" t="s">
        <v>37</v>
      </c>
      <c r="D81" t="s">
        <v>38</v>
      </c>
      <c r="E81" s="1">
        <v>44077.769432870373</v>
      </c>
      <c r="F81" s="1">
        <v>44077.436099537037</v>
      </c>
      <c r="G81" t="s">
        <v>334</v>
      </c>
      <c r="H81" t="s">
        <v>1236</v>
      </c>
      <c r="I81" t="s">
        <v>335</v>
      </c>
      <c r="J81" t="s">
        <v>336</v>
      </c>
      <c r="K81" t="s">
        <v>305</v>
      </c>
      <c r="N81" t="b">
        <v>0</v>
      </c>
      <c r="O81">
        <v>0</v>
      </c>
      <c r="P81">
        <v>1419</v>
      </c>
      <c r="Q81">
        <v>1905</v>
      </c>
      <c r="R81">
        <v>28533</v>
      </c>
      <c r="AC81" t="s">
        <v>43</v>
      </c>
      <c r="AD81" t="s">
        <v>44</v>
      </c>
      <c r="AE81" t="b">
        <v>0</v>
      </c>
      <c r="AF81" t="s">
        <v>45</v>
      </c>
      <c r="AG81" t="s">
        <v>46</v>
      </c>
      <c r="AH81" t="s">
        <v>47</v>
      </c>
      <c r="AI81" t="s">
        <v>48</v>
      </c>
      <c r="AK81">
        <f t="shared" ca="1" si="1"/>
        <v>0.94577273882314017</v>
      </c>
    </row>
    <row r="82" spans="1:37" x14ac:dyDescent="0.2">
      <c r="A82" t="s">
        <v>36</v>
      </c>
      <c r="B82">
        <v>1.29850197043346E+18</v>
      </c>
      <c r="C82" t="s">
        <v>37</v>
      </c>
      <c r="D82" t="s">
        <v>38</v>
      </c>
      <c r="E82" s="1">
        <v>44069.254270833335</v>
      </c>
      <c r="F82" s="1">
        <v>44068.920937499999</v>
      </c>
      <c r="G82" t="s">
        <v>337</v>
      </c>
      <c r="H82" t="s">
        <v>1237</v>
      </c>
      <c r="I82" t="s">
        <v>282</v>
      </c>
      <c r="J82" t="s">
        <v>283</v>
      </c>
      <c r="K82" t="s">
        <v>284</v>
      </c>
      <c r="N82" t="b">
        <v>0</v>
      </c>
      <c r="O82">
        <v>0</v>
      </c>
      <c r="P82">
        <v>6434</v>
      </c>
      <c r="Q82">
        <v>1496</v>
      </c>
      <c r="R82">
        <v>39695</v>
      </c>
      <c r="AC82" t="s">
        <v>119</v>
      </c>
      <c r="AD82" t="s">
        <v>44</v>
      </c>
      <c r="AE82" t="b">
        <v>0</v>
      </c>
      <c r="AF82" t="s">
        <v>45</v>
      </c>
      <c r="AG82" t="s">
        <v>46</v>
      </c>
      <c r="AH82" t="s">
        <v>47</v>
      </c>
      <c r="AI82" t="s">
        <v>48</v>
      </c>
      <c r="AK82">
        <f t="shared" ca="1" si="1"/>
        <v>0.20697863144531448</v>
      </c>
    </row>
    <row r="83" spans="1:37" x14ac:dyDescent="0.2">
      <c r="A83" t="s">
        <v>36</v>
      </c>
      <c r="B83">
        <v>1.3015191131441999E+18</v>
      </c>
      <c r="C83" t="s">
        <v>37</v>
      </c>
      <c r="D83" t="s">
        <v>38</v>
      </c>
      <c r="E83" s="1">
        <v>44077.58</v>
      </c>
      <c r="F83" s="1">
        <v>44077.246666666666</v>
      </c>
      <c r="G83" t="s">
        <v>338</v>
      </c>
      <c r="H83" t="s">
        <v>1236</v>
      </c>
      <c r="I83" t="s">
        <v>339</v>
      </c>
      <c r="J83" t="s">
        <v>340</v>
      </c>
      <c r="K83" t="s">
        <v>341</v>
      </c>
      <c r="N83" t="b">
        <v>0</v>
      </c>
      <c r="O83">
        <v>0</v>
      </c>
      <c r="P83">
        <v>7053</v>
      </c>
      <c r="Q83">
        <v>986</v>
      </c>
      <c r="R83">
        <v>41884</v>
      </c>
      <c r="AC83" t="s">
        <v>174</v>
      </c>
      <c r="AD83" t="s">
        <v>44</v>
      </c>
      <c r="AE83" t="b">
        <v>0</v>
      </c>
      <c r="AF83" t="s">
        <v>45</v>
      </c>
      <c r="AG83" t="s">
        <v>46</v>
      </c>
      <c r="AH83" t="s">
        <v>47</v>
      </c>
      <c r="AI83" t="s">
        <v>48</v>
      </c>
      <c r="AK83">
        <f t="shared" ca="1" si="1"/>
        <v>0.34303447345608251</v>
      </c>
    </row>
    <row r="84" spans="1:37" x14ac:dyDescent="0.2">
      <c r="A84" t="s">
        <v>143</v>
      </c>
      <c r="B84">
        <v>1.2947450933377999E+18</v>
      </c>
      <c r="C84" t="s">
        <v>37</v>
      </c>
      <c r="D84" t="s">
        <v>38</v>
      </c>
      <c r="E84" s="1">
        <v>44058.88726851852</v>
      </c>
      <c r="F84" s="1">
        <v>44058.553935185184</v>
      </c>
      <c r="G84" t="s">
        <v>342</v>
      </c>
      <c r="H84" t="s">
        <v>1236</v>
      </c>
      <c r="I84" t="s">
        <v>343</v>
      </c>
      <c r="J84" t="s">
        <v>344</v>
      </c>
      <c r="K84" t="s">
        <v>345</v>
      </c>
      <c r="N84" t="b">
        <v>0</v>
      </c>
      <c r="O84">
        <v>0</v>
      </c>
      <c r="P84">
        <v>159</v>
      </c>
      <c r="Q84">
        <v>283</v>
      </c>
      <c r="R84">
        <v>4938</v>
      </c>
      <c r="V84" t="s">
        <v>42</v>
      </c>
      <c r="W84" t="s">
        <v>147</v>
      </c>
      <c r="X84" t="s">
        <v>148</v>
      </c>
      <c r="Y84" t="s">
        <v>198</v>
      </c>
      <c r="Z84" t="s">
        <v>199</v>
      </c>
      <c r="AC84" t="s">
        <v>43</v>
      </c>
      <c r="AD84" t="s">
        <v>44</v>
      </c>
      <c r="AE84" t="b">
        <v>0</v>
      </c>
      <c r="AJ84" t="s">
        <v>199</v>
      </c>
      <c r="AK84">
        <f t="shared" ca="1" si="1"/>
        <v>0.42025399926653662</v>
      </c>
    </row>
    <row r="85" spans="1:37" x14ac:dyDescent="0.2">
      <c r="A85" t="s">
        <v>36</v>
      </c>
      <c r="B85">
        <v>1.2954501832667899E+18</v>
      </c>
      <c r="C85" t="s">
        <v>37</v>
      </c>
      <c r="D85" t="s">
        <v>38</v>
      </c>
      <c r="E85" s="1">
        <v>44060.832939814813</v>
      </c>
      <c r="F85" s="1">
        <v>44060.499606481484</v>
      </c>
      <c r="G85" t="s">
        <v>346</v>
      </c>
      <c r="H85" t="s">
        <v>1239</v>
      </c>
      <c r="I85" t="s">
        <v>347</v>
      </c>
      <c r="J85" t="s">
        <v>348</v>
      </c>
      <c r="K85" t="s">
        <v>42</v>
      </c>
      <c r="N85" t="b">
        <v>0</v>
      </c>
      <c r="O85">
        <v>0</v>
      </c>
      <c r="P85">
        <v>129</v>
      </c>
      <c r="Q85">
        <v>501</v>
      </c>
      <c r="R85">
        <v>1971</v>
      </c>
      <c r="AC85" t="s">
        <v>54</v>
      </c>
      <c r="AD85" t="s">
        <v>44</v>
      </c>
      <c r="AE85" t="b">
        <v>0</v>
      </c>
      <c r="AF85" t="s">
        <v>45</v>
      </c>
      <c r="AG85" t="s">
        <v>46</v>
      </c>
      <c r="AH85" t="s">
        <v>47</v>
      </c>
      <c r="AI85" t="s">
        <v>48</v>
      </c>
      <c r="AK85">
        <f t="shared" ca="1" si="1"/>
        <v>0.66540200296738361</v>
      </c>
    </row>
    <row r="86" spans="1:37" x14ac:dyDescent="0.2">
      <c r="A86" t="s">
        <v>36</v>
      </c>
      <c r="B86">
        <v>1.3037366223246899E+18</v>
      </c>
      <c r="C86" t="s">
        <v>37</v>
      </c>
      <c r="D86" t="s">
        <v>38</v>
      </c>
      <c r="E86" s="1">
        <v>44083.699155092596</v>
      </c>
      <c r="F86" s="1">
        <v>44083.36582175926</v>
      </c>
      <c r="G86" t="s">
        <v>349</v>
      </c>
      <c r="H86" t="s">
        <v>1236</v>
      </c>
      <c r="I86" t="s">
        <v>350</v>
      </c>
      <c r="J86" t="s">
        <v>351</v>
      </c>
      <c r="K86" t="s">
        <v>352</v>
      </c>
      <c r="N86" t="b">
        <v>0</v>
      </c>
      <c r="O86">
        <v>0</v>
      </c>
      <c r="P86">
        <v>882</v>
      </c>
      <c r="Q86">
        <v>893</v>
      </c>
      <c r="R86">
        <v>1371</v>
      </c>
      <c r="AC86" t="s">
        <v>43</v>
      </c>
      <c r="AD86" t="s">
        <v>44</v>
      </c>
      <c r="AE86" t="b">
        <v>0</v>
      </c>
      <c r="AF86" t="s">
        <v>45</v>
      </c>
      <c r="AG86" t="s">
        <v>46</v>
      </c>
      <c r="AH86" t="s">
        <v>47</v>
      </c>
      <c r="AI86" t="s">
        <v>48</v>
      </c>
      <c r="AK86">
        <f t="shared" ca="1" si="1"/>
        <v>0.69257344685304312</v>
      </c>
    </row>
    <row r="87" spans="1:37" x14ac:dyDescent="0.2">
      <c r="A87" t="s">
        <v>36</v>
      </c>
      <c r="B87">
        <v>1.2954577869988201E+18</v>
      </c>
      <c r="C87" t="s">
        <v>37</v>
      </c>
      <c r="D87" t="s">
        <v>38</v>
      </c>
      <c r="E87" s="1">
        <v>44060.85392361111</v>
      </c>
      <c r="F87" s="1">
        <v>44060.520590277774</v>
      </c>
      <c r="G87" t="s">
        <v>353</v>
      </c>
      <c r="H87" t="s">
        <v>1238</v>
      </c>
      <c r="I87" t="s">
        <v>354</v>
      </c>
      <c r="J87" t="s">
        <v>355</v>
      </c>
      <c r="K87">
        <v>92111</v>
      </c>
      <c r="N87" t="b">
        <v>0</v>
      </c>
      <c r="O87">
        <v>0</v>
      </c>
      <c r="P87">
        <v>40</v>
      </c>
      <c r="Q87">
        <v>129</v>
      </c>
      <c r="R87">
        <v>1526</v>
      </c>
      <c r="AC87" t="s">
        <v>43</v>
      </c>
      <c r="AD87" t="s">
        <v>44</v>
      </c>
      <c r="AE87" t="b">
        <v>0</v>
      </c>
      <c r="AK87">
        <f t="shared" ca="1" si="1"/>
        <v>0.644819725697938</v>
      </c>
    </row>
    <row r="88" spans="1:37" x14ac:dyDescent="0.2">
      <c r="A88" t="s">
        <v>36</v>
      </c>
      <c r="B88">
        <v>1.2962815802776499E+18</v>
      </c>
      <c r="C88" t="s">
        <v>37</v>
      </c>
      <c r="D88" t="s">
        <v>38</v>
      </c>
      <c r="E88" s="1">
        <v>44063.127164351848</v>
      </c>
      <c r="F88" s="1">
        <v>44062.79383101852</v>
      </c>
      <c r="G88" t="s">
        <v>356</v>
      </c>
      <c r="H88" t="s">
        <v>1237</v>
      </c>
      <c r="I88" t="s">
        <v>357</v>
      </c>
      <c r="J88" t="s">
        <v>358</v>
      </c>
      <c r="K88" t="s">
        <v>228</v>
      </c>
      <c r="N88" t="b">
        <v>0</v>
      </c>
      <c r="O88">
        <v>0</v>
      </c>
      <c r="P88">
        <v>27185</v>
      </c>
      <c r="Q88">
        <v>859</v>
      </c>
      <c r="R88">
        <v>47633</v>
      </c>
      <c r="AC88" t="s">
        <v>119</v>
      </c>
      <c r="AD88" t="s">
        <v>44</v>
      </c>
      <c r="AE88" t="b">
        <v>0</v>
      </c>
      <c r="AF88" t="s">
        <v>45</v>
      </c>
      <c r="AG88" t="s">
        <v>46</v>
      </c>
      <c r="AH88" t="s">
        <v>47</v>
      </c>
      <c r="AI88" t="s">
        <v>48</v>
      </c>
      <c r="AK88">
        <f t="shared" ca="1" si="1"/>
        <v>0.88642615695784077</v>
      </c>
    </row>
    <row r="89" spans="1:37" x14ac:dyDescent="0.2">
      <c r="A89" t="s">
        <v>36</v>
      </c>
      <c r="B89">
        <v>1.2992112558534001E+18</v>
      </c>
      <c r="C89" t="s">
        <v>37</v>
      </c>
      <c r="D89" t="s">
        <v>38</v>
      </c>
      <c r="E89" s="1">
        <v>44071.211527777778</v>
      </c>
      <c r="F89" s="1">
        <v>44070.878194444442</v>
      </c>
      <c r="G89" t="s">
        <v>359</v>
      </c>
      <c r="H89" t="s">
        <v>1239</v>
      </c>
      <c r="I89" t="s">
        <v>110</v>
      </c>
      <c r="J89" t="s">
        <v>111</v>
      </c>
      <c r="K89" t="s">
        <v>42</v>
      </c>
      <c r="N89" t="b">
        <v>0</v>
      </c>
      <c r="O89">
        <v>0</v>
      </c>
      <c r="P89">
        <v>3403</v>
      </c>
      <c r="Q89">
        <v>3324</v>
      </c>
      <c r="R89">
        <v>6751</v>
      </c>
      <c r="AC89" t="s">
        <v>43</v>
      </c>
      <c r="AD89" t="s">
        <v>44</v>
      </c>
      <c r="AE89" t="b">
        <v>0</v>
      </c>
      <c r="AF89" t="s">
        <v>45</v>
      </c>
      <c r="AG89" t="s">
        <v>46</v>
      </c>
      <c r="AH89" t="s">
        <v>47</v>
      </c>
      <c r="AI89" t="s">
        <v>48</v>
      </c>
      <c r="AK89">
        <f t="shared" ca="1" si="1"/>
        <v>0.28241057504348588</v>
      </c>
    </row>
    <row r="90" spans="1:37" x14ac:dyDescent="0.2">
      <c r="A90" t="s">
        <v>36</v>
      </c>
      <c r="B90">
        <v>1.3013130875054799E+18</v>
      </c>
      <c r="C90" t="s">
        <v>37</v>
      </c>
      <c r="D90" t="s">
        <v>38</v>
      </c>
      <c r="E90" s="1">
        <v>44077.011469907404</v>
      </c>
      <c r="F90" s="1">
        <v>44076.678136574075</v>
      </c>
      <c r="G90" t="s">
        <v>360</v>
      </c>
      <c r="H90" t="s">
        <v>1238</v>
      </c>
      <c r="I90" t="s">
        <v>361</v>
      </c>
      <c r="J90" t="s">
        <v>362</v>
      </c>
      <c r="K90" t="s">
        <v>42</v>
      </c>
      <c r="N90" t="b">
        <v>0</v>
      </c>
      <c r="O90">
        <v>0</v>
      </c>
      <c r="P90">
        <v>1</v>
      </c>
      <c r="Q90">
        <v>100</v>
      </c>
      <c r="R90">
        <v>1177</v>
      </c>
      <c r="AC90" t="s">
        <v>43</v>
      </c>
      <c r="AD90" t="s">
        <v>44</v>
      </c>
      <c r="AE90" t="b">
        <v>0</v>
      </c>
      <c r="AF90" t="s">
        <v>45</v>
      </c>
      <c r="AG90" t="s">
        <v>46</v>
      </c>
      <c r="AH90" t="s">
        <v>47</v>
      </c>
      <c r="AI90" t="s">
        <v>48</v>
      </c>
      <c r="AK90">
        <f t="shared" ca="1" si="1"/>
        <v>0.45659390856476567</v>
      </c>
    </row>
    <row r="91" spans="1:37" x14ac:dyDescent="0.2">
      <c r="A91" t="s">
        <v>36</v>
      </c>
      <c r="B91">
        <v>1.29861168469775E+18</v>
      </c>
      <c r="C91" t="s">
        <v>37</v>
      </c>
      <c r="D91" t="s">
        <v>38</v>
      </c>
      <c r="E91" s="1">
        <v>44069.557025462964</v>
      </c>
      <c r="F91" s="1">
        <v>44069.223692129628</v>
      </c>
      <c r="G91" t="s">
        <v>363</v>
      </c>
      <c r="H91" t="s">
        <v>1236</v>
      </c>
      <c r="I91" t="s">
        <v>364</v>
      </c>
      <c r="J91" t="s">
        <v>365</v>
      </c>
      <c r="K91" t="s">
        <v>42</v>
      </c>
      <c r="N91" t="b">
        <v>0</v>
      </c>
      <c r="O91">
        <v>0</v>
      </c>
      <c r="P91">
        <v>5827</v>
      </c>
      <c r="Q91">
        <v>401</v>
      </c>
      <c r="R91">
        <v>7098</v>
      </c>
      <c r="AC91" t="s">
        <v>43</v>
      </c>
      <c r="AD91" t="s">
        <v>44</v>
      </c>
      <c r="AE91" t="b">
        <v>0</v>
      </c>
      <c r="AF91" t="s">
        <v>45</v>
      </c>
      <c r="AG91" t="s">
        <v>46</v>
      </c>
      <c r="AH91" t="s">
        <v>47</v>
      </c>
      <c r="AI91" t="s">
        <v>48</v>
      </c>
      <c r="AK91">
        <f t="shared" ca="1" si="1"/>
        <v>0.4447422207177022</v>
      </c>
    </row>
    <row r="92" spans="1:37" x14ac:dyDescent="0.2">
      <c r="A92" t="s">
        <v>36</v>
      </c>
      <c r="B92">
        <v>1.30232999607408E+18</v>
      </c>
      <c r="C92" t="s">
        <v>49</v>
      </c>
      <c r="D92" t="s">
        <v>38</v>
      </c>
      <c r="E92" s="1">
        <v>44079.817604166667</v>
      </c>
      <c r="F92" s="1">
        <v>44079.484270833331</v>
      </c>
      <c r="G92" t="s">
        <v>366</v>
      </c>
      <c r="H92" t="s">
        <v>1236</v>
      </c>
      <c r="I92" t="s">
        <v>367</v>
      </c>
      <c r="J92" t="s">
        <v>368</v>
      </c>
      <c r="K92" t="s">
        <v>42</v>
      </c>
      <c r="N92" t="b">
        <v>0</v>
      </c>
      <c r="O92">
        <v>0</v>
      </c>
      <c r="P92">
        <v>178</v>
      </c>
      <c r="Q92">
        <v>217</v>
      </c>
      <c r="R92">
        <v>4734</v>
      </c>
      <c r="AC92" t="s">
        <v>43</v>
      </c>
      <c r="AD92" t="s">
        <v>44</v>
      </c>
      <c r="AE92" t="b">
        <v>0</v>
      </c>
      <c r="AF92" t="s">
        <v>45</v>
      </c>
      <c r="AG92" t="s">
        <v>46</v>
      </c>
      <c r="AH92" t="s">
        <v>47</v>
      </c>
      <c r="AI92" t="s">
        <v>48</v>
      </c>
      <c r="AK92">
        <f t="shared" ca="1" si="1"/>
        <v>0.21815267982122455</v>
      </c>
    </row>
    <row r="93" spans="1:37" x14ac:dyDescent="0.2">
      <c r="A93" t="s">
        <v>36</v>
      </c>
      <c r="B93">
        <v>1.30224524153838E+18</v>
      </c>
      <c r="C93" t="s">
        <v>37</v>
      </c>
      <c r="D93" t="s">
        <v>38</v>
      </c>
      <c r="E93" s="1">
        <v>44079.583726851852</v>
      </c>
      <c r="F93" s="1">
        <v>44079.250393518516</v>
      </c>
      <c r="G93" t="s">
        <v>369</v>
      </c>
      <c r="H93" t="s">
        <v>1238</v>
      </c>
      <c r="I93" t="s">
        <v>370</v>
      </c>
      <c r="J93" t="s">
        <v>371</v>
      </c>
      <c r="K93" t="s">
        <v>256</v>
      </c>
      <c r="M93" t="s">
        <v>372</v>
      </c>
      <c r="N93" t="b">
        <v>0</v>
      </c>
      <c r="O93">
        <v>0</v>
      </c>
      <c r="P93">
        <v>137073</v>
      </c>
      <c r="Q93">
        <v>98436</v>
      </c>
      <c r="R93">
        <v>97134</v>
      </c>
      <c r="AC93" t="s">
        <v>373</v>
      </c>
      <c r="AD93" t="s">
        <v>44</v>
      </c>
      <c r="AE93" t="b">
        <v>0</v>
      </c>
      <c r="AF93" t="s">
        <v>45</v>
      </c>
      <c r="AG93" t="s">
        <v>46</v>
      </c>
      <c r="AH93" t="s">
        <v>47</v>
      </c>
      <c r="AI93" t="s">
        <v>48</v>
      </c>
      <c r="AK93">
        <f t="shared" ca="1" si="1"/>
        <v>0.57208920310745137</v>
      </c>
    </row>
    <row r="94" spans="1:37" x14ac:dyDescent="0.2">
      <c r="A94" t="s">
        <v>36</v>
      </c>
      <c r="B94">
        <v>1.2965459971625999E+18</v>
      </c>
      <c r="C94" t="s">
        <v>37</v>
      </c>
      <c r="D94" t="s">
        <v>38</v>
      </c>
      <c r="E94" s="1">
        <v>44063.856817129628</v>
      </c>
      <c r="F94" s="1">
        <v>44063.5234837963</v>
      </c>
      <c r="G94" t="s">
        <v>374</v>
      </c>
      <c r="H94" t="s">
        <v>1238</v>
      </c>
      <c r="I94" t="s">
        <v>375</v>
      </c>
      <c r="J94" t="s">
        <v>376</v>
      </c>
      <c r="K94" t="s">
        <v>72</v>
      </c>
      <c r="N94" t="b">
        <v>0</v>
      </c>
      <c r="O94">
        <v>0</v>
      </c>
      <c r="P94">
        <v>1971</v>
      </c>
      <c r="Q94">
        <v>1070</v>
      </c>
      <c r="R94">
        <v>26915</v>
      </c>
      <c r="AC94" t="s">
        <v>43</v>
      </c>
      <c r="AD94" t="s">
        <v>44</v>
      </c>
      <c r="AE94" t="b">
        <v>0</v>
      </c>
      <c r="AF94" t="s">
        <v>45</v>
      </c>
      <c r="AG94" t="s">
        <v>46</v>
      </c>
      <c r="AH94" t="s">
        <v>47</v>
      </c>
      <c r="AI94" t="s">
        <v>48</v>
      </c>
      <c r="AK94">
        <f t="shared" ca="1" si="1"/>
        <v>0.10668275694536022</v>
      </c>
    </row>
    <row r="95" spans="1:37" x14ac:dyDescent="0.2">
      <c r="A95" t="s">
        <v>36</v>
      </c>
      <c r="B95">
        <v>1.3033658285957801E+18</v>
      </c>
      <c r="C95" t="s">
        <v>37</v>
      </c>
      <c r="D95" t="s">
        <v>38</v>
      </c>
      <c r="E95" s="1">
        <v>44082.67596064815</v>
      </c>
      <c r="F95" s="1">
        <v>44082.342627314814</v>
      </c>
      <c r="G95" t="s">
        <v>377</v>
      </c>
      <c r="H95" t="s">
        <v>1239</v>
      </c>
      <c r="I95" t="s">
        <v>378</v>
      </c>
      <c r="J95" t="s">
        <v>379</v>
      </c>
      <c r="K95" t="s">
        <v>42</v>
      </c>
      <c r="N95" t="b">
        <v>0</v>
      </c>
      <c r="O95">
        <v>0</v>
      </c>
      <c r="P95">
        <v>1</v>
      </c>
      <c r="Q95">
        <v>185</v>
      </c>
      <c r="R95">
        <v>99</v>
      </c>
      <c r="AC95" t="s">
        <v>60</v>
      </c>
      <c r="AD95" t="s">
        <v>44</v>
      </c>
      <c r="AE95" t="b">
        <v>0</v>
      </c>
      <c r="AF95" t="s">
        <v>45</v>
      </c>
      <c r="AG95" t="s">
        <v>46</v>
      </c>
      <c r="AH95" t="s">
        <v>47</v>
      </c>
      <c r="AI95" t="s">
        <v>48</v>
      </c>
      <c r="AK95">
        <f t="shared" ca="1" si="1"/>
        <v>0.34743414626699731</v>
      </c>
    </row>
    <row r="96" spans="1:37" x14ac:dyDescent="0.2">
      <c r="A96" t="s">
        <v>36</v>
      </c>
      <c r="B96">
        <v>1.3001570513483599E+18</v>
      </c>
      <c r="C96" t="s">
        <v>37</v>
      </c>
      <c r="D96" t="s">
        <v>38</v>
      </c>
      <c r="E96" s="1">
        <v>44073.821423611109</v>
      </c>
      <c r="F96" s="1">
        <v>44073.48809027778</v>
      </c>
      <c r="G96" t="s">
        <v>380</v>
      </c>
      <c r="H96" t="s">
        <v>1236</v>
      </c>
      <c r="I96" t="s">
        <v>207</v>
      </c>
      <c r="J96" t="s">
        <v>208</v>
      </c>
      <c r="K96" t="s">
        <v>184</v>
      </c>
      <c r="N96" t="b">
        <v>0</v>
      </c>
      <c r="O96">
        <v>0</v>
      </c>
      <c r="P96">
        <v>2850</v>
      </c>
      <c r="Q96">
        <v>2989</v>
      </c>
      <c r="R96">
        <v>31433</v>
      </c>
      <c r="AC96" t="s">
        <v>43</v>
      </c>
      <c r="AD96" t="s">
        <v>44</v>
      </c>
      <c r="AE96" t="b">
        <v>0</v>
      </c>
      <c r="AF96" t="s">
        <v>45</v>
      </c>
      <c r="AG96" t="s">
        <v>46</v>
      </c>
      <c r="AH96" t="s">
        <v>47</v>
      </c>
      <c r="AI96" t="s">
        <v>48</v>
      </c>
      <c r="AK96">
        <f t="shared" ca="1" si="1"/>
        <v>0.98638236591722028</v>
      </c>
    </row>
    <row r="97" spans="1:37" x14ac:dyDescent="0.2">
      <c r="A97" t="s">
        <v>36</v>
      </c>
      <c r="B97">
        <v>1.2952021946108201E+18</v>
      </c>
      <c r="C97" t="s">
        <v>37</v>
      </c>
      <c r="D97" t="s">
        <v>38</v>
      </c>
      <c r="E97" s="1">
        <v>44060.148622685185</v>
      </c>
      <c r="F97" s="1">
        <v>44059.815289351849</v>
      </c>
      <c r="G97" t="s">
        <v>381</v>
      </c>
      <c r="H97" t="s">
        <v>1239</v>
      </c>
      <c r="I97" t="s">
        <v>382</v>
      </c>
      <c r="J97" t="s">
        <v>383</v>
      </c>
      <c r="K97" t="s">
        <v>384</v>
      </c>
      <c r="N97" t="b">
        <v>0</v>
      </c>
      <c r="O97">
        <v>0</v>
      </c>
      <c r="P97">
        <v>65</v>
      </c>
      <c r="Q97">
        <v>308</v>
      </c>
      <c r="R97">
        <v>10365</v>
      </c>
      <c r="AC97" t="s">
        <v>43</v>
      </c>
      <c r="AD97" t="s">
        <v>44</v>
      </c>
      <c r="AE97" t="b">
        <v>0</v>
      </c>
      <c r="AF97" t="s">
        <v>45</v>
      </c>
      <c r="AG97" t="s">
        <v>46</v>
      </c>
      <c r="AH97" t="s">
        <v>47</v>
      </c>
      <c r="AI97" t="s">
        <v>48</v>
      </c>
      <c r="AK97">
        <f t="shared" ca="1" si="1"/>
        <v>0.20544978718556961</v>
      </c>
    </row>
    <row r="98" spans="1:37" x14ac:dyDescent="0.2">
      <c r="A98" t="s">
        <v>36</v>
      </c>
      <c r="B98">
        <v>1.3026815381993101E+18</v>
      </c>
      <c r="C98" t="s">
        <v>385</v>
      </c>
      <c r="D98" t="s">
        <v>38</v>
      </c>
      <c r="E98" s="1">
        <v>44080.787685185183</v>
      </c>
      <c r="F98" s="1">
        <v>44080.454351851855</v>
      </c>
      <c r="G98" t="s">
        <v>386</v>
      </c>
      <c r="H98" t="s">
        <v>1237</v>
      </c>
      <c r="I98" t="s">
        <v>387</v>
      </c>
      <c r="J98" t="s">
        <v>388</v>
      </c>
      <c r="K98" t="s">
        <v>72</v>
      </c>
      <c r="N98" t="b">
        <v>0</v>
      </c>
      <c r="O98">
        <v>0</v>
      </c>
      <c r="P98">
        <v>641</v>
      </c>
      <c r="Q98">
        <v>2696</v>
      </c>
      <c r="R98">
        <v>6500</v>
      </c>
      <c r="AC98" t="s">
        <v>43</v>
      </c>
      <c r="AD98" t="s">
        <v>44</v>
      </c>
      <c r="AE98" t="b">
        <v>0</v>
      </c>
      <c r="AF98" t="s">
        <v>45</v>
      </c>
      <c r="AG98" t="s">
        <v>46</v>
      </c>
      <c r="AH98" t="s">
        <v>47</v>
      </c>
      <c r="AI98" t="s">
        <v>48</v>
      </c>
      <c r="AK98">
        <f t="shared" ca="1" si="1"/>
        <v>1.9602834273109604E-2</v>
      </c>
    </row>
    <row r="99" spans="1:37" x14ac:dyDescent="0.2">
      <c r="A99" t="s">
        <v>36</v>
      </c>
      <c r="B99">
        <v>1.2968672093528599E+18</v>
      </c>
      <c r="C99" t="s">
        <v>37</v>
      </c>
      <c r="D99" t="s">
        <v>38</v>
      </c>
      <c r="E99" s="1">
        <v>44064.74318287037</v>
      </c>
      <c r="F99" s="1">
        <v>44064.409849537034</v>
      </c>
      <c r="G99" t="s">
        <v>389</v>
      </c>
      <c r="H99" t="s">
        <v>1236</v>
      </c>
      <c r="I99" t="s">
        <v>390</v>
      </c>
      <c r="J99" t="s">
        <v>391</v>
      </c>
      <c r="K99" t="s">
        <v>42</v>
      </c>
      <c r="N99" t="b">
        <v>0</v>
      </c>
      <c r="O99">
        <v>0</v>
      </c>
      <c r="P99">
        <v>45</v>
      </c>
      <c r="Q99">
        <v>402</v>
      </c>
      <c r="R99">
        <v>12674</v>
      </c>
      <c r="AC99" t="s">
        <v>60</v>
      </c>
      <c r="AD99" t="s">
        <v>44</v>
      </c>
      <c r="AE99" t="b">
        <v>0</v>
      </c>
      <c r="AF99" t="s">
        <v>45</v>
      </c>
      <c r="AG99" t="s">
        <v>46</v>
      </c>
      <c r="AH99" t="s">
        <v>47</v>
      </c>
      <c r="AI99" t="s">
        <v>48</v>
      </c>
      <c r="AK99">
        <f t="shared" ca="1" si="1"/>
        <v>0.15809739229644293</v>
      </c>
    </row>
    <row r="100" spans="1:37" x14ac:dyDescent="0.2">
      <c r="A100" t="s">
        <v>36</v>
      </c>
      <c r="B100">
        <v>1.3020072450777001E+18</v>
      </c>
      <c r="C100" t="s">
        <v>37</v>
      </c>
      <c r="D100" t="s">
        <v>38</v>
      </c>
      <c r="E100" s="1">
        <v>44078.926990740743</v>
      </c>
      <c r="F100" s="1">
        <v>44078.593657407408</v>
      </c>
      <c r="G100" t="s">
        <v>392</v>
      </c>
      <c r="H100" t="s">
        <v>1236</v>
      </c>
      <c r="I100" t="s">
        <v>393</v>
      </c>
      <c r="J100" t="s">
        <v>394</v>
      </c>
      <c r="K100" t="s">
        <v>395</v>
      </c>
      <c r="M100" t="s">
        <v>396</v>
      </c>
      <c r="N100" t="b">
        <v>0</v>
      </c>
      <c r="O100">
        <v>0</v>
      </c>
      <c r="P100">
        <v>6237</v>
      </c>
      <c r="Q100">
        <v>6371</v>
      </c>
      <c r="R100">
        <v>109453</v>
      </c>
      <c r="AC100" t="s">
        <v>43</v>
      </c>
      <c r="AD100" t="s">
        <v>44</v>
      </c>
      <c r="AE100" t="b">
        <v>0</v>
      </c>
      <c r="AF100" t="s">
        <v>45</v>
      </c>
      <c r="AG100" t="s">
        <v>46</v>
      </c>
      <c r="AH100" t="s">
        <v>47</v>
      </c>
      <c r="AI100" t="s">
        <v>48</v>
      </c>
      <c r="AK100">
        <f t="shared" ca="1" si="1"/>
        <v>0.30343974613227132</v>
      </c>
    </row>
    <row r="101" spans="1:37" x14ac:dyDescent="0.2">
      <c r="A101" t="s">
        <v>36</v>
      </c>
      <c r="B101">
        <v>1.3037635652542899E+18</v>
      </c>
      <c r="C101" t="s">
        <v>37</v>
      </c>
      <c r="D101" t="s">
        <v>38</v>
      </c>
      <c r="E101" s="1">
        <v>44083.773506944446</v>
      </c>
      <c r="F101" s="1">
        <v>44083.44017361111</v>
      </c>
      <c r="G101" t="s">
        <v>397</v>
      </c>
      <c r="H101" t="s">
        <v>1236</v>
      </c>
      <c r="I101" t="s">
        <v>398</v>
      </c>
      <c r="J101" t="s">
        <v>399</v>
      </c>
      <c r="K101" t="s">
        <v>400</v>
      </c>
      <c r="N101" t="b">
        <v>0</v>
      </c>
      <c r="O101">
        <v>0</v>
      </c>
      <c r="P101">
        <v>2495</v>
      </c>
      <c r="Q101">
        <v>268</v>
      </c>
      <c r="R101">
        <v>1121</v>
      </c>
      <c r="AC101" t="s">
        <v>54</v>
      </c>
      <c r="AD101" t="s">
        <v>44</v>
      </c>
      <c r="AE101" t="b">
        <v>0</v>
      </c>
      <c r="AF101" t="s">
        <v>45</v>
      </c>
      <c r="AG101" t="s">
        <v>46</v>
      </c>
      <c r="AH101" t="s">
        <v>47</v>
      </c>
      <c r="AI101" t="s">
        <v>48</v>
      </c>
      <c r="AK101">
        <f t="shared" ca="1" si="1"/>
        <v>0.7309704717391784</v>
      </c>
    </row>
    <row r="102" spans="1:37" x14ac:dyDescent="0.2">
      <c r="A102" t="s">
        <v>143</v>
      </c>
      <c r="B102">
        <v>1.3039626382048901E+18</v>
      </c>
      <c r="C102" t="s">
        <v>37</v>
      </c>
      <c r="D102" t="s">
        <v>38</v>
      </c>
      <c r="E102" s="1">
        <v>44084.322847222225</v>
      </c>
      <c r="F102" s="1">
        <v>44083.98951388889</v>
      </c>
      <c r="G102" t="s">
        <v>401</v>
      </c>
      <c r="H102" t="s">
        <v>1239</v>
      </c>
      <c r="I102" t="s">
        <v>402</v>
      </c>
      <c r="J102" t="s">
        <v>403</v>
      </c>
      <c r="K102" t="s">
        <v>404</v>
      </c>
      <c r="N102" t="b">
        <v>0</v>
      </c>
      <c r="O102">
        <v>0</v>
      </c>
      <c r="P102">
        <v>1878</v>
      </c>
      <c r="Q102">
        <v>3055</v>
      </c>
      <c r="R102">
        <v>11054</v>
      </c>
      <c r="V102" t="s">
        <v>42</v>
      </c>
      <c r="W102" t="s">
        <v>147</v>
      </c>
      <c r="X102" t="s">
        <v>148</v>
      </c>
      <c r="Y102" t="s">
        <v>198</v>
      </c>
      <c r="Z102" t="s">
        <v>199</v>
      </c>
      <c r="AC102" t="s">
        <v>60</v>
      </c>
      <c r="AD102" t="s">
        <v>44</v>
      </c>
      <c r="AE102" t="b">
        <v>0</v>
      </c>
      <c r="AJ102" t="s">
        <v>199</v>
      </c>
      <c r="AK102">
        <f t="shared" ca="1" si="1"/>
        <v>0.36522345258127087</v>
      </c>
    </row>
    <row r="103" spans="1:37" x14ac:dyDescent="0.2">
      <c r="A103" t="s">
        <v>36</v>
      </c>
      <c r="B103">
        <v>1.3012819617349299E+18</v>
      </c>
      <c r="C103" t="s">
        <v>37</v>
      </c>
      <c r="D103" t="s">
        <v>38</v>
      </c>
      <c r="E103" s="1">
        <v>44076.925578703704</v>
      </c>
      <c r="F103" s="1">
        <v>44076.592245370368</v>
      </c>
      <c r="G103" t="s">
        <v>405</v>
      </c>
      <c r="H103" t="s">
        <v>1236</v>
      </c>
      <c r="I103" t="s">
        <v>406</v>
      </c>
      <c r="J103" t="s">
        <v>407</v>
      </c>
      <c r="K103" t="s">
        <v>72</v>
      </c>
      <c r="N103" t="b">
        <v>0</v>
      </c>
      <c r="O103">
        <v>0</v>
      </c>
      <c r="P103">
        <v>3005</v>
      </c>
      <c r="Q103">
        <v>1550</v>
      </c>
      <c r="R103">
        <v>12256</v>
      </c>
      <c r="AC103" t="s">
        <v>60</v>
      </c>
      <c r="AD103" t="s">
        <v>44</v>
      </c>
      <c r="AE103" t="b">
        <v>0</v>
      </c>
      <c r="AF103" t="s">
        <v>45</v>
      </c>
      <c r="AG103" t="s">
        <v>46</v>
      </c>
      <c r="AH103" t="s">
        <v>47</v>
      </c>
      <c r="AI103" t="s">
        <v>48</v>
      </c>
      <c r="AK103">
        <f t="shared" ca="1" si="1"/>
        <v>0.70094290373835189</v>
      </c>
    </row>
    <row r="104" spans="1:37" x14ac:dyDescent="0.2">
      <c r="A104" t="s">
        <v>36</v>
      </c>
      <c r="B104">
        <v>1.3027560809387E+18</v>
      </c>
      <c r="C104" t="s">
        <v>385</v>
      </c>
      <c r="D104" t="s">
        <v>38</v>
      </c>
      <c r="E104" s="1">
        <v>44080.993379629632</v>
      </c>
      <c r="F104" s="1">
        <v>44080.660046296296</v>
      </c>
      <c r="G104" t="s">
        <v>408</v>
      </c>
      <c r="H104" t="s">
        <v>1236</v>
      </c>
      <c r="I104" t="s">
        <v>176</v>
      </c>
      <c r="J104" t="s">
        <v>177</v>
      </c>
      <c r="K104" t="s">
        <v>42</v>
      </c>
      <c r="N104" t="b">
        <v>0</v>
      </c>
      <c r="O104">
        <v>0</v>
      </c>
      <c r="P104">
        <v>198</v>
      </c>
      <c r="Q104">
        <v>378</v>
      </c>
      <c r="R104">
        <v>2086</v>
      </c>
      <c r="AC104" t="s">
        <v>60</v>
      </c>
      <c r="AD104" t="s">
        <v>44</v>
      </c>
      <c r="AE104" t="b">
        <v>0</v>
      </c>
      <c r="AF104" t="s">
        <v>45</v>
      </c>
      <c r="AG104" t="s">
        <v>46</v>
      </c>
      <c r="AH104" t="s">
        <v>47</v>
      </c>
      <c r="AI104" t="s">
        <v>48</v>
      </c>
      <c r="AK104">
        <f t="shared" ca="1" si="1"/>
        <v>6.1501748714586135E-2</v>
      </c>
    </row>
    <row r="105" spans="1:37" x14ac:dyDescent="0.2">
      <c r="A105" t="s">
        <v>36</v>
      </c>
      <c r="B105">
        <v>1.3019213132341E+18</v>
      </c>
      <c r="C105" t="s">
        <v>37</v>
      </c>
      <c r="D105" t="s">
        <v>38</v>
      </c>
      <c r="E105" s="1">
        <v>44078.68986111111</v>
      </c>
      <c r="F105" s="1">
        <v>44078.356527777774</v>
      </c>
      <c r="G105" t="s">
        <v>409</v>
      </c>
      <c r="H105" t="s">
        <v>1236</v>
      </c>
      <c r="I105" t="s">
        <v>410</v>
      </c>
      <c r="J105" t="s">
        <v>411</v>
      </c>
      <c r="K105" t="s">
        <v>42</v>
      </c>
      <c r="N105" t="b">
        <v>0</v>
      </c>
      <c r="O105">
        <v>0</v>
      </c>
      <c r="P105">
        <v>4</v>
      </c>
      <c r="Q105">
        <v>2</v>
      </c>
      <c r="R105">
        <v>221</v>
      </c>
      <c r="AC105" t="s">
        <v>54</v>
      </c>
      <c r="AD105" t="s">
        <v>44</v>
      </c>
      <c r="AE105" t="b">
        <v>0</v>
      </c>
      <c r="AF105" t="s">
        <v>45</v>
      </c>
      <c r="AG105" t="s">
        <v>46</v>
      </c>
      <c r="AH105" t="s">
        <v>47</v>
      </c>
      <c r="AI105" t="s">
        <v>48</v>
      </c>
      <c r="AK105">
        <f t="shared" ca="1" si="1"/>
        <v>0.90653221212792023</v>
      </c>
    </row>
    <row r="106" spans="1:37" x14ac:dyDescent="0.2">
      <c r="A106" t="s">
        <v>36</v>
      </c>
      <c r="B106">
        <v>1.29366604898241E+18</v>
      </c>
      <c r="C106" t="s">
        <v>37</v>
      </c>
      <c r="D106" t="s">
        <v>38</v>
      </c>
      <c r="E106" s="1">
        <v>44055.90966435185</v>
      </c>
      <c r="F106" s="1">
        <v>44055.576331018521</v>
      </c>
      <c r="G106" t="s">
        <v>412</v>
      </c>
      <c r="H106" t="s">
        <v>1239</v>
      </c>
      <c r="I106" t="s">
        <v>413</v>
      </c>
      <c r="J106" t="s">
        <v>414</v>
      </c>
      <c r="K106" t="s">
        <v>72</v>
      </c>
      <c r="M106" t="s">
        <v>415</v>
      </c>
      <c r="N106" t="b">
        <v>0</v>
      </c>
      <c r="O106">
        <v>0</v>
      </c>
      <c r="P106">
        <v>20</v>
      </c>
      <c r="Q106">
        <v>92</v>
      </c>
      <c r="R106">
        <v>594</v>
      </c>
      <c r="AC106" t="s">
        <v>54</v>
      </c>
      <c r="AD106" t="s">
        <v>44</v>
      </c>
      <c r="AE106" t="b">
        <v>0</v>
      </c>
      <c r="AF106" t="s">
        <v>45</v>
      </c>
      <c r="AG106" t="s">
        <v>46</v>
      </c>
      <c r="AH106" t="s">
        <v>47</v>
      </c>
      <c r="AI106" t="s">
        <v>48</v>
      </c>
      <c r="AK106">
        <f t="shared" ca="1" si="1"/>
        <v>0.55611748894522073</v>
      </c>
    </row>
    <row r="107" spans="1:37" x14ac:dyDescent="0.2">
      <c r="A107" t="s">
        <v>36</v>
      </c>
      <c r="B107">
        <v>1.3020165555557701E+18</v>
      </c>
      <c r="C107" t="s">
        <v>37</v>
      </c>
      <c r="D107" t="s">
        <v>38</v>
      </c>
      <c r="E107" s="1">
        <v>44078.952673611115</v>
      </c>
      <c r="F107" s="1">
        <v>44078.619340277779</v>
      </c>
      <c r="G107" t="s">
        <v>416</v>
      </c>
      <c r="H107" t="s">
        <v>1236</v>
      </c>
      <c r="I107" t="s">
        <v>254</v>
      </c>
      <c r="J107" t="s">
        <v>255</v>
      </c>
      <c r="K107" t="s">
        <v>256</v>
      </c>
      <c r="N107" t="b">
        <v>0</v>
      </c>
      <c r="O107">
        <v>0</v>
      </c>
      <c r="P107">
        <v>311973</v>
      </c>
      <c r="Q107">
        <v>493</v>
      </c>
      <c r="R107">
        <v>29536</v>
      </c>
      <c r="AC107" t="s">
        <v>54</v>
      </c>
      <c r="AD107" t="s">
        <v>44</v>
      </c>
      <c r="AE107" t="b">
        <v>0</v>
      </c>
      <c r="AF107" t="s">
        <v>45</v>
      </c>
      <c r="AG107" t="s">
        <v>46</v>
      </c>
      <c r="AH107" t="s">
        <v>47</v>
      </c>
      <c r="AI107" t="s">
        <v>48</v>
      </c>
      <c r="AK107">
        <f t="shared" ca="1" si="1"/>
        <v>0.80613047355502443</v>
      </c>
    </row>
    <row r="108" spans="1:37" x14ac:dyDescent="0.2">
      <c r="A108" t="s">
        <v>36</v>
      </c>
      <c r="B108">
        <v>1.30430368759075E+18</v>
      </c>
      <c r="C108" t="s">
        <v>37</v>
      </c>
      <c r="D108" t="s">
        <v>38</v>
      </c>
      <c r="E108" s="1">
        <v>44085.263958333337</v>
      </c>
      <c r="F108" s="1">
        <v>44084.930625000001</v>
      </c>
      <c r="G108" t="s">
        <v>417</v>
      </c>
      <c r="H108" t="s">
        <v>1239</v>
      </c>
      <c r="I108" t="s">
        <v>418</v>
      </c>
      <c r="J108" t="s">
        <v>419</v>
      </c>
      <c r="K108" t="s">
        <v>420</v>
      </c>
      <c r="N108" t="b">
        <v>0</v>
      </c>
      <c r="O108">
        <v>0</v>
      </c>
      <c r="P108">
        <v>10</v>
      </c>
      <c r="Q108">
        <v>0</v>
      </c>
      <c r="R108">
        <v>956</v>
      </c>
      <c r="AC108" t="s">
        <v>43</v>
      </c>
      <c r="AD108" t="s">
        <v>44</v>
      </c>
      <c r="AE108" t="b">
        <v>0</v>
      </c>
      <c r="AF108" t="s">
        <v>45</v>
      </c>
      <c r="AG108" t="s">
        <v>46</v>
      </c>
      <c r="AH108" t="s">
        <v>47</v>
      </c>
      <c r="AI108" t="s">
        <v>48</v>
      </c>
      <c r="AK108">
        <f t="shared" ca="1" si="1"/>
        <v>0.59286153921876461</v>
      </c>
    </row>
    <row r="109" spans="1:37" x14ac:dyDescent="0.2">
      <c r="A109" t="s">
        <v>36</v>
      </c>
      <c r="B109">
        <v>1.2959091960812001E+18</v>
      </c>
      <c r="C109" t="s">
        <v>37</v>
      </c>
      <c r="D109" t="s">
        <v>38</v>
      </c>
      <c r="E109" s="1">
        <v>44062.09957175926</v>
      </c>
      <c r="F109" s="1">
        <v>44061.766238425924</v>
      </c>
      <c r="G109" t="s">
        <v>421</v>
      </c>
      <c r="H109" t="s">
        <v>1238</v>
      </c>
      <c r="I109" t="s">
        <v>422</v>
      </c>
      <c r="J109" t="s">
        <v>423</v>
      </c>
      <c r="K109" t="s">
        <v>42</v>
      </c>
      <c r="N109" t="b">
        <v>0</v>
      </c>
      <c r="O109">
        <v>0</v>
      </c>
      <c r="P109">
        <v>32</v>
      </c>
      <c r="Q109">
        <v>85</v>
      </c>
      <c r="R109">
        <v>1364</v>
      </c>
      <c r="AC109" t="s">
        <v>60</v>
      </c>
      <c r="AD109" t="s">
        <v>44</v>
      </c>
      <c r="AE109" t="b">
        <v>0</v>
      </c>
      <c r="AF109" t="s">
        <v>45</v>
      </c>
      <c r="AG109" t="s">
        <v>46</v>
      </c>
      <c r="AH109" t="s">
        <v>47</v>
      </c>
      <c r="AI109" t="s">
        <v>48</v>
      </c>
      <c r="AK109">
        <f t="shared" ca="1" si="1"/>
        <v>0.58799635130214312</v>
      </c>
    </row>
    <row r="110" spans="1:37" x14ac:dyDescent="0.2">
      <c r="A110" t="s">
        <v>36</v>
      </c>
      <c r="B110">
        <v>1.2936245976576499E+18</v>
      </c>
      <c r="C110" t="s">
        <v>37</v>
      </c>
      <c r="D110" t="s">
        <v>38</v>
      </c>
      <c r="E110" s="1">
        <v>44055.795289351852</v>
      </c>
      <c r="F110" s="1">
        <v>44055.461956018517</v>
      </c>
      <c r="G110" t="s">
        <v>424</v>
      </c>
      <c r="H110" t="s">
        <v>1236</v>
      </c>
      <c r="I110" t="s">
        <v>425</v>
      </c>
      <c r="J110" t="s">
        <v>426</v>
      </c>
      <c r="K110" t="s">
        <v>327</v>
      </c>
      <c r="N110" t="b">
        <v>0</v>
      </c>
      <c r="O110">
        <v>0</v>
      </c>
      <c r="P110">
        <v>478</v>
      </c>
      <c r="Q110">
        <v>2</v>
      </c>
      <c r="R110">
        <v>42</v>
      </c>
      <c r="AC110" t="s">
        <v>54</v>
      </c>
      <c r="AD110" t="s">
        <v>44</v>
      </c>
      <c r="AE110" t="b">
        <v>0</v>
      </c>
      <c r="AF110" t="s">
        <v>45</v>
      </c>
      <c r="AG110" t="s">
        <v>46</v>
      </c>
      <c r="AH110" t="s">
        <v>47</v>
      </c>
      <c r="AI110" t="s">
        <v>48</v>
      </c>
      <c r="AK110">
        <f t="shared" ca="1" si="1"/>
        <v>0.49006173652170959</v>
      </c>
    </row>
    <row r="111" spans="1:37" x14ac:dyDescent="0.2">
      <c r="A111" t="s">
        <v>36</v>
      </c>
      <c r="B111">
        <v>1.30259028476142E+18</v>
      </c>
      <c r="C111" t="s">
        <v>37</v>
      </c>
      <c r="D111" t="s">
        <v>38</v>
      </c>
      <c r="E111" s="1">
        <v>44080.535868055558</v>
      </c>
      <c r="F111" s="1">
        <v>44080.202534722222</v>
      </c>
      <c r="G111" t="s">
        <v>427</v>
      </c>
      <c r="H111" t="s">
        <v>1237</v>
      </c>
      <c r="I111" t="s">
        <v>428</v>
      </c>
      <c r="J111" t="s">
        <v>429</v>
      </c>
      <c r="K111" t="s">
        <v>42</v>
      </c>
      <c r="N111" t="b">
        <v>0</v>
      </c>
      <c r="O111">
        <v>0</v>
      </c>
      <c r="P111">
        <v>1271</v>
      </c>
      <c r="Q111">
        <v>2876</v>
      </c>
      <c r="R111">
        <v>45326</v>
      </c>
      <c r="AC111" t="s">
        <v>43</v>
      </c>
      <c r="AD111" t="s">
        <v>44</v>
      </c>
      <c r="AE111" t="b">
        <v>0</v>
      </c>
      <c r="AF111" t="s">
        <v>45</v>
      </c>
      <c r="AG111" t="s">
        <v>46</v>
      </c>
      <c r="AH111" t="s">
        <v>47</v>
      </c>
      <c r="AI111" t="s">
        <v>48</v>
      </c>
      <c r="AK111">
        <f t="shared" ca="1" si="1"/>
        <v>0.96289263626982724</v>
      </c>
    </row>
    <row r="112" spans="1:37" x14ac:dyDescent="0.2">
      <c r="A112" t="s">
        <v>36</v>
      </c>
      <c r="B112">
        <v>1.3042195212768E+18</v>
      </c>
      <c r="C112" t="s">
        <v>37</v>
      </c>
      <c r="D112" t="s">
        <v>38</v>
      </c>
      <c r="E112" s="1">
        <v>44085.031701388885</v>
      </c>
      <c r="F112" s="1">
        <v>44084.698368055557</v>
      </c>
      <c r="G112" t="s">
        <v>430</v>
      </c>
      <c r="H112" t="s">
        <v>1236</v>
      </c>
      <c r="I112" t="s">
        <v>431</v>
      </c>
      <c r="J112" t="s">
        <v>432</v>
      </c>
      <c r="K112" t="s">
        <v>327</v>
      </c>
      <c r="M112" t="s">
        <v>433</v>
      </c>
      <c r="N112" t="b">
        <v>0</v>
      </c>
      <c r="O112">
        <v>0</v>
      </c>
      <c r="P112">
        <v>71</v>
      </c>
      <c r="Q112">
        <v>53</v>
      </c>
      <c r="R112">
        <v>67</v>
      </c>
      <c r="AC112" t="s">
        <v>434</v>
      </c>
      <c r="AD112" t="s">
        <v>44</v>
      </c>
      <c r="AE112" t="b">
        <v>0</v>
      </c>
      <c r="AF112" t="s">
        <v>45</v>
      </c>
      <c r="AG112" t="s">
        <v>46</v>
      </c>
      <c r="AH112" t="s">
        <v>47</v>
      </c>
      <c r="AI112" t="s">
        <v>48</v>
      </c>
      <c r="AK112">
        <f t="shared" ca="1" si="1"/>
        <v>0.86777329232760025</v>
      </c>
    </row>
    <row r="113" spans="1:37" x14ac:dyDescent="0.2">
      <c r="A113" t="s">
        <v>36</v>
      </c>
      <c r="B113">
        <v>1.3031063880259799E+18</v>
      </c>
      <c r="C113" t="s">
        <v>37</v>
      </c>
      <c r="D113" t="s">
        <v>38</v>
      </c>
      <c r="E113" s="1">
        <v>44081.960046296299</v>
      </c>
      <c r="F113" s="1">
        <v>44081.626712962963</v>
      </c>
      <c r="G113" t="s">
        <v>435</v>
      </c>
      <c r="H113" t="s">
        <v>1238</v>
      </c>
      <c r="I113" t="s">
        <v>436</v>
      </c>
      <c r="J113" t="s">
        <v>437</v>
      </c>
      <c r="K113" t="s">
        <v>438</v>
      </c>
      <c r="N113" t="b">
        <v>0</v>
      </c>
      <c r="O113">
        <v>0</v>
      </c>
      <c r="P113">
        <v>4343</v>
      </c>
      <c r="Q113">
        <v>1995</v>
      </c>
      <c r="R113">
        <v>1242</v>
      </c>
      <c r="AC113" t="s">
        <v>43</v>
      </c>
      <c r="AD113" t="s">
        <v>44</v>
      </c>
      <c r="AE113" t="b">
        <v>0</v>
      </c>
      <c r="AF113" t="s">
        <v>45</v>
      </c>
      <c r="AG113" t="s">
        <v>46</v>
      </c>
      <c r="AH113" t="s">
        <v>47</v>
      </c>
      <c r="AI113" t="s">
        <v>48</v>
      </c>
      <c r="AK113">
        <f t="shared" ca="1" si="1"/>
        <v>0.16605062158818784</v>
      </c>
    </row>
    <row r="114" spans="1:37" x14ac:dyDescent="0.2">
      <c r="A114" t="s">
        <v>36</v>
      </c>
      <c r="B114">
        <v>1.3034309646480599E+18</v>
      </c>
      <c r="C114" t="s">
        <v>37</v>
      </c>
      <c r="D114" t="s">
        <v>38</v>
      </c>
      <c r="E114" s="1">
        <v>44082.855706018519</v>
      </c>
      <c r="F114" s="1">
        <v>44082.522372685184</v>
      </c>
      <c r="G114" t="s">
        <v>439</v>
      </c>
      <c r="H114" t="s">
        <v>1239</v>
      </c>
      <c r="I114" t="s">
        <v>440</v>
      </c>
      <c r="J114" t="s">
        <v>441</v>
      </c>
      <c r="K114" t="s">
        <v>250</v>
      </c>
      <c r="N114" t="b">
        <v>0</v>
      </c>
      <c r="O114">
        <v>0</v>
      </c>
      <c r="P114">
        <v>405</v>
      </c>
      <c r="Q114">
        <v>481</v>
      </c>
      <c r="R114">
        <v>1617</v>
      </c>
      <c r="AC114" t="s">
        <v>43</v>
      </c>
      <c r="AD114" t="s">
        <v>44</v>
      </c>
      <c r="AE114" t="b">
        <v>0</v>
      </c>
      <c r="AF114" t="s">
        <v>45</v>
      </c>
      <c r="AG114" t="s">
        <v>46</v>
      </c>
      <c r="AH114" t="s">
        <v>47</v>
      </c>
      <c r="AI114" t="s">
        <v>48</v>
      </c>
      <c r="AK114">
        <f t="shared" ca="1" si="1"/>
        <v>0.82575967346005685</v>
      </c>
    </row>
    <row r="115" spans="1:37" x14ac:dyDescent="0.2">
      <c r="A115" t="s">
        <v>36</v>
      </c>
      <c r="B115">
        <v>1.2953809143949E+18</v>
      </c>
      <c r="C115" t="s">
        <v>385</v>
      </c>
      <c r="D115" t="s">
        <v>38</v>
      </c>
      <c r="E115" s="1">
        <v>44060.641793981478</v>
      </c>
      <c r="F115" s="1">
        <v>44060.30846064815</v>
      </c>
      <c r="G115" t="s">
        <v>442</v>
      </c>
      <c r="H115" t="s">
        <v>1239</v>
      </c>
      <c r="I115" t="s">
        <v>443</v>
      </c>
      <c r="J115" t="s">
        <v>444</v>
      </c>
      <c r="K115" t="s">
        <v>138</v>
      </c>
      <c r="N115" t="b">
        <v>0</v>
      </c>
      <c r="O115">
        <v>0</v>
      </c>
      <c r="P115">
        <v>94</v>
      </c>
      <c r="Q115">
        <v>192</v>
      </c>
      <c r="R115">
        <v>8361</v>
      </c>
      <c r="AC115" t="s">
        <v>43</v>
      </c>
      <c r="AD115" t="s">
        <v>44</v>
      </c>
      <c r="AE115" t="b">
        <v>0</v>
      </c>
      <c r="AF115" t="s">
        <v>45</v>
      </c>
      <c r="AG115" t="s">
        <v>46</v>
      </c>
      <c r="AH115" t="s">
        <v>47</v>
      </c>
      <c r="AI115" t="s">
        <v>48</v>
      </c>
      <c r="AK115">
        <f t="shared" ca="1" si="1"/>
        <v>0.90881073576533633</v>
      </c>
    </row>
    <row r="116" spans="1:37" x14ac:dyDescent="0.2">
      <c r="A116" t="s">
        <v>36</v>
      </c>
      <c r="B116">
        <v>1.3012332035338801E+18</v>
      </c>
      <c r="C116" t="s">
        <v>37</v>
      </c>
      <c r="D116" t="s">
        <v>38</v>
      </c>
      <c r="E116" s="1">
        <v>44076.791041666664</v>
      </c>
      <c r="F116" s="1">
        <v>44076.457708333335</v>
      </c>
      <c r="G116" t="s">
        <v>445</v>
      </c>
      <c r="H116" t="s">
        <v>1239</v>
      </c>
      <c r="I116" t="s">
        <v>446</v>
      </c>
      <c r="J116" t="s">
        <v>447</v>
      </c>
      <c r="K116" t="s">
        <v>42</v>
      </c>
      <c r="N116" t="b">
        <v>0</v>
      </c>
      <c r="O116">
        <v>0</v>
      </c>
      <c r="P116">
        <v>815</v>
      </c>
      <c r="Q116">
        <v>879</v>
      </c>
      <c r="R116">
        <v>6280</v>
      </c>
      <c r="AC116" t="s">
        <v>54</v>
      </c>
      <c r="AD116" t="s">
        <v>44</v>
      </c>
      <c r="AE116" t="b">
        <v>0</v>
      </c>
      <c r="AF116" t="s">
        <v>45</v>
      </c>
      <c r="AG116" t="s">
        <v>46</v>
      </c>
      <c r="AH116" t="s">
        <v>47</v>
      </c>
      <c r="AI116" t="s">
        <v>48</v>
      </c>
      <c r="AK116">
        <f t="shared" ca="1" si="1"/>
        <v>0.65950861541804184</v>
      </c>
    </row>
    <row r="117" spans="1:37" x14ac:dyDescent="0.2">
      <c r="A117" t="s">
        <v>36</v>
      </c>
      <c r="B117">
        <v>1.3019380810842601E+18</v>
      </c>
      <c r="C117" t="s">
        <v>37</v>
      </c>
      <c r="D117" t="s">
        <v>38</v>
      </c>
      <c r="E117" s="1">
        <v>44078.736134259256</v>
      </c>
      <c r="F117" s="1">
        <v>44078.402800925927</v>
      </c>
      <c r="G117" t="s">
        <v>448</v>
      </c>
      <c r="H117" t="s">
        <v>1237</v>
      </c>
      <c r="I117" t="s">
        <v>449</v>
      </c>
      <c r="J117" t="s">
        <v>450</v>
      </c>
      <c r="K117" t="s">
        <v>451</v>
      </c>
      <c r="M117" t="s">
        <v>452</v>
      </c>
      <c r="N117" t="b">
        <v>0</v>
      </c>
      <c r="O117">
        <v>0</v>
      </c>
      <c r="P117">
        <v>4</v>
      </c>
      <c r="Q117">
        <v>19</v>
      </c>
      <c r="R117">
        <v>58</v>
      </c>
      <c r="AC117" t="s">
        <v>54</v>
      </c>
      <c r="AD117" t="s">
        <v>44</v>
      </c>
      <c r="AE117" t="b">
        <v>0</v>
      </c>
      <c r="AF117" t="s">
        <v>45</v>
      </c>
      <c r="AG117" t="s">
        <v>46</v>
      </c>
      <c r="AH117" t="s">
        <v>47</v>
      </c>
      <c r="AI117" t="s">
        <v>48</v>
      </c>
      <c r="AK117">
        <f t="shared" ca="1" si="1"/>
        <v>0.69617773582483367</v>
      </c>
    </row>
    <row r="118" spans="1:37" x14ac:dyDescent="0.2">
      <c r="A118" t="s">
        <v>36</v>
      </c>
      <c r="B118">
        <v>1.3041243706929201E+18</v>
      </c>
      <c r="C118" t="s">
        <v>385</v>
      </c>
      <c r="D118" t="s">
        <v>38</v>
      </c>
      <c r="E118" s="1">
        <v>44084.769143518519</v>
      </c>
      <c r="F118" s="1">
        <v>44084.435810185183</v>
      </c>
      <c r="G118" t="s">
        <v>453</v>
      </c>
      <c r="H118" t="s">
        <v>1236</v>
      </c>
      <c r="I118" t="s">
        <v>57</v>
      </c>
      <c r="J118" t="s">
        <v>58</v>
      </c>
      <c r="K118" t="s">
        <v>59</v>
      </c>
      <c r="N118" t="b">
        <v>0</v>
      </c>
      <c r="O118">
        <v>0</v>
      </c>
      <c r="P118">
        <v>1199</v>
      </c>
      <c r="Q118">
        <v>2570</v>
      </c>
      <c r="R118">
        <v>12247</v>
      </c>
      <c r="AC118" t="s">
        <v>54</v>
      </c>
      <c r="AD118" t="s">
        <v>44</v>
      </c>
      <c r="AE118" t="b">
        <v>0</v>
      </c>
      <c r="AF118" t="s">
        <v>45</v>
      </c>
      <c r="AG118" t="s">
        <v>46</v>
      </c>
      <c r="AH118" t="s">
        <v>47</v>
      </c>
      <c r="AI118" t="s">
        <v>48</v>
      </c>
      <c r="AK118">
        <f t="shared" ca="1" si="1"/>
        <v>0.48388624295539084</v>
      </c>
    </row>
    <row r="119" spans="1:37" x14ac:dyDescent="0.2">
      <c r="A119" t="s">
        <v>36</v>
      </c>
      <c r="B119">
        <v>1.3005729995657101E+18</v>
      </c>
      <c r="C119" t="s">
        <v>37</v>
      </c>
      <c r="D119" t="s">
        <v>38</v>
      </c>
      <c r="E119" s="1">
        <v>44074.969224537039</v>
      </c>
      <c r="F119" s="1">
        <v>44074.635891203703</v>
      </c>
      <c r="G119" t="s">
        <v>454</v>
      </c>
      <c r="H119" t="s">
        <v>1238</v>
      </c>
      <c r="I119" t="s">
        <v>455</v>
      </c>
      <c r="J119" t="s">
        <v>456</v>
      </c>
      <c r="K119" t="s">
        <v>457</v>
      </c>
      <c r="N119" t="b">
        <v>0</v>
      </c>
      <c r="O119">
        <v>0</v>
      </c>
      <c r="P119">
        <v>1721</v>
      </c>
      <c r="Q119">
        <v>2137</v>
      </c>
      <c r="R119">
        <v>78286</v>
      </c>
      <c r="AC119" t="s">
        <v>60</v>
      </c>
      <c r="AD119" t="s">
        <v>44</v>
      </c>
      <c r="AE119" t="b">
        <v>0</v>
      </c>
      <c r="AF119" t="s">
        <v>45</v>
      </c>
      <c r="AG119" t="s">
        <v>46</v>
      </c>
      <c r="AH119" t="s">
        <v>47</v>
      </c>
      <c r="AI119" t="s">
        <v>48</v>
      </c>
      <c r="AK119">
        <f t="shared" ca="1" si="1"/>
        <v>0.6337962096072095</v>
      </c>
    </row>
    <row r="120" spans="1:37" x14ac:dyDescent="0.2">
      <c r="A120" t="s">
        <v>36</v>
      </c>
      <c r="B120">
        <v>1.30278556715587E+18</v>
      </c>
      <c r="C120" t="s">
        <v>37</v>
      </c>
      <c r="D120" t="s">
        <v>38</v>
      </c>
      <c r="E120" s="1">
        <v>44081.074745370373</v>
      </c>
      <c r="F120" s="1">
        <v>44080.741412037038</v>
      </c>
      <c r="G120" t="s">
        <v>458</v>
      </c>
      <c r="H120" t="s">
        <v>1236</v>
      </c>
      <c r="I120" t="s">
        <v>459</v>
      </c>
      <c r="J120" t="s">
        <v>460</v>
      </c>
      <c r="K120" t="s">
        <v>42</v>
      </c>
      <c r="N120" t="b">
        <v>0</v>
      </c>
      <c r="O120">
        <v>0</v>
      </c>
      <c r="P120">
        <v>5768</v>
      </c>
      <c r="Q120">
        <v>6244</v>
      </c>
      <c r="R120">
        <v>27849</v>
      </c>
      <c r="AC120" t="s">
        <v>119</v>
      </c>
      <c r="AD120" t="s">
        <v>44</v>
      </c>
      <c r="AE120" t="b">
        <v>0</v>
      </c>
      <c r="AF120" t="s">
        <v>45</v>
      </c>
      <c r="AG120" t="s">
        <v>46</v>
      </c>
      <c r="AH120" t="s">
        <v>47</v>
      </c>
      <c r="AI120" t="s">
        <v>48</v>
      </c>
      <c r="AK120">
        <f t="shared" ca="1" si="1"/>
        <v>0.25699348259520649</v>
      </c>
    </row>
    <row r="121" spans="1:37" x14ac:dyDescent="0.2">
      <c r="A121" t="s">
        <v>36</v>
      </c>
      <c r="B121">
        <v>1.30208760043022E+18</v>
      </c>
      <c r="C121" t="s">
        <v>37</v>
      </c>
      <c r="D121" t="s">
        <v>38</v>
      </c>
      <c r="E121" s="1">
        <v>44079.148726851854</v>
      </c>
      <c r="F121" s="1">
        <v>44078.815393518518</v>
      </c>
      <c r="G121" t="s">
        <v>461</v>
      </c>
      <c r="H121" t="s">
        <v>1239</v>
      </c>
      <c r="I121" t="s">
        <v>172</v>
      </c>
      <c r="J121" t="s">
        <v>173</v>
      </c>
      <c r="K121" t="s">
        <v>72</v>
      </c>
      <c r="N121" t="b">
        <v>0</v>
      </c>
      <c r="O121">
        <v>0</v>
      </c>
      <c r="P121">
        <v>21048</v>
      </c>
      <c r="Q121">
        <v>527</v>
      </c>
      <c r="R121">
        <v>66382</v>
      </c>
      <c r="AC121" t="s">
        <v>174</v>
      </c>
      <c r="AD121" t="s">
        <v>44</v>
      </c>
      <c r="AE121" t="b">
        <v>0</v>
      </c>
      <c r="AF121" t="s">
        <v>45</v>
      </c>
      <c r="AG121" t="s">
        <v>46</v>
      </c>
      <c r="AH121" t="s">
        <v>47</v>
      </c>
      <c r="AI121" t="s">
        <v>48</v>
      </c>
      <c r="AK121">
        <f t="shared" ca="1" si="1"/>
        <v>5.4756883017003877E-2</v>
      </c>
    </row>
    <row r="122" spans="1:37" x14ac:dyDescent="0.2">
      <c r="A122" t="s">
        <v>36</v>
      </c>
      <c r="B122">
        <v>1.2935589470103099E+18</v>
      </c>
      <c r="C122" t="s">
        <v>37</v>
      </c>
      <c r="D122" t="s">
        <v>38</v>
      </c>
      <c r="E122" s="1">
        <v>44055.614120370374</v>
      </c>
      <c r="F122" s="1">
        <v>44055.280787037038</v>
      </c>
      <c r="G122" t="s">
        <v>462</v>
      </c>
      <c r="H122" t="s">
        <v>1236</v>
      </c>
      <c r="I122" t="s">
        <v>463</v>
      </c>
      <c r="J122" t="s">
        <v>464</v>
      </c>
      <c r="K122" t="s">
        <v>250</v>
      </c>
      <c r="N122" t="b">
        <v>0</v>
      </c>
      <c r="O122">
        <v>0</v>
      </c>
      <c r="P122">
        <v>405</v>
      </c>
      <c r="Q122">
        <v>947</v>
      </c>
      <c r="R122">
        <v>53442</v>
      </c>
      <c r="AC122" t="s">
        <v>119</v>
      </c>
      <c r="AD122" t="s">
        <v>44</v>
      </c>
      <c r="AE122" t="b">
        <v>0</v>
      </c>
      <c r="AF122" t="s">
        <v>45</v>
      </c>
      <c r="AG122" t="s">
        <v>46</v>
      </c>
      <c r="AH122" t="s">
        <v>47</v>
      </c>
      <c r="AI122" t="s">
        <v>48</v>
      </c>
      <c r="AK122">
        <f t="shared" ca="1" si="1"/>
        <v>0.70463739005525083</v>
      </c>
    </row>
    <row r="123" spans="1:37" x14ac:dyDescent="0.2">
      <c r="A123" t="s">
        <v>36</v>
      </c>
      <c r="B123">
        <v>1.2968177217079099E+18</v>
      </c>
      <c r="C123" t="s">
        <v>37</v>
      </c>
      <c r="D123" t="s">
        <v>38</v>
      </c>
      <c r="E123" s="1">
        <v>44064.606631944444</v>
      </c>
      <c r="F123" s="1">
        <v>44064.273298611108</v>
      </c>
      <c r="G123" t="s">
        <v>465</v>
      </c>
      <c r="H123" t="s">
        <v>1238</v>
      </c>
      <c r="I123" t="s">
        <v>466</v>
      </c>
      <c r="J123" t="s">
        <v>467</v>
      </c>
      <c r="K123" t="s">
        <v>72</v>
      </c>
      <c r="N123" t="b">
        <v>0</v>
      </c>
      <c r="O123">
        <v>0</v>
      </c>
      <c r="P123">
        <v>12</v>
      </c>
      <c r="Q123">
        <v>38</v>
      </c>
      <c r="R123">
        <v>77</v>
      </c>
      <c r="AC123" t="s">
        <v>43</v>
      </c>
      <c r="AD123" t="s">
        <v>44</v>
      </c>
      <c r="AE123" t="b">
        <v>0</v>
      </c>
      <c r="AF123" t="s">
        <v>45</v>
      </c>
      <c r="AG123" t="s">
        <v>46</v>
      </c>
      <c r="AH123" t="s">
        <v>47</v>
      </c>
      <c r="AI123" t="s">
        <v>48</v>
      </c>
      <c r="AK123">
        <f t="shared" ca="1" si="1"/>
        <v>0.93958501292669228</v>
      </c>
    </row>
    <row r="124" spans="1:37" x14ac:dyDescent="0.2">
      <c r="A124" t="s">
        <v>36</v>
      </c>
      <c r="B124">
        <v>1.2961547564365599E+18</v>
      </c>
      <c r="C124" t="s">
        <v>385</v>
      </c>
      <c r="D124" t="s">
        <v>38</v>
      </c>
      <c r="E124" s="1">
        <v>44062.777187500003</v>
      </c>
      <c r="F124" s="1">
        <v>44062.443854166668</v>
      </c>
      <c r="G124" t="s">
        <v>468</v>
      </c>
      <c r="H124" t="s">
        <v>1236</v>
      </c>
      <c r="I124" t="s">
        <v>469</v>
      </c>
      <c r="J124" t="s">
        <v>470</v>
      </c>
      <c r="K124" t="s">
        <v>305</v>
      </c>
      <c r="N124" t="b">
        <v>0</v>
      </c>
      <c r="O124">
        <v>0</v>
      </c>
      <c r="P124">
        <v>580</v>
      </c>
      <c r="Q124">
        <v>80</v>
      </c>
      <c r="R124">
        <v>361</v>
      </c>
      <c r="AC124" t="s">
        <v>43</v>
      </c>
      <c r="AD124" t="s">
        <v>44</v>
      </c>
      <c r="AE124" t="b">
        <v>0</v>
      </c>
      <c r="AF124" t="s">
        <v>45</v>
      </c>
      <c r="AG124" t="s">
        <v>46</v>
      </c>
      <c r="AH124" t="s">
        <v>47</v>
      </c>
      <c r="AI124" t="s">
        <v>48</v>
      </c>
      <c r="AK124">
        <f t="shared" ca="1" si="1"/>
        <v>0.1862847341946674</v>
      </c>
    </row>
    <row r="125" spans="1:37" x14ac:dyDescent="0.2">
      <c r="A125" t="s">
        <v>36</v>
      </c>
      <c r="B125">
        <v>1.29982711426738E+18</v>
      </c>
      <c r="C125" t="s">
        <v>37</v>
      </c>
      <c r="D125" t="s">
        <v>38</v>
      </c>
      <c r="E125" s="1">
        <v>44072.91097222222</v>
      </c>
      <c r="F125" s="1">
        <v>44072.577638888892</v>
      </c>
      <c r="G125" t="s">
        <v>471</v>
      </c>
      <c r="H125" t="s">
        <v>1236</v>
      </c>
      <c r="I125" t="s">
        <v>472</v>
      </c>
      <c r="J125" t="s">
        <v>473</v>
      </c>
      <c r="K125" t="s">
        <v>72</v>
      </c>
      <c r="N125" t="b">
        <v>0</v>
      </c>
      <c r="O125">
        <v>0</v>
      </c>
      <c r="P125">
        <v>362</v>
      </c>
      <c r="Q125">
        <v>672</v>
      </c>
      <c r="R125">
        <v>8106</v>
      </c>
      <c r="AC125" t="s">
        <v>54</v>
      </c>
      <c r="AD125" t="s">
        <v>44</v>
      </c>
      <c r="AE125" t="b">
        <v>0</v>
      </c>
      <c r="AF125" t="s">
        <v>45</v>
      </c>
      <c r="AG125" t="s">
        <v>46</v>
      </c>
      <c r="AH125" t="s">
        <v>47</v>
      </c>
      <c r="AI125" t="s">
        <v>48</v>
      </c>
      <c r="AK125">
        <f t="shared" ca="1" si="1"/>
        <v>0.77127583245087006</v>
      </c>
    </row>
    <row r="126" spans="1:37" x14ac:dyDescent="0.2">
      <c r="A126" t="s">
        <v>36</v>
      </c>
      <c r="B126">
        <v>1.2953265470044201E+18</v>
      </c>
      <c r="C126" t="s">
        <v>37</v>
      </c>
      <c r="D126" t="s">
        <v>38</v>
      </c>
      <c r="E126" s="1">
        <v>44060.491770833331</v>
      </c>
      <c r="F126" s="1">
        <v>44060.158437500002</v>
      </c>
      <c r="G126" t="s">
        <v>474</v>
      </c>
      <c r="H126" t="s">
        <v>1236</v>
      </c>
      <c r="I126" t="s">
        <v>176</v>
      </c>
      <c r="J126" t="s">
        <v>177</v>
      </c>
      <c r="K126" t="s">
        <v>42</v>
      </c>
      <c r="N126" t="b">
        <v>0</v>
      </c>
      <c r="O126">
        <v>0</v>
      </c>
      <c r="P126">
        <v>197</v>
      </c>
      <c r="Q126">
        <v>381</v>
      </c>
      <c r="R126">
        <v>1999</v>
      </c>
      <c r="AC126" t="s">
        <v>60</v>
      </c>
      <c r="AD126" t="s">
        <v>44</v>
      </c>
      <c r="AE126" t="b">
        <v>0</v>
      </c>
      <c r="AF126" t="s">
        <v>45</v>
      </c>
      <c r="AG126" t="s">
        <v>46</v>
      </c>
      <c r="AH126" t="s">
        <v>47</v>
      </c>
      <c r="AI126" t="s">
        <v>48</v>
      </c>
      <c r="AK126">
        <f t="shared" ca="1" si="1"/>
        <v>0.60373522415966285</v>
      </c>
    </row>
    <row r="127" spans="1:37" x14ac:dyDescent="0.2">
      <c r="A127" t="s">
        <v>36</v>
      </c>
      <c r="B127">
        <v>1.2984104937411599E+18</v>
      </c>
      <c r="C127" t="s">
        <v>37</v>
      </c>
      <c r="D127" t="s">
        <v>38</v>
      </c>
      <c r="E127" s="1">
        <v>44069.001840277779</v>
      </c>
      <c r="F127" s="1">
        <v>44068.668506944443</v>
      </c>
      <c r="G127" t="s">
        <v>475</v>
      </c>
      <c r="H127" t="s">
        <v>1238</v>
      </c>
      <c r="I127" t="s">
        <v>476</v>
      </c>
      <c r="J127" t="s">
        <v>477</v>
      </c>
      <c r="K127" t="s">
        <v>42</v>
      </c>
      <c r="N127" t="b">
        <v>0</v>
      </c>
      <c r="O127">
        <v>0</v>
      </c>
      <c r="P127">
        <v>37</v>
      </c>
      <c r="Q127">
        <v>121</v>
      </c>
      <c r="R127">
        <v>910</v>
      </c>
      <c r="AC127" t="s">
        <v>60</v>
      </c>
      <c r="AD127" t="s">
        <v>44</v>
      </c>
      <c r="AE127" t="b">
        <v>0</v>
      </c>
      <c r="AF127" t="s">
        <v>45</v>
      </c>
      <c r="AG127" t="s">
        <v>46</v>
      </c>
      <c r="AH127" t="s">
        <v>47</v>
      </c>
      <c r="AI127" t="s">
        <v>48</v>
      </c>
      <c r="AK127">
        <f t="shared" ca="1" si="1"/>
        <v>0.5170086073314587</v>
      </c>
    </row>
    <row r="128" spans="1:37" x14ac:dyDescent="0.2">
      <c r="A128" t="s">
        <v>36</v>
      </c>
      <c r="B128">
        <v>1.2981862402488E+18</v>
      </c>
      <c r="C128" t="s">
        <v>37</v>
      </c>
      <c r="D128" t="s">
        <v>38</v>
      </c>
      <c r="E128" s="1">
        <v>44068.383020833331</v>
      </c>
      <c r="F128" s="1">
        <v>44068.049687500003</v>
      </c>
      <c r="G128" t="s">
        <v>478</v>
      </c>
      <c r="H128" t="s">
        <v>1236</v>
      </c>
      <c r="I128" t="s">
        <v>479</v>
      </c>
      <c r="J128" t="s">
        <v>480</v>
      </c>
      <c r="K128" t="s">
        <v>481</v>
      </c>
      <c r="N128" t="b">
        <v>0</v>
      </c>
      <c r="O128">
        <v>0</v>
      </c>
      <c r="P128">
        <v>1817</v>
      </c>
      <c r="Q128">
        <v>2428</v>
      </c>
      <c r="R128">
        <v>40547</v>
      </c>
      <c r="AC128" t="s">
        <v>60</v>
      </c>
      <c r="AD128" t="s">
        <v>44</v>
      </c>
      <c r="AE128" t="b">
        <v>0</v>
      </c>
      <c r="AF128" t="s">
        <v>45</v>
      </c>
      <c r="AG128" t="s">
        <v>46</v>
      </c>
      <c r="AH128" t="s">
        <v>47</v>
      </c>
      <c r="AI128" t="s">
        <v>48</v>
      </c>
      <c r="AK128">
        <f t="shared" ca="1" si="1"/>
        <v>0.24706769818582341</v>
      </c>
    </row>
    <row r="129" spans="1:37" x14ac:dyDescent="0.2">
      <c r="A129" t="s">
        <v>36</v>
      </c>
      <c r="B129">
        <v>1.29944496359216E+18</v>
      </c>
      <c r="C129" t="s">
        <v>37</v>
      </c>
      <c r="D129" t="s">
        <v>38</v>
      </c>
      <c r="E129" s="1">
        <v>44071.856435185182</v>
      </c>
      <c r="F129" s="1">
        <v>44071.523101851853</v>
      </c>
      <c r="G129" t="s">
        <v>482</v>
      </c>
      <c r="H129" t="s">
        <v>1236</v>
      </c>
      <c r="I129" t="s">
        <v>483</v>
      </c>
      <c r="J129" t="s">
        <v>484</v>
      </c>
      <c r="K129" t="s">
        <v>284</v>
      </c>
      <c r="N129" t="b">
        <v>0</v>
      </c>
      <c r="O129">
        <v>0</v>
      </c>
      <c r="P129">
        <v>103</v>
      </c>
      <c r="Q129">
        <v>791</v>
      </c>
      <c r="R129">
        <v>2578</v>
      </c>
      <c r="AC129" t="s">
        <v>43</v>
      </c>
      <c r="AD129" t="s">
        <v>44</v>
      </c>
      <c r="AE129" t="b">
        <v>0</v>
      </c>
      <c r="AF129" t="s">
        <v>45</v>
      </c>
      <c r="AG129" t="s">
        <v>46</v>
      </c>
      <c r="AH129" t="s">
        <v>47</v>
      </c>
      <c r="AI129" t="s">
        <v>48</v>
      </c>
      <c r="AK129">
        <f t="shared" ca="1" si="1"/>
        <v>0.3275121069873872</v>
      </c>
    </row>
    <row r="130" spans="1:37" x14ac:dyDescent="0.2">
      <c r="A130" t="s">
        <v>36</v>
      </c>
      <c r="B130">
        <v>1.2935536054258099E+18</v>
      </c>
      <c r="C130" t="s">
        <v>385</v>
      </c>
      <c r="D130" t="s">
        <v>38</v>
      </c>
      <c r="E130" s="1">
        <v>44055.599386574075</v>
      </c>
      <c r="F130" s="1">
        <v>44055.266053240739</v>
      </c>
      <c r="G130" t="s">
        <v>485</v>
      </c>
      <c r="H130" t="s">
        <v>1238</v>
      </c>
      <c r="I130" t="s">
        <v>486</v>
      </c>
      <c r="J130" t="s">
        <v>487</v>
      </c>
      <c r="K130" t="s">
        <v>488</v>
      </c>
      <c r="N130" t="b">
        <v>0</v>
      </c>
      <c r="O130">
        <v>0</v>
      </c>
      <c r="P130">
        <v>179</v>
      </c>
      <c r="Q130">
        <v>646</v>
      </c>
      <c r="R130">
        <v>8388</v>
      </c>
      <c r="AC130" t="s">
        <v>43</v>
      </c>
      <c r="AD130" t="s">
        <v>44</v>
      </c>
      <c r="AE130" t="b">
        <v>0</v>
      </c>
      <c r="AF130" t="s">
        <v>45</v>
      </c>
      <c r="AG130" t="s">
        <v>46</v>
      </c>
      <c r="AH130" t="s">
        <v>47</v>
      </c>
      <c r="AI130" t="s">
        <v>48</v>
      </c>
      <c r="AK130">
        <f t="shared" ref="AK130:AK193" ca="1" si="2">RAND()</f>
        <v>0.25472953433713952</v>
      </c>
    </row>
    <row r="131" spans="1:37" x14ac:dyDescent="0.2">
      <c r="A131" t="s">
        <v>36</v>
      </c>
      <c r="B131">
        <v>1.3038987166679099E+18</v>
      </c>
      <c r="C131" t="s">
        <v>37</v>
      </c>
      <c r="D131" t="s">
        <v>38</v>
      </c>
      <c r="E131" s="1">
        <v>44084.14644675926</v>
      </c>
      <c r="F131" s="1">
        <v>44083.813113425924</v>
      </c>
      <c r="G131" t="s">
        <v>489</v>
      </c>
      <c r="H131" t="s">
        <v>1236</v>
      </c>
      <c r="I131" t="s">
        <v>490</v>
      </c>
      <c r="J131" t="s">
        <v>491</v>
      </c>
      <c r="K131" t="s">
        <v>72</v>
      </c>
      <c r="N131" t="b">
        <v>0</v>
      </c>
      <c r="O131">
        <v>0</v>
      </c>
      <c r="P131">
        <v>14058</v>
      </c>
      <c r="Q131">
        <v>14346</v>
      </c>
      <c r="R131">
        <v>8242</v>
      </c>
      <c r="AC131" t="s">
        <v>43</v>
      </c>
      <c r="AD131" t="s">
        <v>44</v>
      </c>
      <c r="AE131" t="b">
        <v>0</v>
      </c>
      <c r="AF131" t="s">
        <v>45</v>
      </c>
      <c r="AG131" t="s">
        <v>46</v>
      </c>
      <c r="AH131" t="s">
        <v>47</v>
      </c>
      <c r="AI131" t="s">
        <v>48</v>
      </c>
      <c r="AK131">
        <f t="shared" ca="1" si="2"/>
        <v>0.82098413410732962</v>
      </c>
    </row>
    <row r="132" spans="1:37" x14ac:dyDescent="0.2">
      <c r="A132" t="s">
        <v>36</v>
      </c>
      <c r="B132">
        <v>1.30393867928768E+18</v>
      </c>
      <c r="C132" t="s">
        <v>37</v>
      </c>
      <c r="D132" t="s">
        <v>38</v>
      </c>
      <c r="E132" s="1">
        <v>44084.256724537037</v>
      </c>
      <c r="F132" s="1">
        <v>44083.923391203702</v>
      </c>
      <c r="G132" t="s">
        <v>492</v>
      </c>
      <c r="H132" t="s">
        <v>1238</v>
      </c>
      <c r="I132" t="s">
        <v>493</v>
      </c>
      <c r="J132" t="s">
        <v>494</v>
      </c>
      <c r="K132" t="s">
        <v>42</v>
      </c>
      <c r="N132" t="b">
        <v>0</v>
      </c>
      <c r="O132">
        <v>0</v>
      </c>
      <c r="P132">
        <v>38</v>
      </c>
      <c r="Q132">
        <v>44</v>
      </c>
      <c r="R132">
        <v>81</v>
      </c>
      <c r="AC132" t="s">
        <v>43</v>
      </c>
      <c r="AD132" t="s">
        <v>44</v>
      </c>
      <c r="AE132" t="b">
        <v>0</v>
      </c>
      <c r="AF132" t="s">
        <v>45</v>
      </c>
      <c r="AG132" t="s">
        <v>46</v>
      </c>
      <c r="AH132" t="s">
        <v>47</v>
      </c>
      <c r="AI132" t="s">
        <v>48</v>
      </c>
      <c r="AK132">
        <f t="shared" ca="1" si="2"/>
        <v>0.4763394933675148</v>
      </c>
    </row>
    <row r="133" spans="1:37" x14ac:dyDescent="0.2">
      <c r="A133" t="s">
        <v>36</v>
      </c>
      <c r="B133">
        <v>1.2935754090453901E+18</v>
      </c>
      <c r="C133" t="s">
        <v>37</v>
      </c>
      <c r="D133" t="s">
        <v>38</v>
      </c>
      <c r="E133" s="1">
        <v>44055.659548611111</v>
      </c>
      <c r="F133" s="1">
        <v>44055.326215277775</v>
      </c>
      <c r="G133" t="s">
        <v>495</v>
      </c>
      <c r="H133" t="s">
        <v>1236</v>
      </c>
      <c r="I133" t="s">
        <v>496</v>
      </c>
      <c r="J133" t="s">
        <v>497</v>
      </c>
      <c r="K133" t="s">
        <v>498</v>
      </c>
      <c r="N133" t="b">
        <v>0</v>
      </c>
      <c r="O133">
        <v>0</v>
      </c>
      <c r="P133">
        <v>69</v>
      </c>
      <c r="Q133">
        <v>236</v>
      </c>
      <c r="R133">
        <v>1769</v>
      </c>
      <c r="AC133" t="s">
        <v>43</v>
      </c>
      <c r="AD133" t="s">
        <v>44</v>
      </c>
      <c r="AE133" t="b">
        <v>0</v>
      </c>
      <c r="AF133" t="s">
        <v>45</v>
      </c>
      <c r="AG133" t="s">
        <v>46</v>
      </c>
      <c r="AH133" t="s">
        <v>47</v>
      </c>
      <c r="AI133" t="s">
        <v>48</v>
      </c>
      <c r="AK133">
        <f t="shared" ca="1" si="2"/>
        <v>0.94469968240294899</v>
      </c>
    </row>
    <row r="134" spans="1:37" x14ac:dyDescent="0.2">
      <c r="A134" t="s">
        <v>36</v>
      </c>
      <c r="B134">
        <v>1.29948363161474E+18</v>
      </c>
      <c r="C134" t="s">
        <v>285</v>
      </c>
      <c r="D134" t="s">
        <v>38</v>
      </c>
      <c r="E134" s="1">
        <v>44071.963136574072</v>
      </c>
      <c r="F134" s="1">
        <v>44071.629803240743</v>
      </c>
      <c r="G134" t="s">
        <v>499</v>
      </c>
      <c r="H134" t="s">
        <v>1239</v>
      </c>
      <c r="I134" t="s">
        <v>500</v>
      </c>
      <c r="J134" t="s">
        <v>501</v>
      </c>
      <c r="K134" t="s">
        <v>42</v>
      </c>
      <c r="N134" t="b">
        <v>0</v>
      </c>
      <c r="O134">
        <v>0</v>
      </c>
      <c r="P134">
        <v>267</v>
      </c>
      <c r="Q134">
        <v>549</v>
      </c>
      <c r="R134">
        <v>1414</v>
      </c>
      <c r="AC134" t="s">
        <v>43</v>
      </c>
      <c r="AD134" t="s">
        <v>44</v>
      </c>
      <c r="AE134" t="b">
        <v>0</v>
      </c>
      <c r="AF134" t="s">
        <v>45</v>
      </c>
      <c r="AG134" t="s">
        <v>46</v>
      </c>
      <c r="AH134" t="s">
        <v>47</v>
      </c>
      <c r="AI134" t="s">
        <v>48</v>
      </c>
      <c r="AK134">
        <f t="shared" ca="1" si="2"/>
        <v>0.91419984227971929</v>
      </c>
    </row>
    <row r="135" spans="1:37" x14ac:dyDescent="0.2">
      <c r="A135" t="s">
        <v>36</v>
      </c>
      <c r="B135">
        <v>1.29936630693261E+18</v>
      </c>
      <c r="C135" t="s">
        <v>37</v>
      </c>
      <c r="D135" t="s">
        <v>38</v>
      </c>
      <c r="E135" s="1">
        <v>44071.639386574076</v>
      </c>
      <c r="F135" s="1">
        <v>44071.30605324074</v>
      </c>
      <c r="G135" t="s">
        <v>502</v>
      </c>
      <c r="H135" t="s">
        <v>1236</v>
      </c>
      <c r="I135" t="s">
        <v>503</v>
      </c>
      <c r="J135" t="s">
        <v>504</v>
      </c>
      <c r="K135" t="s">
        <v>42</v>
      </c>
      <c r="N135" t="b">
        <v>0</v>
      </c>
      <c r="O135">
        <v>0</v>
      </c>
      <c r="P135">
        <v>937</v>
      </c>
      <c r="Q135">
        <v>1081</v>
      </c>
      <c r="R135">
        <v>30191</v>
      </c>
      <c r="AC135" t="s">
        <v>54</v>
      </c>
      <c r="AD135" t="s">
        <v>44</v>
      </c>
      <c r="AE135" t="b">
        <v>0</v>
      </c>
      <c r="AF135" t="s">
        <v>45</v>
      </c>
      <c r="AG135" t="s">
        <v>46</v>
      </c>
      <c r="AH135" t="s">
        <v>47</v>
      </c>
      <c r="AI135" t="s">
        <v>48</v>
      </c>
      <c r="AK135">
        <f t="shared" ca="1" si="2"/>
        <v>0.56607635641549148</v>
      </c>
    </row>
    <row r="136" spans="1:37" x14ac:dyDescent="0.2">
      <c r="A136" t="s">
        <v>36</v>
      </c>
      <c r="B136">
        <v>1.3017138340301599E+18</v>
      </c>
      <c r="C136" t="s">
        <v>49</v>
      </c>
      <c r="D136" t="s">
        <v>38</v>
      </c>
      <c r="E136" s="1">
        <v>44078.117326388892</v>
      </c>
      <c r="F136" s="1">
        <v>44077.783993055556</v>
      </c>
      <c r="G136" t="s">
        <v>505</v>
      </c>
      <c r="H136" t="s">
        <v>1236</v>
      </c>
      <c r="I136" t="s">
        <v>506</v>
      </c>
      <c r="J136" t="s">
        <v>507</v>
      </c>
      <c r="K136" t="s">
        <v>42</v>
      </c>
      <c r="N136" t="b">
        <v>0</v>
      </c>
      <c r="O136">
        <v>0</v>
      </c>
      <c r="P136">
        <v>195</v>
      </c>
      <c r="Q136">
        <v>772</v>
      </c>
      <c r="R136">
        <v>5982</v>
      </c>
      <c r="AC136" t="s">
        <v>60</v>
      </c>
      <c r="AD136" t="s">
        <v>44</v>
      </c>
      <c r="AE136" t="b">
        <v>0</v>
      </c>
      <c r="AF136" t="s">
        <v>45</v>
      </c>
      <c r="AG136" t="s">
        <v>46</v>
      </c>
      <c r="AH136" t="s">
        <v>47</v>
      </c>
      <c r="AI136" t="s">
        <v>48</v>
      </c>
      <c r="AK136">
        <f t="shared" ca="1" si="2"/>
        <v>0.15676513278999959</v>
      </c>
    </row>
    <row r="137" spans="1:37" x14ac:dyDescent="0.2">
      <c r="A137" t="s">
        <v>36</v>
      </c>
      <c r="B137">
        <v>1.30265625954017E+18</v>
      </c>
      <c r="C137" t="s">
        <v>37</v>
      </c>
      <c r="D137" t="s">
        <v>38</v>
      </c>
      <c r="E137" s="1">
        <v>44080.717928240738</v>
      </c>
      <c r="F137" s="1">
        <v>44080.384594907409</v>
      </c>
      <c r="G137" t="s">
        <v>508</v>
      </c>
      <c r="H137" t="s">
        <v>1239</v>
      </c>
      <c r="I137" t="s">
        <v>315</v>
      </c>
      <c r="J137" t="s">
        <v>316</v>
      </c>
      <c r="K137" t="s">
        <v>42</v>
      </c>
      <c r="N137" t="b">
        <v>0</v>
      </c>
      <c r="O137">
        <v>0</v>
      </c>
      <c r="P137">
        <v>1495</v>
      </c>
      <c r="Q137">
        <v>678</v>
      </c>
      <c r="R137">
        <v>12063</v>
      </c>
      <c r="AC137" t="s">
        <v>54</v>
      </c>
      <c r="AD137" t="s">
        <v>44</v>
      </c>
      <c r="AE137" t="b">
        <v>0</v>
      </c>
      <c r="AF137" t="s">
        <v>45</v>
      </c>
      <c r="AG137" t="s">
        <v>46</v>
      </c>
      <c r="AH137" t="s">
        <v>47</v>
      </c>
      <c r="AI137" t="s">
        <v>48</v>
      </c>
      <c r="AK137">
        <f t="shared" ca="1" si="2"/>
        <v>0.47623933749137681</v>
      </c>
    </row>
    <row r="138" spans="1:37" x14ac:dyDescent="0.2">
      <c r="A138" t="s">
        <v>36</v>
      </c>
      <c r="B138">
        <v>1.3041580678864799E+18</v>
      </c>
      <c r="C138" t="s">
        <v>509</v>
      </c>
      <c r="D138" t="s">
        <v>38</v>
      </c>
      <c r="E138" s="1">
        <v>44084.862129629626</v>
      </c>
      <c r="F138" s="1">
        <v>44084.528796296298</v>
      </c>
      <c r="G138" t="s">
        <v>510</v>
      </c>
      <c r="H138" t="s">
        <v>1238</v>
      </c>
      <c r="I138" t="s">
        <v>511</v>
      </c>
      <c r="J138" t="s">
        <v>512</v>
      </c>
      <c r="K138" t="s">
        <v>345</v>
      </c>
      <c r="N138" t="b">
        <v>0</v>
      </c>
      <c r="O138">
        <v>0</v>
      </c>
      <c r="P138">
        <v>2058</v>
      </c>
      <c r="Q138">
        <v>3375</v>
      </c>
      <c r="R138">
        <v>211951</v>
      </c>
      <c r="V138" t="s">
        <v>138</v>
      </c>
      <c r="W138" t="s">
        <v>147</v>
      </c>
      <c r="X138" t="s">
        <v>148</v>
      </c>
      <c r="Y138" t="s">
        <v>149</v>
      </c>
      <c r="Z138" t="s">
        <v>150</v>
      </c>
      <c r="AC138" t="s">
        <v>60</v>
      </c>
      <c r="AD138" t="s">
        <v>44</v>
      </c>
      <c r="AE138" t="b">
        <v>0</v>
      </c>
      <c r="AJ138" t="s">
        <v>150</v>
      </c>
      <c r="AK138">
        <f t="shared" ca="1" si="2"/>
        <v>0.3919932449081871</v>
      </c>
    </row>
    <row r="139" spans="1:37" x14ac:dyDescent="0.2">
      <c r="A139" t="s">
        <v>36</v>
      </c>
      <c r="B139">
        <v>1.3016386189355E+18</v>
      </c>
      <c r="C139" t="s">
        <v>37</v>
      </c>
      <c r="D139" t="s">
        <v>38</v>
      </c>
      <c r="E139" s="1">
        <v>44077.909768518519</v>
      </c>
      <c r="F139" s="1">
        <v>44077.576435185183</v>
      </c>
      <c r="G139" t="s">
        <v>513</v>
      </c>
      <c r="H139" t="s">
        <v>1236</v>
      </c>
      <c r="I139" t="s">
        <v>393</v>
      </c>
      <c r="J139" t="s">
        <v>394</v>
      </c>
      <c r="K139" t="s">
        <v>395</v>
      </c>
      <c r="N139" t="b">
        <v>0</v>
      </c>
      <c r="O139">
        <v>0</v>
      </c>
      <c r="P139">
        <v>6242</v>
      </c>
      <c r="Q139">
        <v>6370</v>
      </c>
      <c r="R139">
        <v>109345</v>
      </c>
      <c r="AC139" t="s">
        <v>43</v>
      </c>
      <c r="AD139" t="s">
        <v>44</v>
      </c>
      <c r="AE139" t="b">
        <v>0</v>
      </c>
      <c r="AF139" t="s">
        <v>45</v>
      </c>
      <c r="AG139" t="s">
        <v>46</v>
      </c>
      <c r="AH139" t="s">
        <v>47</v>
      </c>
      <c r="AI139" t="s">
        <v>48</v>
      </c>
      <c r="AK139">
        <f t="shared" ca="1" si="2"/>
        <v>0.86465155950558326</v>
      </c>
    </row>
    <row r="140" spans="1:37" x14ac:dyDescent="0.2">
      <c r="A140" t="s">
        <v>36</v>
      </c>
      <c r="B140">
        <v>1.30160965659954E+18</v>
      </c>
      <c r="C140" t="s">
        <v>165</v>
      </c>
      <c r="D140" t="s">
        <v>38</v>
      </c>
      <c r="E140" s="1">
        <v>44077.82984953704</v>
      </c>
      <c r="F140" s="1">
        <v>44077.496516203704</v>
      </c>
      <c r="G140" t="s">
        <v>514</v>
      </c>
      <c r="H140" t="s">
        <v>1236</v>
      </c>
      <c r="I140" t="s">
        <v>515</v>
      </c>
      <c r="J140" t="s">
        <v>516</v>
      </c>
      <c r="K140" t="s">
        <v>250</v>
      </c>
      <c r="M140" t="s">
        <v>517</v>
      </c>
      <c r="N140" t="b">
        <v>0</v>
      </c>
      <c r="O140">
        <v>0</v>
      </c>
      <c r="P140">
        <v>2315</v>
      </c>
      <c r="Q140">
        <v>4995</v>
      </c>
      <c r="R140">
        <v>37037</v>
      </c>
      <c r="AC140" t="s">
        <v>60</v>
      </c>
      <c r="AD140" t="s">
        <v>44</v>
      </c>
      <c r="AE140" t="b">
        <v>0</v>
      </c>
      <c r="AF140" t="s">
        <v>45</v>
      </c>
      <c r="AG140" t="s">
        <v>46</v>
      </c>
      <c r="AH140" t="s">
        <v>47</v>
      </c>
      <c r="AI140" t="s">
        <v>48</v>
      </c>
      <c r="AK140">
        <f t="shared" ca="1" si="2"/>
        <v>0.43878589062906137</v>
      </c>
    </row>
    <row r="141" spans="1:37" x14ac:dyDescent="0.2">
      <c r="A141" t="s">
        <v>36</v>
      </c>
      <c r="B141">
        <v>1.2977584817856E+18</v>
      </c>
      <c r="C141" t="s">
        <v>37</v>
      </c>
      <c r="D141" t="s">
        <v>38</v>
      </c>
      <c r="E141" s="1">
        <v>44067.202627314815</v>
      </c>
      <c r="F141" s="1">
        <v>44066.869293981479</v>
      </c>
      <c r="G141" t="s">
        <v>518</v>
      </c>
      <c r="H141" t="s">
        <v>1239</v>
      </c>
      <c r="I141" t="s">
        <v>519</v>
      </c>
      <c r="J141" t="s">
        <v>520</v>
      </c>
      <c r="K141" t="s">
        <v>42</v>
      </c>
      <c r="N141" t="b">
        <v>0</v>
      </c>
      <c r="O141">
        <v>0</v>
      </c>
      <c r="P141">
        <v>3595</v>
      </c>
      <c r="Q141">
        <v>4290</v>
      </c>
      <c r="R141">
        <v>34947</v>
      </c>
      <c r="AC141" t="s">
        <v>60</v>
      </c>
      <c r="AD141" t="s">
        <v>44</v>
      </c>
      <c r="AE141" t="b">
        <v>0</v>
      </c>
      <c r="AF141" t="s">
        <v>45</v>
      </c>
      <c r="AG141" t="s">
        <v>46</v>
      </c>
      <c r="AH141" t="s">
        <v>47</v>
      </c>
      <c r="AI141" t="s">
        <v>48</v>
      </c>
      <c r="AK141">
        <f t="shared" ca="1" si="2"/>
        <v>0.19792396953598324</v>
      </c>
    </row>
    <row r="142" spans="1:37" x14ac:dyDescent="0.2">
      <c r="A142" t="s">
        <v>36</v>
      </c>
      <c r="B142">
        <v>1.30419636250269E+18</v>
      </c>
      <c r="C142" t="s">
        <v>37</v>
      </c>
      <c r="D142" t="s">
        <v>38</v>
      </c>
      <c r="E142" s="1">
        <v>44084.967800925922</v>
      </c>
      <c r="F142" s="1">
        <v>44084.634467592594</v>
      </c>
      <c r="G142" t="s">
        <v>521</v>
      </c>
      <c r="H142" t="s">
        <v>1239</v>
      </c>
      <c r="I142" t="s">
        <v>282</v>
      </c>
      <c r="J142" t="s">
        <v>522</v>
      </c>
      <c r="K142" t="s">
        <v>284</v>
      </c>
      <c r="M142" t="s">
        <v>523</v>
      </c>
      <c r="N142" t="b">
        <v>0</v>
      </c>
      <c r="O142">
        <v>0</v>
      </c>
      <c r="P142">
        <v>7091</v>
      </c>
      <c r="Q142">
        <v>1584</v>
      </c>
      <c r="R142">
        <v>46070</v>
      </c>
      <c r="AC142" t="s">
        <v>119</v>
      </c>
      <c r="AD142" t="s">
        <v>44</v>
      </c>
      <c r="AE142" t="b">
        <v>0</v>
      </c>
      <c r="AF142" t="s">
        <v>45</v>
      </c>
      <c r="AG142" t="s">
        <v>46</v>
      </c>
      <c r="AH142" t="s">
        <v>47</v>
      </c>
      <c r="AI142" t="s">
        <v>48</v>
      </c>
      <c r="AK142">
        <f t="shared" ca="1" si="2"/>
        <v>0.27414971671110544</v>
      </c>
    </row>
    <row r="143" spans="1:37" x14ac:dyDescent="0.2">
      <c r="A143" t="s">
        <v>143</v>
      </c>
      <c r="B143">
        <v>1.29696505369488E+18</v>
      </c>
      <c r="C143" t="s">
        <v>37</v>
      </c>
      <c r="D143" t="s">
        <v>38</v>
      </c>
      <c r="E143" s="1">
        <v>44065.013182870367</v>
      </c>
      <c r="F143" s="1">
        <v>44064.679849537039</v>
      </c>
      <c r="G143" t="s">
        <v>524</v>
      </c>
      <c r="H143" t="s">
        <v>1237</v>
      </c>
      <c r="I143" t="s">
        <v>525</v>
      </c>
      <c r="J143" t="s">
        <v>526</v>
      </c>
      <c r="N143" t="b">
        <v>0</v>
      </c>
      <c r="O143">
        <v>0</v>
      </c>
      <c r="P143">
        <v>1176</v>
      </c>
      <c r="Q143">
        <v>1908</v>
      </c>
      <c r="R143">
        <v>22355</v>
      </c>
      <c r="V143" t="s">
        <v>133</v>
      </c>
      <c r="W143" t="s">
        <v>147</v>
      </c>
      <c r="X143" t="s">
        <v>148</v>
      </c>
      <c r="Y143" t="s">
        <v>527</v>
      </c>
      <c r="Z143" t="s">
        <v>528</v>
      </c>
      <c r="AC143" t="s">
        <v>60</v>
      </c>
      <c r="AD143" t="s">
        <v>44</v>
      </c>
      <c r="AE143" t="b">
        <v>0</v>
      </c>
      <c r="AJ143" t="s">
        <v>528</v>
      </c>
      <c r="AK143">
        <f t="shared" ca="1" si="2"/>
        <v>0.48816393446673723</v>
      </c>
    </row>
    <row r="144" spans="1:37" x14ac:dyDescent="0.2">
      <c r="A144" t="s">
        <v>36</v>
      </c>
      <c r="B144">
        <v>1.2973133568611899E+18</v>
      </c>
      <c r="C144" t="s">
        <v>37</v>
      </c>
      <c r="D144" t="s">
        <v>38</v>
      </c>
      <c r="E144" s="1">
        <v>44065.974317129629</v>
      </c>
      <c r="F144" s="1">
        <v>44065.640983796293</v>
      </c>
      <c r="G144" t="s">
        <v>529</v>
      </c>
      <c r="H144" t="s">
        <v>1236</v>
      </c>
      <c r="I144" t="s">
        <v>325</v>
      </c>
      <c r="J144" t="s">
        <v>326</v>
      </c>
      <c r="K144" t="s">
        <v>327</v>
      </c>
      <c r="N144" t="b">
        <v>0</v>
      </c>
      <c r="O144">
        <v>0</v>
      </c>
      <c r="P144">
        <v>7187</v>
      </c>
      <c r="Q144">
        <v>1828</v>
      </c>
      <c r="R144">
        <v>68342</v>
      </c>
      <c r="AC144" t="s">
        <v>54</v>
      </c>
      <c r="AD144" t="s">
        <v>44</v>
      </c>
      <c r="AE144" t="b">
        <v>0</v>
      </c>
      <c r="AF144" t="s">
        <v>45</v>
      </c>
      <c r="AG144" t="s">
        <v>46</v>
      </c>
      <c r="AH144" t="s">
        <v>47</v>
      </c>
      <c r="AI144" t="s">
        <v>48</v>
      </c>
      <c r="AK144">
        <f t="shared" ca="1" si="2"/>
        <v>0.42929003727333825</v>
      </c>
    </row>
    <row r="145" spans="1:37" x14ac:dyDescent="0.2">
      <c r="A145" t="s">
        <v>36</v>
      </c>
      <c r="B145">
        <v>1.2957452760077299E+18</v>
      </c>
      <c r="C145" t="s">
        <v>37</v>
      </c>
      <c r="D145" t="s">
        <v>38</v>
      </c>
      <c r="E145" s="1">
        <v>44061.647245370368</v>
      </c>
      <c r="F145" s="1">
        <v>44061.31391203704</v>
      </c>
      <c r="G145" t="s">
        <v>530</v>
      </c>
      <c r="H145" t="s">
        <v>1236</v>
      </c>
      <c r="I145" t="s">
        <v>106</v>
      </c>
      <c r="J145" t="s">
        <v>107</v>
      </c>
      <c r="K145" t="s">
        <v>72</v>
      </c>
      <c r="N145" t="b">
        <v>0</v>
      </c>
      <c r="O145">
        <v>0</v>
      </c>
      <c r="P145">
        <v>257</v>
      </c>
      <c r="Q145">
        <v>1147</v>
      </c>
      <c r="R145">
        <v>5014</v>
      </c>
      <c r="AC145" t="s">
        <v>43</v>
      </c>
      <c r="AD145" t="s">
        <v>44</v>
      </c>
      <c r="AE145" t="b">
        <v>0</v>
      </c>
      <c r="AF145" t="s">
        <v>45</v>
      </c>
      <c r="AG145" t="s">
        <v>46</v>
      </c>
      <c r="AH145" t="s">
        <v>47</v>
      </c>
      <c r="AI145" t="s">
        <v>48</v>
      </c>
      <c r="AK145">
        <f t="shared" ca="1" si="2"/>
        <v>0.11336084982661954</v>
      </c>
    </row>
    <row r="146" spans="1:37" x14ac:dyDescent="0.2">
      <c r="A146" t="s">
        <v>36</v>
      </c>
      <c r="B146">
        <v>1.2945034471824901E+18</v>
      </c>
      <c r="C146" t="s">
        <v>37</v>
      </c>
      <c r="D146" t="s">
        <v>38</v>
      </c>
      <c r="E146" s="1">
        <v>44058.220451388886</v>
      </c>
      <c r="F146" s="1">
        <v>44057.887118055558</v>
      </c>
      <c r="G146" t="s">
        <v>531</v>
      </c>
      <c r="H146" t="s">
        <v>1236</v>
      </c>
      <c r="I146" t="s">
        <v>532</v>
      </c>
      <c r="J146" t="s">
        <v>533</v>
      </c>
      <c r="K146" t="s">
        <v>256</v>
      </c>
      <c r="N146" t="b">
        <v>0</v>
      </c>
      <c r="O146">
        <v>0</v>
      </c>
      <c r="P146">
        <v>29023</v>
      </c>
      <c r="Q146">
        <v>84</v>
      </c>
      <c r="R146">
        <v>5631</v>
      </c>
      <c r="AC146" t="s">
        <v>54</v>
      </c>
      <c r="AD146" t="s">
        <v>44</v>
      </c>
      <c r="AE146" t="b">
        <v>0</v>
      </c>
      <c r="AF146" t="s">
        <v>45</v>
      </c>
      <c r="AG146" t="s">
        <v>46</v>
      </c>
      <c r="AH146" t="s">
        <v>47</v>
      </c>
      <c r="AI146" t="s">
        <v>48</v>
      </c>
      <c r="AK146">
        <f t="shared" ca="1" si="2"/>
        <v>0.50248751558638405</v>
      </c>
    </row>
    <row r="147" spans="1:37" x14ac:dyDescent="0.2">
      <c r="A147" t="s">
        <v>36</v>
      </c>
      <c r="B147">
        <v>1.2949567624920399E+18</v>
      </c>
      <c r="C147" t="s">
        <v>76</v>
      </c>
      <c r="D147" t="s">
        <v>38</v>
      </c>
      <c r="E147" s="1">
        <v>44059.471354166664</v>
      </c>
      <c r="F147" s="1">
        <v>44059.138020833336</v>
      </c>
      <c r="G147" t="s">
        <v>534</v>
      </c>
      <c r="H147" t="s">
        <v>1239</v>
      </c>
      <c r="I147" t="s">
        <v>535</v>
      </c>
      <c r="J147" t="s">
        <v>536</v>
      </c>
      <c r="K147" t="s">
        <v>42</v>
      </c>
      <c r="M147" t="s">
        <v>537</v>
      </c>
      <c r="N147" t="b">
        <v>0</v>
      </c>
      <c r="O147">
        <v>0</v>
      </c>
      <c r="P147">
        <v>4666</v>
      </c>
      <c r="Q147">
        <v>5182</v>
      </c>
      <c r="R147">
        <v>20548</v>
      </c>
      <c r="AC147" t="s">
        <v>60</v>
      </c>
      <c r="AD147" t="s">
        <v>44</v>
      </c>
      <c r="AE147" t="b">
        <v>0</v>
      </c>
      <c r="AF147" t="s">
        <v>45</v>
      </c>
      <c r="AG147" t="s">
        <v>46</v>
      </c>
      <c r="AH147" t="s">
        <v>47</v>
      </c>
      <c r="AI147" t="s">
        <v>48</v>
      </c>
      <c r="AK147">
        <f t="shared" ca="1" si="2"/>
        <v>0.82445709480877638</v>
      </c>
    </row>
    <row r="148" spans="1:37" x14ac:dyDescent="0.2">
      <c r="A148" t="s">
        <v>143</v>
      </c>
      <c r="B148">
        <v>1.3035806727248399E+18</v>
      </c>
      <c r="C148" t="s">
        <v>165</v>
      </c>
      <c r="D148" t="s">
        <v>38</v>
      </c>
      <c r="E148" s="1">
        <v>44083.268819444442</v>
      </c>
      <c r="F148" s="1">
        <v>44082.935486111113</v>
      </c>
      <c r="G148" t="s">
        <v>538</v>
      </c>
      <c r="H148" t="s">
        <v>1236</v>
      </c>
      <c r="I148" t="s">
        <v>196</v>
      </c>
      <c r="J148" t="s">
        <v>197</v>
      </c>
      <c r="K148" t="s">
        <v>42</v>
      </c>
      <c r="M148" t="s">
        <v>539</v>
      </c>
      <c r="N148" t="b">
        <v>0</v>
      </c>
      <c r="O148">
        <v>0</v>
      </c>
      <c r="P148">
        <v>371</v>
      </c>
      <c r="Q148">
        <v>197</v>
      </c>
      <c r="R148">
        <v>636</v>
      </c>
      <c r="V148" t="s">
        <v>42</v>
      </c>
      <c r="W148" t="s">
        <v>147</v>
      </c>
      <c r="X148" t="s">
        <v>148</v>
      </c>
      <c r="Y148" t="s">
        <v>198</v>
      </c>
      <c r="Z148" t="s">
        <v>199</v>
      </c>
      <c r="AC148" t="s">
        <v>43</v>
      </c>
      <c r="AD148" t="s">
        <v>44</v>
      </c>
      <c r="AE148" t="b">
        <v>0</v>
      </c>
      <c r="AJ148" t="s">
        <v>199</v>
      </c>
      <c r="AK148">
        <f t="shared" ca="1" si="2"/>
        <v>0.18684025723861741</v>
      </c>
    </row>
    <row r="149" spans="1:37" x14ac:dyDescent="0.2">
      <c r="A149" t="s">
        <v>36</v>
      </c>
      <c r="B149">
        <v>1.2936013925028101E+18</v>
      </c>
      <c r="C149" t="s">
        <v>37</v>
      </c>
      <c r="D149" t="s">
        <v>38</v>
      </c>
      <c r="E149" s="1">
        <v>44055.731249999997</v>
      </c>
      <c r="F149" s="1">
        <v>44055.397916666669</v>
      </c>
      <c r="G149" t="s">
        <v>540</v>
      </c>
      <c r="H149" t="s">
        <v>1236</v>
      </c>
      <c r="I149" t="s">
        <v>307</v>
      </c>
      <c r="J149" t="s">
        <v>308</v>
      </c>
      <c r="K149" t="s">
        <v>72</v>
      </c>
      <c r="N149" t="b">
        <v>0</v>
      </c>
      <c r="O149">
        <v>0</v>
      </c>
      <c r="P149">
        <v>0</v>
      </c>
      <c r="Q149">
        <v>3</v>
      </c>
      <c r="R149">
        <v>79</v>
      </c>
      <c r="AC149" t="s">
        <v>54</v>
      </c>
      <c r="AD149" t="s">
        <v>44</v>
      </c>
      <c r="AE149" t="b">
        <v>0</v>
      </c>
      <c r="AF149" t="s">
        <v>45</v>
      </c>
      <c r="AG149" t="s">
        <v>46</v>
      </c>
      <c r="AH149" t="s">
        <v>47</v>
      </c>
      <c r="AI149" t="s">
        <v>48</v>
      </c>
      <c r="AK149">
        <f t="shared" ca="1" si="2"/>
        <v>0.15005982684091745</v>
      </c>
    </row>
    <row r="150" spans="1:37" x14ac:dyDescent="0.2">
      <c r="A150" t="s">
        <v>36</v>
      </c>
      <c r="B150">
        <v>1.30373346115327E+18</v>
      </c>
      <c r="C150" t="s">
        <v>37</v>
      </c>
      <c r="D150" t="s">
        <v>38</v>
      </c>
      <c r="E150" s="1">
        <v>44083.690428240741</v>
      </c>
      <c r="F150" s="1">
        <v>44083.357094907406</v>
      </c>
      <c r="G150" t="s">
        <v>541</v>
      </c>
      <c r="H150" t="s">
        <v>1236</v>
      </c>
      <c r="I150" t="s">
        <v>542</v>
      </c>
      <c r="J150" t="s">
        <v>543</v>
      </c>
      <c r="K150" t="s">
        <v>544</v>
      </c>
      <c r="N150" t="b">
        <v>0</v>
      </c>
      <c r="O150">
        <v>0</v>
      </c>
      <c r="P150">
        <v>558</v>
      </c>
      <c r="Q150">
        <v>822</v>
      </c>
      <c r="R150">
        <v>13628</v>
      </c>
      <c r="AC150" t="s">
        <v>60</v>
      </c>
      <c r="AD150" t="s">
        <v>44</v>
      </c>
      <c r="AE150" t="b">
        <v>0</v>
      </c>
      <c r="AF150" t="s">
        <v>45</v>
      </c>
      <c r="AG150" t="s">
        <v>46</v>
      </c>
      <c r="AH150" t="s">
        <v>47</v>
      </c>
      <c r="AI150" t="s">
        <v>48</v>
      </c>
      <c r="AK150">
        <f t="shared" ca="1" si="2"/>
        <v>0.69419598257584947</v>
      </c>
    </row>
    <row r="151" spans="1:37" x14ac:dyDescent="0.2">
      <c r="A151" t="s">
        <v>36</v>
      </c>
      <c r="B151">
        <v>1.2980605244672799E+18</v>
      </c>
      <c r="C151" t="s">
        <v>37</v>
      </c>
      <c r="D151" t="s">
        <v>38</v>
      </c>
      <c r="E151" s="1">
        <v>44068.036111111112</v>
      </c>
      <c r="F151" s="1">
        <v>44067.702777777777</v>
      </c>
      <c r="G151" t="s">
        <v>545</v>
      </c>
      <c r="H151" t="s">
        <v>1236</v>
      </c>
      <c r="I151" t="s">
        <v>546</v>
      </c>
      <c r="J151" t="s">
        <v>547</v>
      </c>
      <c r="K151" t="s">
        <v>72</v>
      </c>
      <c r="N151" t="b">
        <v>0</v>
      </c>
      <c r="O151">
        <v>0</v>
      </c>
      <c r="P151">
        <v>1848</v>
      </c>
      <c r="Q151">
        <v>758</v>
      </c>
      <c r="R151">
        <v>24543</v>
      </c>
      <c r="AC151" t="s">
        <v>43</v>
      </c>
      <c r="AD151" t="s">
        <v>44</v>
      </c>
      <c r="AE151" t="b">
        <v>0</v>
      </c>
      <c r="AF151" t="s">
        <v>45</v>
      </c>
      <c r="AG151" t="s">
        <v>46</v>
      </c>
      <c r="AH151" t="s">
        <v>47</v>
      </c>
      <c r="AI151" t="s">
        <v>48</v>
      </c>
      <c r="AK151">
        <f t="shared" ca="1" si="2"/>
        <v>0.81741288205936458</v>
      </c>
    </row>
    <row r="152" spans="1:37" x14ac:dyDescent="0.2">
      <c r="A152" t="s">
        <v>36</v>
      </c>
      <c r="B152">
        <v>1.2972029649315599E+18</v>
      </c>
      <c r="C152" t="s">
        <v>37</v>
      </c>
      <c r="D152" t="s">
        <v>38</v>
      </c>
      <c r="E152" s="1">
        <v>44065.669699074075</v>
      </c>
      <c r="F152" s="1">
        <v>44065.336365740739</v>
      </c>
      <c r="G152" t="s">
        <v>548</v>
      </c>
      <c r="H152" t="s">
        <v>1239</v>
      </c>
      <c r="I152" t="s">
        <v>549</v>
      </c>
      <c r="J152" t="s">
        <v>550</v>
      </c>
      <c r="K152" t="s">
        <v>327</v>
      </c>
      <c r="N152" t="b">
        <v>0</v>
      </c>
      <c r="O152">
        <v>0</v>
      </c>
      <c r="P152">
        <v>30</v>
      </c>
      <c r="Q152">
        <v>43</v>
      </c>
      <c r="R152">
        <v>2617</v>
      </c>
      <c r="AC152" t="s">
        <v>54</v>
      </c>
      <c r="AD152" t="s">
        <v>44</v>
      </c>
      <c r="AE152" t="b">
        <v>0</v>
      </c>
      <c r="AF152" t="s">
        <v>45</v>
      </c>
      <c r="AG152" t="s">
        <v>46</v>
      </c>
      <c r="AH152" t="s">
        <v>47</v>
      </c>
      <c r="AI152" t="s">
        <v>48</v>
      </c>
      <c r="AK152">
        <f t="shared" ca="1" si="2"/>
        <v>0.14446585594874561</v>
      </c>
    </row>
    <row r="153" spans="1:37" x14ac:dyDescent="0.2">
      <c r="A153" t="s">
        <v>36</v>
      </c>
      <c r="B153">
        <v>1.30169781975393E+18</v>
      </c>
      <c r="C153" t="s">
        <v>37</v>
      </c>
      <c r="D153" t="s">
        <v>38</v>
      </c>
      <c r="E153" s="1">
        <v>44078.073136574072</v>
      </c>
      <c r="F153" s="1">
        <v>44077.739803240744</v>
      </c>
      <c r="G153" t="s">
        <v>551</v>
      </c>
      <c r="H153" t="s">
        <v>1236</v>
      </c>
      <c r="I153" t="s">
        <v>552</v>
      </c>
      <c r="J153" t="s">
        <v>553</v>
      </c>
      <c r="K153" t="s">
        <v>554</v>
      </c>
      <c r="N153" t="b">
        <v>0</v>
      </c>
      <c r="O153">
        <v>0</v>
      </c>
      <c r="P153">
        <v>9919</v>
      </c>
      <c r="Q153">
        <v>1449</v>
      </c>
      <c r="R153">
        <v>27621</v>
      </c>
      <c r="AC153" t="s">
        <v>43</v>
      </c>
      <c r="AD153" t="s">
        <v>44</v>
      </c>
      <c r="AE153" t="b">
        <v>0</v>
      </c>
      <c r="AF153" t="s">
        <v>45</v>
      </c>
      <c r="AG153" t="s">
        <v>46</v>
      </c>
      <c r="AH153" t="s">
        <v>47</v>
      </c>
      <c r="AI153" t="s">
        <v>48</v>
      </c>
      <c r="AK153">
        <f t="shared" ca="1" si="2"/>
        <v>0.15558136760428187</v>
      </c>
    </row>
    <row r="154" spans="1:37" x14ac:dyDescent="0.2">
      <c r="A154" t="s">
        <v>36</v>
      </c>
      <c r="B154">
        <v>1.3033128555050601E+18</v>
      </c>
      <c r="C154" t="s">
        <v>37</v>
      </c>
      <c r="D154" t="s">
        <v>38</v>
      </c>
      <c r="E154" s="1">
        <v>44082.529780092591</v>
      </c>
      <c r="F154" s="1">
        <v>44082.196446759262</v>
      </c>
      <c r="G154" t="s">
        <v>555</v>
      </c>
      <c r="H154" t="s">
        <v>1238</v>
      </c>
      <c r="I154" t="s">
        <v>556</v>
      </c>
      <c r="J154" t="s">
        <v>557</v>
      </c>
      <c r="K154" t="s">
        <v>558</v>
      </c>
      <c r="N154" t="b">
        <v>0</v>
      </c>
      <c r="O154">
        <v>0</v>
      </c>
      <c r="P154">
        <v>59</v>
      </c>
      <c r="Q154">
        <v>107</v>
      </c>
      <c r="R154">
        <v>6975</v>
      </c>
      <c r="AC154" t="s">
        <v>43</v>
      </c>
      <c r="AD154" t="s">
        <v>44</v>
      </c>
      <c r="AE154" t="b">
        <v>0</v>
      </c>
      <c r="AF154" t="s">
        <v>45</v>
      </c>
      <c r="AG154" t="s">
        <v>46</v>
      </c>
      <c r="AH154" t="s">
        <v>47</v>
      </c>
      <c r="AI154" t="s">
        <v>48</v>
      </c>
      <c r="AK154">
        <f t="shared" ca="1" si="2"/>
        <v>5.8508109271006581E-2</v>
      </c>
    </row>
    <row r="155" spans="1:37" x14ac:dyDescent="0.2">
      <c r="A155" t="s">
        <v>36</v>
      </c>
      <c r="B155">
        <v>1.30089229009374E+18</v>
      </c>
      <c r="C155" t="s">
        <v>37</v>
      </c>
      <c r="D155" t="s">
        <v>38</v>
      </c>
      <c r="E155" s="1">
        <v>44075.850300925929</v>
      </c>
      <c r="F155" s="1">
        <v>44075.516967592594</v>
      </c>
      <c r="G155" t="s">
        <v>559</v>
      </c>
      <c r="H155" t="s">
        <v>1236</v>
      </c>
      <c r="I155" t="s">
        <v>560</v>
      </c>
      <c r="J155" t="s">
        <v>561</v>
      </c>
      <c r="K155" t="s">
        <v>42</v>
      </c>
      <c r="N155" t="b">
        <v>0</v>
      </c>
      <c r="O155">
        <v>0</v>
      </c>
      <c r="P155">
        <v>4953</v>
      </c>
      <c r="Q155">
        <v>4274</v>
      </c>
      <c r="R155">
        <v>24406</v>
      </c>
      <c r="AC155" t="s">
        <v>60</v>
      </c>
      <c r="AD155" t="s">
        <v>44</v>
      </c>
      <c r="AE155" t="b">
        <v>0</v>
      </c>
      <c r="AF155" t="s">
        <v>45</v>
      </c>
      <c r="AG155" t="s">
        <v>46</v>
      </c>
      <c r="AH155" t="s">
        <v>47</v>
      </c>
      <c r="AI155" t="s">
        <v>48</v>
      </c>
      <c r="AK155">
        <f t="shared" ca="1" si="2"/>
        <v>0.2162501223733484</v>
      </c>
    </row>
    <row r="156" spans="1:37" x14ac:dyDescent="0.2">
      <c r="A156" t="s">
        <v>36</v>
      </c>
      <c r="B156">
        <v>1.3013714027342999E+18</v>
      </c>
      <c r="C156" t="s">
        <v>37</v>
      </c>
      <c r="D156" t="s">
        <v>38</v>
      </c>
      <c r="E156" s="1">
        <v>44077.172395833331</v>
      </c>
      <c r="F156" s="1">
        <v>44076.839062500003</v>
      </c>
      <c r="G156" t="s">
        <v>562</v>
      </c>
      <c r="H156" t="s">
        <v>1239</v>
      </c>
      <c r="I156" t="s">
        <v>563</v>
      </c>
      <c r="J156" t="s">
        <v>564</v>
      </c>
      <c r="K156" t="s">
        <v>384</v>
      </c>
      <c r="N156" t="b">
        <v>0</v>
      </c>
      <c r="O156">
        <v>0</v>
      </c>
      <c r="P156">
        <v>147</v>
      </c>
      <c r="Q156">
        <v>952</v>
      </c>
      <c r="R156">
        <v>2154</v>
      </c>
      <c r="AC156" t="s">
        <v>43</v>
      </c>
      <c r="AD156" t="s">
        <v>44</v>
      </c>
      <c r="AE156" t="b">
        <v>0</v>
      </c>
      <c r="AF156" t="s">
        <v>45</v>
      </c>
      <c r="AG156" t="s">
        <v>46</v>
      </c>
      <c r="AH156" t="s">
        <v>47</v>
      </c>
      <c r="AI156" t="s">
        <v>48</v>
      </c>
      <c r="AK156">
        <f t="shared" ca="1" si="2"/>
        <v>0.97604404256933996</v>
      </c>
    </row>
    <row r="157" spans="1:37" x14ac:dyDescent="0.2">
      <c r="A157" t="s">
        <v>36</v>
      </c>
      <c r="B157">
        <v>1.30340286311725E+18</v>
      </c>
      <c r="C157" t="s">
        <v>37</v>
      </c>
      <c r="D157" t="s">
        <v>38</v>
      </c>
      <c r="E157" s="1">
        <v>44082.77815972222</v>
      </c>
      <c r="F157" s="1">
        <v>44082.444826388892</v>
      </c>
      <c r="G157" t="s">
        <v>565</v>
      </c>
      <c r="H157" t="s">
        <v>1239</v>
      </c>
      <c r="I157" t="s">
        <v>566</v>
      </c>
      <c r="J157" t="s">
        <v>567</v>
      </c>
      <c r="K157" t="s">
        <v>568</v>
      </c>
      <c r="N157" t="b">
        <v>0</v>
      </c>
      <c r="O157">
        <v>0</v>
      </c>
      <c r="P157">
        <v>1467</v>
      </c>
      <c r="Q157">
        <v>2539</v>
      </c>
      <c r="R157">
        <v>13172</v>
      </c>
      <c r="AC157" t="s">
        <v>43</v>
      </c>
      <c r="AD157" t="s">
        <v>44</v>
      </c>
      <c r="AE157" t="b">
        <v>0</v>
      </c>
      <c r="AF157" t="s">
        <v>45</v>
      </c>
      <c r="AG157" t="s">
        <v>46</v>
      </c>
      <c r="AH157" t="s">
        <v>47</v>
      </c>
      <c r="AI157" t="s">
        <v>48</v>
      </c>
      <c r="AK157">
        <f t="shared" ca="1" si="2"/>
        <v>0.86348475614472331</v>
      </c>
    </row>
    <row r="158" spans="1:37" x14ac:dyDescent="0.2">
      <c r="A158" t="s">
        <v>36</v>
      </c>
      <c r="B158">
        <v>1.3028271267484001E+18</v>
      </c>
      <c r="C158" t="s">
        <v>37</v>
      </c>
      <c r="D158" t="s">
        <v>38</v>
      </c>
      <c r="E158" s="1">
        <v>44081.189432870371</v>
      </c>
      <c r="F158" s="1">
        <v>44080.856099537035</v>
      </c>
      <c r="G158" t="s">
        <v>569</v>
      </c>
      <c r="H158" t="s">
        <v>1239</v>
      </c>
      <c r="I158" t="s">
        <v>570</v>
      </c>
      <c r="J158" t="s">
        <v>571</v>
      </c>
      <c r="K158" t="s">
        <v>42</v>
      </c>
      <c r="N158" t="b">
        <v>0</v>
      </c>
      <c r="O158">
        <v>0</v>
      </c>
      <c r="P158">
        <v>4477</v>
      </c>
      <c r="Q158">
        <v>3812</v>
      </c>
      <c r="R158">
        <v>204406</v>
      </c>
      <c r="AC158" t="s">
        <v>43</v>
      </c>
      <c r="AD158" t="s">
        <v>44</v>
      </c>
      <c r="AE158" t="b">
        <v>0</v>
      </c>
      <c r="AF158" t="s">
        <v>45</v>
      </c>
      <c r="AG158" t="s">
        <v>46</v>
      </c>
      <c r="AH158" t="s">
        <v>47</v>
      </c>
      <c r="AI158" t="s">
        <v>48</v>
      </c>
      <c r="AK158">
        <f t="shared" ca="1" si="2"/>
        <v>0.63893883254814976</v>
      </c>
    </row>
    <row r="159" spans="1:37" x14ac:dyDescent="0.2">
      <c r="A159" t="s">
        <v>36</v>
      </c>
      <c r="B159">
        <v>1.2948257530291699E+18</v>
      </c>
      <c r="C159" t="s">
        <v>37</v>
      </c>
      <c r="D159" t="s">
        <v>38</v>
      </c>
      <c r="E159" s="1">
        <v>44059.109837962962</v>
      </c>
      <c r="F159" s="1">
        <v>44058.776504629626</v>
      </c>
      <c r="G159" t="s">
        <v>572</v>
      </c>
      <c r="H159" t="s">
        <v>1239</v>
      </c>
      <c r="I159" t="s">
        <v>573</v>
      </c>
      <c r="J159" t="s">
        <v>574</v>
      </c>
      <c r="K159" t="s">
        <v>72</v>
      </c>
      <c r="N159" t="b">
        <v>0</v>
      </c>
      <c r="O159">
        <v>0</v>
      </c>
      <c r="P159">
        <v>1762</v>
      </c>
      <c r="Q159">
        <v>2606</v>
      </c>
      <c r="R159">
        <v>24077</v>
      </c>
      <c r="AC159" t="s">
        <v>54</v>
      </c>
      <c r="AD159" t="s">
        <v>44</v>
      </c>
      <c r="AE159" t="b">
        <v>0</v>
      </c>
      <c r="AF159" t="s">
        <v>45</v>
      </c>
      <c r="AG159" t="s">
        <v>46</v>
      </c>
      <c r="AH159" t="s">
        <v>47</v>
      </c>
      <c r="AI159" t="s">
        <v>48</v>
      </c>
      <c r="AK159">
        <f t="shared" ca="1" si="2"/>
        <v>0.99917110442938917</v>
      </c>
    </row>
    <row r="160" spans="1:37" x14ac:dyDescent="0.2">
      <c r="A160" t="s">
        <v>36</v>
      </c>
      <c r="B160">
        <v>1.2988256161840499E+18</v>
      </c>
      <c r="C160" t="s">
        <v>37</v>
      </c>
      <c r="D160" t="s">
        <v>38</v>
      </c>
      <c r="E160" s="1">
        <v>44070.147361111114</v>
      </c>
      <c r="F160" s="1">
        <v>44069.814027777778</v>
      </c>
      <c r="G160" t="s">
        <v>575</v>
      </c>
      <c r="H160" t="s">
        <v>1239</v>
      </c>
      <c r="I160" t="s">
        <v>576</v>
      </c>
      <c r="J160" t="s">
        <v>577</v>
      </c>
      <c r="K160" t="s">
        <v>42</v>
      </c>
      <c r="N160" t="b">
        <v>0</v>
      </c>
      <c r="O160">
        <v>0</v>
      </c>
      <c r="P160">
        <v>3073</v>
      </c>
      <c r="Q160">
        <v>330</v>
      </c>
      <c r="R160">
        <v>2642</v>
      </c>
      <c r="AC160" t="s">
        <v>43</v>
      </c>
      <c r="AD160" t="s">
        <v>44</v>
      </c>
      <c r="AE160" t="b">
        <v>0</v>
      </c>
      <c r="AF160" t="s">
        <v>45</v>
      </c>
      <c r="AG160" t="s">
        <v>46</v>
      </c>
      <c r="AH160" t="s">
        <v>47</v>
      </c>
      <c r="AI160" t="s">
        <v>48</v>
      </c>
      <c r="AK160">
        <f t="shared" ca="1" si="2"/>
        <v>7.9789955581395566E-2</v>
      </c>
    </row>
    <row r="161" spans="1:37" x14ac:dyDescent="0.2">
      <c r="A161" t="s">
        <v>36</v>
      </c>
      <c r="B161">
        <v>1.2982645909296699E+18</v>
      </c>
      <c r="C161" t="s">
        <v>165</v>
      </c>
      <c r="D161" t="s">
        <v>100</v>
      </c>
      <c r="E161" s="1">
        <v>44068.599224537036</v>
      </c>
      <c r="F161" s="1">
        <v>44068.307557870372</v>
      </c>
      <c r="G161" t="s">
        <v>578</v>
      </c>
      <c r="H161" t="s">
        <v>1239</v>
      </c>
      <c r="I161" t="s">
        <v>579</v>
      </c>
      <c r="J161" t="s">
        <v>580</v>
      </c>
      <c r="K161" t="s">
        <v>327</v>
      </c>
      <c r="M161" t="s">
        <v>517</v>
      </c>
      <c r="N161" t="b">
        <v>0</v>
      </c>
      <c r="O161">
        <v>0</v>
      </c>
      <c r="P161">
        <v>1297</v>
      </c>
      <c r="Q161">
        <v>1065</v>
      </c>
      <c r="R161">
        <v>10855</v>
      </c>
      <c r="AC161" t="s">
        <v>119</v>
      </c>
      <c r="AD161" t="s">
        <v>44</v>
      </c>
      <c r="AE161" t="b">
        <v>0</v>
      </c>
      <c r="AF161" t="s">
        <v>45</v>
      </c>
      <c r="AG161" t="s">
        <v>46</v>
      </c>
      <c r="AH161" t="s">
        <v>47</v>
      </c>
      <c r="AI161" t="s">
        <v>48</v>
      </c>
      <c r="AK161">
        <f t="shared" ca="1" si="2"/>
        <v>0.86339286669660409</v>
      </c>
    </row>
    <row r="162" spans="1:37" x14ac:dyDescent="0.2">
      <c r="A162" t="s">
        <v>36</v>
      </c>
      <c r="B162">
        <v>1.3003106333808901E+18</v>
      </c>
      <c r="C162" t="s">
        <v>61</v>
      </c>
      <c r="D162" t="s">
        <v>38</v>
      </c>
      <c r="E162" s="1">
        <v>44074.24523148148</v>
      </c>
      <c r="F162" s="1">
        <v>44073.911898148152</v>
      </c>
      <c r="G162" t="s">
        <v>581</v>
      </c>
      <c r="H162" t="s">
        <v>1236</v>
      </c>
      <c r="I162" t="s">
        <v>582</v>
      </c>
      <c r="J162" t="s">
        <v>583</v>
      </c>
      <c r="K162" t="s">
        <v>72</v>
      </c>
      <c r="N162" t="b">
        <v>0</v>
      </c>
      <c r="O162">
        <v>0</v>
      </c>
      <c r="P162">
        <v>1444</v>
      </c>
      <c r="Q162">
        <v>3062</v>
      </c>
      <c r="R162">
        <v>963</v>
      </c>
      <c r="AC162" t="s">
        <v>60</v>
      </c>
      <c r="AD162" t="s">
        <v>44</v>
      </c>
      <c r="AE162" t="b">
        <v>0</v>
      </c>
      <c r="AF162" t="s">
        <v>45</v>
      </c>
      <c r="AG162" t="s">
        <v>46</v>
      </c>
      <c r="AH162" t="s">
        <v>47</v>
      </c>
      <c r="AI162" t="s">
        <v>48</v>
      </c>
      <c r="AK162">
        <f t="shared" ca="1" si="2"/>
        <v>0.33530595886921122</v>
      </c>
    </row>
    <row r="163" spans="1:37" x14ac:dyDescent="0.2">
      <c r="A163" t="s">
        <v>36</v>
      </c>
      <c r="B163">
        <v>1.29612082300301E+18</v>
      </c>
      <c r="C163" t="s">
        <v>385</v>
      </c>
      <c r="D163" t="s">
        <v>38</v>
      </c>
      <c r="E163" s="1">
        <v>44062.683553240742</v>
      </c>
      <c r="F163" s="1">
        <v>44062.350219907406</v>
      </c>
      <c r="G163" t="s">
        <v>584</v>
      </c>
      <c r="H163" t="s">
        <v>1239</v>
      </c>
      <c r="I163" t="s">
        <v>585</v>
      </c>
      <c r="J163" t="s">
        <v>586</v>
      </c>
      <c r="K163" t="s">
        <v>184</v>
      </c>
      <c r="N163" t="b">
        <v>0</v>
      </c>
      <c r="O163">
        <v>0</v>
      </c>
      <c r="P163">
        <v>13010</v>
      </c>
      <c r="Q163">
        <v>10272</v>
      </c>
      <c r="R163">
        <v>215653</v>
      </c>
      <c r="AC163" t="s">
        <v>54</v>
      </c>
      <c r="AD163" t="s">
        <v>44</v>
      </c>
      <c r="AE163" t="b">
        <v>0</v>
      </c>
      <c r="AF163" t="s">
        <v>45</v>
      </c>
      <c r="AG163" t="s">
        <v>46</v>
      </c>
      <c r="AH163" t="s">
        <v>47</v>
      </c>
      <c r="AI163" t="s">
        <v>48</v>
      </c>
      <c r="AK163">
        <f t="shared" ca="1" si="2"/>
        <v>0.68062368873106593</v>
      </c>
    </row>
    <row r="164" spans="1:37" x14ac:dyDescent="0.2">
      <c r="A164" t="s">
        <v>36</v>
      </c>
      <c r="B164">
        <v>1.3024030801814999E+18</v>
      </c>
      <c r="C164" t="s">
        <v>37</v>
      </c>
      <c r="D164" t="s">
        <v>38</v>
      </c>
      <c r="E164" s="1">
        <v>44080.019282407404</v>
      </c>
      <c r="F164" s="1">
        <v>44079.685949074075</v>
      </c>
      <c r="G164" t="s">
        <v>587</v>
      </c>
      <c r="H164" t="s">
        <v>1239</v>
      </c>
      <c r="I164" t="s">
        <v>588</v>
      </c>
      <c r="J164" t="s">
        <v>589</v>
      </c>
      <c r="K164" t="s">
        <v>42</v>
      </c>
      <c r="N164" t="b">
        <v>0</v>
      </c>
      <c r="O164">
        <v>0</v>
      </c>
      <c r="P164">
        <v>2816</v>
      </c>
      <c r="Q164">
        <v>2616</v>
      </c>
      <c r="R164">
        <v>10826</v>
      </c>
      <c r="AC164" t="s">
        <v>119</v>
      </c>
      <c r="AD164" t="s">
        <v>44</v>
      </c>
      <c r="AE164" t="b">
        <v>0</v>
      </c>
      <c r="AF164" t="s">
        <v>45</v>
      </c>
      <c r="AG164" t="s">
        <v>46</v>
      </c>
      <c r="AH164" t="s">
        <v>47</v>
      </c>
      <c r="AI164" t="s">
        <v>48</v>
      </c>
      <c r="AK164">
        <f t="shared" ca="1" si="2"/>
        <v>0.24126635453901646</v>
      </c>
    </row>
    <row r="165" spans="1:37" x14ac:dyDescent="0.2">
      <c r="A165" t="s">
        <v>36</v>
      </c>
      <c r="B165">
        <v>1.2986677300866801E+18</v>
      </c>
      <c r="C165" t="s">
        <v>37</v>
      </c>
      <c r="D165" t="s">
        <v>38</v>
      </c>
      <c r="E165" s="1">
        <v>44069.711678240739</v>
      </c>
      <c r="F165" s="1">
        <v>44069.378344907411</v>
      </c>
      <c r="G165" t="s">
        <v>590</v>
      </c>
      <c r="H165" t="s">
        <v>1239</v>
      </c>
      <c r="I165" t="s">
        <v>591</v>
      </c>
      <c r="J165" t="s">
        <v>592</v>
      </c>
      <c r="K165" t="s">
        <v>593</v>
      </c>
      <c r="N165" t="b">
        <v>0</v>
      </c>
      <c r="O165">
        <v>0</v>
      </c>
      <c r="P165">
        <v>8236</v>
      </c>
      <c r="Q165">
        <v>8390</v>
      </c>
      <c r="R165">
        <v>18667</v>
      </c>
      <c r="AC165" t="s">
        <v>119</v>
      </c>
      <c r="AD165" t="s">
        <v>44</v>
      </c>
      <c r="AE165" t="b">
        <v>0</v>
      </c>
      <c r="AF165" t="s">
        <v>45</v>
      </c>
      <c r="AG165" t="s">
        <v>46</v>
      </c>
      <c r="AH165" t="s">
        <v>47</v>
      </c>
      <c r="AI165" t="s">
        <v>48</v>
      </c>
      <c r="AK165">
        <f t="shared" ca="1" si="2"/>
        <v>0.94282991493169566</v>
      </c>
    </row>
    <row r="166" spans="1:37" x14ac:dyDescent="0.2">
      <c r="A166" t="s">
        <v>143</v>
      </c>
      <c r="B166">
        <v>1.2944322135979899E+18</v>
      </c>
      <c r="C166" t="s">
        <v>37</v>
      </c>
      <c r="D166" t="s">
        <v>38</v>
      </c>
      <c r="E166" s="1">
        <v>44058.023877314816</v>
      </c>
      <c r="F166" s="1">
        <v>44057.69054398148</v>
      </c>
      <c r="G166" t="s">
        <v>594</v>
      </c>
      <c r="H166" t="s">
        <v>1236</v>
      </c>
      <c r="I166" t="s">
        <v>595</v>
      </c>
      <c r="J166" t="s">
        <v>596</v>
      </c>
      <c r="K166" t="s">
        <v>597</v>
      </c>
      <c r="N166" t="b">
        <v>0</v>
      </c>
      <c r="O166">
        <v>0</v>
      </c>
      <c r="P166">
        <v>1693</v>
      </c>
      <c r="Q166">
        <v>1658</v>
      </c>
      <c r="R166">
        <v>42965</v>
      </c>
      <c r="V166" t="s">
        <v>420</v>
      </c>
      <c r="W166" t="s">
        <v>147</v>
      </c>
      <c r="X166" t="s">
        <v>148</v>
      </c>
      <c r="Y166" t="s">
        <v>598</v>
      </c>
      <c r="Z166" t="s">
        <v>599</v>
      </c>
      <c r="AC166" t="s">
        <v>43</v>
      </c>
      <c r="AD166" t="s">
        <v>44</v>
      </c>
      <c r="AE166" t="b">
        <v>0</v>
      </c>
      <c r="AJ166" t="s">
        <v>599</v>
      </c>
      <c r="AK166">
        <f t="shared" ca="1" si="2"/>
        <v>0.67412643560881425</v>
      </c>
    </row>
    <row r="167" spans="1:37" x14ac:dyDescent="0.2">
      <c r="A167" t="s">
        <v>143</v>
      </c>
      <c r="B167">
        <v>1.3015964921094999E+18</v>
      </c>
      <c r="C167" t="s">
        <v>37</v>
      </c>
      <c r="D167" t="s">
        <v>38</v>
      </c>
      <c r="E167" s="1">
        <v>44077.79351851852</v>
      </c>
      <c r="F167" s="1">
        <v>44077.460185185184</v>
      </c>
      <c r="G167" t="s">
        <v>600</v>
      </c>
      <c r="H167" t="s">
        <v>1236</v>
      </c>
      <c r="I167" t="s">
        <v>601</v>
      </c>
      <c r="J167" t="s">
        <v>602</v>
      </c>
      <c r="K167" t="s">
        <v>603</v>
      </c>
      <c r="N167" t="b">
        <v>0</v>
      </c>
      <c r="O167">
        <v>0</v>
      </c>
      <c r="P167">
        <v>16</v>
      </c>
      <c r="Q167">
        <v>71</v>
      </c>
      <c r="R167">
        <v>1553</v>
      </c>
      <c r="V167" t="s">
        <v>568</v>
      </c>
      <c r="W167" t="s">
        <v>147</v>
      </c>
      <c r="X167" t="s">
        <v>148</v>
      </c>
      <c r="Y167" t="s">
        <v>604</v>
      </c>
      <c r="Z167" t="s">
        <v>605</v>
      </c>
      <c r="AC167" t="s">
        <v>60</v>
      </c>
      <c r="AD167" t="s">
        <v>44</v>
      </c>
      <c r="AE167" t="b">
        <v>0</v>
      </c>
      <c r="AJ167" t="s">
        <v>605</v>
      </c>
      <c r="AK167">
        <f t="shared" ca="1" si="2"/>
        <v>0.65684336267993104</v>
      </c>
    </row>
    <row r="168" spans="1:37" x14ac:dyDescent="0.2">
      <c r="A168" t="s">
        <v>36</v>
      </c>
      <c r="B168">
        <v>1.3030760778797399E+18</v>
      </c>
      <c r="C168" t="s">
        <v>285</v>
      </c>
      <c r="D168" t="s">
        <v>38</v>
      </c>
      <c r="E168" s="1">
        <v>44081.876400462963</v>
      </c>
      <c r="F168" s="1">
        <v>44081.543067129627</v>
      </c>
      <c r="G168" t="s">
        <v>606</v>
      </c>
      <c r="H168" t="s">
        <v>1236</v>
      </c>
      <c r="I168" t="s">
        <v>607</v>
      </c>
      <c r="J168" t="s">
        <v>608</v>
      </c>
      <c r="K168" t="s">
        <v>42</v>
      </c>
      <c r="N168" t="b">
        <v>0</v>
      </c>
      <c r="O168">
        <v>0</v>
      </c>
      <c r="P168">
        <v>289</v>
      </c>
      <c r="Q168">
        <v>536</v>
      </c>
      <c r="R168">
        <v>4505</v>
      </c>
      <c r="AC168" t="s">
        <v>54</v>
      </c>
      <c r="AD168" t="s">
        <v>44</v>
      </c>
      <c r="AE168" t="b">
        <v>0</v>
      </c>
      <c r="AF168" t="s">
        <v>45</v>
      </c>
      <c r="AG168" t="s">
        <v>46</v>
      </c>
      <c r="AH168" t="s">
        <v>47</v>
      </c>
      <c r="AI168" t="s">
        <v>48</v>
      </c>
      <c r="AK168">
        <f t="shared" ca="1" si="2"/>
        <v>0.16882739416842751</v>
      </c>
    </row>
    <row r="169" spans="1:37" x14ac:dyDescent="0.2">
      <c r="A169" t="s">
        <v>36</v>
      </c>
      <c r="B169">
        <v>1.3030458042197901E+18</v>
      </c>
      <c r="C169" t="s">
        <v>37</v>
      </c>
      <c r="D169" t="s">
        <v>38</v>
      </c>
      <c r="E169" s="1">
        <v>44081.792858796296</v>
      </c>
      <c r="F169" s="1">
        <v>44081.45952546296</v>
      </c>
      <c r="G169" t="s">
        <v>609</v>
      </c>
      <c r="H169" t="s">
        <v>1239</v>
      </c>
      <c r="I169" t="s">
        <v>610</v>
      </c>
      <c r="J169" t="s">
        <v>611</v>
      </c>
      <c r="K169" t="s">
        <v>42</v>
      </c>
      <c r="N169" t="b">
        <v>0</v>
      </c>
      <c r="O169">
        <v>0</v>
      </c>
      <c r="P169">
        <v>413</v>
      </c>
      <c r="Q169">
        <v>865</v>
      </c>
      <c r="R169">
        <v>922</v>
      </c>
      <c r="AC169" t="s">
        <v>60</v>
      </c>
      <c r="AD169" t="s">
        <v>44</v>
      </c>
      <c r="AE169" t="b">
        <v>0</v>
      </c>
      <c r="AF169" t="s">
        <v>45</v>
      </c>
      <c r="AG169" t="s">
        <v>46</v>
      </c>
      <c r="AH169" t="s">
        <v>47</v>
      </c>
      <c r="AI169" t="s">
        <v>48</v>
      </c>
      <c r="AK169">
        <f t="shared" ca="1" si="2"/>
        <v>0.98507221112140875</v>
      </c>
    </row>
    <row r="170" spans="1:37" x14ac:dyDescent="0.2">
      <c r="A170" t="s">
        <v>36</v>
      </c>
      <c r="B170">
        <v>1.29411844201072E+18</v>
      </c>
      <c r="C170" t="s">
        <v>76</v>
      </c>
      <c r="D170" t="s">
        <v>38</v>
      </c>
      <c r="E170" s="1">
        <v>44057.158032407409</v>
      </c>
      <c r="F170" s="1">
        <v>44056.824699074074</v>
      </c>
      <c r="G170" t="s">
        <v>612</v>
      </c>
      <c r="H170" t="s">
        <v>1236</v>
      </c>
      <c r="I170" t="s">
        <v>613</v>
      </c>
      <c r="J170" t="s">
        <v>614</v>
      </c>
      <c r="K170" t="s">
        <v>42</v>
      </c>
      <c r="N170" t="b">
        <v>0</v>
      </c>
      <c r="O170">
        <v>0</v>
      </c>
      <c r="P170">
        <v>426</v>
      </c>
      <c r="Q170">
        <v>996</v>
      </c>
      <c r="R170">
        <v>46152</v>
      </c>
      <c r="AC170" t="s">
        <v>43</v>
      </c>
      <c r="AD170" t="s">
        <v>44</v>
      </c>
      <c r="AE170" t="b">
        <v>0</v>
      </c>
      <c r="AF170" t="s">
        <v>45</v>
      </c>
      <c r="AG170" t="s">
        <v>46</v>
      </c>
      <c r="AH170" t="s">
        <v>47</v>
      </c>
      <c r="AI170" t="s">
        <v>48</v>
      </c>
      <c r="AK170">
        <f t="shared" ca="1" si="2"/>
        <v>0.12217508598805182</v>
      </c>
    </row>
    <row r="171" spans="1:37" x14ac:dyDescent="0.2">
      <c r="A171" t="s">
        <v>36</v>
      </c>
      <c r="B171">
        <v>1.3022455727162701E+18</v>
      </c>
      <c r="C171" t="s">
        <v>37</v>
      </c>
      <c r="D171" t="s">
        <v>38</v>
      </c>
      <c r="E171" s="1">
        <v>44079.584641203706</v>
      </c>
      <c r="F171" s="1">
        <v>44079.251307870371</v>
      </c>
      <c r="G171" t="s">
        <v>615</v>
      </c>
      <c r="H171" t="s">
        <v>1236</v>
      </c>
      <c r="I171" t="s">
        <v>616</v>
      </c>
      <c r="J171" t="s">
        <v>617</v>
      </c>
      <c r="K171" t="s">
        <v>42</v>
      </c>
      <c r="N171" t="b">
        <v>0</v>
      </c>
      <c r="O171">
        <v>0</v>
      </c>
      <c r="P171">
        <v>1666</v>
      </c>
      <c r="Q171">
        <v>3583</v>
      </c>
      <c r="R171">
        <v>26785</v>
      </c>
      <c r="AC171" t="s">
        <v>43</v>
      </c>
      <c r="AD171" t="s">
        <v>44</v>
      </c>
      <c r="AE171" t="b">
        <v>0</v>
      </c>
      <c r="AF171" t="s">
        <v>45</v>
      </c>
      <c r="AG171" t="s">
        <v>46</v>
      </c>
      <c r="AH171" t="s">
        <v>47</v>
      </c>
      <c r="AI171" t="s">
        <v>48</v>
      </c>
      <c r="AK171">
        <f t="shared" ca="1" si="2"/>
        <v>0.28156384366171727</v>
      </c>
    </row>
    <row r="172" spans="1:37" x14ac:dyDescent="0.2">
      <c r="A172" t="s">
        <v>36</v>
      </c>
      <c r="B172">
        <v>1.29657997769389E+18</v>
      </c>
      <c r="C172" t="s">
        <v>37</v>
      </c>
      <c r="D172" t="s">
        <v>38</v>
      </c>
      <c r="E172" s="1">
        <v>44063.950578703705</v>
      </c>
      <c r="F172" s="1">
        <v>44063.617245370369</v>
      </c>
      <c r="G172" t="s">
        <v>618</v>
      </c>
      <c r="H172" t="s">
        <v>1236</v>
      </c>
      <c r="I172" t="s">
        <v>619</v>
      </c>
      <c r="J172" t="s">
        <v>620</v>
      </c>
      <c r="K172" t="s">
        <v>42</v>
      </c>
      <c r="N172" t="b">
        <v>0</v>
      </c>
      <c r="O172">
        <v>0</v>
      </c>
      <c r="P172">
        <v>6837</v>
      </c>
      <c r="Q172">
        <v>155</v>
      </c>
      <c r="R172">
        <v>975</v>
      </c>
      <c r="AC172" t="s">
        <v>43</v>
      </c>
      <c r="AD172" t="s">
        <v>44</v>
      </c>
      <c r="AE172" t="b">
        <v>0</v>
      </c>
      <c r="AF172" t="s">
        <v>45</v>
      </c>
      <c r="AG172" t="s">
        <v>46</v>
      </c>
      <c r="AH172" t="s">
        <v>47</v>
      </c>
      <c r="AI172" t="s">
        <v>48</v>
      </c>
      <c r="AK172">
        <f t="shared" ca="1" si="2"/>
        <v>0.58575080963885884</v>
      </c>
    </row>
    <row r="173" spans="1:37" x14ac:dyDescent="0.2">
      <c r="A173" t="s">
        <v>36</v>
      </c>
      <c r="B173">
        <v>1.30139486308306E+18</v>
      </c>
      <c r="C173" t="s">
        <v>385</v>
      </c>
      <c r="D173" t="s">
        <v>38</v>
      </c>
      <c r="E173" s="1">
        <v>44077.237129629626</v>
      </c>
      <c r="F173" s="1">
        <v>44076.903796296298</v>
      </c>
      <c r="G173" t="s">
        <v>621</v>
      </c>
      <c r="H173" t="s">
        <v>1236</v>
      </c>
      <c r="I173" t="s">
        <v>622</v>
      </c>
      <c r="J173" t="s">
        <v>623</v>
      </c>
      <c r="K173" t="s">
        <v>42</v>
      </c>
      <c r="N173" t="b">
        <v>0</v>
      </c>
      <c r="O173">
        <v>0</v>
      </c>
      <c r="P173">
        <v>21666</v>
      </c>
      <c r="Q173">
        <v>478</v>
      </c>
      <c r="R173">
        <v>10582</v>
      </c>
      <c r="AC173" t="s">
        <v>60</v>
      </c>
      <c r="AD173" t="s">
        <v>44</v>
      </c>
      <c r="AE173" t="b">
        <v>0</v>
      </c>
      <c r="AF173" t="s">
        <v>45</v>
      </c>
      <c r="AG173" t="s">
        <v>46</v>
      </c>
      <c r="AH173" t="s">
        <v>47</v>
      </c>
      <c r="AI173" t="s">
        <v>48</v>
      </c>
      <c r="AK173">
        <f t="shared" ca="1" si="2"/>
        <v>0.3627454987757649</v>
      </c>
    </row>
    <row r="174" spans="1:37" x14ac:dyDescent="0.2">
      <c r="A174" t="s">
        <v>36</v>
      </c>
      <c r="B174">
        <v>1.3038852009343301E+18</v>
      </c>
      <c r="C174" t="s">
        <v>37</v>
      </c>
      <c r="D174" t="s">
        <v>38</v>
      </c>
      <c r="E174" s="1">
        <v>44084.109155092592</v>
      </c>
      <c r="F174" s="1">
        <v>44083.775821759256</v>
      </c>
      <c r="G174" t="s">
        <v>624</v>
      </c>
      <c r="H174" t="s">
        <v>1237</v>
      </c>
      <c r="I174" t="s">
        <v>625</v>
      </c>
      <c r="J174" t="s">
        <v>626</v>
      </c>
      <c r="K174" t="s">
        <v>627</v>
      </c>
      <c r="N174" t="b">
        <v>0</v>
      </c>
      <c r="O174">
        <v>0</v>
      </c>
      <c r="P174">
        <v>7</v>
      </c>
      <c r="Q174">
        <v>17</v>
      </c>
      <c r="R174">
        <v>1089</v>
      </c>
      <c r="AC174" t="s">
        <v>43</v>
      </c>
      <c r="AD174" t="s">
        <v>44</v>
      </c>
      <c r="AE174" t="b">
        <v>0</v>
      </c>
      <c r="AF174" t="s">
        <v>45</v>
      </c>
      <c r="AG174" t="s">
        <v>46</v>
      </c>
      <c r="AH174" t="s">
        <v>47</v>
      </c>
      <c r="AI174" t="s">
        <v>48</v>
      </c>
      <c r="AK174">
        <f t="shared" ca="1" si="2"/>
        <v>0.30009494010124826</v>
      </c>
    </row>
    <row r="175" spans="1:37" x14ac:dyDescent="0.2">
      <c r="A175" t="s">
        <v>36</v>
      </c>
      <c r="B175">
        <v>1.2944938731550899E+18</v>
      </c>
      <c r="C175" t="s">
        <v>385</v>
      </c>
      <c r="D175" t="s">
        <v>38</v>
      </c>
      <c r="E175" s="1">
        <v>44058.194027777776</v>
      </c>
      <c r="F175" s="1">
        <v>44057.860694444447</v>
      </c>
      <c r="G175" t="s">
        <v>628</v>
      </c>
      <c r="H175" t="s">
        <v>1236</v>
      </c>
      <c r="I175" t="s">
        <v>622</v>
      </c>
      <c r="J175" t="s">
        <v>623</v>
      </c>
      <c r="K175" t="s">
        <v>42</v>
      </c>
      <c r="N175" t="b">
        <v>0</v>
      </c>
      <c r="O175">
        <v>0</v>
      </c>
      <c r="P175">
        <v>21099</v>
      </c>
      <c r="Q175">
        <v>464</v>
      </c>
      <c r="R175">
        <v>10124</v>
      </c>
      <c r="AC175" t="s">
        <v>60</v>
      </c>
      <c r="AD175" t="s">
        <v>44</v>
      </c>
      <c r="AE175" t="b">
        <v>0</v>
      </c>
      <c r="AF175" t="s">
        <v>45</v>
      </c>
      <c r="AG175" t="s">
        <v>46</v>
      </c>
      <c r="AH175" t="s">
        <v>47</v>
      </c>
      <c r="AI175" t="s">
        <v>48</v>
      </c>
      <c r="AK175">
        <f t="shared" ca="1" si="2"/>
        <v>0.58097012413216897</v>
      </c>
    </row>
    <row r="176" spans="1:37" x14ac:dyDescent="0.2">
      <c r="A176" t="s">
        <v>36</v>
      </c>
      <c r="B176">
        <v>1.2966609037487601E+18</v>
      </c>
      <c r="C176" t="s">
        <v>37</v>
      </c>
      <c r="D176" t="s">
        <v>38</v>
      </c>
      <c r="E176" s="1">
        <v>44064.173888888887</v>
      </c>
      <c r="F176" s="1">
        <v>44063.840555555558</v>
      </c>
      <c r="G176" t="s">
        <v>629</v>
      </c>
      <c r="H176" t="s">
        <v>1237</v>
      </c>
      <c r="I176" t="s">
        <v>630</v>
      </c>
      <c r="J176" t="s">
        <v>631</v>
      </c>
      <c r="K176" t="s">
        <v>42</v>
      </c>
      <c r="N176" t="b">
        <v>0</v>
      </c>
      <c r="O176">
        <v>0</v>
      </c>
      <c r="P176">
        <v>82</v>
      </c>
      <c r="Q176">
        <v>294</v>
      </c>
      <c r="R176">
        <v>336</v>
      </c>
      <c r="AC176" t="s">
        <v>43</v>
      </c>
      <c r="AD176" t="s">
        <v>44</v>
      </c>
      <c r="AE176" t="b">
        <v>0</v>
      </c>
      <c r="AF176" t="s">
        <v>45</v>
      </c>
      <c r="AG176" t="s">
        <v>46</v>
      </c>
      <c r="AH176" t="s">
        <v>47</v>
      </c>
      <c r="AI176" t="s">
        <v>48</v>
      </c>
      <c r="AK176">
        <f t="shared" ca="1" si="2"/>
        <v>0.89361693821803356</v>
      </c>
    </row>
    <row r="177" spans="1:37" x14ac:dyDescent="0.2">
      <c r="A177" t="s">
        <v>36</v>
      </c>
      <c r="B177">
        <v>1.29684178671603E+18</v>
      </c>
      <c r="C177" t="s">
        <v>37</v>
      </c>
      <c r="D177" t="s">
        <v>38</v>
      </c>
      <c r="E177" s="1">
        <v>44064.673032407409</v>
      </c>
      <c r="F177" s="1">
        <v>44064.339699074073</v>
      </c>
      <c r="G177" t="s">
        <v>632</v>
      </c>
      <c r="H177" t="s">
        <v>1236</v>
      </c>
      <c r="I177" t="s">
        <v>633</v>
      </c>
      <c r="J177" t="s">
        <v>634</v>
      </c>
      <c r="K177" t="s">
        <v>635</v>
      </c>
      <c r="N177" t="b">
        <v>0</v>
      </c>
      <c r="O177">
        <v>0</v>
      </c>
      <c r="P177">
        <v>431</v>
      </c>
      <c r="Q177">
        <v>913</v>
      </c>
      <c r="R177">
        <v>54320</v>
      </c>
      <c r="AC177" t="s">
        <v>43</v>
      </c>
      <c r="AD177" t="s">
        <v>44</v>
      </c>
      <c r="AE177" t="b">
        <v>0</v>
      </c>
      <c r="AF177" t="s">
        <v>45</v>
      </c>
      <c r="AG177" t="s">
        <v>46</v>
      </c>
      <c r="AH177" t="s">
        <v>47</v>
      </c>
      <c r="AI177" t="s">
        <v>48</v>
      </c>
      <c r="AK177">
        <f t="shared" ca="1" si="2"/>
        <v>0.93638277518416901</v>
      </c>
    </row>
    <row r="178" spans="1:37" x14ac:dyDescent="0.2">
      <c r="A178" t="s">
        <v>36</v>
      </c>
      <c r="B178">
        <v>1.3027805615979699E+18</v>
      </c>
      <c r="C178" t="s">
        <v>37</v>
      </c>
      <c r="D178" t="s">
        <v>38</v>
      </c>
      <c r="E178" s="1">
        <v>44081.060937499999</v>
      </c>
      <c r="F178" s="1">
        <v>44080.72760416667</v>
      </c>
      <c r="G178" t="s">
        <v>636</v>
      </c>
      <c r="H178" t="s">
        <v>1236</v>
      </c>
      <c r="I178" t="s">
        <v>637</v>
      </c>
      <c r="J178" t="s">
        <v>638</v>
      </c>
      <c r="K178" t="s">
        <v>42</v>
      </c>
      <c r="N178" t="b">
        <v>0</v>
      </c>
      <c r="O178">
        <v>0</v>
      </c>
      <c r="P178">
        <v>1598</v>
      </c>
      <c r="Q178">
        <v>1152</v>
      </c>
      <c r="R178">
        <v>27352</v>
      </c>
      <c r="AC178" t="s">
        <v>43</v>
      </c>
      <c r="AD178" t="s">
        <v>44</v>
      </c>
      <c r="AE178" t="b">
        <v>0</v>
      </c>
      <c r="AF178" t="s">
        <v>45</v>
      </c>
      <c r="AG178" t="s">
        <v>46</v>
      </c>
      <c r="AH178" t="s">
        <v>47</v>
      </c>
      <c r="AI178" t="s">
        <v>48</v>
      </c>
      <c r="AK178">
        <f t="shared" ca="1" si="2"/>
        <v>0.42189677997774855</v>
      </c>
    </row>
    <row r="179" spans="1:37" x14ac:dyDescent="0.2">
      <c r="A179" t="s">
        <v>36</v>
      </c>
      <c r="B179">
        <v>1.2994090185999401E+18</v>
      </c>
      <c r="C179" t="s">
        <v>37</v>
      </c>
      <c r="D179" t="s">
        <v>38</v>
      </c>
      <c r="E179" s="1">
        <v>44071.757245370369</v>
      </c>
      <c r="F179" s="1">
        <v>44071.42391203704</v>
      </c>
      <c r="G179" t="s">
        <v>639</v>
      </c>
      <c r="H179" t="s">
        <v>1236</v>
      </c>
      <c r="I179" t="s">
        <v>269</v>
      </c>
      <c r="J179" t="s">
        <v>270</v>
      </c>
      <c r="K179" t="s">
        <v>42</v>
      </c>
      <c r="N179" t="b">
        <v>0</v>
      </c>
      <c r="O179">
        <v>0</v>
      </c>
      <c r="P179">
        <v>266</v>
      </c>
      <c r="Q179">
        <v>296</v>
      </c>
      <c r="R179">
        <v>16027</v>
      </c>
      <c r="AC179" t="s">
        <v>54</v>
      </c>
      <c r="AD179" t="s">
        <v>44</v>
      </c>
      <c r="AE179" t="b">
        <v>0</v>
      </c>
      <c r="AF179" t="s">
        <v>45</v>
      </c>
      <c r="AG179" t="s">
        <v>46</v>
      </c>
      <c r="AH179" t="s">
        <v>47</v>
      </c>
      <c r="AI179" t="s">
        <v>48</v>
      </c>
      <c r="AK179">
        <f t="shared" ca="1" si="2"/>
        <v>0.87284907192793137</v>
      </c>
    </row>
    <row r="180" spans="1:37" x14ac:dyDescent="0.2">
      <c r="A180" t="s">
        <v>36</v>
      </c>
      <c r="B180">
        <v>1.3013162470832499E+18</v>
      </c>
      <c r="C180" t="s">
        <v>37</v>
      </c>
      <c r="D180" t="s">
        <v>38</v>
      </c>
      <c r="E180" s="1">
        <v>44077.020196759258</v>
      </c>
      <c r="F180" s="1">
        <v>44076.686863425923</v>
      </c>
      <c r="G180" t="s">
        <v>640</v>
      </c>
      <c r="H180" t="s">
        <v>1238</v>
      </c>
      <c r="I180" t="s">
        <v>70</v>
      </c>
      <c r="J180" t="s">
        <v>71</v>
      </c>
      <c r="K180" t="s">
        <v>72</v>
      </c>
      <c r="N180" t="b">
        <v>0</v>
      </c>
      <c r="O180">
        <v>0</v>
      </c>
      <c r="P180">
        <v>54</v>
      </c>
      <c r="Q180">
        <v>498</v>
      </c>
      <c r="R180">
        <v>2682</v>
      </c>
      <c r="AC180" t="s">
        <v>43</v>
      </c>
      <c r="AD180" t="s">
        <v>44</v>
      </c>
      <c r="AE180" t="b">
        <v>0</v>
      </c>
      <c r="AF180" t="s">
        <v>45</v>
      </c>
      <c r="AG180" t="s">
        <v>46</v>
      </c>
      <c r="AH180" t="s">
        <v>47</v>
      </c>
      <c r="AI180" t="s">
        <v>48</v>
      </c>
      <c r="AK180">
        <f t="shared" ca="1" si="2"/>
        <v>0.90424344140233071</v>
      </c>
    </row>
    <row r="181" spans="1:37" x14ac:dyDescent="0.2">
      <c r="A181" t="s">
        <v>143</v>
      </c>
      <c r="B181">
        <v>1.29767411264339E+18</v>
      </c>
      <c r="C181" t="s">
        <v>37</v>
      </c>
      <c r="D181" t="s">
        <v>38</v>
      </c>
      <c r="E181" s="1">
        <v>44066.969814814816</v>
      </c>
      <c r="F181" s="1">
        <v>44066.636481481481</v>
      </c>
      <c r="G181" t="s">
        <v>641</v>
      </c>
      <c r="H181" t="s">
        <v>1236</v>
      </c>
      <c r="I181" t="s">
        <v>642</v>
      </c>
      <c r="J181" t="s">
        <v>643</v>
      </c>
      <c r="K181" t="s">
        <v>644</v>
      </c>
      <c r="N181" t="b">
        <v>0</v>
      </c>
      <c r="O181">
        <v>0</v>
      </c>
      <c r="P181">
        <v>486</v>
      </c>
      <c r="Q181">
        <v>1293</v>
      </c>
      <c r="R181">
        <v>40122</v>
      </c>
      <c r="V181" t="s">
        <v>384</v>
      </c>
      <c r="W181" t="s">
        <v>147</v>
      </c>
      <c r="X181" t="s">
        <v>148</v>
      </c>
      <c r="Y181" t="s">
        <v>645</v>
      </c>
      <c r="Z181" t="s">
        <v>646</v>
      </c>
      <c r="AC181" t="s">
        <v>43</v>
      </c>
      <c r="AD181" t="s">
        <v>44</v>
      </c>
      <c r="AE181" t="b">
        <v>0</v>
      </c>
      <c r="AJ181" t="s">
        <v>646</v>
      </c>
      <c r="AK181">
        <f t="shared" ca="1" si="2"/>
        <v>0.74153076465007672</v>
      </c>
    </row>
    <row r="182" spans="1:37" x14ac:dyDescent="0.2">
      <c r="A182" t="s">
        <v>143</v>
      </c>
      <c r="B182">
        <v>1.2940469056100301E+18</v>
      </c>
      <c r="C182" t="s">
        <v>37</v>
      </c>
      <c r="D182" t="s">
        <v>38</v>
      </c>
      <c r="E182" s="1">
        <v>44056.960636574076</v>
      </c>
      <c r="F182" s="1">
        <v>44056.627303240741</v>
      </c>
      <c r="G182" t="s">
        <v>647</v>
      </c>
      <c r="H182" t="s">
        <v>1239</v>
      </c>
      <c r="I182" t="s">
        <v>648</v>
      </c>
      <c r="J182" t="s">
        <v>649</v>
      </c>
      <c r="K182" t="s">
        <v>72</v>
      </c>
      <c r="N182" t="b">
        <v>0</v>
      </c>
      <c r="O182">
        <v>0</v>
      </c>
      <c r="P182">
        <v>405</v>
      </c>
      <c r="Q182">
        <v>2444</v>
      </c>
      <c r="R182">
        <v>26598</v>
      </c>
      <c r="V182" t="s">
        <v>650</v>
      </c>
      <c r="W182" t="s">
        <v>147</v>
      </c>
      <c r="X182" t="s">
        <v>148</v>
      </c>
      <c r="Y182" t="s">
        <v>651</v>
      </c>
      <c r="Z182" t="s">
        <v>652</v>
      </c>
      <c r="AC182" t="s">
        <v>43</v>
      </c>
      <c r="AD182" t="s">
        <v>44</v>
      </c>
      <c r="AE182" t="b">
        <v>0</v>
      </c>
      <c r="AJ182" t="s">
        <v>652</v>
      </c>
      <c r="AK182">
        <f t="shared" ca="1" si="2"/>
        <v>0.52550047890565743</v>
      </c>
    </row>
    <row r="183" spans="1:37" x14ac:dyDescent="0.2">
      <c r="A183" t="s">
        <v>36</v>
      </c>
      <c r="B183">
        <v>1.2984682856130801E+18</v>
      </c>
      <c r="C183" t="s">
        <v>653</v>
      </c>
      <c r="D183" t="s">
        <v>38</v>
      </c>
      <c r="E183" s="1">
        <v>44069.161319444444</v>
      </c>
      <c r="F183" s="1">
        <v>44068.827986111108</v>
      </c>
      <c r="G183" t="s">
        <v>654</v>
      </c>
      <c r="H183" t="s">
        <v>1237</v>
      </c>
      <c r="I183" t="s">
        <v>282</v>
      </c>
      <c r="J183" t="s">
        <v>283</v>
      </c>
      <c r="K183" t="s">
        <v>284</v>
      </c>
      <c r="M183" t="s">
        <v>37</v>
      </c>
      <c r="N183" t="b">
        <v>0</v>
      </c>
      <c r="O183">
        <v>0</v>
      </c>
      <c r="P183">
        <v>6381</v>
      </c>
      <c r="Q183">
        <v>1496</v>
      </c>
      <c r="R183">
        <v>39463</v>
      </c>
      <c r="AC183" t="s">
        <v>119</v>
      </c>
      <c r="AD183" t="s">
        <v>44</v>
      </c>
      <c r="AE183" t="b">
        <v>0</v>
      </c>
      <c r="AF183" t="s">
        <v>45</v>
      </c>
      <c r="AG183" t="s">
        <v>46</v>
      </c>
      <c r="AH183" t="s">
        <v>47</v>
      </c>
      <c r="AI183" t="s">
        <v>48</v>
      </c>
      <c r="AK183">
        <f t="shared" ca="1" si="2"/>
        <v>0.5228521568747867</v>
      </c>
    </row>
    <row r="184" spans="1:37" x14ac:dyDescent="0.2">
      <c r="A184" t="s">
        <v>36</v>
      </c>
      <c r="B184">
        <v>1.3012584142956201E+18</v>
      </c>
      <c r="C184" t="s">
        <v>37</v>
      </c>
      <c r="D184" t="s">
        <v>38</v>
      </c>
      <c r="E184" s="1">
        <v>44076.860601851855</v>
      </c>
      <c r="F184" s="1">
        <v>44076.527268518519</v>
      </c>
      <c r="G184" t="s">
        <v>655</v>
      </c>
      <c r="H184" t="s">
        <v>1239</v>
      </c>
      <c r="I184" t="s">
        <v>102</v>
      </c>
      <c r="J184" t="s">
        <v>103</v>
      </c>
      <c r="K184" t="s">
        <v>104</v>
      </c>
      <c r="N184" t="b">
        <v>0</v>
      </c>
      <c r="O184">
        <v>0</v>
      </c>
      <c r="P184">
        <v>5044</v>
      </c>
      <c r="Q184">
        <v>4850</v>
      </c>
      <c r="R184">
        <v>84943</v>
      </c>
      <c r="AC184" t="s">
        <v>54</v>
      </c>
      <c r="AD184" t="s">
        <v>44</v>
      </c>
      <c r="AE184" t="b">
        <v>0</v>
      </c>
      <c r="AF184" t="s">
        <v>45</v>
      </c>
      <c r="AG184" t="s">
        <v>46</v>
      </c>
      <c r="AH184" t="s">
        <v>47</v>
      </c>
      <c r="AI184" t="s">
        <v>48</v>
      </c>
      <c r="AK184">
        <f t="shared" ca="1" si="2"/>
        <v>0.84691347025171071</v>
      </c>
    </row>
    <row r="185" spans="1:37" x14ac:dyDescent="0.2">
      <c r="A185" t="s">
        <v>36</v>
      </c>
      <c r="B185">
        <v>1.30152921541459E+18</v>
      </c>
      <c r="C185" t="s">
        <v>656</v>
      </c>
      <c r="D185" t="s">
        <v>38</v>
      </c>
      <c r="E185" s="1">
        <v>44077.607870370368</v>
      </c>
      <c r="F185" s="1">
        <v>44077.274537037039</v>
      </c>
      <c r="G185" t="s">
        <v>657</v>
      </c>
      <c r="H185" t="s">
        <v>1239</v>
      </c>
      <c r="I185" t="s">
        <v>63</v>
      </c>
      <c r="J185" t="s">
        <v>64</v>
      </c>
      <c r="K185" t="s">
        <v>42</v>
      </c>
      <c r="N185" t="b">
        <v>0</v>
      </c>
      <c r="O185">
        <v>0</v>
      </c>
      <c r="P185">
        <v>375</v>
      </c>
      <c r="Q185">
        <v>672</v>
      </c>
      <c r="R185">
        <v>18379</v>
      </c>
      <c r="AC185" t="s">
        <v>43</v>
      </c>
      <c r="AD185" t="s">
        <v>44</v>
      </c>
      <c r="AE185" t="b">
        <v>0</v>
      </c>
      <c r="AF185" t="s">
        <v>45</v>
      </c>
      <c r="AG185" t="s">
        <v>46</v>
      </c>
      <c r="AH185" t="s">
        <v>47</v>
      </c>
      <c r="AI185" t="s">
        <v>48</v>
      </c>
      <c r="AK185">
        <f t="shared" ca="1" si="2"/>
        <v>0.95190891350473239</v>
      </c>
    </row>
    <row r="186" spans="1:37" x14ac:dyDescent="0.2">
      <c r="A186" t="s">
        <v>36</v>
      </c>
      <c r="B186">
        <v>1.2995723645821E+18</v>
      </c>
      <c r="C186" t="s">
        <v>37</v>
      </c>
      <c r="D186" t="s">
        <v>38</v>
      </c>
      <c r="E186" s="1">
        <v>44072.207997685182</v>
      </c>
      <c r="F186" s="1">
        <v>44071.874664351853</v>
      </c>
      <c r="G186" t="s">
        <v>658</v>
      </c>
      <c r="H186" t="s">
        <v>1236</v>
      </c>
      <c r="I186" t="s">
        <v>659</v>
      </c>
      <c r="J186" t="s">
        <v>660</v>
      </c>
      <c r="K186" t="s">
        <v>661</v>
      </c>
      <c r="M186" t="s">
        <v>662</v>
      </c>
      <c r="N186" t="b">
        <v>0</v>
      </c>
      <c r="O186">
        <v>0</v>
      </c>
      <c r="P186">
        <v>141</v>
      </c>
      <c r="Q186">
        <v>183</v>
      </c>
      <c r="R186">
        <v>4625</v>
      </c>
      <c r="AC186" t="s">
        <v>60</v>
      </c>
      <c r="AD186" t="s">
        <v>44</v>
      </c>
      <c r="AE186" t="b">
        <v>0</v>
      </c>
      <c r="AF186" t="s">
        <v>45</v>
      </c>
      <c r="AG186" t="s">
        <v>46</v>
      </c>
      <c r="AH186" t="s">
        <v>47</v>
      </c>
      <c r="AI186" t="s">
        <v>48</v>
      </c>
      <c r="AK186">
        <f t="shared" ca="1" si="2"/>
        <v>0.70292885903903723</v>
      </c>
    </row>
    <row r="187" spans="1:37" x14ac:dyDescent="0.2">
      <c r="A187" t="s">
        <v>36</v>
      </c>
      <c r="B187">
        <v>1.29664831824048E+18</v>
      </c>
      <c r="C187" t="s">
        <v>37</v>
      </c>
      <c r="D187" t="s">
        <v>38</v>
      </c>
      <c r="E187" s="1">
        <v>44064.139166666668</v>
      </c>
      <c r="F187" s="1">
        <v>44063.805833333332</v>
      </c>
      <c r="G187" t="s">
        <v>663</v>
      </c>
      <c r="H187" t="s">
        <v>1236</v>
      </c>
      <c r="I187" t="s">
        <v>390</v>
      </c>
      <c r="J187" t="s">
        <v>391</v>
      </c>
      <c r="K187" t="s">
        <v>42</v>
      </c>
      <c r="N187" t="b">
        <v>0</v>
      </c>
      <c r="O187">
        <v>0</v>
      </c>
      <c r="P187">
        <v>45</v>
      </c>
      <c r="Q187">
        <v>401</v>
      </c>
      <c r="R187">
        <v>12672</v>
      </c>
      <c r="AC187" t="s">
        <v>54</v>
      </c>
      <c r="AD187" t="s">
        <v>44</v>
      </c>
      <c r="AE187" t="b">
        <v>0</v>
      </c>
      <c r="AF187" t="s">
        <v>45</v>
      </c>
      <c r="AG187" t="s">
        <v>46</v>
      </c>
      <c r="AH187" t="s">
        <v>47</v>
      </c>
      <c r="AI187" t="s">
        <v>48</v>
      </c>
      <c r="AK187">
        <f t="shared" ca="1" si="2"/>
        <v>0.8589989371935276</v>
      </c>
    </row>
    <row r="188" spans="1:37" x14ac:dyDescent="0.2">
      <c r="A188" t="s">
        <v>143</v>
      </c>
      <c r="B188">
        <v>1.3011937408123899E+18</v>
      </c>
      <c r="C188" t="s">
        <v>385</v>
      </c>
      <c r="D188" t="s">
        <v>38</v>
      </c>
      <c r="E188" s="1">
        <v>44076.682141203702</v>
      </c>
      <c r="F188" s="1">
        <v>44076.348807870374</v>
      </c>
      <c r="G188" t="s">
        <v>664</v>
      </c>
      <c r="H188" t="s">
        <v>1236</v>
      </c>
      <c r="I188" t="s">
        <v>665</v>
      </c>
      <c r="J188" t="s">
        <v>666</v>
      </c>
      <c r="K188" t="s">
        <v>42</v>
      </c>
      <c r="N188" t="b">
        <v>0</v>
      </c>
      <c r="O188">
        <v>0</v>
      </c>
      <c r="P188">
        <v>16391</v>
      </c>
      <c r="Q188">
        <v>15854</v>
      </c>
      <c r="R188">
        <v>50927</v>
      </c>
      <c r="V188" t="s">
        <v>42</v>
      </c>
      <c r="W188" t="s">
        <v>147</v>
      </c>
      <c r="X188" t="s">
        <v>148</v>
      </c>
      <c r="Y188" t="s">
        <v>198</v>
      </c>
      <c r="Z188" t="s">
        <v>199</v>
      </c>
      <c r="AC188" t="s">
        <v>119</v>
      </c>
      <c r="AD188" t="s">
        <v>44</v>
      </c>
      <c r="AE188" t="b">
        <v>0</v>
      </c>
      <c r="AJ188" t="s">
        <v>199</v>
      </c>
      <c r="AK188">
        <f t="shared" ca="1" si="2"/>
        <v>0.41015356483907484</v>
      </c>
    </row>
    <row r="189" spans="1:37" x14ac:dyDescent="0.2">
      <c r="A189" t="s">
        <v>36</v>
      </c>
      <c r="B189">
        <v>1.3029303745872799E+18</v>
      </c>
      <c r="C189" t="s">
        <v>37</v>
      </c>
      <c r="D189" t="s">
        <v>38</v>
      </c>
      <c r="E189" s="1">
        <v>44081.474340277775</v>
      </c>
      <c r="F189" s="1">
        <v>44081.141006944446</v>
      </c>
      <c r="G189" t="s">
        <v>667</v>
      </c>
      <c r="H189" t="s">
        <v>1239</v>
      </c>
      <c r="I189" t="s">
        <v>70</v>
      </c>
      <c r="J189" t="s">
        <v>71</v>
      </c>
      <c r="K189" t="s">
        <v>72</v>
      </c>
      <c r="N189" t="b">
        <v>0</v>
      </c>
      <c r="O189">
        <v>0</v>
      </c>
      <c r="P189">
        <v>53</v>
      </c>
      <c r="Q189">
        <v>498</v>
      </c>
      <c r="R189">
        <v>2768</v>
      </c>
      <c r="AC189" t="s">
        <v>43</v>
      </c>
      <c r="AD189" t="s">
        <v>44</v>
      </c>
      <c r="AE189" t="b">
        <v>0</v>
      </c>
      <c r="AF189" t="s">
        <v>45</v>
      </c>
      <c r="AG189" t="s">
        <v>46</v>
      </c>
      <c r="AH189" t="s">
        <v>47</v>
      </c>
      <c r="AI189" t="s">
        <v>48</v>
      </c>
      <c r="AK189">
        <f t="shared" ca="1" si="2"/>
        <v>0.94360921425486377</v>
      </c>
    </row>
    <row r="190" spans="1:37" x14ac:dyDescent="0.2">
      <c r="A190" t="s">
        <v>36</v>
      </c>
      <c r="B190">
        <v>1.3016995825737201E+18</v>
      </c>
      <c r="C190" t="s">
        <v>37</v>
      </c>
      <c r="D190" t="s">
        <v>38</v>
      </c>
      <c r="E190" s="1">
        <v>44078.077997685185</v>
      </c>
      <c r="F190" s="1">
        <v>44077.744664351849</v>
      </c>
      <c r="G190" t="s">
        <v>668</v>
      </c>
      <c r="H190" t="s">
        <v>1236</v>
      </c>
      <c r="I190" t="s">
        <v>669</v>
      </c>
      <c r="J190" t="s">
        <v>670</v>
      </c>
      <c r="K190" t="s">
        <v>671</v>
      </c>
      <c r="N190" t="b">
        <v>0</v>
      </c>
      <c r="O190">
        <v>0</v>
      </c>
      <c r="P190">
        <v>647</v>
      </c>
      <c r="Q190">
        <v>897</v>
      </c>
      <c r="R190">
        <v>2921</v>
      </c>
      <c r="AC190" t="s">
        <v>54</v>
      </c>
      <c r="AD190" t="s">
        <v>44</v>
      </c>
      <c r="AE190" t="b">
        <v>0</v>
      </c>
      <c r="AF190" t="s">
        <v>45</v>
      </c>
      <c r="AG190" t="s">
        <v>46</v>
      </c>
      <c r="AH190" t="s">
        <v>47</v>
      </c>
      <c r="AI190" t="s">
        <v>48</v>
      </c>
      <c r="AK190">
        <f t="shared" ca="1" si="2"/>
        <v>0.53749238685939804</v>
      </c>
    </row>
    <row r="191" spans="1:37" x14ac:dyDescent="0.2">
      <c r="A191" t="s">
        <v>36</v>
      </c>
      <c r="B191">
        <v>1.30376105894798E+18</v>
      </c>
      <c r="C191" t="s">
        <v>76</v>
      </c>
      <c r="D191" t="s">
        <v>38</v>
      </c>
      <c r="E191" s="1">
        <v>44083.766585648147</v>
      </c>
      <c r="F191" s="1">
        <v>44083.433252314811</v>
      </c>
      <c r="G191" t="s">
        <v>672</v>
      </c>
      <c r="H191" t="s">
        <v>1237</v>
      </c>
      <c r="I191" t="s">
        <v>673</v>
      </c>
      <c r="J191" t="s">
        <v>674</v>
      </c>
      <c r="K191" t="s">
        <v>42</v>
      </c>
      <c r="N191" t="b">
        <v>0</v>
      </c>
      <c r="O191">
        <v>0</v>
      </c>
      <c r="P191">
        <v>172</v>
      </c>
      <c r="Q191">
        <v>720</v>
      </c>
      <c r="R191">
        <v>2829</v>
      </c>
      <c r="AC191" t="s">
        <v>43</v>
      </c>
      <c r="AD191" t="s">
        <v>44</v>
      </c>
      <c r="AE191" t="b">
        <v>0</v>
      </c>
      <c r="AF191" t="s">
        <v>45</v>
      </c>
      <c r="AG191" t="s">
        <v>46</v>
      </c>
      <c r="AH191" t="s">
        <v>47</v>
      </c>
      <c r="AI191" t="s">
        <v>48</v>
      </c>
      <c r="AK191">
        <f t="shared" ca="1" si="2"/>
        <v>0.27562069328039562</v>
      </c>
    </row>
    <row r="192" spans="1:37" x14ac:dyDescent="0.2">
      <c r="A192" t="s">
        <v>36</v>
      </c>
      <c r="B192">
        <v>1.2962891440883999E+18</v>
      </c>
      <c r="C192" t="s">
        <v>37</v>
      </c>
      <c r="D192" t="s">
        <v>38</v>
      </c>
      <c r="E192" s="1">
        <v>44063.148032407407</v>
      </c>
      <c r="F192" s="1">
        <v>44062.814699074072</v>
      </c>
      <c r="G192" t="s">
        <v>675</v>
      </c>
      <c r="H192" t="s">
        <v>1237</v>
      </c>
      <c r="I192" t="s">
        <v>676</v>
      </c>
      <c r="J192" t="s">
        <v>677</v>
      </c>
      <c r="K192" t="s">
        <v>42</v>
      </c>
      <c r="N192" t="b">
        <v>0</v>
      </c>
      <c r="O192">
        <v>0</v>
      </c>
      <c r="P192">
        <v>507</v>
      </c>
      <c r="Q192">
        <v>2253</v>
      </c>
      <c r="R192">
        <v>6882</v>
      </c>
      <c r="AC192" t="s">
        <v>43</v>
      </c>
      <c r="AD192" t="s">
        <v>44</v>
      </c>
      <c r="AE192" t="b">
        <v>0</v>
      </c>
      <c r="AF192" t="s">
        <v>45</v>
      </c>
      <c r="AG192" t="s">
        <v>46</v>
      </c>
      <c r="AH192" t="s">
        <v>47</v>
      </c>
      <c r="AI192" t="s">
        <v>48</v>
      </c>
      <c r="AK192">
        <f t="shared" ca="1" si="2"/>
        <v>0.36912864884452612</v>
      </c>
    </row>
    <row r="193" spans="1:37" x14ac:dyDescent="0.2">
      <c r="A193" t="s">
        <v>36</v>
      </c>
      <c r="B193">
        <v>1.29611754374515E+18</v>
      </c>
      <c r="C193" t="s">
        <v>37</v>
      </c>
      <c r="D193" t="s">
        <v>38</v>
      </c>
      <c r="E193" s="1">
        <v>44062.674502314818</v>
      </c>
      <c r="F193" s="1">
        <v>44062.341168981482</v>
      </c>
      <c r="G193" t="s">
        <v>678</v>
      </c>
      <c r="H193" t="s">
        <v>1236</v>
      </c>
      <c r="I193" t="s">
        <v>679</v>
      </c>
      <c r="J193" t="s">
        <v>680</v>
      </c>
      <c r="K193" t="s">
        <v>184</v>
      </c>
      <c r="N193" t="b">
        <v>0</v>
      </c>
      <c r="O193">
        <v>0</v>
      </c>
      <c r="P193">
        <v>872</v>
      </c>
      <c r="Q193">
        <v>873</v>
      </c>
      <c r="R193">
        <v>10557</v>
      </c>
      <c r="AC193" t="s">
        <v>60</v>
      </c>
      <c r="AD193" t="s">
        <v>44</v>
      </c>
      <c r="AE193" t="b">
        <v>0</v>
      </c>
      <c r="AF193" t="s">
        <v>45</v>
      </c>
      <c r="AG193" t="s">
        <v>46</v>
      </c>
      <c r="AH193" t="s">
        <v>47</v>
      </c>
      <c r="AI193" t="s">
        <v>48</v>
      </c>
      <c r="AK193">
        <f t="shared" ca="1" si="2"/>
        <v>0.32227073770629266</v>
      </c>
    </row>
    <row r="194" spans="1:37" x14ac:dyDescent="0.2">
      <c r="A194" t="s">
        <v>36</v>
      </c>
      <c r="B194">
        <v>1.2962102164935601E+18</v>
      </c>
      <c r="C194" t="s">
        <v>385</v>
      </c>
      <c r="D194" t="s">
        <v>38</v>
      </c>
      <c r="E194" s="1">
        <v>44062.930231481485</v>
      </c>
      <c r="F194" s="1">
        <v>44062.596898148149</v>
      </c>
      <c r="G194" t="s">
        <v>681</v>
      </c>
      <c r="H194" t="s">
        <v>1236</v>
      </c>
      <c r="I194" t="s">
        <v>682</v>
      </c>
      <c r="J194" t="s">
        <v>683</v>
      </c>
      <c r="K194" t="s">
        <v>42</v>
      </c>
      <c r="N194" t="b">
        <v>0</v>
      </c>
      <c r="O194">
        <v>0</v>
      </c>
      <c r="P194">
        <v>238</v>
      </c>
      <c r="Q194">
        <v>716</v>
      </c>
      <c r="R194">
        <v>3248</v>
      </c>
      <c r="AC194" t="s">
        <v>43</v>
      </c>
      <c r="AD194" t="s">
        <v>44</v>
      </c>
      <c r="AE194" t="b">
        <v>0</v>
      </c>
      <c r="AF194" t="s">
        <v>45</v>
      </c>
      <c r="AG194" t="s">
        <v>46</v>
      </c>
      <c r="AH194" t="s">
        <v>47</v>
      </c>
      <c r="AI194" t="s">
        <v>48</v>
      </c>
      <c r="AK194">
        <f t="shared" ref="AK194:AK257" ca="1" si="3">RAND()</f>
        <v>7.2558632477195406E-3</v>
      </c>
    </row>
    <row r="195" spans="1:37" x14ac:dyDescent="0.2">
      <c r="A195" t="s">
        <v>36</v>
      </c>
      <c r="B195">
        <v>1.2939088703229801E+18</v>
      </c>
      <c r="C195" t="s">
        <v>37</v>
      </c>
      <c r="D195" t="s">
        <v>38</v>
      </c>
      <c r="E195" s="1">
        <v>44056.579733796294</v>
      </c>
      <c r="F195" s="1">
        <v>44056.246400462966</v>
      </c>
      <c r="G195" t="s">
        <v>684</v>
      </c>
      <c r="H195" t="s">
        <v>1236</v>
      </c>
      <c r="I195" t="s">
        <v>685</v>
      </c>
      <c r="J195" t="s">
        <v>686</v>
      </c>
      <c r="K195" t="s">
        <v>42</v>
      </c>
      <c r="N195" t="b">
        <v>0</v>
      </c>
      <c r="O195">
        <v>0</v>
      </c>
      <c r="P195">
        <v>31</v>
      </c>
      <c r="Q195">
        <v>138</v>
      </c>
      <c r="R195">
        <v>3518</v>
      </c>
      <c r="AC195" t="s">
        <v>60</v>
      </c>
      <c r="AD195" t="s">
        <v>44</v>
      </c>
      <c r="AE195" t="b">
        <v>0</v>
      </c>
      <c r="AF195" t="s">
        <v>45</v>
      </c>
      <c r="AG195" t="s">
        <v>46</v>
      </c>
      <c r="AH195" t="s">
        <v>47</v>
      </c>
      <c r="AI195" t="s">
        <v>48</v>
      </c>
      <c r="AK195">
        <f t="shared" ca="1" si="3"/>
        <v>0.65521694172902045</v>
      </c>
    </row>
    <row r="196" spans="1:37" x14ac:dyDescent="0.2">
      <c r="A196" t="s">
        <v>36</v>
      </c>
      <c r="B196">
        <v>1.3037458125816801E+18</v>
      </c>
      <c r="C196" t="s">
        <v>37</v>
      </c>
      <c r="D196" t="s">
        <v>38</v>
      </c>
      <c r="E196" s="1">
        <v>44083.72451388889</v>
      </c>
      <c r="F196" s="1">
        <v>44083.391180555554</v>
      </c>
      <c r="G196" t="s">
        <v>687</v>
      </c>
      <c r="H196" t="s">
        <v>1236</v>
      </c>
      <c r="I196" t="s">
        <v>688</v>
      </c>
      <c r="J196" t="s">
        <v>689</v>
      </c>
      <c r="K196" t="s">
        <v>42</v>
      </c>
      <c r="N196" t="b">
        <v>0</v>
      </c>
      <c r="O196">
        <v>0</v>
      </c>
      <c r="P196">
        <v>13</v>
      </c>
      <c r="Q196">
        <v>307</v>
      </c>
      <c r="R196">
        <v>270</v>
      </c>
      <c r="AC196" t="s">
        <v>43</v>
      </c>
      <c r="AD196" t="s">
        <v>44</v>
      </c>
      <c r="AE196" t="b">
        <v>0</v>
      </c>
      <c r="AF196" t="s">
        <v>45</v>
      </c>
      <c r="AG196" t="s">
        <v>46</v>
      </c>
      <c r="AH196" t="s">
        <v>47</v>
      </c>
      <c r="AI196" t="s">
        <v>48</v>
      </c>
      <c r="AK196">
        <f t="shared" ca="1" si="3"/>
        <v>0.60325641241237538</v>
      </c>
    </row>
    <row r="197" spans="1:37" x14ac:dyDescent="0.2">
      <c r="A197" t="s">
        <v>36</v>
      </c>
      <c r="B197">
        <v>1.29644409571661E+18</v>
      </c>
      <c r="C197" t="s">
        <v>37</v>
      </c>
      <c r="D197" t="s">
        <v>38</v>
      </c>
      <c r="E197" s="1">
        <v>44063.575613425928</v>
      </c>
      <c r="F197" s="1">
        <v>44063.242280092592</v>
      </c>
      <c r="G197" t="s">
        <v>690</v>
      </c>
      <c r="H197" t="s">
        <v>1236</v>
      </c>
      <c r="I197" t="s">
        <v>691</v>
      </c>
      <c r="J197" t="s">
        <v>692</v>
      </c>
      <c r="K197" t="s">
        <v>42</v>
      </c>
      <c r="N197" t="b">
        <v>0</v>
      </c>
      <c r="O197">
        <v>0</v>
      </c>
      <c r="P197">
        <v>260</v>
      </c>
      <c r="Q197">
        <v>78</v>
      </c>
      <c r="R197">
        <v>889</v>
      </c>
      <c r="AC197" t="s">
        <v>43</v>
      </c>
      <c r="AD197" t="s">
        <v>44</v>
      </c>
      <c r="AE197" t="b">
        <v>0</v>
      </c>
      <c r="AF197" t="s">
        <v>45</v>
      </c>
      <c r="AG197" t="s">
        <v>46</v>
      </c>
      <c r="AH197" t="s">
        <v>47</v>
      </c>
      <c r="AI197" t="s">
        <v>48</v>
      </c>
      <c r="AK197">
        <f t="shared" ca="1" si="3"/>
        <v>0.22842796780672558</v>
      </c>
    </row>
    <row r="198" spans="1:37" x14ac:dyDescent="0.2">
      <c r="A198" t="s">
        <v>143</v>
      </c>
      <c r="B198">
        <v>1.29406577619056E+18</v>
      </c>
      <c r="C198" t="s">
        <v>653</v>
      </c>
      <c r="D198" t="s">
        <v>38</v>
      </c>
      <c r="E198" s="1">
        <v>44057.012708333335</v>
      </c>
      <c r="F198" s="1">
        <v>44056.679375</v>
      </c>
      <c r="G198" t="s">
        <v>693</v>
      </c>
      <c r="H198" t="s">
        <v>1239</v>
      </c>
      <c r="I198" t="s">
        <v>694</v>
      </c>
      <c r="J198" t="s">
        <v>695</v>
      </c>
      <c r="K198" t="s">
        <v>42</v>
      </c>
      <c r="N198" t="b">
        <v>0</v>
      </c>
      <c r="O198">
        <v>0</v>
      </c>
      <c r="P198">
        <v>254</v>
      </c>
      <c r="Q198">
        <v>1962</v>
      </c>
      <c r="R198">
        <v>27083</v>
      </c>
      <c r="V198" t="s">
        <v>544</v>
      </c>
      <c r="W198" t="s">
        <v>147</v>
      </c>
      <c r="X198" t="s">
        <v>148</v>
      </c>
      <c r="Y198" t="s">
        <v>696</v>
      </c>
      <c r="Z198" t="s">
        <v>697</v>
      </c>
      <c r="AC198" t="s">
        <v>60</v>
      </c>
      <c r="AD198" t="s">
        <v>44</v>
      </c>
      <c r="AE198" t="b">
        <v>0</v>
      </c>
      <c r="AJ198" t="s">
        <v>697</v>
      </c>
      <c r="AK198">
        <f t="shared" ca="1" si="3"/>
        <v>0.99842475528018226</v>
      </c>
    </row>
    <row r="199" spans="1:37" x14ac:dyDescent="0.2">
      <c r="A199" t="s">
        <v>36</v>
      </c>
      <c r="B199">
        <v>1.3005168813720699E+18</v>
      </c>
      <c r="C199" t="s">
        <v>37</v>
      </c>
      <c r="D199" t="s">
        <v>38</v>
      </c>
      <c r="E199" s="1">
        <v>44074.814363425925</v>
      </c>
      <c r="F199" s="1">
        <v>44074.481030092589</v>
      </c>
      <c r="G199" t="s">
        <v>698</v>
      </c>
      <c r="H199" t="s">
        <v>1236</v>
      </c>
      <c r="I199" t="s">
        <v>699</v>
      </c>
      <c r="J199" t="s">
        <v>700</v>
      </c>
      <c r="K199" t="s">
        <v>701</v>
      </c>
      <c r="N199" t="b">
        <v>0</v>
      </c>
      <c r="O199">
        <v>0</v>
      </c>
      <c r="P199">
        <v>61812</v>
      </c>
      <c r="Q199">
        <v>36136</v>
      </c>
      <c r="R199">
        <v>30998</v>
      </c>
      <c r="AC199" t="s">
        <v>54</v>
      </c>
      <c r="AD199" t="s">
        <v>44</v>
      </c>
      <c r="AE199" t="b">
        <v>0</v>
      </c>
      <c r="AF199" t="s">
        <v>45</v>
      </c>
      <c r="AG199" t="s">
        <v>46</v>
      </c>
      <c r="AH199" t="s">
        <v>47</v>
      </c>
      <c r="AI199" t="s">
        <v>48</v>
      </c>
      <c r="AK199">
        <f t="shared" ca="1" si="3"/>
        <v>3.984391754536476E-2</v>
      </c>
    </row>
    <row r="200" spans="1:37" x14ac:dyDescent="0.2">
      <c r="A200" t="s">
        <v>36</v>
      </c>
      <c r="B200">
        <v>1.29595341372161E+18</v>
      </c>
      <c r="C200" t="s">
        <v>37</v>
      </c>
      <c r="D200" t="s">
        <v>38</v>
      </c>
      <c r="E200" s="1">
        <v>44062.221597222226</v>
      </c>
      <c r="F200" s="1">
        <v>44061.88826388889</v>
      </c>
      <c r="G200" t="s">
        <v>702</v>
      </c>
      <c r="H200" t="s">
        <v>1236</v>
      </c>
      <c r="I200" t="s">
        <v>703</v>
      </c>
      <c r="J200" t="s">
        <v>704</v>
      </c>
      <c r="K200" t="s">
        <v>42</v>
      </c>
      <c r="N200" t="b">
        <v>0</v>
      </c>
      <c r="O200">
        <v>0</v>
      </c>
      <c r="P200">
        <v>1375</v>
      </c>
      <c r="Q200">
        <v>2065</v>
      </c>
      <c r="R200">
        <v>1024</v>
      </c>
      <c r="AC200" t="s">
        <v>43</v>
      </c>
      <c r="AD200" t="s">
        <v>44</v>
      </c>
      <c r="AE200" t="b">
        <v>0</v>
      </c>
      <c r="AF200" t="s">
        <v>45</v>
      </c>
      <c r="AG200" t="s">
        <v>46</v>
      </c>
      <c r="AH200" t="s">
        <v>47</v>
      </c>
      <c r="AI200" t="s">
        <v>48</v>
      </c>
      <c r="AK200">
        <f t="shared" ca="1" si="3"/>
        <v>0.38141844002192038</v>
      </c>
    </row>
    <row r="201" spans="1:37" x14ac:dyDescent="0.2">
      <c r="A201" t="s">
        <v>36</v>
      </c>
      <c r="B201">
        <v>1.30057202693187E+18</v>
      </c>
      <c r="C201" t="s">
        <v>37</v>
      </c>
      <c r="D201" t="s">
        <v>38</v>
      </c>
      <c r="E201" s="1">
        <v>44074.966539351852</v>
      </c>
      <c r="F201" s="1">
        <v>44074.633206018516</v>
      </c>
      <c r="G201" t="s">
        <v>705</v>
      </c>
      <c r="H201" t="s">
        <v>1239</v>
      </c>
      <c r="I201" t="s">
        <v>563</v>
      </c>
      <c r="J201" t="s">
        <v>564</v>
      </c>
      <c r="K201" t="s">
        <v>384</v>
      </c>
      <c r="N201" t="b">
        <v>0</v>
      </c>
      <c r="O201">
        <v>0</v>
      </c>
      <c r="P201">
        <v>139</v>
      </c>
      <c r="Q201">
        <v>933</v>
      </c>
      <c r="R201">
        <v>1971</v>
      </c>
      <c r="AC201" t="s">
        <v>43</v>
      </c>
      <c r="AD201" t="s">
        <v>44</v>
      </c>
      <c r="AE201" t="b">
        <v>0</v>
      </c>
      <c r="AF201" t="s">
        <v>45</v>
      </c>
      <c r="AG201" t="s">
        <v>46</v>
      </c>
      <c r="AH201" t="s">
        <v>47</v>
      </c>
      <c r="AI201" t="s">
        <v>48</v>
      </c>
      <c r="AK201">
        <f t="shared" ca="1" si="3"/>
        <v>0.74040521523241687</v>
      </c>
    </row>
    <row r="202" spans="1:37" x14ac:dyDescent="0.2">
      <c r="A202" t="s">
        <v>36</v>
      </c>
      <c r="B202">
        <v>1.30127302615613E+18</v>
      </c>
      <c r="C202" t="s">
        <v>37</v>
      </c>
      <c r="D202" t="s">
        <v>38</v>
      </c>
      <c r="E202" s="1">
        <v>44076.900925925926</v>
      </c>
      <c r="F202" s="1">
        <v>44076.56759259259</v>
      </c>
      <c r="G202" t="s">
        <v>706</v>
      </c>
      <c r="H202" t="s">
        <v>1239</v>
      </c>
      <c r="I202" t="s">
        <v>707</v>
      </c>
      <c r="J202" t="s">
        <v>708</v>
      </c>
      <c r="K202" t="s">
        <v>42</v>
      </c>
      <c r="N202" t="b">
        <v>0</v>
      </c>
      <c r="O202">
        <v>0</v>
      </c>
      <c r="P202">
        <v>172</v>
      </c>
      <c r="Q202">
        <v>118</v>
      </c>
      <c r="R202">
        <v>1462</v>
      </c>
      <c r="AC202" t="s">
        <v>43</v>
      </c>
      <c r="AD202" t="s">
        <v>44</v>
      </c>
      <c r="AE202" t="b">
        <v>0</v>
      </c>
      <c r="AF202" t="s">
        <v>45</v>
      </c>
      <c r="AG202" t="s">
        <v>46</v>
      </c>
      <c r="AH202" t="s">
        <v>47</v>
      </c>
      <c r="AI202" t="s">
        <v>48</v>
      </c>
      <c r="AK202">
        <f t="shared" ca="1" si="3"/>
        <v>3.5219809155390691E-2</v>
      </c>
    </row>
    <row r="203" spans="1:37" x14ac:dyDescent="0.2">
      <c r="A203" t="s">
        <v>36</v>
      </c>
      <c r="B203">
        <v>1.3014047525177999E+18</v>
      </c>
      <c r="C203" t="s">
        <v>37</v>
      </c>
      <c r="D203" t="s">
        <v>38</v>
      </c>
      <c r="E203" s="1">
        <v>44077.264421296299</v>
      </c>
      <c r="F203" s="1">
        <v>44076.931087962963</v>
      </c>
      <c r="G203" t="s">
        <v>709</v>
      </c>
      <c r="H203" t="s">
        <v>1236</v>
      </c>
      <c r="I203" t="s">
        <v>710</v>
      </c>
      <c r="J203" t="s">
        <v>711</v>
      </c>
      <c r="K203" t="s">
        <v>42</v>
      </c>
      <c r="N203" t="b">
        <v>0</v>
      </c>
      <c r="O203">
        <v>0</v>
      </c>
      <c r="P203">
        <v>13</v>
      </c>
      <c r="Q203">
        <v>186</v>
      </c>
      <c r="R203">
        <v>110</v>
      </c>
      <c r="AC203" t="s">
        <v>43</v>
      </c>
      <c r="AD203" t="s">
        <v>44</v>
      </c>
      <c r="AE203" t="b">
        <v>0</v>
      </c>
      <c r="AF203" t="s">
        <v>45</v>
      </c>
      <c r="AG203" t="s">
        <v>46</v>
      </c>
      <c r="AH203" t="s">
        <v>47</v>
      </c>
      <c r="AI203" t="s">
        <v>48</v>
      </c>
      <c r="AK203">
        <f t="shared" ca="1" si="3"/>
        <v>0.69975656364417083</v>
      </c>
    </row>
    <row r="204" spans="1:37" x14ac:dyDescent="0.2">
      <c r="A204" t="s">
        <v>36</v>
      </c>
      <c r="B204">
        <v>1.3015491824449201E+18</v>
      </c>
      <c r="C204" t="s">
        <v>37</v>
      </c>
      <c r="D204" t="s">
        <v>38</v>
      </c>
      <c r="E204" s="1">
        <v>44077.662974537037</v>
      </c>
      <c r="F204" s="1">
        <v>44077.329641203702</v>
      </c>
      <c r="G204" t="s">
        <v>712</v>
      </c>
      <c r="H204" t="s">
        <v>1236</v>
      </c>
      <c r="I204" t="s">
        <v>713</v>
      </c>
      <c r="J204" t="s">
        <v>714</v>
      </c>
      <c r="K204" t="s">
        <v>42</v>
      </c>
      <c r="N204" t="b">
        <v>0</v>
      </c>
      <c r="O204">
        <v>0</v>
      </c>
      <c r="P204">
        <v>559</v>
      </c>
      <c r="Q204">
        <v>393</v>
      </c>
      <c r="R204">
        <v>11822</v>
      </c>
      <c r="AC204" t="s">
        <v>54</v>
      </c>
      <c r="AD204" t="s">
        <v>44</v>
      </c>
      <c r="AE204" t="b">
        <v>0</v>
      </c>
      <c r="AF204" t="s">
        <v>45</v>
      </c>
      <c r="AG204" t="s">
        <v>46</v>
      </c>
      <c r="AH204" t="s">
        <v>47</v>
      </c>
      <c r="AI204" t="s">
        <v>48</v>
      </c>
      <c r="AK204">
        <f t="shared" ca="1" si="3"/>
        <v>9.7073622260768877E-2</v>
      </c>
    </row>
    <row r="205" spans="1:37" x14ac:dyDescent="0.2">
      <c r="A205" t="s">
        <v>36</v>
      </c>
      <c r="B205">
        <v>1.30128377586381E+18</v>
      </c>
      <c r="C205" t="s">
        <v>37</v>
      </c>
      <c r="D205" t="s">
        <v>38</v>
      </c>
      <c r="E205" s="1">
        <v>44076.930590277778</v>
      </c>
      <c r="F205" s="1">
        <v>44076.597256944442</v>
      </c>
      <c r="G205" t="s">
        <v>715</v>
      </c>
      <c r="H205" t="s">
        <v>1236</v>
      </c>
      <c r="I205" t="s">
        <v>716</v>
      </c>
      <c r="J205" t="s">
        <v>717</v>
      </c>
      <c r="K205" t="s">
        <v>72</v>
      </c>
      <c r="N205" t="b">
        <v>0</v>
      </c>
      <c r="O205">
        <v>0</v>
      </c>
      <c r="P205">
        <v>166</v>
      </c>
      <c r="Q205">
        <v>1249</v>
      </c>
      <c r="R205">
        <v>3497</v>
      </c>
      <c r="AC205" t="s">
        <v>54</v>
      </c>
      <c r="AD205" t="s">
        <v>44</v>
      </c>
      <c r="AE205" t="b">
        <v>0</v>
      </c>
      <c r="AF205" t="s">
        <v>45</v>
      </c>
      <c r="AG205" t="s">
        <v>46</v>
      </c>
      <c r="AH205" t="s">
        <v>47</v>
      </c>
      <c r="AI205" t="s">
        <v>48</v>
      </c>
      <c r="AK205">
        <f t="shared" ca="1" si="3"/>
        <v>5.0354865696737861E-3</v>
      </c>
    </row>
    <row r="206" spans="1:37" x14ac:dyDescent="0.2">
      <c r="A206" t="s">
        <v>36</v>
      </c>
      <c r="B206">
        <v>1.3006128293643799E+18</v>
      </c>
      <c r="C206" t="s">
        <v>37</v>
      </c>
      <c r="D206" t="s">
        <v>38</v>
      </c>
      <c r="E206" s="1">
        <v>44075.079131944447</v>
      </c>
      <c r="F206" s="1">
        <v>44074.745798611111</v>
      </c>
      <c r="G206" t="s">
        <v>718</v>
      </c>
      <c r="H206" t="s">
        <v>1236</v>
      </c>
      <c r="I206" t="s">
        <v>719</v>
      </c>
      <c r="J206" t="s">
        <v>720</v>
      </c>
      <c r="K206" t="s">
        <v>650</v>
      </c>
      <c r="N206" t="b">
        <v>0</v>
      </c>
      <c r="O206">
        <v>0</v>
      </c>
      <c r="P206">
        <v>389</v>
      </c>
      <c r="Q206">
        <v>2446</v>
      </c>
      <c r="R206">
        <v>24884</v>
      </c>
      <c r="AC206" t="s">
        <v>43</v>
      </c>
      <c r="AD206" t="s">
        <v>44</v>
      </c>
      <c r="AE206" t="b">
        <v>0</v>
      </c>
      <c r="AF206" t="s">
        <v>45</v>
      </c>
      <c r="AG206" t="s">
        <v>46</v>
      </c>
      <c r="AH206" t="s">
        <v>47</v>
      </c>
      <c r="AI206" t="s">
        <v>48</v>
      </c>
      <c r="AK206">
        <f t="shared" ca="1" si="3"/>
        <v>0.91835018941072888</v>
      </c>
    </row>
    <row r="207" spans="1:37" x14ac:dyDescent="0.2">
      <c r="A207" t="s">
        <v>36</v>
      </c>
      <c r="B207">
        <v>1.30105052414224E+18</v>
      </c>
      <c r="C207" t="s">
        <v>37</v>
      </c>
      <c r="D207" t="s">
        <v>38</v>
      </c>
      <c r="E207" s="1">
        <v>44076.286932870367</v>
      </c>
      <c r="F207" s="1">
        <v>44075.953599537039</v>
      </c>
      <c r="G207" t="s">
        <v>721</v>
      </c>
      <c r="H207" t="s">
        <v>1239</v>
      </c>
      <c r="I207" t="s">
        <v>566</v>
      </c>
      <c r="J207" t="s">
        <v>567</v>
      </c>
      <c r="K207" t="s">
        <v>568</v>
      </c>
      <c r="N207" t="b">
        <v>0</v>
      </c>
      <c r="O207">
        <v>0</v>
      </c>
      <c r="P207">
        <v>1464</v>
      </c>
      <c r="Q207">
        <v>2537</v>
      </c>
      <c r="R207">
        <v>13070</v>
      </c>
      <c r="AC207" t="s">
        <v>43</v>
      </c>
      <c r="AD207" t="s">
        <v>44</v>
      </c>
      <c r="AE207" t="b">
        <v>0</v>
      </c>
      <c r="AF207" t="s">
        <v>45</v>
      </c>
      <c r="AG207" t="s">
        <v>46</v>
      </c>
      <c r="AH207" t="s">
        <v>47</v>
      </c>
      <c r="AI207" t="s">
        <v>48</v>
      </c>
      <c r="AK207">
        <f t="shared" ca="1" si="3"/>
        <v>0.99307065816809592</v>
      </c>
    </row>
    <row r="208" spans="1:37" x14ac:dyDescent="0.2">
      <c r="A208" t="s">
        <v>36</v>
      </c>
      <c r="B208">
        <v>1.30420491909683E+18</v>
      </c>
      <c r="C208" t="s">
        <v>37</v>
      </c>
      <c r="D208" t="s">
        <v>38</v>
      </c>
      <c r="E208" s="1">
        <v>44084.991412037038</v>
      </c>
      <c r="F208" s="1">
        <v>44084.658078703702</v>
      </c>
      <c r="G208" t="s">
        <v>722</v>
      </c>
      <c r="H208" t="s">
        <v>1239</v>
      </c>
      <c r="I208" t="s">
        <v>57</v>
      </c>
      <c r="J208" t="s">
        <v>58</v>
      </c>
      <c r="K208" t="s">
        <v>59</v>
      </c>
      <c r="N208" t="b">
        <v>0</v>
      </c>
      <c r="O208">
        <v>0</v>
      </c>
      <c r="P208">
        <v>1199</v>
      </c>
      <c r="Q208">
        <v>2572</v>
      </c>
      <c r="R208">
        <v>12274</v>
      </c>
      <c r="AC208" t="s">
        <v>60</v>
      </c>
      <c r="AD208" t="s">
        <v>44</v>
      </c>
      <c r="AE208" t="b">
        <v>0</v>
      </c>
      <c r="AF208" t="s">
        <v>45</v>
      </c>
      <c r="AG208" t="s">
        <v>46</v>
      </c>
      <c r="AH208" t="s">
        <v>47</v>
      </c>
      <c r="AI208" t="s">
        <v>48</v>
      </c>
      <c r="AK208">
        <f t="shared" ca="1" si="3"/>
        <v>0.85984320849538654</v>
      </c>
    </row>
    <row r="209" spans="1:37" x14ac:dyDescent="0.2">
      <c r="A209" t="s">
        <v>36</v>
      </c>
      <c r="B209">
        <v>1.30099215554081E+18</v>
      </c>
      <c r="C209" t="s">
        <v>385</v>
      </c>
      <c r="D209" t="s">
        <v>38</v>
      </c>
      <c r="E209" s="1">
        <v>44076.125868055555</v>
      </c>
      <c r="F209" s="1">
        <v>44075.792534722219</v>
      </c>
      <c r="G209" t="s">
        <v>723</v>
      </c>
      <c r="H209" t="s">
        <v>1237</v>
      </c>
      <c r="I209" t="s">
        <v>724</v>
      </c>
      <c r="J209" t="s">
        <v>725</v>
      </c>
      <c r="K209" t="s">
        <v>42</v>
      </c>
      <c r="N209" t="b">
        <v>0</v>
      </c>
      <c r="O209">
        <v>0</v>
      </c>
      <c r="P209">
        <v>759</v>
      </c>
      <c r="Q209">
        <v>364</v>
      </c>
      <c r="R209">
        <v>22260</v>
      </c>
      <c r="AC209" t="s">
        <v>43</v>
      </c>
      <c r="AD209" t="s">
        <v>44</v>
      </c>
      <c r="AE209" t="b">
        <v>0</v>
      </c>
      <c r="AF209" t="s">
        <v>45</v>
      </c>
      <c r="AG209" t="s">
        <v>46</v>
      </c>
      <c r="AH209" t="s">
        <v>47</v>
      </c>
      <c r="AI209" t="s">
        <v>48</v>
      </c>
      <c r="AK209">
        <f t="shared" ca="1" si="3"/>
        <v>0.38981882369364174</v>
      </c>
    </row>
    <row r="210" spans="1:37" x14ac:dyDescent="0.2">
      <c r="A210" t="s">
        <v>36</v>
      </c>
      <c r="B210">
        <v>1.3020543406648599E+18</v>
      </c>
      <c r="C210" t="s">
        <v>37</v>
      </c>
      <c r="D210" t="s">
        <v>38</v>
      </c>
      <c r="E210" s="1">
        <v>44079.056944444441</v>
      </c>
      <c r="F210" s="1">
        <v>44078.723611111112</v>
      </c>
      <c r="G210" t="s">
        <v>726</v>
      </c>
      <c r="H210" t="s">
        <v>1238</v>
      </c>
      <c r="I210" t="s">
        <v>727</v>
      </c>
      <c r="J210" t="s">
        <v>728</v>
      </c>
      <c r="K210" t="s">
        <v>72</v>
      </c>
      <c r="N210" t="b">
        <v>0</v>
      </c>
      <c r="O210">
        <v>0</v>
      </c>
      <c r="P210">
        <v>5909</v>
      </c>
      <c r="Q210">
        <v>1163</v>
      </c>
      <c r="R210">
        <v>47195</v>
      </c>
      <c r="AC210" t="s">
        <v>54</v>
      </c>
      <c r="AD210" t="s">
        <v>44</v>
      </c>
      <c r="AE210" t="b">
        <v>0</v>
      </c>
      <c r="AF210" t="s">
        <v>45</v>
      </c>
      <c r="AG210" t="s">
        <v>46</v>
      </c>
      <c r="AH210" t="s">
        <v>47</v>
      </c>
      <c r="AI210" t="s">
        <v>48</v>
      </c>
      <c r="AK210">
        <f t="shared" ca="1" si="3"/>
        <v>0.3558377955845381</v>
      </c>
    </row>
    <row r="211" spans="1:37" x14ac:dyDescent="0.2">
      <c r="A211" t="s">
        <v>36</v>
      </c>
      <c r="B211">
        <v>1.2944024646622001E+18</v>
      </c>
      <c r="C211" t="s">
        <v>37</v>
      </c>
      <c r="D211" t="s">
        <v>38</v>
      </c>
      <c r="E211" s="1">
        <v>44057.941793981481</v>
      </c>
      <c r="F211" s="1">
        <v>44057.608460648145</v>
      </c>
      <c r="G211" t="s">
        <v>729</v>
      </c>
      <c r="H211" t="s">
        <v>1238</v>
      </c>
      <c r="I211" t="s">
        <v>730</v>
      </c>
      <c r="J211" t="s">
        <v>731</v>
      </c>
      <c r="K211" t="s">
        <v>438</v>
      </c>
      <c r="N211" t="b">
        <v>0</v>
      </c>
      <c r="O211">
        <v>0</v>
      </c>
      <c r="P211">
        <v>8</v>
      </c>
      <c r="Q211">
        <v>10</v>
      </c>
      <c r="R211">
        <v>779</v>
      </c>
      <c r="AC211" t="s">
        <v>60</v>
      </c>
      <c r="AD211" t="s">
        <v>44</v>
      </c>
      <c r="AE211" t="b">
        <v>0</v>
      </c>
      <c r="AF211" t="s">
        <v>45</v>
      </c>
      <c r="AG211" t="s">
        <v>46</v>
      </c>
      <c r="AH211" t="s">
        <v>47</v>
      </c>
      <c r="AI211" t="s">
        <v>48</v>
      </c>
      <c r="AK211">
        <f t="shared" ca="1" si="3"/>
        <v>0.55639279728685764</v>
      </c>
    </row>
    <row r="212" spans="1:37" x14ac:dyDescent="0.2">
      <c r="A212" t="s">
        <v>36</v>
      </c>
      <c r="B212">
        <v>1.30107331646833E+18</v>
      </c>
      <c r="C212" t="s">
        <v>37</v>
      </c>
      <c r="D212" t="s">
        <v>38</v>
      </c>
      <c r="E212" s="1">
        <v>44076.34983796296</v>
      </c>
      <c r="F212" s="1">
        <v>44076.016504629632</v>
      </c>
      <c r="G212" t="s">
        <v>732</v>
      </c>
      <c r="H212" t="s">
        <v>1236</v>
      </c>
      <c r="I212" t="s">
        <v>733</v>
      </c>
      <c r="J212" t="s">
        <v>734</v>
      </c>
      <c r="K212" t="s">
        <v>42</v>
      </c>
      <c r="N212" t="b">
        <v>0</v>
      </c>
      <c r="O212">
        <v>0</v>
      </c>
      <c r="P212">
        <v>796</v>
      </c>
      <c r="Q212">
        <v>311</v>
      </c>
      <c r="R212">
        <v>910</v>
      </c>
      <c r="AC212" t="s">
        <v>54</v>
      </c>
      <c r="AD212" t="s">
        <v>44</v>
      </c>
      <c r="AE212" t="b">
        <v>0</v>
      </c>
      <c r="AF212" t="s">
        <v>45</v>
      </c>
      <c r="AG212" t="s">
        <v>46</v>
      </c>
      <c r="AH212" t="s">
        <v>47</v>
      </c>
      <c r="AI212" t="s">
        <v>48</v>
      </c>
      <c r="AK212">
        <f t="shared" ca="1" si="3"/>
        <v>0.67341512837852147</v>
      </c>
    </row>
    <row r="213" spans="1:37" x14ac:dyDescent="0.2">
      <c r="A213" t="s">
        <v>143</v>
      </c>
      <c r="B213">
        <v>1.29469988032191E+18</v>
      </c>
      <c r="C213" t="s">
        <v>37</v>
      </c>
      <c r="D213" t="s">
        <v>38</v>
      </c>
      <c r="E213" s="1">
        <v>44058.762499999997</v>
      </c>
      <c r="F213" s="1">
        <v>44058.429166666669</v>
      </c>
      <c r="G213" t="s">
        <v>735</v>
      </c>
      <c r="H213" t="s">
        <v>1239</v>
      </c>
      <c r="I213" t="s">
        <v>736</v>
      </c>
      <c r="J213" t="s">
        <v>737</v>
      </c>
      <c r="K213" t="s">
        <v>345</v>
      </c>
      <c r="N213" t="b">
        <v>0</v>
      </c>
      <c r="O213">
        <v>0</v>
      </c>
      <c r="P213">
        <v>539</v>
      </c>
      <c r="Q213">
        <v>399</v>
      </c>
      <c r="R213">
        <v>13698</v>
      </c>
      <c r="V213" t="s">
        <v>42</v>
      </c>
      <c r="W213" t="s">
        <v>147</v>
      </c>
      <c r="X213" t="s">
        <v>148</v>
      </c>
      <c r="Y213" t="s">
        <v>198</v>
      </c>
      <c r="Z213" t="s">
        <v>199</v>
      </c>
      <c r="AC213" t="s">
        <v>60</v>
      </c>
      <c r="AD213" t="s">
        <v>44</v>
      </c>
      <c r="AE213" t="b">
        <v>0</v>
      </c>
      <c r="AJ213" t="s">
        <v>199</v>
      </c>
      <c r="AK213">
        <f t="shared" ca="1" si="3"/>
        <v>0.27954464644887245</v>
      </c>
    </row>
    <row r="214" spans="1:37" x14ac:dyDescent="0.2">
      <c r="A214" t="s">
        <v>36</v>
      </c>
      <c r="B214">
        <v>1.29907242214705E+18</v>
      </c>
      <c r="C214" t="s">
        <v>37</v>
      </c>
      <c r="D214" t="s">
        <v>38</v>
      </c>
      <c r="E214" s="1">
        <v>44070.828414351854</v>
      </c>
      <c r="F214" s="1">
        <v>44070.495081018518</v>
      </c>
      <c r="G214" t="s">
        <v>738</v>
      </c>
      <c r="H214" t="s">
        <v>1238</v>
      </c>
      <c r="I214" t="s">
        <v>739</v>
      </c>
      <c r="J214" t="s">
        <v>740</v>
      </c>
      <c r="K214" t="s">
        <v>72</v>
      </c>
      <c r="N214" t="b">
        <v>0</v>
      </c>
      <c r="O214">
        <v>0</v>
      </c>
      <c r="P214">
        <v>1410</v>
      </c>
      <c r="Q214">
        <v>1899</v>
      </c>
      <c r="R214">
        <v>4422</v>
      </c>
      <c r="AC214" t="s">
        <v>119</v>
      </c>
      <c r="AD214" t="s">
        <v>44</v>
      </c>
      <c r="AE214" t="b">
        <v>0</v>
      </c>
      <c r="AF214" t="s">
        <v>45</v>
      </c>
      <c r="AG214" t="s">
        <v>46</v>
      </c>
      <c r="AH214" t="s">
        <v>47</v>
      </c>
      <c r="AI214" t="s">
        <v>48</v>
      </c>
      <c r="AK214">
        <f t="shared" ca="1" si="3"/>
        <v>0.54619048286584271</v>
      </c>
    </row>
    <row r="215" spans="1:37" x14ac:dyDescent="0.2">
      <c r="A215" t="s">
        <v>143</v>
      </c>
      <c r="B215">
        <v>1.2937691526335601E+18</v>
      </c>
      <c r="C215" t="s">
        <v>385</v>
      </c>
      <c r="D215" t="s">
        <v>38</v>
      </c>
      <c r="E215" s="1">
        <v>44056.194178240738</v>
      </c>
      <c r="F215" s="1">
        <v>44055.860844907409</v>
      </c>
      <c r="G215" t="s">
        <v>741</v>
      </c>
      <c r="H215" t="s">
        <v>1238</v>
      </c>
      <c r="I215" t="s">
        <v>742</v>
      </c>
      <c r="J215" t="s">
        <v>743</v>
      </c>
      <c r="K215" t="s">
        <v>744</v>
      </c>
      <c r="N215" t="b">
        <v>0</v>
      </c>
      <c r="O215">
        <v>0</v>
      </c>
      <c r="P215">
        <v>658</v>
      </c>
      <c r="Q215">
        <v>594</v>
      </c>
      <c r="R215">
        <v>51901</v>
      </c>
      <c r="V215" t="s">
        <v>744</v>
      </c>
      <c r="W215" t="s">
        <v>147</v>
      </c>
      <c r="X215" t="s">
        <v>148</v>
      </c>
      <c r="Y215" t="s">
        <v>745</v>
      </c>
      <c r="Z215" t="s">
        <v>746</v>
      </c>
      <c r="AC215" t="s">
        <v>43</v>
      </c>
      <c r="AD215" t="s">
        <v>44</v>
      </c>
      <c r="AE215" t="b">
        <v>0</v>
      </c>
      <c r="AJ215" t="s">
        <v>746</v>
      </c>
      <c r="AK215">
        <f t="shared" ca="1" si="3"/>
        <v>2.4750686351498796E-2</v>
      </c>
    </row>
    <row r="216" spans="1:37" x14ac:dyDescent="0.2">
      <c r="A216" t="s">
        <v>36</v>
      </c>
      <c r="B216">
        <v>1.3012825488873101E+18</v>
      </c>
      <c r="C216" t="s">
        <v>49</v>
      </c>
      <c r="D216" t="s">
        <v>38</v>
      </c>
      <c r="E216" s="1">
        <v>44076.927199074074</v>
      </c>
      <c r="F216" s="1">
        <v>44076.593865740739</v>
      </c>
      <c r="G216" t="s">
        <v>747</v>
      </c>
      <c r="H216" t="s">
        <v>1236</v>
      </c>
      <c r="I216" t="s">
        <v>748</v>
      </c>
      <c r="J216" t="s">
        <v>749</v>
      </c>
      <c r="K216" t="s">
        <v>42</v>
      </c>
      <c r="N216" t="b">
        <v>0</v>
      </c>
      <c r="O216">
        <v>0</v>
      </c>
      <c r="P216">
        <v>109</v>
      </c>
      <c r="Q216">
        <v>694</v>
      </c>
      <c r="R216">
        <v>464</v>
      </c>
      <c r="AC216" t="s">
        <v>54</v>
      </c>
      <c r="AD216" t="s">
        <v>44</v>
      </c>
      <c r="AE216" t="b">
        <v>0</v>
      </c>
      <c r="AF216" t="s">
        <v>45</v>
      </c>
      <c r="AG216" t="s">
        <v>46</v>
      </c>
      <c r="AH216" t="s">
        <v>47</v>
      </c>
      <c r="AI216" t="s">
        <v>48</v>
      </c>
      <c r="AK216">
        <f t="shared" ca="1" si="3"/>
        <v>0.96429534791220162</v>
      </c>
    </row>
    <row r="217" spans="1:37" x14ac:dyDescent="0.2">
      <c r="A217" t="s">
        <v>36</v>
      </c>
      <c r="B217">
        <v>1.30391383280962E+18</v>
      </c>
      <c r="C217" t="s">
        <v>76</v>
      </c>
      <c r="D217" t="s">
        <v>38</v>
      </c>
      <c r="E217" s="1">
        <v>44084.188159722224</v>
      </c>
      <c r="F217" s="1">
        <v>44083.854826388888</v>
      </c>
      <c r="G217" t="s">
        <v>750</v>
      </c>
      <c r="H217" t="s">
        <v>1239</v>
      </c>
      <c r="I217" t="s">
        <v>207</v>
      </c>
      <c r="J217" t="s">
        <v>208</v>
      </c>
      <c r="K217" t="s">
        <v>184</v>
      </c>
      <c r="N217" t="b">
        <v>0</v>
      </c>
      <c r="O217">
        <v>0</v>
      </c>
      <c r="P217">
        <v>2929</v>
      </c>
      <c r="Q217">
        <v>3160</v>
      </c>
      <c r="R217">
        <v>33688</v>
      </c>
      <c r="AC217" t="s">
        <v>43</v>
      </c>
      <c r="AD217" t="s">
        <v>44</v>
      </c>
      <c r="AE217" t="b">
        <v>0</v>
      </c>
      <c r="AF217" t="s">
        <v>45</v>
      </c>
      <c r="AG217" t="s">
        <v>46</v>
      </c>
      <c r="AH217" t="s">
        <v>47</v>
      </c>
      <c r="AI217" t="s">
        <v>48</v>
      </c>
      <c r="AK217">
        <f t="shared" ca="1" si="3"/>
        <v>0.1931375227865002</v>
      </c>
    </row>
    <row r="218" spans="1:37" x14ac:dyDescent="0.2">
      <c r="A218" t="s">
        <v>36</v>
      </c>
      <c r="B218">
        <v>1.3031905886242501E+18</v>
      </c>
      <c r="C218" t="s">
        <v>37</v>
      </c>
      <c r="D218" t="s">
        <v>38</v>
      </c>
      <c r="E218" s="1">
        <v>44082.192395833335</v>
      </c>
      <c r="F218" s="1">
        <v>44081.8590625</v>
      </c>
      <c r="G218" t="s">
        <v>751</v>
      </c>
      <c r="H218" t="s">
        <v>1236</v>
      </c>
      <c r="I218" t="s">
        <v>752</v>
      </c>
      <c r="J218" t="s">
        <v>753</v>
      </c>
      <c r="K218" t="s">
        <v>754</v>
      </c>
      <c r="N218" t="b">
        <v>0</v>
      </c>
      <c r="O218">
        <v>0</v>
      </c>
      <c r="P218">
        <v>54</v>
      </c>
      <c r="Q218">
        <v>285</v>
      </c>
      <c r="R218">
        <v>9983</v>
      </c>
      <c r="AC218" t="s">
        <v>119</v>
      </c>
      <c r="AD218" t="s">
        <v>44</v>
      </c>
      <c r="AE218" t="b">
        <v>0</v>
      </c>
      <c r="AF218" t="s">
        <v>45</v>
      </c>
      <c r="AG218" t="s">
        <v>46</v>
      </c>
      <c r="AH218" t="s">
        <v>47</v>
      </c>
      <c r="AI218" t="s">
        <v>48</v>
      </c>
      <c r="AK218">
        <f t="shared" ca="1" si="3"/>
        <v>0.50309488763377486</v>
      </c>
    </row>
    <row r="219" spans="1:37" x14ac:dyDescent="0.2">
      <c r="A219" t="s">
        <v>36</v>
      </c>
      <c r="B219">
        <v>1.2971655203833001E+18</v>
      </c>
      <c r="C219" t="s">
        <v>37</v>
      </c>
      <c r="D219" t="s">
        <v>38</v>
      </c>
      <c r="E219" s="1">
        <v>44065.566365740742</v>
      </c>
      <c r="F219" s="1">
        <v>44065.233032407406</v>
      </c>
      <c r="G219" t="s">
        <v>755</v>
      </c>
      <c r="H219" t="s">
        <v>1236</v>
      </c>
      <c r="I219" t="s">
        <v>756</v>
      </c>
      <c r="J219" t="s">
        <v>757</v>
      </c>
      <c r="K219" t="s">
        <v>242</v>
      </c>
      <c r="N219" t="b">
        <v>0</v>
      </c>
      <c r="O219">
        <v>0</v>
      </c>
      <c r="P219">
        <v>1672</v>
      </c>
      <c r="Q219">
        <v>4995</v>
      </c>
      <c r="R219">
        <v>32035</v>
      </c>
      <c r="AC219" t="s">
        <v>54</v>
      </c>
      <c r="AD219" t="s">
        <v>44</v>
      </c>
      <c r="AE219" t="b">
        <v>0</v>
      </c>
      <c r="AF219" t="s">
        <v>45</v>
      </c>
      <c r="AG219" t="s">
        <v>46</v>
      </c>
      <c r="AH219" t="s">
        <v>47</v>
      </c>
      <c r="AI219" t="s">
        <v>48</v>
      </c>
      <c r="AK219">
        <f t="shared" ca="1" si="3"/>
        <v>0.87783630276606328</v>
      </c>
    </row>
    <row r="220" spans="1:37" x14ac:dyDescent="0.2">
      <c r="A220" t="s">
        <v>36</v>
      </c>
      <c r="B220">
        <v>1.3012633047619E+18</v>
      </c>
      <c r="C220" t="s">
        <v>758</v>
      </c>
      <c r="D220" t="s">
        <v>38</v>
      </c>
      <c r="E220" s="1">
        <v>44076.874097222222</v>
      </c>
      <c r="F220" s="1">
        <v>44076.540763888886</v>
      </c>
      <c r="G220" t="s">
        <v>759</v>
      </c>
      <c r="H220" t="s">
        <v>1236</v>
      </c>
      <c r="I220" t="s">
        <v>760</v>
      </c>
      <c r="J220" t="s">
        <v>761</v>
      </c>
      <c r="K220" t="s">
        <v>250</v>
      </c>
      <c r="N220" t="b">
        <v>0</v>
      </c>
      <c r="O220">
        <v>0</v>
      </c>
      <c r="P220">
        <v>67</v>
      </c>
      <c r="Q220">
        <v>141</v>
      </c>
      <c r="R220">
        <v>1083</v>
      </c>
      <c r="AC220" t="s">
        <v>43</v>
      </c>
      <c r="AD220" t="s">
        <v>44</v>
      </c>
      <c r="AE220" t="b">
        <v>0</v>
      </c>
      <c r="AF220" t="s">
        <v>45</v>
      </c>
      <c r="AG220" t="s">
        <v>46</v>
      </c>
      <c r="AH220" t="s">
        <v>47</v>
      </c>
      <c r="AI220" t="s">
        <v>48</v>
      </c>
      <c r="AK220">
        <f t="shared" ca="1" si="3"/>
        <v>0.22767533033083154</v>
      </c>
    </row>
    <row r="221" spans="1:37" x14ac:dyDescent="0.2">
      <c r="A221" t="s">
        <v>36</v>
      </c>
      <c r="B221">
        <v>1.3009305279527301E+18</v>
      </c>
      <c r="C221" t="s">
        <v>37</v>
      </c>
      <c r="D221" t="s">
        <v>38</v>
      </c>
      <c r="E221" s="1">
        <v>44075.955810185187</v>
      </c>
      <c r="F221" s="1">
        <v>44075.622476851851</v>
      </c>
      <c r="G221" t="s">
        <v>762</v>
      </c>
      <c r="H221" t="s">
        <v>1238</v>
      </c>
      <c r="I221" t="s">
        <v>763</v>
      </c>
      <c r="J221" t="s">
        <v>71</v>
      </c>
      <c r="K221" t="s">
        <v>42</v>
      </c>
      <c r="N221" t="b">
        <v>0</v>
      </c>
      <c r="O221">
        <v>0</v>
      </c>
      <c r="P221">
        <v>10</v>
      </c>
      <c r="Q221">
        <v>143</v>
      </c>
      <c r="R221">
        <v>142</v>
      </c>
      <c r="AC221" t="s">
        <v>43</v>
      </c>
      <c r="AD221" t="s">
        <v>44</v>
      </c>
      <c r="AE221" t="b">
        <v>0</v>
      </c>
      <c r="AF221" t="s">
        <v>45</v>
      </c>
      <c r="AG221" t="s">
        <v>46</v>
      </c>
      <c r="AH221" t="s">
        <v>47</v>
      </c>
      <c r="AI221" t="s">
        <v>48</v>
      </c>
      <c r="AK221">
        <f t="shared" ca="1" si="3"/>
        <v>0.41009194459857523</v>
      </c>
    </row>
    <row r="222" spans="1:37" x14ac:dyDescent="0.2">
      <c r="A222" t="s">
        <v>36</v>
      </c>
      <c r="B222">
        <v>1.2958701904883899E+18</v>
      </c>
      <c r="C222" t="s">
        <v>37</v>
      </c>
      <c r="D222" t="s">
        <v>38</v>
      </c>
      <c r="E222" s="1">
        <v>44061.991944444446</v>
      </c>
      <c r="F222" s="1">
        <v>44061.65861111111</v>
      </c>
      <c r="G222" t="s">
        <v>764</v>
      </c>
      <c r="H222" t="s">
        <v>1236</v>
      </c>
      <c r="I222" t="s">
        <v>765</v>
      </c>
      <c r="J222" t="s">
        <v>766</v>
      </c>
      <c r="K222" t="s">
        <v>184</v>
      </c>
      <c r="N222" t="b">
        <v>0</v>
      </c>
      <c r="O222">
        <v>0</v>
      </c>
      <c r="P222">
        <v>303</v>
      </c>
      <c r="Q222">
        <v>1173</v>
      </c>
      <c r="R222">
        <v>33503</v>
      </c>
      <c r="AC222" t="s">
        <v>54</v>
      </c>
      <c r="AD222" t="s">
        <v>44</v>
      </c>
      <c r="AE222" t="b">
        <v>0</v>
      </c>
      <c r="AF222" t="s">
        <v>45</v>
      </c>
      <c r="AG222" t="s">
        <v>46</v>
      </c>
      <c r="AH222" t="s">
        <v>47</v>
      </c>
      <c r="AI222" t="s">
        <v>48</v>
      </c>
      <c r="AK222">
        <f t="shared" ca="1" si="3"/>
        <v>0.33365981509828935</v>
      </c>
    </row>
    <row r="223" spans="1:37" x14ac:dyDescent="0.2">
      <c r="A223" t="s">
        <v>36</v>
      </c>
      <c r="B223">
        <v>1.30267970975123E+18</v>
      </c>
      <c r="C223" t="s">
        <v>37</v>
      </c>
      <c r="D223" t="s">
        <v>38</v>
      </c>
      <c r="E223" s="1">
        <v>44080.782638888886</v>
      </c>
      <c r="F223" s="1">
        <v>44080.449305555558</v>
      </c>
      <c r="G223" t="s">
        <v>767</v>
      </c>
      <c r="H223" t="s">
        <v>1236</v>
      </c>
      <c r="I223" t="s">
        <v>768</v>
      </c>
      <c r="J223" t="s">
        <v>769</v>
      </c>
      <c r="K223" t="s">
        <v>42</v>
      </c>
      <c r="N223" t="b">
        <v>0</v>
      </c>
      <c r="O223">
        <v>0</v>
      </c>
      <c r="P223">
        <v>649</v>
      </c>
      <c r="Q223">
        <v>1254</v>
      </c>
      <c r="R223">
        <v>3157</v>
      </c>
      <c r="AC223" t="s">
        <v>43</v>
      </c>
      <c r="AD223" t="s">
        <v>44</v>
      </c>
      <c r="AE223" t="b">
        <v>0</v>
      </c>
      <c r="AF223" t="s">
        <v>45</v>
      </c>
      <c r="AG223" t="s">
        <v>46</v>
      </c>
      <c r="AH223" t="s">
        <v>47</v>
      </c>
      <c r="AI223" t="s">
        <v>48</v>
      </c>
      <c r="AK223">
        <f t="shared" ca="1" si="3"/>
        <v>0.88682419277565572</v>
      </c>
    </row>
    <row r="224" spans="1:37" x14ac:dyDescent="0.2">
      <c r="A224" t="s">
        <v>36</v>
      </c>
      <c r="B224">
        <v>1.30273500687234E+18</v>
      </c>
      <c r="C224" t="s">
        <v>37</v>
      </c>
      <c r="D224" t="s">
        <v>38</v>
      </c>
      <c r="E224" s="1">
        <v>44080.935219907406</v>
      </c>
      <c r="F224" s="1">
        <v>44080.601886574077</v>
      </c>
      <c r="G224" t="s">
        <v>770</v>
      </c>
      <c r="H224" t="s">
        <v>1237</v>
      </c>
      <c r="I224" t="s">
        <v>207</v>
      </c>
      <c r="J224" t="s">
        <v>208</v>
      </c>
      <c r="K224" t="s">
        <v>184</v>
      </c>
      <c r="N224" t="b">
        <v>0</v>
      </c>
      <c r="O224">
        <v>0</v>
      </c>
      <c r="P224">
        <v>2903</v>
      </c>
      <c r="Q224">
        <v>3093</v>
      </c>
      <c r="R224">
        <v>33050</v>
      </c>
      <c r="AC224" t="s">
        <v>43</v>
      </c>
      <c r="AD224" t="s">
        <v>44</v>
      </c>
      <c r="AE224" t="b">
        <v>0</v>
      </c>
      <c r="AF224" t="s">
        <v>45</v>
      </c>
      <c r="AG224" t="s">
        <v>46</v>
      </c>
      <c r="AH224" t="s">
        <v>47</v>
      </c>
      <c r="AI224" t="s">
        <v>48</v>
      </c>
      <c r="AK224">
        <f t="shared" ca="1" si="3"/>
        <v>0.52836973374886365</v>
      </c>
    </row>
    <row r="225" spans="1:37" x14ac:dyDescent="0.2">
      <c r="A225" t="s">
        <v>36</v>
      </c>
      <c r="B225">
        <v>1.30417042825725E+18</v>
      </c>
      <c r="C225" t="s">
        <v>37</v>
      </c>
      <c r="D225" t="s">
        <v>38</v>
      </c>
      <c r="E225" s="1">
        <v>44084.896238425928</v>
      </c>
      <c r="F225" s="1">
        <v>44084.562905092593</v>
      </c>
      <c r="G225" t="s">
        <v>771</v>
      </c>
      <c r="H225" t="s">
        <v>1236</v>
      </c>
      <c r="I225" t="s">
        <v>248</v>
      </c>
      <c r="J225" t="s">
        <v>249</v>
      </c>
      <c r="K225" t="s">
        <v>250</v>
      </c>
      <c r="N225" t="b">
        <v>0</v>
      </c>
      <c r="O225">
        <v>0</v>
      </c>
      <c r="P225">
        <v>525</v>
      </c>
      <c r="Q225">
        <v>125</v>
      </c>
      <c r="R225">
        <v>38661</v>
      </c>
      <c r="AC225" t="s">
        <v>60</v>
      </c>
      <c r="AD225" t="s">
        <v>44</v>
      </c>
      <c r="AE225" t="b">
        <v>0</v>
      </c>
      <c r="AF225" t="s">
        <v>45</v>
      </c>
      <c r="AG225" t="s">
        <v>46</v>
      </c>
      <c r="AH225" t="s">
        <v>47</v>
      </c>
      <c r="AI225" t="s">
        <v>48</v>
      </c>
      <c r="AK225">
        <f t="shared" ca="1" si="3"/>
        <v>0.60925971679834923</v>
      </c>
    </row>
    <row r="226" spans="1:37" x14ac:dyDescent="0.2">
      <c r="A226" t="s">
        <v>36</v>
      </c>
      <c r="B226">
        <v>1.30333501603474E+18</v>
      </c>
      <c r="C226" t="s">
        <v>37</v>
      </c>
      <c r="D226" t="s">
        <v>38</v>
      </c>
      <c r="E226" s="1">
        <v>44082.590937499997</v>
      </c>
      <c r="F226" s="1">
        <v>44082.257604166669</v>
      </c>
      <c r="G226" t="s">
        <v>772</v>
      </c>
      <c r="H226" t="s">
        <v>1236</v>
      </c>
      <c r="I226" t="s">
        <v>773</v>
      </c>
      <c r="J226" t="s">
        <v>774</v>
      </c>
      <c r="K226" t="s">
        <v>42</v>
      </c>
      <c r="N226" t="b">
        <v>0</v>
      </c>
      <c r="O226">
        <v>0</v>
      </c>
      <c r="P226">
        <v>195</v>
      </c>
      <c r="Q226">
        <v>568</v>
      </c>
      <c r="R226">
        <v>5865</v>
      </c>
      <c r="AC226" t="s">
        <v>60</v>
      </c>
      <c r="AD226" t="s">
        <v>44</v>
      </c>
      <c r="AE226" t="b">
        <v>0</v>
      </c>
      <c r="AF226" t="s">
        <v>45</v>
      </c>
      <c r="AG226" t="s">
        <v>46</v>
      </c>
      <c r="AH226" t="s">
        <v>47</v>
      </c>
      <c r="AI226" t="s">
        <v>48</v>
      </c>
      <c r="AK226">
        <f t="shared" ca="1" si="3"/>
        <v>0.22590980469054367</v>
      </c>
    </row>
    <row r="227" spans="1:37" x14ac:dyDescent="0.2">
      <c r="A227" t="s">
        <v>36</v>
      </c>
      <c r="B227">
        <v>1.3037140888039401E+18</v>
      </c>
      <c r="C227" t="s">
        <v>37</v>
      </c>
      <c r="D227" t="s">
        <v>38</v>
      </c>
      <c r="E227" s="1">
        <v>44083.636979166666</v>
      </c>
      <c r="F227" s="1">
        <v>44083.30364583333</v>
      </c>
      <c r="G227" t="s">
        <v>775</v>
      </c>
      <c r="H227" t="s">
        <v>1236</v>
      </c>
      <c r="I227" t="s">
        <v>776</v>
      </c>
      <c r="J227" t="s">
        <v>777</v>
      </c>
      <c r="K227" t="s">
        <v>42</v>
      </c>
      <c r="N227" t="b">
        <v>0</v>
      </c>
      <c r="O227">
        <v>0</v>
      </c>
      <c r="P227">
        <v>463</v>
      </c>
      <c r="Q227">
        <v>1562</v>
      </c>
      <c r="R227">
        <v>34915</v>
      </c>
      <c r="AC227" t="s">
        <v>60</v>
      </c>
      <c r="AD227" t="s">
        <v>44</v>
      </c>
      <c r="AE227" t="b">
        <v>0</v>
      </c>
      <c r="AF227" t="s">
        <v>45</v>
      </c>
      <c r="AG227" t="s">
        <v>46</v>
      </c>
      <c r="AH227" t="s">
        <v>47</v>
      </c>
      <c r="AI227" t="s">
        <v>48</v>
      </c>
      <c r="AK227">
        <f t="shared" ca="1" si="3"/>
        <v>0.15697057606935649</v>
      </c>
    </row>
    <row r="228" spans="1:37" x14ac:dyDescent="0.2">
      <c r="A228" t="s">
        <v>36</v>
      </c>
      <c r="B228">
        <v>1.2935438683742899E+18</v>
      </c>
      <c r="C228" t="s">
        <v>37</v>
      </c>
      <c r="D228" t="s">
        <v>38</v>
      </c>
      <c r="E228" s="1">
        <v>44055.572511574072</v>
      </c>
      <c r="F228" s="1">
        <v>44055.239178240743</v>
      </c>
      <c r="G228" t="s">
        <v>778</v>
      </c>
      <c r="H228" t="s">
        <v>1237</v>
      </c>
      <c r="I228" t="s">
        <v>131</v>
      </c>
      <c r="J228" t="s">
        <v>132</v>
      </c>
      <c r="K228" t="s">
        <v>133</v>
      </c>
      <c r="N228" t="b">
        <v>0</v>
      </c>
      <c r="O228">
        <v>0</v>
      </c>
      <c r="P228">
        <v>133</v>
      </c>
      <c r="Q228">
        <v>256</v>
      </c>
      <c r="R228">
        <v>7432</v>
      </c>
      <c r="AC228" t="s">
        <v>43</v>
      </c>
      <c r="AD228" t="s">
        <v>134</v>
      </c>
      <c r="AE228" t="b">
        <v>0</v>
      </c>
      <c r="AF228" t="s">
        <v>45</v>
      </c>
      <c r="AG228" t="s">
        <v>46</v>
      </c>
      <c r="AH228" t="s">
        <v>47</v>
      </c>
      <c r="AI228" t="s">
        <v>48</v>
      </c>
      <c r="AK228">
        <f t="shared" ca="1" si="3"/>
        <v>0.91606723078351782</v>
      </c>
    </row>
    <row r="229" spans="1:37" x14ac:dyDescent="0.2">
      <c r="A229" t="s">
        <v>36</v>
      </c>
      <c r="B229">
        <v>1.29825563778093E+18</v>
      </c>
      <c r="C229" t="s">
        <v>37</v>
      </c>
      <c r="D229" t="s">
        <v>38</v>
      </c>
      <c r="E229" s="1">
        <v>44068.574525462966</v>
      </c>
      <c r="F229" s="1">
        <v>44068.24119212963</v>
      </c>
      <c r="G229" t="s">
        <v>779</v>
      </c>
      <c r="H229" t="s">
        <v>1236</v>
      </c>
      <c r="I229" t="s">
        <v>780</v>
      </c>
      <c r="J229" t="s">
        <v>781</v>
      </c>
      <c r="K229" t="s">
        <v>42</v>
      </c>
      <c r="N229" t="b">
        <v>0</v>
      </c>
      <c r="O229">
        <v>0</v>
      </c>
      <c r="P229">
        <v>438</v>
      </c>
      <c r="Q229">
        <v>585</v>
      </c>
      <c r="R229">
        <v>28250</v>
      </c>
      <c r="AC229" t="s">
        <v>43</v>
      </c>
      <c r="AD229" t="s">
        <v>44</v>
      </c>
      <c r="AE229" t="b">
        <v>0</v>
      </c>
      <c r="AF229" t="s">
        <v>45</v>
      </c>
      <c r="AG229" t="s">
        <v>46</v>
      </c>
      <c r="AH229" t="s">
        <v>47</v>
      </c>
      <c r="AI229" t="s">
        <v>48</v>
      </c>
      <c r="AK229">
        <f t="shared" ca="1" si="3"/>
        <v>0.9205328306353332</v>
      </c>
    </row>
    <row r="230" spans="1:37" x14ac:dyDescent="0.2">
      <c r="A230" t="s">
        <v>36</v>
      </c>
      <c r="B230">
        <v>1.3031647031248399E+18</v>
      </c>
      <c r="C230" t="s">
        <v>37</v>
      </c>
      <c r="D230" t="s">
        <v>38</v>
      </c>
      <c r="E230" s="1">
        <v>44082.12096064815</v>
      </c>
      <c r="F230" s="1">
        <v>44081.787627314814</v>
      </c>
      <c r="G230" t="s">
        <v>782</v>
      </c>
      <c r="H230" t="s">
        <v>1237</v>
      </c>
      <c r="I230" t="s">
        <v>300</v>
      </c>
      <c r="J230" t="s">
        <v>301</v>
      </c>
      <c r="K230" t="s">
        <v>42</v>
      </c>
      <c r="N230" t="b">
        <v>0</v>
      </c>
      <c r="O230">
        <v>0</v>
      </c>
      <c r="P230">
        <v>1256</v>
      </c>
      <c r="Q230">
        <v>4987</v>
      </c>
      <c r="R230">
        <v>15458</v>
      </c>
      <c r="AC230" t="s">
        <v>60</v>
      </c>
      <c r="AD230" t="s">
        <v>44</v>
      </c>
      <c r="AE230" t="b">
        <v>0</v>
      </c>
      <c r="AF230" t="s">
        <v>45</v>
      </c>
      <c r="AG230" t="s">
        <v>46</v>
      </c>
      <c r="AH230" t="s">
        <v>47</v>
      </c>
      <c r="AI230" t="s">
        <v>48</v>
      </c>
      <c r="AK230">
        <f t="shared" ca="1" si="3"/>
        <v>2.9067928770123208E-2</v>
      </c>
    </row>
    <row r="231" spans="1:37" x14ac:dyDescent="0.2">
      <c r="A231" t="s">
        <v>36</v>
      </c>
      <c r="B231">
        <v>1.2956402868575301E+18</v>
      </c>
      <c r="C231" t="s">
        <v>37</v>
      </c>
      <c r="D231" t="s">
        <v>38</v>
      </c>
      <c r="E231" s="1">
        <v>44061.357523148145</v>
      </c>
      <c r="F231" s="1">
        <v>44061.024189814816</v>
      </c>
      <c r="G231" t="s">
        <v>783</v>
      </c>
      <c r="H231" t="s">
        <v>1236</v>
      </c>
      <c r="I231" t="s">
        <v>784</v>
      </c>
      <c r="J231" t="s">
        <v>785</v>
      </c>
      <c r="K231" t="s">
        <v>42</v>
      </c>
      <c r="N231" t="b">
        <v>0</v>
      </c>
      <c r="O231">
        <v>0</v>
      </c>
      <c r="P231">
        <v>10</v>
      </c>
      <c r="Q231">
        <v>11</v>
      </c>
      <c r="R231">
        <v>702</v>
      </c>
      <c r="AC231" t="s">
        <v>60</v>
      </c>
      <c r="AD231" t="s">
        <v>44</v>
      </c>
      <c r="AE231" t="b">
        <v>0</v>
      </c>
      <c r="AF231" t="s">
        <v>45</v>
      </c>
      <c r="AG231" t="s">
        <v>46</v>
      </c>
      <c r="AH231" t="s">
        <v>47</v>
      </c>
      <c r="AI231" t="s">
        <v>48</v>
      </c>
      <c r="AK231">
        <f t="shared" ca="1" si="3"/>
        <v>0.74861414985713104</v>
      </c>
    </row>
    <row r="232" spans="1:37" x14ac:dyDescent="0.2">
      <c r="A232" t="s">
        <v>36</v>
      </c>
      <c r="B232">
        <v>1.3027904789794501E+18</v>
      </c>
      <c r="C232" t="s">
        <v>37</v>
      </c>
      <c r="D232" t="s">
        <v>38</v>
      </c>
      <c r="E232" s="1">
        <v>44081.08829861111</v>
      </c>
      <c r="F232" s="1">
        <v>44080.754965277774</v>
      </c>
      <c r="G232" t="s">
        <v>786</v>
      </c>
      <c r="H232" t="s">
        <v>1239</v>
      </c>
      <c r="I232" t="s">
        <v>719</v>
      </c>
      <c r="J232" t="s">
        <v>720</v>
      </c>
      <c r="K232" t="s">
        <v>650</v>
      </c>
      <c r="M232" t="s">
        <v>787</v>
      </c>
      <c r="N232" t="b">
        <v>0</v>
      </c>
      <c r="O232">
        <v>0</v>
      </c>
      <c r="P232">
        <v>389</v>
      </c>
      <c r="Q232">
        <v>2461</v>
      </c>
      <c r="R232">
        <v>25254</v>
      </c>
      <c r="AC232" t="s">
        <v>43</v>
      </c>
      <c r="AD232" t="s">
        <v>44</v>
      </c>
      <c r="AE232" t="b">
        <v>0</v>
      </c>
      <c r="AF232" t="s">
        <v>45</v>
      </c>
      <c r="AG232" t="s">
        <v>46</v>
      </c>
      <c r="AH232" t="s">
        <v>47</v>
      </c>
      <c r="AI232" t="s">
        <v>48</v>
      </c>
      <c r="AK232">
        <f t="shared" ca="1" si="3"/>
        <v>0.26078694694087934</v>
      </c>
    </row>
    <row r="233" spans="1:37" x14ac:dyDescent="0.2">
      <c r="A233" t="s">
        <v>143</v>
      </c>
      <c r="B233">
        <v>1.2995164657170199E+18</v>
      </c>
      <c r="C233" t="s">
        <v>37</v>
      </c>
      <c r="D233" t="s">
        <v>38</v>
      </c>
      <c r="E233" s="1">
        <v>44072.053738425922</v>
      </c>
      <c r="F233" s="1">
        <v>44071.720405092594</v>
      </c>
      <c r="G233" t="s">
        <v>788</v>
      </c>
      <c r="H233" t="s">
        <v>1238</v>
      </c>
      <c r="I233" t="s">
        <v>789</v>
      </c>
      <c r="J233" t="s">
        <v>790</v>
      </c>
      <c r="K233" t="s">
        <v>603</v>
      </c>
      <c r="N233" t="b">
        <v>0</v>
      </c>
      <c r="O233">
        <v>0</v>
      </c>
      <c r="P233">
        <v>291</v>
      </c>
      <c r="Q233">
        <v>1061</v>
      </c>
      <c r="R233">
        <v>18591</v>
      </c>
      <c r="V233" t="s">
        <v>42</v>
      </c>
      <c r="W233" t="s">
        <v>147</v>
      </c>
      <c r="X233" t="s">
        <v>148</v>
      </c>
      <c r="Y233" t="s">
        <v>198</v>
      </c>
      <c r="Z233" t="s">
        <v>199</v>
      </c>
      <c r="AC233" t="s">
        <v>43</v>
      </c>
      <c r="AD233" t="s">
        <v>44</v>
      </c>
      <c r="AE233" t="b">
        <v>0</v>
      </c>
      <c r="AJ233" t="s">
        <v>199</v>
      </c>
      <c r="AK233">
        <f t="shared" ca="1" si="3"/>
        <v>0.32092532543286179</v>
      </c>
    </row>
    <row r="234" spans="1:37" x14ac:dyDescent="0.2">
      <c r="A234" t="s">
        <v>36</v>
      </c>
      <c r="B234">
        <v>1.3035339177066701E+18</v>
      </c>
      <c r="C234" t="s">
        <v>37</v>
      </c>
      <c r="D234" t="s">
        <v>38</v>
      </c>
      <c r="E234" s="1">
        <v>44083.139803240738</v>
      </c>
      <c r="F234" s="1">
        <v>44082.806469907409</v>
      </c>
      <c r="G234" t="s">
        <v>791</v>
      </c>
      <c r="H234" t="s">
        <v>1236</v>
      </c>
      <c r="I234" t="s">
        <v>792</v>
      </c>
      <c r="J234" t="s">
        <v>793</v>
      </c>
      <c r="K234" t="s">
        <v>72</v>
      </c>
      <c r="N234" t="b">
        <v>0</v>
      </c>
      <c r="O234">
        <v>0</v>
      </c>
      <c r="P234">
        <v>5853</v>
      </c>
      <c r="Q234">
        <v>5297</v>
      </c>
      <c r="R234">
        <v>84054</v>
      </c>
      <c r="AC234" t="s">
        <v>43</v>
      </c>
      <c r="AD234" t="s">
        <v>44</v>
      </c>
      <c r="AE234" t="b">
        <v>0</v>
      </c>
      <c r="AF234" t="s">
        <v>45</v>
      </c>
      <c r="AG234" t="s">
        <v>46</v>
      </c>
      <c r="AH234" t="s">
        <v>47</v>
      </c>
      <c r="AI234" t="s">
        <v>48</v>
      </c>
      <c r="AK234">
        <f t="shared" ca="1" si="3"/>
        <v>0.82347515573682706</v>
      </c>
    </row>
    <row r="235" spans="1:37" x14ac:dyDescent="0.2">
      <c r="A235" t="s">
        <v>36</v>
      </c>
      <c r="B235">
        <v>1.2998923239085901E+18</v>
      </c>
      <c r="C235" t="s">
        <v>37</v>
      </c>
      <c r="D235" t="s">
        <v>38</v>
      </c>
      <c r="E235" s="1">
        <v>44073.090914351851</v>
      </c>
      <c r="F235" s="1">
        <v>44072.757581018515</v>
      </c>
      <c r="G235" t="s">
        <v>794</v>
      </c>
      <c r="H235" t="s">
        <v>1238</v>
      </c>
      <c r="I235" t="s">
        <v>795</v>
      </c>
      <c r="J235" t="s">
        <v>796</v>
      </c>
      <c r="K235" t="s">
        <v>395</v>
      </c>
      <c r="N235" t="b">
        <v>0</v>
      </c>
      <c r="O235">
        <v>0</v>
      </c>
      <c r="P235">
        <v>726</v>
      </c>
      <c r="Q235">
        <v>777</v>
      </c>
      <c r="R235">
        <v>1613</v>
      </c>
      <c r="AC235" t="s">
        <v>54</v>
      </c>
      <c r="AD235" t="s">
        <v>44</v>
      </c>
      <c r="AE235" t="b">
        <v>0</v>
      </c>
      <c r="AF235" t="s">
        <v>45</v>
      </c>
      <c r="AG235" t="s">
        <v>46</v>
      </c>
      <c r="AH235" t="s">
        <v>47</v>
      </c>
      <c r="AI235" t="s">
        <v>48</v>
      </c>
      <c r="AK235">
        <f t="shared" ca="1" si="3"/>
        <v>0.21371827436213142</v>
      </c>
    </row>
    <row r="236" spans="1:37" x14ac:dyDescent="0.2">
      <c r="A236" t="s">
        <v>36</v>
      </c>
      <c r="B236">
        <v>1.29855387452178E+18</v>
      </c>
      <c r="C236" t="s">
        <v>37</v>
      </c>
      <c r="D236" t="s">
        <v>38</v>
      </c>
      <c r="E236" s="1">
        <v>44069.397499999999</v>
      </c>
      <c r="F236" s="1">
        <v>44069.064166666663</v>
      </c>
      <c r="G236" t="s">
        <v>797</v>
      </c>
      <c r="H236" t="s">
        <v>1236</v>
      </c>
      <c r="I236" t="s">
        <v>798</v>
      </c>
      <c r="J236" t="s">
        <v>799</v>
      </c>
      <c r="K236" t="s">
        <v>800</v>
      </c>
      <c r="N236" t="b">
        <v>0</v>
      </c>
      <c r="O236">
        <v>0</v>
      </c>
      <c r="P236">
        <v>32</v>
      </c>
      <c r="Q236">
        <v>90</v>
      </c>
      <c r="R236">
        <v>627</v>
      </c>
      <c r="AC236" t="s">
        <v>43</v>
      </c>
      <c r="AD236" t="s">
        <v>44</v>
      </c>
      <c r="AE236" t="b">
        <v>0</v>
      </c>
      <c r="AF236" t="s">
        <v>45</v>
      </c>
      <c r="AG236" t="s">
        <v>46</v>
      </c>
      <c r="AH236" t="s">
        <v>47</v>
      </c>
      <c r="AI236" t="s">
        <v>48</v>
      </c>
      <c r="AK236">
        <f t="shared" ca="1" si="3"/>
        <v>0.66537839127890763</v>
      </c>
    </row>
    <row r="237" spans="1:37" x14ac:dyDescent="0.2">
      <c r="A237" t="s">
        <v>36</v>
      </c>
      <c r="B237">
        <v>1.30120264748835E+18</v>
      </c>
      <c r="C237" t="s">
        <v>37</v>
      </c>
      <c r="D237" t="s">
        <v>38</v>
      </c>
      <c r="E237" s="1">
        <v>44076.706712962965</v>
      </c>
      <c r="F237" s="1">
        <v>44076.373379629629</v>
      </c>
      <c r="G237" t="s">
        <v>801</v>
      </c>
      <c r="H237" t="s">
        <v>1236</v>
      </c>
      <c r="I237" t="s">
        <v>186</v>
      </c>
      <c r="J237" t="s">
        <v>187</v>
      </c>
      <c r="K237" t="s">
        <v>72</v>
      </c>
      <c r="N237" t="b">
        <v>0</v>
      </c>
      <c r="O237">
        <v>0</v>
      </c>
      <c r="P237">
        <v>42</v>
      </c>
      <c r="Q237">
        <v>512</v>
      </c>
      <c r="R237">
        <v>1697</v>
      </c>
      <c r="AC237" t="s">
        <v>54</v>
      </c>
      <c r="AD237" t="s">
        <v>44</v>
      </c>
      <c r="AE237" t="b">
        <v>0</v>
      </c>
      <c r="AF237" t="s">
        <v>45</v>
      </c>
      <c r="AG237" t="s">
        <v>46</v>
      </c>
      <c r="AH237" t="s">
        <v>47</v>
      </c>
      <c r="AI237" t="s">
        <v>48</v>
      </c>
      <c r="AK237">
        <f t="shared" ca="1" si="3"/>
        <v>0.94886874167665913</v>
      </c>
    </row>
    <row r="238" spans="1:37" x14ac:dyDescent="0.2">
      <c r="A238" t="s">
        <v>36</v>
      </c>
      <c r="B238">
        <v>1.2942805159234801E+18</v>
      </c>
      <c r="C238" t="s">
        <v>37</v>
      </c>
      <c r="D238" t="s">
        <v>38</v>
      </c>
      <c r="E238" s="1">
        <v>44057.60527777778</v>
      </c>
      <c r="F238" s="1">
        <v>44057.271944444445</v>
      </c>
      <c r="G238" t="s">
        <v>802</v>
      </c>
      <c r="H238" t="s">
        <v>1236</v>
      </c>
      <c r="I238" t="s">
        <v>803</v>
      </c>
      <c r="J238" t="s">
        <v>804</v>
      </c>
      <c r="K238" t="s">
        <v>42</v>
      </c>
      <c r="N238" t="b">
        <v>0</v>
      </c>
      <c r="O238">
        <v>0</v>
      </c>
      <c r="P238">
        <v>43</v>
      </c>
      <c r="Q238">
        <v>100</v>
      </c>
      <c r="R238">
        <v>1323</v>
      </c>
      <c r="AC238" t="s">
        <v>43</v>
      </c>
      <c r="AD238" t="s">
        <v>44</v>
      </c>
      <c r="AE238" t="b">
        <v>0</v>
      </c>
      <c r="AF238" t="s">
        <v>45</v>
      </c>
      <c r="AG238" t="s">
        <v>46</v>
      </c>
      <c r="AH238" t="s">
        <v>47</v>
      </c>
      <c r="AI238" t="s">
        <v>48</v>
      </c>
      <c r="AK238">
        <f t="shared" ca="1" si="3"/>
        <v>0.52930169715747433</v>
      </c>
    </row>
    <row r="239" spans="1:37" x14ac:dyDescent="0.2">
      <c r="A239" t="s">
        <v>36</v>
      </c>
      <c r="B239">
        <v>1.2942599285010801E+18</v>
      </c>
      <c r="C239" t="s">
        <v>37</v>
      </c>
      <c r="D239" t="s">
        <v>38</v>
      </c>
      <c r="E239" s="1">
        <v>44057.548460648148</v>
      </c>
      <c r="F239" s="1">
        <v>44057.215127314812</v>
      </c>
      <c r="G239" t="s">
        <v>805</v>
      </c>
      <c r="H239" t="s">
        <v>1236</v>
      </c>
      <c r="I239" t="s">
        <v>806</v>
      </c>
      <c r="J239" t="s">
        <v>807</v>
      </c>
      <c r="K239" t="s">
        <v>42</v>
      </c>
      <c r="N239" t="b">
        <v>0</v>
      </c>
      <c r="O239">
        <v>0</v>
      </c>
      <c r="P239">
        <v>172</v>
      </c>
      <c r="Q239">
        <v>929</v>
      </c>
      <c r="R239">
        <v>7292</v>
      </c>
      <c r="AC239" t="s">
        <v>43</v>
      </c>
      <c r="AD239" t="s">
        <v>44</v>
      </c>
      <c r="AE239" t="b">
        <v>0</v>
      </c>
      <c r="AF239" t="s">
        <v>45</v>
      </c>
      <c r="AG239" t="s">
        <v>46</v>
      </c>
      <c r="AH239" t="s">
        <v>47</v>
      </c>
      <c r="AI239" t="s">
        <v>48</v>
      </c>
      <c r="AK239">
        <f t="shared" ca="1" si="3"/>
        <v>0.97827359152689619</v>
      </c>
    </row>
    <row r="240" spans="1:37" x14ac:dyDescent="0.2">
      <c r="A240" t="s">
        <v>36</v>
      </c>
      <c r="B240">
        <v>1.30158475059585E+18</v>
      </c>
      <c r="C240" t="s">
        <v>37</v>
      </c>
      <c r="D240" t="s">
        <v>38</v>
      </c>
      <c r="E240" s="1">
        <v>44077.761122685188</v>
      </c>
      <c r="F240" s="1">
        <v>44077.427789351852</v>
      </c>
      <c r="G240" t="s">
        <v>808</v>
      </c>
      <c r="H240" t="s">
        <v>1239</v>
      </c>
      <c r="I240" t="s">
        <v>809</v>
      </c>
      <c r="J240" t="s">
        <v>810</v>
      </c>
      <c r="K240" t="s">
        <v>395</v>
      </c>
      <c r="N240" t="b">
        <v>0</v>
      </c>
      <c r="O240">
        <v>0</v>
      </c>
      <c r="P240">
        <v>7337</v>
      </c>
      <c r="Q240">
        <v>6410</v>
      </c>
      <c r="R240">
        <v>54615</v>
      </c>
      <c r="AC240" t="s">
        <v>43</v>
      </c>
      <c r="AD240" t="s">
        <v>44</v>
      </c>
      <c r="AE240" t="b">
        <v>0</v>
      </c>
      <c r="AF240" t="s">
        <v>45</v>
      </c>
      <c r="AG240" t="s">
        <v>46</v>
      </c>
      <c r="AH240" t="s">
        <v>47</v>
      </c>
      <c r="AI240" t="s">
        <v>48</v>
      </c>
      <c r="AK240">
        <f t="shared" ca="1" si="3"/>
        <v>0.56758407473432648</v>
      </c>
    </row>
    <row r="241" spans="1:37" x14ac:dyDescent="0.2">
      <c r="A241" t="s">
        <v>36</v>
      </c>
      <c r="B241">
        <v>1.3027316452968599E+18</v>
      </c>
      <c r="C241" t="s">
        <v>37</v>
      </c>
      <c r="D241" t="s">
        <v>38</v>
      </c>
      <c r="E241" s="1">
        <v>44080.925949074073</v>
      </c>
      <c r="F241" s="1">
        <v>44080.592615740738</v>
      </c>
      <c r="G241" t="s">
        <v>811</v>
      </c>
      <c r="H241" t="s">
        <v>1236</v>
      </c>
      <c r="I241" t="s">
        <v>625</v>
      </c>
      <c r="J241" t="s">
        <v>626</v>
      </c>
      <c r="K241" t="s">
        <v>627</v>
      </c>
      <c r="N241" t="b">
        <v>0</v>
      </c>
      <c r="O241">
        <v>0</v>
      </c>
      <c r="P241">
        <v>7</v>
      </c>
      <c r="Q241">
        <v>15</v>
      </c>
      <c r="R241">
        <v>1034</v>
      </c>
      <c r="AC241" t="s">
        <v>43</v>
      </c>
      <c r="AD241" t="s">
        <v>44</v>
      </c>
      <c r="AE241" t="b">
        <v>0</v>
      </c>
      <c r="AF241" t="s">
        <v>45</v>
      </c>
      <c r="AG241" t="s">
        <v>46</v>
      </c>
      <c r="AH241" t="s">
        <v>47</v>
      </c>
      <c r="AI241" t="s">
        <v>48</v>
      </c>
      <c r="AK241">
        <f t="shared" ca="1" si="3"/>
        <v>0.65615198428332944</v>
      </c>
    </row>
    <row r="242" spans="1:37" x14ac:dyDescent="0.2">
      <c r="A242" t="s">
        <v>36</v>
      </c>
      <c r="B242">
        <v>1.30134475470206E+18</v>
      </c>
      <c r="C242" t="s">
        <v>37</v>
      </c>
      <c r="D242" t="s">
        <v>38</v>
      </c>
      <c r="E242" s="1">
        <v>44077.098854166667</v>
      </c>
      <c r="F242" s="1">
        <v>44076.765520833331</v>
      </c>
      <c r="G242" t="s">
        <v>812</v>
      </c>
      <c r="H242" t="s">
        <v>1238</v>
      </c>
      <c r="I242" t="s">
        <v>813</v>
      </c>
      <c r="J242" t="s">
        <v>814</v>
      </c>
      <c r="K242" t="s">
        <v>701</v>
      </c>
      <c r="N242" t="b">
        <v>0</v>
      </c>
      <c r="O242">
        <v>0</v>
      </c>
      <c r="P242">
        <v>514</v>
      </c>
      <c r="Q242">
        <v>961</v>
      </c>
      <c r="R242">
        <v>2144</v>
      </c>
      <c r="AC242" t="s">
        <v>60</v>
      </c>
      <c r="AD242" t="s">
        <v>44</v>
      </c>
      <c r="AE242" t="b">
        <v>0</v>
      </c>
      <c r="AF242" t="s">
        <v>45</v>
      </c>
      <c r="AG242" t="s">
        <v>46</v>
      </c>
      <c r="AH242" t="s">
        <v>47</v>
      </c>
      <c r="AI242" t="s">
        <v>48</v>
      </c>
      <c r="AK242">
        <f t="shared" ca="1" si="3"/>
        <v>0.11776344466541888</v>
      </c>
    </row>
    <row r="243" spans="1:37" x14ac:dyDescent="0.2">
      <c r="A243" t="s">
        <v>36</v>
      </c>
      <c r="B243">
        <v>1.3026778675584399E+18</v>
      </c>
      <c r="C243" t="s">
        <v>37</v>
      </c>
      <c r="D243" t="s">
        <v>38</v>
      </c>
      <c r="E243" s="1">
        <v>44080.777546296296</v>
      </c>
      <c r="F243" s="1">
        <v>44080.444212962961</v>
      </c>
      <c r="G243" t="s">
        <v>815</v>
      </c>
      <c r="H243" t="s">
        <v>1239</v>
      </c>
      <c r="I243" t="s">
        <v>816</v>
      </c>
      <c r="J243" t="s">
        <v>817</v>
      </c>
      <c r="K243" t="s">
        <v>42</v>
      </c>
      <c r="M243" t="s">
        <v>818</v>
      </c>
      <c r="N243" t="b">
        <v>0</v>
      </c>
      <c r="O243">
        <v>0</v>
      </c>
      <c r="P243">
        <v>1136</v>
      </c>
      <c r="Q243">
        <v>3207</v>
      </c>
      <c r="R243">
        <v>6539</v>
      </c>
      <c r="AC243" t="s">
        <v>43</v>
      </c>
      <c r="AD243" t="s">
        <v>44</v>
      </c>
      <c r="AE243" t="b">
        <v>0</v>
      </c>
      <c r="AF243" t="s">
        <v>45</v>
      </c>
      <c r="AG243" t="s">
        <v>46</v>
      </c>
      <c r="AH243" t="s">
        <v>47</v>
      </c>
      <c r="AI243" t="s">
        <v>48</v>
      </c>
      <c r="AK243">
        <f t="shared" ca="1" si="3"/>
        <v>0.8219267375321464</v>
      </c>
    </row>
    <row r="244" spans="1:37" x14ac:dyDescent="0.2">
      <c r="A244" t="s">
        <v>36</v>
      </c>
      <c r="B244">
        <v>1.30262783930961E+18</v>
      </c>
      <c r="C244" t="s">
        <v>37</v>
      </c>
      <c r="D244" t="s">
        <v>38</v>
      </c>
      <c r="E244" s="1">
        <v>44080.639502314814</v>
      </c>
      <c r="F244" s="1">
        <v>44080.306168981479</v>
      </c>
      <c r="G244" t="s">
        <v>819</v>
      </c>
      <c r="H244" t="s">
        <v>1236</v>
      </c>
      <c r="I244" t="s">
        <v>269</v>
      </c>
      <c r="J244" t="s">
        <v>270</v>
      </c>
      <c r="K244" t="s">
        <v>42</v>
      </c>
      <c r="N244" t="b">
        <v>0</v>
      </c>
      <c r="O244">
        <v>0</v>
      </c>
      <c r="P244">
        <v>271</v>
      </c>
      <c r="Q244">
        <v>302</v>
      </c>
      <c r="R244">
        <v>16669</v>
      </c>
      <c r="AC244" t="s">
        <v>54</v>
      </c>
      <c r="AD244" t="s">
        <v>44</v>
      </c>
      <c r="AE244" t="b">
        <v>0</v>
      </c>
      <c r="AF244" t="s">
        <v>45</v>
      </c>
      <c r="AG244" t="s">
        <v>46</v>
      </c>
      <c r="AH244" t="s">
        <v>47</v>
      </c>
      <c r="AI244" t="s">
        <v>48</v>
      </c>
      <c r="AK244">
        <f t="shared" ca="1" si="3"/>
        <v>0.95442706661471055</v>
      </c>
    </row>
    <row r="245" spans="1:37" x14ac:dyDescent="0.2">
      <c r="A245" t="s">
        <v>36</v>
      </c>
      <c r="B245">
        <v>1.2968341795947599E+18</v>
      </c>
      <c r="C245" t="s">
        <v>37</v>
      </c>
      <c r="D245" t="s">
        <v>38</v>
      </c>
      <c r="E245" s="1">
        <v>44064.652048611111</v>
      </c>
      <c r="F245" s="1">
        <v>44064.318715277775</v>
      </c>
      <c r="G245" t="s">
        <v>820</v>
      </c>
      <c r="H245" t="s">
        <v>1236</v>
      </c>
      <c r="I245" t="s">
        <v>821</v>
      </c>
      <c r="J245" t="s">
        <v>822</v>
      </c>
      <c r="K245" t="s">
        <v>42</v>
      </c>
      <c r="N245" t="b">
        <v>0</v>
      </c>
      <c r="O245">
        <v>0</v>
      </c>
      <c r="P245">
        <v>217</v>
      </c>
      <c r="Q245">
        <v>1005</v>
      </c>
      <c r="R245">
        <v>2380</v>
      </c>
      <c r="AC245" t="s">
        <v>43</v>
      </c>
      <c r="AD245" t="s">
        <v>44</v>
      </c>
      <c r="AE245" t="b">
        <v>0</v>
      </c>
      <c r="AF245" t="s">
        <v>45</v>
      </c>
      <c r="AG245" t="s">
        <v>46</v>
      </c>
      <c r="AH245" t="s">
        <v>47</v>
      </c>
      <c r="AI245" t="s">
        <v>48</v>
      </c>
      <c r="AK245">
        <f t="shared" ca="1" si="3"/>
        <v>0.32962275037422784</v>
      </c>
    </row>
    <row r="246" spans="1:37" x14ac:dyDescent="0.2">
      <c r="A246" t="s">
        <v>36</v>
      </c>
      <c r="B246">
        <v>1.29366331878834E+18</v>
      </c>
      <c r="C246" t="s">
        <v>385</v>
      </c>
      <c r="D246" t="s">
        <v>38</v>
      </c>
      <c r="E246" s="1">
        <v>44055.902129629627</v>
      </c>
      <c r="F246" s="1">
        <v>44055.568796296298</v>
      </c>
      <c r="G246" t="s">
        <v>823</v>
      </c>
      <c r="H246" t="s">
        <v>1238</v>
      </c>
      <c r="I246" t="s">
        <v>824</v>
      </c>
      <c r="J246" t="s">
        <v>825</v>
      </c>
      <c r="K246" t="s">
        <v>826</v>
      </c>
      <c r="N246" t="b">
        <v>0</v>
      </c>
      <c r="O246">
        <v>0</v>
      </c>
      <c r="P246">
        <v>752</v>
      </c>
      <c r="Q246">
        <v>561</v>
      </c>
      <c r="R246">
        <v>39395</v>
      </c>
      <c r="AC246" t="s">
        <v>43</v>
      </c>
      <c r="AD246" t="s">
        <v>44</v>
      </c>
      <c r="AE246" t="b">
        <v>0</v>
      </c>
      <c r="AF246" t="s">
        <v>45</v>
      </c>
      <c r="AG246" t="s">
        <v>46</v>
      </c>
      <c r="AH246" t="s">
        <v>47</v>
      </c>
      <c r="AI246" t="s">
        <v>48</v>
      </c>
      <c r="AK246">
        <f t="shared" ca="1" si="3"/>
        <v>0.90294432988287021</v>
      </c>
    </row>
    <row r="247" spans="1:37" x14ac:dyDescent="0.2">
      <c r="A247" t="s">
        <v>36</v>
      </c>
      <c r="B247">
        <v>1.3004649088788301E+18</v>
      </c>
      <c r="C247" t="s">
        <v>37</v>
      </c>
      <c r="D247" t="s">
        <v>38</v>
      </c>
      <c r="E247" s="1">
        <v>44074.670949074076</v>
      </c>
      <c r="F247" s="1">
        <v>44074.33761574074</v>
      </c>
      <c r="G247" t="s">
        <v>827</v>
      </c>
      <c r="H247" t="s">
        <v>1239</v>
      </c>
      <c r="I247" t="s">
        <v>382</v>
      </c>
      <c r="J247" t="s">
        <v>383</v>
      </c>
      <c r="K247" t="s">
        <v>384</v>
      </c>
      <c r="N247" t="b">
        <v>0</v>
      </c>
      <c r="O247">
        <v>0</v>
      </c>
      <c r="P247">
        <v>69</v>
      </c>
      <c r="Q247">
        <v>316</v>
      </c>
      <c r="R247">
        <v>10660</v>
      </c>
      <c r="AC247" t="s">
        <v>43</v>
      </c>
      <c r="AD247" t="s">
        <v>44</v>
      </c>
      <c r="AE247" t="b">
        <v>0</v>
      </c>
      <c r="AF247" t="s">
        <v>45</v>
      </c>
      <c r="AG247" t="s">
        <v>46</v>
      </c>
      <c r="AH247" t="s">
        <v>47</v>
      </c>
      <c r="AI247" t="s">
        <v>48</v>
      </c>
      <c r="AK247">
        <f t="shared" ca="1" si="3"/>
        <v>0.17738239280066526</v>
      </c>
    </row>
    <row r="248" spans="1:37" x14ac:dyDescent="0.2">
      <c r="A248" t="s">
        <v>36</v>
      </c>
      <c r="B248">
        <v>1.3033454503641999E+18</v>
      </c>
      <c r="C248" t="s">
        <v>37</v>
      </c>
      <c r="D248" t="s">
        <v>38</v>
      </c>
      <c r="E248" s="1">
        <v>44082.619733796295</v>
      </c>
      <c r="F248" s="1">
        <v>44082.286400462966</v>
      </c>
      <c r="G248" t="s">
        <v>828</v>
      </c>
      <c r="H248" t="s">
        <v>1236</v>
      </c>
      <c r="I248" t="s">
        <v>829</v>
      </c>
      <c r="J248" t="s">
        <v>830</v>
      </c>
      <c r="K248" t="s">
        <v>327</v>
      </c>
      <c r="N248" t="b">
        <v>0</v>
      </c>
      <c r="O248">
        <v>0</v>
      </c>
      <c r="P248">
        <v>569</v>
      </c>
      <c r="Q248">
        <v>544</v>
      </c>
      <c r="R248">
        <v>83108</v>
      </c>
      <c r="AC248" t="s">
        <v>54</v>
      </c>
      <c r="AD248" t="s">
        <v>44</v>
      </c>
      <c r="AE248" t="b">
        <v>0</v>
      </c>
      <c r="AF248" t="s">
        <v>45</v>
      </c>
      <c r="AG248" t="s">
        <v>46</v>
      </c>
      <c r="AH248" t="s">
        <v>47</v>
      </c>
      <c r="AI248" t="s">
        <v>48</v>
      </c>
      <c r="AK248">
        <f t="shared" ca="1" si="3"/>
        <v>0.15257350126148905</v>
      </c>
    </row>
    <row r="249" spans="1:37" x14ac:dyDescent="0.2">
      <c r="A249" t="s">
        <v>36</v>
      </c>
      <c r="B249">
        <v>1.30150610901071E+18</v>
      </c>
      <c r="C249" t="s">
        <v>37</v>
      </c>
      <c r="D249" t="s">
        <v>38</v>
      </c>
      <c r="E249" s="1">
        <v>44077.544108796297</v>
      </c>
      <c r="F249" s="1">
        <v>44077.210775462961</v>
      </c>
      <c r="G249" t="s">
        <v>831</v>
      </c>
      <c r="H249" t="s">
        <v>1236</v>
      </c>
      <c r="I249" t="s">
        <v>832</v>
      </c>
      <c r="J249" t="s">
        <v>833</v>
      </c>
      <c r="K249" t="s">
        <v>42</v>
      </c>
      <c r="N249" t="b">
        <v>0</v>
      </c>
      <c r="O249">
        <v>0</v>
      </c>
      <c r="P249">
        <v>1417</v>
      </c>
      <c r="Q249">
        <v>104</v>
      </c>
      <c r="R249">
        <v>2266</v>
      </c>
      <c r="AC249" t="s">
        <v>54</v>
      </c>
      <c r="AD249" t="s">
        <v>44</v>
      </c>
      <c r="AE249" t="b">
        <v>0</v>
      </c>
      <c r="AF249" t="s">
        <v>45</v>
      </c>
      <c r="AG249" t="s">
        <v>46</v>
      </c>
      <c r="AH249" t="s">
        <v>47</v>
      </c>
      <c r="AI249" t="s">
        <v>48</v>
      </c>
      <c r="AK249">
        <f t="shared" ca="1" si="3"/>
        <v>0.27536331476140663</v>
      </c>
    </row>
    <row r="250" spans="1:37" x14ac:dyDescent="0.2">
      <c r="A250" t="s">
        <v>36</v>
      </c>
      <c r="B250">
        <v>1.29886566880514E+18</v>
      </c>
      <c r="C250" t="s">
        <v>37</v>
      </c>
      <c r="D250" t="s">
        <v>38</v>
      </c>
      <c r="E250" s="1">
        <v>44070.257881944446</v>
      </c>
      <c r="F250" s="1">
        <v>44069.92454861111</v>
      </c>
      <c r="G250" t="s">
        <v>834</v>
      </c>
      <c r="H250" t="s">
        <v>1239</v>
      </c>
      <c r="I250" t="s">
        <v>282</v>
      </c>
      <c r="J250" t="s">
        <v>283</v>
      </c>
      <c r="K250" t="s">
        <v>284</v>
      </c>
      <c r="M250" t="s">
        <v>835</v>
      </c>
      <c r="N250" t="b">
        <v>0</v>
      </c>
      <c r="O250">
        <v>0</v>
      </c>
      <c r="P250">
        <v>6547</v>
      </c>
      <c r="Q250">
        <v>1499</v>
      </c>
      <c r="R250">
        <v>40396</v>
      </c>
      <c r="AC250" t="s">
        <v>119</v>
      </c>
      <c r="AD250" t="s">
        <v>44</v>
      </c>
      <c r="AE250" t="b">
        <v>0</v>
      </c>
      <c r="AF250" t="s">
        <v>45</v>
      </c>
      <c r="AG250" t="s">
        <v>46</v>
      </c>
      <c r="AH250" t="s">
        <v>47</v>
      </c>
      <c r="AI250" t="s">
        <v>48</v>
      </c>
      <c r="AK250">
        <f t="shared" ca="1" si="3"/>
        <v>0.88218975044042236</v>
      </c>
    </row>
    <row r="251" spans="1:37" x14ac:dyDescent="0.2">
      <c r="A251" t="s">
        <v>36</v>
      </c>
      <c r="B251">
        <v>1.29434644266064E+18</v>
      </c>
      <c r="C251" t="s">
        <v>37</v>
      </c>
      <c r="D251" t="s">
        <v>38</v>
      </c>
      <c r="E251" s="1">
        <v>44057.787199074075</v>
      </c>
      <c r="F251" s="1">
        <v>44057.453865740739</v>
      </c>
      <c r="G251" t="s">
        <v>836</v>
      </c>
      <c r="H251" t="s">
        <v>1236</v>
      </c>
      <c r="I251" t="s">
        <v>837</v>
      </c>
      <c r="J251" t="s">
        <v>838</v>
      </c>
      <c r="K251" t="s">
        <v>498</v>
      </c>
      <c r="N251" t="b">
        <v>0</v>
      </c>
      <c r="O251">
        <v>0</v>
      </c>
      <c r="P251">
        <v>1421</v>
      </c>
      <c r="Q251">
        <v>1014</v>
      </c>
      <c r="R251">
        <v>8658</v>
      </c>
      <c r="AC251" t="s">
        <v>43</v>
      </c>
      <c r="AD251" t="s">
        <v>44</v>
      </c>
      <c r="AE251" t="b">
        <v>0</v>
      </c>
      <c r="AF251" t="s">
        <v>45</v>
      </c>
      <c r="AG251" t="s">
        <v>46</v>
      </c>
      <c r="AH251" t="s">
        <v>47</v>
      </c>
      <c r="AI251" t="s">
        <v>48</v>
      </c>
      <c r="AK251">
        <f t="shared" ca="1" si="3"/>
        <v>0.17105976198968043</v>
      </c>
    </row>
    <row r="252" spans="1:37" x14ac:dyDescent="0.2">
      <c r="A252" t="s">
        <v>36</v>
      </c>
      <c r="B252">
        <v>1.29395816066371E+18</v>
      </c>
      <c r="C252" t="s">
        <v>37</v>
      </c>
      <c r="D252" t="s">
        <v>38</v>
      </c>
      <c r="E252" s="1">
        <v>44056.715740740743</v>
      </c>
      <c r="F252" s="1">
        <v>44056.382407407407</v>
      </c>
      <c r="G252" t="s">
        <v>839</v>
      </c>
      <c r="H252" t="s">
        <v>1236</v>
      </c>
      <c r="I252" t="s">
        <v>840</v>
      </c>
      <c r="J252" t="s">
        <v>841</v>
      </c>
      <c r="K252" t="s">
        <v>42</v>
      </c>
      <c r="N252" t="b">
        <v>0</v>
      </c>
      <c r="O252">
        <v>0</v>
      </c>
      <c r="P252">
        <v>32</v>
      </c>
      <c r="Q252">
        <v>135</v>
      </c>
      <c r="R252">
        <v>524</v>
      </c>
      <c r="AC252" t="s">
        <v>60</v>
      </c>
      <c r="AD252" t="s">
        <v>44</v>
      </c>
      <c r="AE252" t="b">
        <v>0</v>
      </c>
      <c r="AF252" t="s">
        <v>45</v>
      </c>
      <c r="AG252" t="s">
        <v>46</v>
      </c>
      <c r="AH252" t="s">
        <v>47</v>
      </c>
      <c r="AI252" t="s">
        <v>48</v>
      </c>
      <c r="AK252">
        <f t="shared" ca="1" si="3"/>
        <v>0.37082839459958539</v>
      </c>
    </row>
    <row r="253" spans="1:37" x14ac:dyDescent="0.2">
      <c r="A253" t="s">
        <v>36</v>
      </c>
      <c r="B253">
        <v>1.3031251213480399E+18</v>
      </c>
      <c r="C253" t="s">
        <v>37</v>
      </c>
      <c r="D253" t="s">
        <v>38</v>
      </c>
      <c r="E253" s="1">
        <v>44082.011736111112</v>
      </c>
      <c r="F253" s="1">
        <v>44081.678402777776</v>
      </c>
      <c r="G253" t="s">
        <v>842</v>
      </c>
      <c r="H253" t="s">
        <v>1236</v>
      </c>
      <c r="I253" t="s">
        <v>207</v>
      </c>
      <c r="J253" t="s">
        <v>208</v>
      </c>
      <c r="K253" t="s">
        <v>184</v>
      </c>
      <c r="N253" t="b">
        <v>0</v>
      </c>
      <c r="O253">
        <v>0</v>
      </c>
      <c r="P253">
        <v>2913</v>
      </c>
      <c r="Q253">
        <v>3111</v>
      </c>
      <c r="R253">
        <v>33253</v>
      </c>
      <c r="AC253" t="s">
        <v>43</v>
      </c>
      <c r="AD253" t="s">
        <v>44</v>
      </c>
      <c r="AE253" t="b">
        <v>0</v>
      </c>
      <c r="AF253" t="s">
        <v>45</v>
      </c>
      <c r="AG253" t="s">
        <v>46</v>
      </c>
      <c r="AH253" t="s">
        <v>47</v>
      </c>
      <c r="AI253" t="s">
        <v>48</v>
      </c>
      <c r="AK253">
        <f t="shared" ca="1" si="3"/>
        <v>0.23493039580999275</v>
      </c>
    </row>
    <row r="254" spans="1:37" x14ac:dyDescent="0.2">
      <c r="A254" t="s">
        <v>36</v>
      </c>
      <c r="B254">
        <v>1.2999575467828301E+18</v>
      </c>
      <c r="C254" t="s">
        <v>37</v>
      </c>
      <c r="D254" t="s">
        <v>38</v>
      </c>
      <c r="E254" s="1">
        <v>44073.270891203705</v>
      </c>
      <c r="F254" s="1">
        <v>44072.937557870369</v>
      </c>
      <c r="G254" t="s">
        <v>843</v>
      </c>
      <c r="H254" t="s">
        <v>1239</v>
      </c>
      <c r="I254" t="s">
        <v>844</v>
      </c>
      <c r="J254" t="s">
        <v>845</v>
      </c>
      <c r="K254" t="s">
        <v>846</v>
      </c>
      <c r="N254" t="b">
        <v>0</v>
      </c>
      <c r="O254">
        <v>0</v>
      </c>
      <c r="P254">
        <v>483</v>
      </c>
      <c r="Q254">
        <v>452</v>
      </c>
      <c r="R254">
        <v>7434</v>
      </c>
      <c r="AC254" t="s">
        <v>54</v>
      </c>
      <c r="AD254" t="s">
        <v>44</v>
      </c>
      <c r="AE254" t="b">
        <v>0</v>
      </c>
      <c r="AF254" t="s">
        <v>45</v>
      </c>
      <c r="AG254" t="s">
        <v>46</v>
      </c>
      <c r="AH254" t="s">
        <v>47</v>
      </c>
      <c r="AI254" t="s">
        <v>48</v>
      </c>
      <c r="AK254">
        <f t="shared" ca="1" si="3"/>
        <v>0.5245367975289511</v>
      </c>
    </row>
    <row r="255" spans="1:37" x14ac:dyDescent="0.2">
      <c r="A255" t="s">
        <v>36</v>
      </c>
      <c r="B255">
        <v>1.2936964887075599E+18</v>
      </c>
      <c r="C255" t="s">
        <v>37</v>
      </c>
      <c r="D255" t="s">
        <v>38</v>
      </c>
      <c r="E255" s="1">
        <v>44055.993668981479</v>
      </c>
      <c r="F255" s="1">
        <v>44055.66033564815</v>
      </c>
      <c r="G255" t="s">
        <v>847</v>
      </c>
      <c r="H255" t="s">
        <v>1236</v>
      </c>
      <c r="I255" t="s">
        <v>848</v>
      </c>
      <c r="J255" t="s">
        <v>849</v>
      </c>
      <c r="K255" t="s">
        <v>850</v>
      </c>
      <c r="M255" t="s">
        <v>851</v>
      </c>
      <c r="N255" t="b">
        <v>0</v>
      </c>
      <c r="O255">
        <v>0</v>
      </c>
      <c r="P255">
        <v>1444</v>
      </c>
      <c r="Q255">
        <v>4113</v>
      </c>
      <c r="R255">
        <v>12213</v>
      </c>
      <c r="AC255" t="s">
        <v>119</v>
      </c>
      <c r="AD255" t="s">
        <v>44</v>
      </c>
      <c r="AE255" t="b">
        <v>0</v>
      </c>
      <c r="AF255" t="s">
        <v>45</v>
      </c>
      <c r="AG255" t="s">
        <v>46</v>
      </c>
      <c r="AH255" t="s">
        <v>47</v>
      </c>
      <c r="AI255" t="s">
        <v>48</v>
      </c>
      <c r="AK255">
        <f t="shared" ca="1" si="3"/>
        <v>0.93659721267463714</v>
      </c>
    </row>
    <row r="256" spans="1:37" x14ac:dyDescent="0.2">
      <c r="A256" t="s">
        <v>36</v>
      </c>
      <c r="B256">
        <v>1.29875796717763E+18</v>
      </c>
      <c r="C256" t="s">
        <v>37</v>
      </c>
      <c r="D256" t="s">
        <v>38</v>
      </c>
      <c r="E256" s="1">
        <v>44069.960682870369</v>
      </c>
      <c r="F256" s="1">
        <v>44069.627349537041</v>
      </c>
      <c r="G256" t="s">
        <v>852</v>
      </c>
      <c r="H256" t="s">
        <v>1236</v>
      </c>
      <c r="I256" t="s">
        <v>282</v>
      </c>
      <c r="J256" t="s">
        <v>283</v>
      </c>
      <c r="K256" t="s">
        <v>284</v>
      </c>
      <c r="N256" t="b">
        <v>0</v>
      </c>
      <c r="O256">
        <v>0</v>
      </c>
      <c r="P256">
        <v>6464</v>
      </c>
      <c r="Q256">
        <v>1497</v>
      </c>
      <c r="R256">
        <v>39916</v>
      </c>
      <c r="AC256" t="s">
        <v>119</v>
      </c>
      <c r="AD256" t="s">
        <v>44</v>
      </c>
      <c r="AE256" t="b">
        <v>0</v>
      </c>
      <c r="AF256" t="s">
        <v>45</v>
      </c>
      <c r="AG256" t="s">
        <v>46</v>
      </c>
      <c r="AH256" t="s">
        <v>47</v>
      </c>
      <c r="AI256" t="s">
        <v>48</v>
      </c>
      <c r="AK256">
        <f t="shared" ca="1" si="3"/>
        <v>7.503123118554178E-2</v>
      </c>
    </row>
    <row r="257" spans="1:37" x14ac:dyDescent="0.2">
      <c r="A257" t="s">
        <v>36</v>
      </c>
      <c r="B257">
        <v>1.3033895599887401E+18</v>
      </c>
      <c r="C257" t="s">
        <v>37</v>
      </c>
      <c r="D257" t="s">
        <v>38</v>
      </c>
      <c r="E257" s="1">
        <v>44082.741446759261</v>
      </c>
      <c r="F257" s="1">
        <v>44082.408113425925</v>
      </c>
      <c r="G257" t="s">
        <v>853</v>
      </c>
      <c r="H257" t="s">
        <v>1236</v>
      </c>
      <c r="I257" t="s">
        <v>854</v>
      </c>
      <c r="J257" t="s">
        <v>855</v>
      </c>
      <c r="K257" t="s">
        <v>42</v>
      </c>
      <c r="N257" t="b">
        <v>0</v>
      </c>
      <c r="O257">
        <v>0</v>
      </c>
      <c r="P257">
        <v>202</v>
      </c>
      <c r="Q257">
        <v>1601</v>
      </c>
      <c r="R257">
        <v>9575</v>
      </c>
      <c r="AC257" t="s">
        <v>43</v>
      </c>
      <c r="AD257" t="s">
        <v>44</v>
      </c>
      <c r="AE257" t="b">
        <v>0</v>
      </c>
      <c r="AF257" t="s">
        <v>45</v>
      </c>
      <c r="AG257" t="s">
        <v>46</v>
      </c>
      <c r="AH257" t="s">
        <v>47</v>
      </c>
      <c r="AI257" t="s">
        <v>48</v>
      </c>
      <c r="AK257">
        <f t="shared" ca="1" si="3"/>
        <v>0.25799097885883526</v>
      </c>
    </row>
    <row r="258" spans="1:37" x14ac:dyDescent="0.2">
      <c r="A258" t="s">
        <v>36</v>
      </c>
      <c r="B258">
        <v>1.2940894684968599E+18</v>
      </c>
      <c r="C258" t="s">
        <v>37</v>
      </c>
      <c r="D258" t="s">
        <v>38</v>
      </c>
      <c r="E258" s="1">
        <v>44057.0780787037</v>
      </c>
      <c r="F258" s="1">
        <v>44056.744745370372</v>
      </c>
      <c r="G258" t="s">
        <v>856</v>
      </c>
      <c r="H258" t="s">
        <v>1237</v>
      </c>
      <c r="I258" t="s">
        <v>387</v>
      </c>
      <c r="J258" t="s">
        <v>388</v>
      </c>
      <c r="K258" t="s">
        <v>72</v>
      </c>
      <c r="N258" t="b">
        <v>0</v>
      </c>
      <c r="O258">
        <v>0</v>
      </c>
      <c r="P258">
        <v>633</v>
      </c>
      <c r="Q258">
        <v>2683</v>
      </c>
      <c r="R258">
        <v>6046</v>
      </c>
      <c r="AC258" t="s">
        <v>43</v>
      </c>
      <c r="AD258" t="s">
        <v>44</v>
      </c>
      <c r="AE258" t="b">
        <v>0</v>
      </c>
      <c r="AF258" t="s">
        <v>45</v>
      </c>
      <c r="AG258" t="s">
        <v>46</v>
      </c>
      <c r="AH258" t="s">
        <v>47</v>
      </c>
      <c r="AI258" t="s">
        <v>48</v>
      </c>
      <c r="AK258">
        <f t="shared" ref="AK258:AK321" ca="1" si="4">RAND()</f>
        <v>1.5972282544454042E-2</v>
      </c>
    </row>
    <row r="259" spans="1:37" x14ac:dyDescent="0.2">
      <c r="A259" t="s">
        <v>36</v>
      </c>
      <c r="B259">
        <v>1.2957979064489001E+18</v>
      </c>
      <c r="C259" t="s">
        <v>37</v>
      </c>
      <c r="D259" t="s">
        <v>38</v>
      </c>
      <c r="E259" s="1">
        <v>44061.79247685185</v>
      </c>
      <c r="F259" s="1">
        <v>44061.459143518521</v>
      </c>
      <c r="G259" t="s">
        <v>857</v>
      </c>
      <c r="H259" t="s">
        <v>1236</v>
      </c>
      <c r="I259" t="s">
        <v>858</v>
      </c>
      <c r="J259" t="s">
        <v>858</v>
      </c>
      <c r="K259" t="s">
        <v>72</v>
      </c>
      <c r="N259" t="b">
        <v>0</v>
      </c>
      <c r="O259">
        <v>0</v>
      </c>
      <c r="P259">
        <v>59</v>
      </c>
      <c r="Q259">
        <v>131</v>
      </c>
      <c r="R259">
        <v>696</v>
      </c>
      <c r="AC259" t="s">
        <v>54</v>
      </c>
      <c r="AD259" t="s">
        <v>44</v>
      </c>
      <c r="AE259" t="b">
        <v>0</v>
      </c>
      <c r="AF259" t="s">
        <v>45</v>
      </c>
      <c r="AG259" t="s">
        <v>46</v>
      </c>
      <c r="AH259" t="s">
        <v>47</v>
      </c>
      <c r="AI259" t="s">
        <v>48</v>
      </c>
      <c r="AK259">
        <f t="shared" ca="1" si="4"/>
        <v>0.18618933620899336</v>
      </c>
    </row>
    <row r="260" spans="1:37" x14ac:dyDescent="0.2">
      <c r="A260" t="s">
        <v>36</v>
      </c>
      <c r="B260">
        <v>1.3024670449572301E+18</v>
      </c>
      <c r="C260" t="s">
        <v>37</v>
      </c>
      <c r="D260" t="s">
        <v>38</v>
      </c>
      <c r="E260" s="1">
        <v>44080.195787037039</v>
      </c>
      <c r="F260" s="1">
        <v>44079.862453703703</v>
      </c>
      <c r="G260" t="s">
        <v>859</v>
      </c>
      <c r="H260" t="s">
        <v>1239</v>
      </c>
      <c r="I260" t="s">
        <v>630</v>
      </c>
      <c r="J260" t="s">
        <v>631</v>
      </c>
      <c r="K260" t="s">
        <v>42</v>
      </c>
      <c r="N260" t="b">
        <v>0</v>
      </c>
      <c r="O260">
        <v>0</v>
      </c>
      <c r="P260">
        <v>100</v>
      </c>
      <c r="Q260">
        <v>360</v>
      </c>
      <c r="R260">
        <v>422</v>
      </c>
      <c r="AC260" t="s">
        <v>43</v>
      </c>
      <c r="AD260" t="s">
        <v>44</v>
      </c>
      <c r="AE260" t="b">
        <v>0</v>
      </c>
      <c r="AF260" t="s">
        <v>45</v>
      </c>
      <c r="AG260" t="s">
        <v>46</v>
      </c>
      <c r="AH260" t="s">
        <v>47</v>
      </c>
      <c r="AI260" t="s">
        <v>48</v>
      </c>
      <c r="AK260">
        <f t="shared" ca="1" si="4"/>
        <v>0.3122012035893551</v>
      </c>
    </row>
    <row r="261" spans="1:37" x14ac:dyDescent="0.2">
      <c r="A261" t="s">
        <v>36</v>
      </c>
      <c r="B261">
        <v>1.30409884923405E+18</v>
      </c>
      <c r="C261" t="s">
        <v>385</v>
      </c>
      <c r="D261" t="s">
        <v>38</v>
      </c>
      <c r="E261" s="1">
        <v>44084.69871527778</v>
      </c>
      <c r="F261" s="1">
        <v>44084.365381944444</v>
      </c>
      <c r="G261" t="s">
        <v>860</v>
      </c>
      <c r="H261" t="s">
        <v>1237</v>
      </c>
      <c r="I261" t="s">
        <v>861</v>
      </c>
      <c r="J261" t="s">
        <v>861</v>
      </c>
      <c r="K261" t="s">
        <v>327</v>
      </c>
      <c r="N261" t="b">
        <v>0</v>
      </c>
      <c r="O261">
        <v>0</v>
      </c>
      <c r="P261">
        <v>52</v>
      </c>
      <c r="Q261">
        <v>147</v>
      </c>
      <c r="R261">
        <v>1513</v>
      </c>
      <c r="AC261" t="s">
        <v>54</v>
      </c>
      <c r="AD261" t="s">
        <v>44</v>
      </c>
      <c r="AE261" t="b">
        <v>0</v>
      </c>
      <c r="AF261" t="s">
        <v>45</v>
      </c>
      <c r="AG261" t="s">
        <v>46</v>
      </c>
      <c r="AH261" t="s">
        <v>47</v>
      </c>
      <c r="AI261" t="s">
        <v>48</v>
      </c>
      <c r="AK261">
        <f t="shared" ca="1" si="4"/>
        <v>0.95966121855909325</v>
      </c>
    </row>
    <row r="262" spans="1:37" x14ac:dyDescent="0.2">
      <c r="A262" t="s">
        <v>36</v>
      </c>
      <c r="B262">
        <v>1.30333710564973E+18</v>
      </c>
      <c r="C262" t="s">
        <v>61</v>
      </c>
      <c r="D262" t="s">
        <v>38</v>
      </c>
      <c r="E262" s="1">
        <v>44082.596701388888</v>
      </c>
      <c r="F262" s="1">
        <v>44082.263368055559</v>
      </c>
      <c r="G262" t="s">
        <v>862</v>
      </c>
      <c r="H262" t="s">
        <v>1236</v>
      </c>
      <c r="I262" t="s">
        <v>207</v>
      </c>
      <c r="J262" t="s">
        <v>208</v>
      </c>
      <c r="K262" t="s">
        <v>184</v>
      </c>
      <c r="N262" t="b">
        <v>0</v>
      </c>
      <c r="O262">
        <v>0</v>
      </c>
      <c r="P262">
        <v>2920</v>
      </c>
      <c r="Q262">
        <v>3123</v>
      </c>
      <c r="R262">
        <v>33278</v>
      </c>
      <c r="AC262" t="s">
        <v>43</v>
      </c>
      <c r="AD262" t="s">
        <v>44</v>
      </c>
      <c r="AE262" t="b">
        <v>0</v>
      </c>
      <c r="AF262" t="s">
        <v>45</v>
      </c>
      <c r="AG262" t="s">
        <v>46</v>
      </c>
      <c r="AH262" t="s">
        <v>47</v>
      </c>
      <c r="AI262" t="s">
        <v>48</v>
      </c>
      <c r="AK262">
        <f t="shared" ca="1" si="4"/>
        <v>2.8002424194154774E-2</v>
      </c>
    </row>
    <row r="263" spans="1:37" x14ac:dyDescent="0.2">
      <c r="A263" t="s">
        <v>36</v>
      </c>
      <c r="B263">
        <v>1.3024605235736901E+18</v>
      </c>
      <c r="C263" t="s">
        <v>37</v>
      </c>
      <c r="D263" t="s">
        <v>38</v>
      </c>
      <c r="E263" s="1">
        <v>44080.177800925929</v>
      </c>
      <c r="F263" s="1">
        <v>44079.844467592593</v>
      </c>
      <c r="G263" t="s">
        <v>863</v>
      </c>
      <c r="H263" t="s">
        <v>1236</v>
      </c>
      <c r="I263" t="s">
        <v>864</v>
      </c>
      <c r="J263" t="s">
        <v>865</v>
      </c>
      <c r="K263" t="s">
        <v>42</v>
      </c>
      <c r="N263" t="b">
        <v>0</v>
      </c>
      <c r="O263">
        <v>0</v>
      </c>
      <c r="P263">
        <v>198</v>
      </c>
      <c r="Q263">
        <v>262</v>
      </c>
      <c r="R263">
        <v>26177</v>
      </c>
      <c r="AC263" t="s">
        <v>43</v>
      </c>
      <c r="AD263" t="s">
        <v>44</v>
      </c>
      <c r="AE263" t="b">
        <v>0</v>
      </c>
      <c r="AF263" t="s">
        <v>45</v>
      </c>
      <c r="AG263" t="s">
        <v>46</v>
      </c>
      <c r="AH263" t="s">
        <v>47</v>
      </c>
      <c r="AI263" t="s">
        <v>48</v>
      </c>
      <c r="AK263">
        <f t="shared" ca="1" si="4"/>
        <v>0.23393928293753896</v>
      </c>
    </row>
    <row r="264" spans="1:37" x14ac:dyDescent="0.2">
      <c r="A264" t="s">
        <v>36</v>
      </c>
      <c r="B264">
        <v>1.3019505444209001E+18</v>
      </c>
      <c r="C264" t="s">
        <v>49</v>
      </c>
      <c r="D264" t="s">
        <v>38</v>
      </c>
      <c r="E264" s="1">
        <v>44078.770520833335</v>
      </c>
      <c r="F264" s="1">
        <v>44078.4371875</v>
      </c>
      <c r="G264" t="s">
        <v>866</v>
      </c>
      <c r="H264" t="s">
        <v>1236</v>
      </c>
      <c r="I264" t="s">
        <v>867</v>
      </c>
      <c r="J264" t="s">
        <v>868</v>
      </c>
      <c r="K264" t="s">
        <v>42</v>
      </c>
      <c r="M264" t="s">
        <v>869</v>
      </c>
      <c r="N264" t="b">
        <v>0</v>
      </c>
      <c r="O264">
        <v>0</v>
      </c>
      <c r="P264">
        <v>379</v>
      </c>
      <c r="Q264">
        <v>788</v>
      </c>
      <c r="R264">
        <v>23776</v>
      </c>
      <c r="AC264" t="s">
        <v>54</v>
      </c>
      <c r="AD264" t="s">
        <v>44</v>
      </c>
      <c r="AE264" t="b">
        <v>0</v>
      </c>
      <c r="AF264" t="s">
        <v>45</v>
      </c>
      <c r="AG264" t="s">
        <v>46</v>
      </c>
      <c r="AH264" t="s">
        <v>47</v>
      </c>
      <c r="AI264" t="s">
        <v>48</v>
      </c>
      <c r="AK264">
        <f t="shared" ca="1" si="4"/>
        <v>0.11562694045503064</v>
      </c>
    </row>
    <row r="265" spans="1:37" x14ac:dyDescent="0.2">
      <c r="A265" t="s">
        <v>143</v>
      </c>
      <c r="B265">
        <v>1.2943726301668201E+18</v>
      </c>
      <c r="C265" t="s">
        <v>37</v>
      </c>
      <c r="D265" t="s">
        <v>38</v>
      </c>
      <c r="E265" s="1">
        <v>44057.859456018516</v>
      </c>
      <c r="F265" s="1">
        <v>44057.526122685187</v>
      </c>
      <c r="G265" t="s">
        <v>870</v>
      </c>
      <c r="H265" t="s">
        <v>1236</v>
      </c>
      <c r="I265" t="s">
        <v>871</v>
      </c>
      <c r="J265" t="s">
        <v>872</v>
      </c>
      <c r="K265" t="s">
        <v>420</v>
      </c>
      <c r="N265" t="b">
        <v>0</v>
      </c>
      <c r="O265">
        <v>0</v>
      </c>
      <c r="P265">
        <v>1119</v>
      </c>
      <c r="Q265">
        <v>672</v>
      </c>
      <c r="R265">
        <v>26629</v>
      </c>
      <c r="V265" t="s">
        <v>420</v>
      </c>
      <c r="W265" t="s">
        <v>147</v>
      </c>
      <c r="X265" t="s">
        <v>148</v>
      </c>
      <c r="Y265" t="s">
        <v>598</v>
      </c>
      <c r="Z265" t="s">
        <v>599</v>
      </c>
      <c r="AC265" t="s">
        <v>43</v>
      </c>
      <c r="AD265" t="s">
        <v>44</v>
      </c>
      <c r="AE265" t="b">
        <v>0</v>
      </c>
      <c r="AJ265" t="s">
        <v>599</v>
      </c>
      <c r="AK265">
        <f t="shared" ca="1" si="4"/>
        <v>0.23426506284520321</v>
      </c>
    </row>
    <row r="266" spans="1:37" x14ac:dyDescent="0.2">
      <c r="A266" t="s">
        <v>36</v>
      </c>
      <c r="B266">
        <v>1.30046757964801E+18</v>
      </c>
      <c r="C266" t="s">
        <v>37</v>
      </c>
      <c r="D266" t="s">
        <v>38</v>
      </c>
      <c r="E266" s="1">
        <v>44074.67832175926</v>
      </c>
      <c r="F266" s="1">
        <v>44074.344988425924</v>
      </c>
      <c r="G266" t="s">
        <v>873</v>
      </c>
      <c r="H266" t="s">
        <v>1236</v>
      </c>
      <c r="I266" t="s">
        <v>874</v>
      </c>
      <c r="J266" t="s">
        <v>875</v>
      </c>
      <c r="K266" t="s">
        <v>876</v>
      </c>
      <c r="M266" t="s">
        <v>877</v>
      </c>
      <c r="N266" t="b">
        <v>0</v>
      </c>
      <c r="O266">
        <v>0</v>
      </c>
      <c r="P266">
        <v>35</v>
      </c>
      <c r="Q266">
        <v>332</v>
      </c>
      <c r="R266">
        <v>760</v>
      </c>
      <c r="AC266" t="s">
        <v>43</v>
      </c>
      <c r="AD266" t="s">
        <v>44</v>
      </c>
      <c r="AE266" t="b">
        <v>0</v>
      </c>
      <c r="AF266" t="s">
        <v>45</v>
      </c>
      <c r="AG266" t="s">
        <v>46</v>
      </c>
      <c r="AH266" t="s">
        <v>47</v>
      </c>
      <c r="AI266" t="s">
        <v>48</v>
      </c>
      <c r="AK266">
        <f t="shared" ca="1" si="4"/>
        <v>0.81973859470361199</v>
      </c>
    </row>
    <row r="267" spans="1:37" x14ac:dyDescent="0.2">
      <c r="A267" t="s">
        <v>36</v>
      </c>
      <c r="B267">
        <v>1.30285980657998E+18</v>
      </c>
      <c r="C267" t="s">
        <v>656</v>
      </c>
      <c r="D267" t="s">
        <v>38</v>
      </c>
      <c r="E267" s="1">
        <v>44081.279606481483</v>
      </c>
      <c r="F267" s="1">
        <v>44080.946273148147</v>
      </c>
      <c r="G267" t="s">
        <v>878</v>
      </c>
      <c r="H267" t="s">
        <v>1236</v>
      </c>
      <c r="I267" t="s">
        <v>879</v>
      </c>
      <c r="J267" t="s">
        <v>880</v>
      </c>
      <c r="K267" t="s">
        <v>42</v>
      </c>
      <c r="N267" t="b">
        <v>0</v>
      </c>
      <c r="O267">
        <v>0</v>
      </c>
      <c r="P267">
        <v>897</v>
      </c>
      <c r="Q267">
        <v>1480</v>
      </c>
      <c r="R267">
        <v>17940</v>
      </c>
      <c r="AC267" t="s">
        <v>60</v>
      </c>
      <c r="AD267" t="s">
        <v>44</v>
      </c>
      <c r="AE267" t="b">
        <v>0</v>
      </c>
      <c r="AF267" t="s">
        <v>45</v>
      </c>
      <c r="AG267" t="s">
        <v>46</v>
      </c>
      <c r="AH267" t="s">
        <v>47</v>
      </c>
      <c r="AI267" t="s">
        <v>48</v>
      </c>
      <c r="AK267">
        <f t="shared" ca="1" si="4"/>
        <v>0.7025661068715785</v>
      </c>
    </row>
    <row r="268" spans="1:37" x14ac:dyDescent="0.2">
      <c r="A268" t="s">
        <v>143</v>
      </c>
      <c r="B268">
        <v>1.3034677578920699E+18</v>
      </c>
      <c r="C268" t="s">
        <v>37</v>
      </c>
      <c r="D268" t="s">
        <v>38</v>
      </c>
      <c r="E268" s="1">
        <v>44082.957233796296</v>
      </c>
      <c r="F268" s="1">
        <v>44082.623900462961</v>
      </c>
      <c r="G268" t="s">
        <v>881</v>
      </c>
      <c r="H268" t="s">
        <v>1236</v>
      </c>
      <c r="I268" t="s">
        <v>882</v>
      </c>
      <c r="J268" t="s">
        <v>882</v>
      </c>
      <c r="K268" t="s">
        <v>42</v>
      </c>
      <c r="N268" t="b">
        <v>0</v>
      </c>
      <c r="O268">
        <v>0</v>
      </c>
      <c r="P268">
        <v>1867</v>
      </c>
      <c r="Q268">
        <v>2918</v>
      </c>
      <c r="R268">
        <v>22435</v>
      </c>
      <c r="V268" t="s">
        <v>42</v>
      </c>
      <c r="W268" t="s">
        <v>147</v>
      </c>
      <c r="X268" t="s">
        <v>148</v>
      </c>
      <c r="Y268" t="s">
        <v>198</v>
      </c>
      <c r="Z268" t="s">
        <v>199</v>
      </c>
      <c r="AC268" t="s">
        <v>43</v>
      </c>
      <c r="AD268" t="s">
        <v>44</v>
      </c>
      <c r="AE268" t="b">
        <v>0</v>
      </c>
      <c r="AJ268" t="s">
        <v>199</v>
      </c>
      <c r="AK268">
        <f t="shared" ca="1" si="4"/>
        <v>0.86815646781046718</v>
      </c>
    </row>
    <row r="269" spans="1:37" x14ac:dyDescent="0.2">
      <c r="A269" t="s">
        <v>36</v>
      </c>
      <c r="B269">
        <v>1.29862788588063E+18</v>
      </c>
      <c r="C269" t="s">
        <v>37</v>
      </c>
      <c r="D269" t="s">
        <v>38</v>
      </c>
      <c r="E269" s="1">
        <v>44069.601724537039</v>
      </c>
      <c r="F269" s="1">
        <v>44069.268391203703</v>
      </c>
      <c r="G269" t="s">
        <v>883</v>
      </c>
      <c r="H269" t="s">
        <v>1237</v>
      </c>
      <c r="I269" t="s">
        <v>102</v>
      </c>
      <c r="J269" t="s">
        <v>103</v>
      </c>
      <c r="K269" t="s">
        <v>104</v>
      </c>
      <c r="N269" t="b">
        <v>0</v>
      </c>
      <c r="O269">
        <v>0</v>
      </c>
      <c r="P269">
        <v>5015</v>
      </c>
      <c r="Q269">
        <v>4813</v>
      </c>
      <c r="R269">
        <v>83617</v>
      </c>
      <c r="AC269" t="s">
        <v>54</v>
      </c>
      <c r="AD269" t="s">
        <v>44</v>
      </c>
      <c r="AE269" t="b">
        <v>0</v>
      </c>
      <c r="AF269" t="s">
        <v>45</v>
      </c>
      <c r="AG269" t="s">
        <v>46</v>
      </c>
      <c r="AH269" t="s">
        <v>47</v>
      </c>
      <c r="AI269" t="s">
        <v>48</v>
      </c>
      <c r="AK269">
        <f t="shared" ca="1" si="4"/>
        <v>0.62051965017378108</v>
      </c>
    </row>
    <row r="270" spans="1:37" x14ac:dyDescent="0.2">
      <c r="A270" t="s">
        <v>36</v>
      </c>
      <c r="B270">
        <v>1.30219042016465E+18</v>
      </c>
      <c r="C270" t="s">
        <v>37</v>
      </c>
      <c r="D270" t="s">
        <v>38</v>
      </c>
      <c r="E270" s="1">
        <v>44079.432453703703</v>
      </c>
      <c r="F270" s="1">
        <v>44079.099120370367</v>
      </c>
      <c r="G270" t="s">
        <v>884</v>
      </c>
      <c r="H270" t="s">
        <v>1236</v>
      </c>
      <c r="I270" t="s">
        <v>153</v>
      </c>
      <c r="J270" t="s">
        <v>154</v>
      </c>
      <c r="K270" t="s">
        <v>42</v>
      </c>
      <c r="N270" t="b">
        <v>0</v>
      </c>
      <c r="O270">
        <v>0</v>
      </c>
      <c r="P270">
        <v>956</v>
      </c>
      <c r="Q270">
        <v>1985</v>
      </c>
      <c r="R270">
        <v>7568</v>
      </c>
      <c r="AC270" t="s">
        <v>43</v>
      </c>
      <c r="AD270" t="s">
        <v>44</v>
      </c>
      <c r="AE270" t="b">
        <v>0</v>
      </c>
      <c r="AF270" t="s">
        <v>45</v>
      </c>
      <c r="AG270" t="s">
        <v>46</v>
      </c>
      <c r="AH270" t="s">
        <v>47</v>
      </c>
      <c r="AI270" t="s">
        <v>48</v>
      </c>
      <c r="AK270">
        <f t="shared" ca="1" si="4"/>
        <v>0.38533899087204682</v>
      </c>
    </row>
    <row r="271" spans="1:37" x14ac:dyDescent="0.2">
      <c r="A271" t="s">
        <v>36</v>
      </c>
      <c r="B271">
        <v>1.30373080067693E+18</v>
      </c>
      <c r="C271" t="s">
        <v>37</v>
      </c>
      <c r="D271" t="s">
        <v>38</v>
      </c>
      <c r="E271" s="1">
        <v>44083.68309027778</v>
      </c>
      <c r="F271" s="1">
        <v>44083.349756944444</v>
      </c>
      <c r="G271" t="s">
        <v>885</v>
      </c>
      <c r="H271" t="s">
        <v>1239</v>
      </c>
      <c r="I271" t="s">
        <v>886</v>
      </c>
      <c r="J271" t="s">
        <v>887</v>
      </c>
      <c r="K271" t="s">
        <v>42</v>
      </c>
      <c r="N271" t="b">
        <v>0</v>
      </c>
      <c r="O271">
        <v>0</v>
      </c>
      <c r="P271">
        <v>167</v>
      </c>
      <c r="Q271">
        <v>637</v>
      </c>
      <c r="R271">
        <v>415</v>
      </c>
      <c r="AC271" t="s">
        <v>54</v>
      </c>
      <c r="AD271" t="s">
        <v>44</v>
      </c>
      <c r="AE271" t="b">
        <v>0</v>
      </c>
      <c r="AF271" t="s">
        <v>45</v>
      </c>
      <c r="AG271" t="s">
        <v>46</v>
      </c>
      <c r="AH271" t="s">
        <v>47</v>
      </c>
      <c r="AI271" t="s">
        <v>48</v>
      </c>
      <c r="AK271">
        <f t="shared" ca="1" si="4"/>
        <v>0.85531146434800065</v>
      </c>
    </row>
    <row r="272" spans="1:37" x14ac:dyDescent="0.2">
      <c r="A272" t="s">
        <v>36</v>
      </c>
      <c r="B272">
        <v>1.2962581761619999E+18</v>
      </c>
      <c r="C272" t="s">
        <v>37</v>
      </c>
      <c r="D272" t="s">
        <v>38</v>
      </c>
      <c r="E272" s="1">
        <v>44063.062581018516</v>
      </c>
      <c r="F272" s="1">
        <v>44062.729247685187</v>
      </c>
      <c r="G272" t="s">
        <v>888</v>
      </c>
      <c r="H272" t="s">
        <v>1236</v>
      </c>
      <c r="I272" t="s">
        <v>269</v>
      </c>
      <c r="J272" t="s">
        <v>270</v>
      </c>
      <c r="K272" t="s">
        <v>42</v>
      </c>
      <c r="N272" t="b">
        <v>0</v>
      </c>
      <c r="O272">
        <v>0</v>
      </c>
      <c r="P272">
        <v>256</v>
      </c>
      <c r="Q272">
        <v>288</v>
      </c>
      <c r="R272">
        <v>15146</v>
      </c>
      <c r="AC272" t="s">
        <v>54</v>
      </c>
      <c r="AD272" t="s">
        <v>44</v>
      </c>
      <c r="AE272" t="b">
        <v>0</v>
      </c>
      <c r="AF272" t="s">
        <v>45</v>
      </c>
      <c r="AG272" t="s">
        <v>46</v>
      </c>
      <c r="AH272" t="s">
        <v>47</v>
      </c>
      <c r="AI272" t="s">
        <v>48</v>
      </c>
      <c r="AK272">
        <f t="shared" ca="1" si="4"/>
        <v>0.97844254131687169</v>
      </c>
    </row>
    <row r="273" spans="1:37" x14ac:dyDescent="0.2">
      <c r="A273" t="s">
        <v>36</v>
      </c>
      <c r="B273">
        <v>1.29448261288771E+18</v>
      </c>
      <c r="C273" t="s">
        <v>37</v>
      </c>
      <c r="D273" t="s">
        <v>38</v>
      </c>
      <c r="E273" s="1">
        <v>44058.162951388891</v>
      </c>
      <c r="F273" s="1">
        <v>44057.829618055555</v>
      </c>
      <c r="G273" t="s">
        <v>889</v>
      </c>
      <c r="H273" t="s">
        <v>1236</v>
      </c>
      <c r="I273" t="s">
        <v>890</v>
      </c>
      <c r="J273" t="s">
        <v>891</v>
      </c>
      <c r="K273" t="s">
        <v>42</v>
      </c>
      <c r="N273" t="b">
        <v>0</v>
      </c>
      <c r="O273">
        <v>0</v>
      </c>
      <c r="P273">
        <v>951</v>
      </c>
      <c r="Q273">
        <v>1429</v>
      </c>
      <c r="R273">
        <v>2999</v>
      </c>
      <c r="AC273" t="s">
        <v>43</v>
      </c>
      <c r="AD273" t="s">
        <v>44</v>
      </c>
      <c r="AE273" t="b">
        <v>0</v>
      </c>
      <c r="AF273" t="s">
        <v>45</v>
      </c>
      <c r="AG273" t="s">
        <v>46</v>
      </c>
      <c r="AH273" t="s">
        <v>47</v>
      </c>
      <c r="AI273" t="s">
        <v>48</v>
      </c>
      <c r="AK273">
        <f t="shared" ca="1" si="4"/>
        <v>0.57171310851041801</v>
      </c>
    </row>
    <row r="274" spans="1:37" x14ac:dyDescent="0.2">
      <c r="A274" t="s">
        <v>36</v>
      </c>
      <c r="B274">
        <v>1.29758114998465E+18</v>
      </c>
      <c r="C274" t="s">
        <v>385</v>
      </c>
      <c r="D274" t="s">
        <v>38</v>
      </c>
      <c r="E274" s="1">
        <v>44066.713287037041</v>
      </c>
      <c r="F274" s="1">
        <v>44066.379953703705</v>
      </c>
      <c r="G274" t="s">
        <v>892</v>
      </c>
      <c r="H274" t="s">
        <v>1237</v>
      </c>
      <c r="I274" t="s">
        <v>893</v>
      </c>
      <c r="J274" t="s">
        <v>894</v>
      </c>
      <c r="K274" t="s">
        <v>42</v>
      </c>
      <c r="M274" t="s">
        <v>895</v>
      </c>
      <c r="N274" t="b">
        <v>0</v>
      </c>
      <c r="O274">
        <v>0</v>
      </c>
      <c r="P274">
        <v>5972</v>
      </c>
      <c r="Q274">
        <v>5668</v>
      </c>
      <c r="R274">
        <v>64489</v>
      </c>
      <c r="AC274" t="s">
        <v>43</v>
      </c>
      <c r="AD274" t="s">
        <v>44</v>
      </c>
      <c r="AE274" t="b">
        <v>0</v>
      </c>
      <c r="AF274" t="s">
        <v>45</v>
      </c>
      <c r="AG274" t="s">
        <v>46</v>
      </c>
      <c r="AH274" t="s">
        <v>47</v>
      </c>
      <c r="AI274" t="s">
        <v>48</v>
      </c>
      <c r="AK274">
        <f t="shared" ca="1" si="4"/>
        <v>0.35073413169764533</v>
      </c>
    </row>
    <row r="275" spans="1:37" x14ac:dyDescent="0.2">
      <c r="A275" t="s">
        <v>36</v>
      </c>
      <c r="B275">
        <v>1.2945253583356401E+18</v>
      </c>
      <c r="C275" t="s">
        <v>37</v>
      </c>
      <c r="D275" t="s">
        <v>38</v>
      </c>
      <c r="E275" s="1">
        <v>44058.280914351853</v>
      </c>
      <c r="F275" s="1">
        <v>44057.947581018518</v>
      </c>
      <c r="G275" t="s">
        <v>896</v>
      </c>
      <c r="H275" t="s">
        <v>1238</v>
      </c>
      <c r="I275" t="s">
        <v>897</v>
      </c>
      <c r="J275" t="s">
        <v>898</v>
      </c>
      <c r="K275" t="s">
        <v>42</v>
      </c>
      <c r="N275" t="b">
        <v>0</v>
      </c>
      <c r="O275">
        <v>0</v>
      </c>
      <c r="P275">
        <v>25</v>
      </c>
      <c r="Q275">
        <v>179</v>
      </c>
      <c r="R275">
        <v>371</v>
      </c>
      <c r="AC275" t="s">
        <v>60</v>
      </c>
      <c r="AD275" t="s">
        <v>44</v>
      </c>
      <c r="AE275" t="b">
        <v>0</v>
      </c>
      <c r="AF275" t="s">
        <v>45</v>
      </c>
      <c r="AG275" t="s">
        <v>46</v>
      </c>
      <c r="AH275" t="s">
        <v>47</v>
      </c>
      <c r="AI275" t="s">
        <v>48</v>
      </c>
      <c r="AK275">
        <f t="shared" ca="1" si="4"/>
        <v>0.69846723938149835</v>
      </c>
    </row>
    <row r="276" spans="1:37" x14ac:dyDescent="0.2">
      <c r="A276" t="s">
        <v>36</v>
      </c>
      <c r="B276">
        <v>1.2963570173601101E+18</v>
      </c>
      <c r="C276" t="s">
        <v>37</v>
      </c>
      <c r="D276" t="s">
        <v>38</v>
      </c>
      <c r="E276" s="1">
        <v>44063.335324074076</v>
      </c>
      <c r="F276" s="1">
        <v>44063.00199074074</v>
      </c>
      <c r="G276" t="s">
        <v>899</v>
      </c>
      <c r="H276" t="s">
        <v>1237</v>
      </c>
      <c r="I276" t="s">
        <v>900</v>
      </c>
      <c r="J276" t="s">
        <v>901</v>
      </c>
      <c r="K276" t="s">
        <v>902</v>
      </c>
      <c r="N276" t="b">
        <v>0</v>
      </c>
      <c r="O276">
        <v>0</v>
      </c>
      <c r="P276">
        <v>194</v>
      </c>
      <c r="Q276">
        <v>141</v>
      </c>
      <c r="R276">
        <v>23416</v>
      </c>
      <c r="AC276" t="s">
        <v>54</v>
      </c>
      <c r="AD276" t="s">
        <v>44</v>
      </c>
      <c r="AE276" t="b">
        <v>0</v>
      </c>
      <c r="AF276" t="s">
        <v>45</v>
      </c>
      <c r="AG276" t="s">
        <v>46</v>
      </c>
      <c r="AH276" t="s">
        <v>47</v>
      </c>
      <c r="AI276" t="s">
        <v>48</v>
      </c>
      <c r="AK276">
        <f t="shared" ca="1" si="4"/>
        <v>0.82975193061848784</v>
      </c>
    </row>
    <row r="277" spans="1:37" x14ac:dyDescent="0.2">
      <c r="A277" t="s">
        <v>36</v>
      </c>
      <c r="B277">
        <v>1.3012626823061601E+18</v>
      </c>
      <c r="C277" t="s">
        <v>37</v>
      </c>
      <c r="D277" t="s">
        <v>38</v>
      </c>
      <c r="E277" s="1">
        <v>44076.872384259259</v>
      </c>
      <c r="F277" s="1">
        <v>44076.539050925923</v>
      </c>
      <c r="G277" t="s">
        <v>903</v>
      </c>
      <c r="H277" t="s">
        <v>1236</v>
      </c>
      <c r="I277" t="s">
        <v>254</v>
      </c>
      <c r="J277" t="s">
        <v>255</v>
      </c>
      <c r="K277" t="s">
        <v>256</v>
      </c>
      <c r="N277" t="b">
        <v>0</v>
      </c>
      <c r="O277">
        <v>0</v>
      </c>
      <c r="P277">
        <v>311357</v>
      </c>
      <c r="Q277">
        <v>493</v>
      </c>
      <c r="R277">
        <v>29477</v>
      </c>
      <c r="AC277" t="s">
        <v>54</v>
      </c>
      <c r="AD277" t="s">
        <v>44</v>
      </c>
      <c r="AE277" t="b">
        <v>0</v>
      </c>
      <c r="AF277" t="s">
        <v>45</v>
      </c>
      <c r="AG277" t="s">
        <v>46</v>
      </c>
      <c r="AH277" t="s">
        <v>47</v>
      </c>
      <c r="AI277" t="s">
        <v>48</v>
      </c>
      <c r="AK277">
        <f t="shared" ca="1" si="4"/>
        <v>1.2527426746140713E-2</v>
      </c>
    </row>
    <row r="278" spans="1:37" x14ac:dyDescent="0.2">
      <c r="A278" t="s">
        <v>36</v>
      </c>
      <c r="B278">
        <v>1.2957253574593201E+18</v>
      </c>
      <c r="C278" t="s">
        <v>904</v>
      </c>
      <c r="D278" t="s">
        <v>38</v>
      </c>
      <c r="E278" s="1">
        <v>44061.592280092591</v>
      </c>
      <c r="F278" s="1">
        <v>44061.258946759262</v>
      </c>
      <c r="G278" t="s">
        <v>905</v>
      </c>
      <c r="H278" t="s">
        <v>1236</v>
      </c>
      <c r="I278" t="s">
        <v>307</v>
      </c>
      <c r="J278" t="s">
        <v>308</v>
      </c>
      <c r="K278" t="s">
        <v>72</v>
      </c>
      <c r="N278" t="b">
        <v>0</v>
      </c>
      <c r="O278">
        <v>0</v>
      </c>
      <c r="P278">
        <v>0</v>
      </c>
      <c r="Q278">
        <v>4</v>
      </c>
      <c r="R278">
        <v>83</v>
      </c>
      <c r="AC278" t="s">
        <v>54</v>
      </c>
      <c r="AD278" t="s">
        <v>44</v>
      </c>
      <c r="AE278" t="b">
        <v>0</v>
      </c>
      <c r="AF278" t="s">
        <v>45</v>
      </c>
      <c r="AG278" t="s">
        <v>46</v>
      </c>
      <c r="AH278" t="s">
        <v>47</v>
      </c>
      <c r="AI278" t="s">
        <v>48</v>
      </c>
      <c r="AK278">
        <f t="shared" ca="1" si="4"/>
        <v>0.25290874219148574</v>
      </c>
    </row>
    <row r="279" spans="1:37" x14ac:dyDescent="0.2">
      <c r="A279" t="s">
        <v>36</v>
      </c>
      <c r="B279">
        <v>1.2975803180948301E+18</v>
      </c>
      <c r="C279" t="s">
        <v>37</v>
      </c>
      <c r="D279" t="s">
        <v>38</v>
      </c>
      <c r="E279" s="1">
        <v>44066.710995370369</v>
      </c>
      <c r="F279" s="1">
        <v>44066.377662037034</v>
      </c>
      <c r="G279" t="s">
        <v>906</v>
      </c>
      <c r="H279" t="s">
        <v>1236</v>
      </c>
      <c r="I279" t="s">
        <v>102</v>
      </c>
      <c r="J279" t="s">
        <v>103</v>
      </c>
      <c r="K279" t="s">
        <v>104</v>
      </c>
      <c r="N279" t="b">
        <v>0</v>
      </c>
      <c r="O279">
        <v>0</v>
      </c>
      <c r="P279">
        <v>5006</v>
      </c>
      <c r="Q279">
        <v>4799</v>
      </c>
      <c r="R279">
        <v>83279</v>
      </c>
      <c r="AC279" t="s">
        <v>54</v>
      </c>
      <c r="AD279" t="s">
        <v>44</v>
      </c>
      <c r="AE279" t="b">
        <v>0</v>
      </c>
      <c r="AF279" t="s">
        <v>45</v>
      </c>
      <c r="AG279" t="s">
        <v>46</v>
      </c>
      <c r="AH279" t="s">
        <v>47</v>
      </c>
      <c r="AI279" t="s">
        <v>48</v>
      </c>
      <c r="AK279">
        <f t="shared" ca="1" si="4"/>
        <v>0.3689446012561105</v>
      </c>
    </row>
    <row r="280" spans="1:37" x14ac:dyDescent="0.2">
      <c r="A280" t="s">
        <v>36</v>
      </c>
      <c r="B280">
        <v>1.3034675433701399E+18</v>
      </c>
      <c r="C280" t="s">
        <v>37</v>
      </c>
      <c r="D280" t="s">
        <v>38</v>
      </c>
      <c r="E280" s="1">
        <v>44082.956643518519</v>
      </c>
      <c r="F280" s="1">
        <v>44082.623310185183</v>
      </c>
      <c r="G280" t="s">
        <v>907</v>
      </c>
      <c r="H280" t="s">
        <v>1236</v>
      </c>
      <c r="I280" t="s">
        <v>882</v>
      </c>
      <c r="J280" t="s">
        <v>882</v>
      </c>
      <c r="K280" t="s">
        <v>42</v>
      </c>
      <c r="N280" t="b">
        <v>0</v>
      </c>
      <c r="O280">
        <v>0</v>
      </c>
      <c r="P280">
        <v>1867</v>
      </c>
      <c r="Q280">
        <v>2918</v>
      </c>
      <c r="R280">
        <v>22435</v>
      </c>
      <c r="AC280" t="s">
        <v>43</v>
      </c>
      <c r="AD280" t="s">
        <v>44</v>
      </c>
      <c r="AE280" t="b">
        <v>0</v>
      </c>
      <c r="AF280" t="s">
        <v>45</v>
      </c>
      <c r="AG280" t="s">
        <v>46</v>
      </c>
      <c r="AH280" t="s">
        <v>47</v>
      </c>
      <c r="AI280" t="s">
        <v>48</v>
      </c>
      <c r="AK280">
        <f t="shared" ca="1" si="4"/>
        <v>0.16442531428057516</v>
      </c>
    </row>
    <row r="281" spans="1:37" x14ac:dyDescent="0.2">
      <c r="A281" t="s">
        <v>36</v>
      </c>
      <c r="B281">
        <v>1.2988831133223301E+18</v>
      </c>
      <c r="C281" t="s">
        <v>37</v>
      </c>
      <c r="D281" t="s">
        <v>38</v>
      </c>
      <c r="E281" s="1">
        <v>44070.306018518517</v>
      </c>
      <c r="F281" s="1">
        <v>44069.972685185188</v>
      </c>
      <c r="G281" t="s">
        <v>908</v>
      </c>
      <c r="H281" t="s">
        <v>1239</v>
      </c>
      <c r="I281" t="s">
        <v>909</v>
      </c>
      <c r="J281" t="s">
        <v>910</v>
      </c>
      <c r="K281" t="s">
        <v>701</v>
      </c>
      <c r="N281" t="b">
        <v>0</v>
      </c>
      <c r="O281">
        <v>0</v>
      </c>
      <c r="P281">
        <v>32</v>
      </c>
      <c r="Q281">
        <v>203</v>
      </c>
      <c r="R281">
        <v>845</v>
      </c>
      <c r="AC281" t="s">
        <v>43</v>
      </c>
      <c r="AD281" t="s">
        <v>44</v>
      </c>
      <c r="AE281" t="b">
        <v>0</v>
      </c>
      <c r="AF281" t="s">
        <v>45</v>
      </c>
      <c r="AG281" t="s">
        <v>46</v>
      </c>
      <c r="AH281" t="s">
        <v>47</v>
      </c>
      <c r="AI281" t="s">
        <v>48</v>
      </c>
      <c r="AK281">
        <f t="shared" ca="1" si="4"/>
        <v>1.5922174740841455E-2</v>
      </c>
    </row>
    <row r="282" spans="1:37" x14ac:dyDescent="0.2">
      <c r="A282" t="s">
        <v>143</v>
      </c>
      <c r="B282">
        <v>1.3028406272944699E+18</v>
      </c>
      <c r="C282" t="s">
        <v>37</v>
      </c>
      <c r="D282" t="s">
        <v>38</v>
      </c>
      <c r="E282" s="1">
        <v>44081.226678240739</v>
      </c>
      <c r="F282" s="1">
        <v>44080.89334490741</v>
      </c>
      <c r="G282" t="s">
        <v>911</v>
      </c>
      <c r="H282" t="s">
        <v>1236</v>
      </c>
      <c r="I282" t="s">
        <v>912</v>
      </c>
      <c r="J282" t="s">
        <v>913</v>
      </c>
      <c r="K282" t="s">
        <v>42</v>
      </c>
      <c r="N282" t="b">
        <v>0</v>
      </c>
      <c r="O282">
        <v>0</v>
      </c>
      <c r="P282">
        <v>654</v>
      </c>
      <c r="Q282">
        <v>1952</v>
      </c>
      <c r="R282">
        <v>36288</v>
      </c>
      <c r="V282" t="s">
        <v>133</v>
      </c>
      <c r="W282" t="s">
        <v>147</v>
      </c>
      <c r="X282" t="s">
        <v>148</v>
      </c>
      <c r="Y282" t="s">
        <v>527</v>
      </c>
      <c r="Z282" t="s">
        <v>528</v>
      </c>
      <c r="AC282" t="s">
        <v>60</v>
      </c>
      <c r="AD282" t="s">
        <v>44</v>
      </c>
      <c r="AE282" t="b">
        <v>0</v>
      </c>
      <c r="AJ282" t="s">
        <v>528</v>
      </c>
      <c r="AK282">
        <f t="shared" ca="1" si="4"/>
        <v>0.70223678644680287</v>
      </c>
    </row>
    <row r="283" spans="1:37" x14ac:dyDescent="0.2">
      <c r="A283" t="s">
        <v>36</v>
      </c>
      <c r="B283">
        <v>1.2944005336549499E+18</v>
      </c>
      <c r="C283" t="s">
        <v>37</v>
      </c>
      <c r="D283" t="s">
        <v>38</v>
      </c>
      <c r="E283" s="1">
        <v>44057.93645833333</v>
      </c>
      <c r="F283" s="1">
        <v>44057.603125000001</v>
      </c>
      <c r="G283" t="s">
        <v>914</v>
      </c>
      <c r="H283" t="s">
        <v>1236</v>
      </c>
      <c r="I283" t="s">
        <v>915</v>
      </c>
      <c r="J283" t="s">
        <v>916</v>
      </c>
      <c r="K283" t="s">
        <v>42</v>
      </c>
      <c r="N283" t="b">
        <v>0</v>
      </c>
      <c r="O283">
        <v>0</v>
      </c>
      <c r="P283">
        <v>407</v>
      </c>
      <c r="Q283">
        <v>1036</v>
      </c>
      <c r="R283">
        <v>1034</v>
      </c>
      <c r="AC283" t="s">
        <v>43</v>
      </c>
      <c r="AD283" t="s">
        <v>44</v>
      </c>
      <c r="AE283" t="b">
        <v>0</v>
      </c>
      <c r="AF283" t="s">
        <v>45</v>
      </c>
      <c r="AG283" t="s">
        <v>46</v>
      </c>
      <c r="AH283" t="s">
        <v>47</v>
      </c>
      <c r="AI283" t="s">
        <v>48</v>
      </c>
      <c r="AK283">
        <f t="shared" ca="1" si="4"/>
        <v>0.65855126208246773</v>
      </c>
    </row>
    <row r="284" spans="1:37" x14ac:dyDescent="0.2">
      <c r="A284" t="s">
        <v>36</v>
      </c>
      <c r="B284">
        <v>1.30375305776783E+18</v>
      </c>
      <c r="C284" t="s">
        <v>37</v>
      </c>
      <c r="D284" t="s">
        <v>38</v>
      </c>
      <c r="E284" s="1">
        <v>44083.744513888887</v>
      </c>
      <c r="F284" s="1">
        <v>44083.411180555559</v>
      </c>
      <c r="G284" t="s">
        <v>917</v>
      </c>
      <c r="H284" t="s">
        <v>1236</v>
      </c>
      <c r="I284" t="s">
        <v>918</v>
      </c>
      <c r="J284" t="s">
        <v>919</v>
      </c>
      <c r="K284" t="s">
        <v>184</v>
      </c>
      <c r="N284" t="b">
        <v>0</v>
      </c>
      <c r="O284">
        <v>0</v>
      </c>
      <c r="P284">
        <v>41</v>
      </c>
      <c r="Q284">
        <v>122</v>
      </c>
      <c r="R284">
        <v>266</v>
      </c>
      <c r="AC284" t="s">
        <v>43</v>
      </c>
      <c r="AD284" t="s">
        <v>44</v>
      </c>
      <c r="AE284" t="b">
        <v>0</v>
      </c>
      <c r="AF284" t="s">
        <v>45</v>
      </c>
      <c r="AG284" t="s">
        <v>46</v>
      </c>
      <c r="AH284" t="s">
        <v>47</v>
      </c>
      <c r="AI284" t="s">
        <v>48</v>
      </c>
      <c r="AK284">
        <f t="shared" ca="1" si="4"/>
        <v>0.43004629884016243</v>
      </c>
    </row>
    <row r="285" spans="1:37" x14ac:dyDescent="0.2">
      <c r="A285" t="s">
        <v>36</v>
      </c>
      <c r="B285">
        <v>1.3026174255992699E+18</v>
      </c>
      <c r="C285" t="s">
        <v>37</v>
      </c>
      <c r="D285" t="s">
        <v>38</v>
      </c>
      <c r="E285" s="1">
        <v>44080.610763888886</v>
      </c>
      <c r="F285" s="1">
        <v>44080.277430555558</v>
      </c>
      <c r="G285" t="s">
        <v>920</v>
      </c>
      <c r="H285" t="s">
        <v>1236</v>
      </c>
      <c r="I285" t="s">
        <v>921</v>
      </c>
      <c r="J285" t="s">
        <v>922</v>
      </c>
      <c r="K285" t="s">
        <v>42</v>
      </c>
      <c r="N285" t="b">
        <v>0</v>
      </c>
      <c r="O285">
        <v>0</v>
      </c>
      <c r="P285">
        <v>11</v>
      </c>
      <c r="Q285">
        <v>168</v>
      </c>
      <c r="R285">
        <v>160</v>
      </c>
      <c r="AC285" t="s">
        <v>60</v>
      </c>
      <c r="AD285" t="s">
        <v>44</v>
      </c>
      <c r="AE285" t="b">
        <v>0</v>
      </c>
      <c r="AF285" t="s">
        <v>45</v>
      </c>
      <c r="AG285" t="s">
        <v>46</v>
      </c>
      <c r="AH285" t="s">
        <v>47</v>
      </c>
      <c r="AI285" t="s">
        <v>48</v>
      </c>
      <c r="AK285">
        <f t="shared" ca="1" si="4"/>
        <v>0.62100317518665282</v>
      </c>
    </row>
    <row r="286" spans="1:37" x14ac:dyDescent="0.2">
      <c r="A286" t="s">
        <v>36</v>
      </c>
      <c r="B286">
        <v>1.29483406932334E+18</v>
      </c>
      <c r="C286" t="s">
        <v>37</v>
      </c>
      <c r="D286" t="s">
        <v>38</v>
      </c>
      <c r="E286" s="1">
        <v>44059.132789351854</v>
      </c>
      <c r="F286" s="1">
        <v>44058.799456018518</v>
      </c>
      <c r="G286" t="s">
        <v>923</v>
      </c>
      <c r="H286" t="s">
        <v>1237</v>
      </c>
      <c r="I286" t="s">
        <v>924</v>
      </c>
      <c r="J286" t="s">
        <v>925</v>
      </c>
      <c r="K286" t="s">
        <v>926</v>
      </c>
      <c r="N286" t="b">
        <v>0</v>
      </c>
      <c r="O286">
        <v>0</v>
      </c>
      <c r="P286">
        <v>814</v>
      </c>
      <c r="Q286">
        <v>1283</v>
      </c>
      <c r="R286">
        <v>58698</v>
      </c>
      <c r="AC286" t="s">
        <v>60</v>
      </c>
      <c r="AD286" t="s">
        <v>44</v>
      </c>
      <c r="AE286" t="b">
        <v>0</v>
      </c>
      <c r="AF286" t="s">
        <v>45</v>
      </c>
      <c r="AG286" t="s">
        <v>46</v>
      </c>
      <c r="AH286" t="s">
        <v>47</v>
      </c>
      <c r="AI286" t="s">
        <v>48</v>
      </c>
      <c r="AK286">
        <f t="shared" ca="1" si="4"/>
        <v>0.71406477973765847</v>
      </c>
    </row>
    <row r="287" spans="1:37" x14ac:dyDescent="0.2">
      <c r="A287" t="s">
        <v>36</v>
      </c>
      <c r="B287">
        <v>1.29356900185182E+18</v>
      </c>
      <c r="C287" t="s">
        <v>37</v>
      </c>
      <c r="D287" t="s">
        <v>38</v>
      </c>
      <c r="E287" s="1">
        <v>44055.641875000001</v>
      </c>
      <c r="F287" s="1">
        <v>44055.308541666665</v>
      </c>
      <c r="G287" t="s">
        <v>927</v>
      </c>
      <c r="H287" t="s">
        <v>1236</v>
      </c>
      <c r="I287" t="s">
        <v>570</v>
      </c>
      <c r="J287" t="s">
        <v>571</v>
      </c>
      <c r="K287" t="s">
        <v>42</v>
      </c>
      <c r="N287" t="b">
        <v>0</v>
      </c>
      <c r="O287">
        <v>0</v>
      </c>
      <c r="P287">
        <v>4408</v>
      </c>
      <c r="Q287">
        <v>3822</v>
      </c>
      <c r="R287">
        <v>200471</v>
      </c>
      <c r="AC287" t="s">
        <v>54</v>
      </c>
      <c r="AD287" t="s">
        <v>44</v>
      </c>
      <c r="AE287" t="b">
        <v>0</v>
      </c>
      <c r="AF287" t="s">
        <v>45</v>
      </c>
      <c r="AG287" t="s">
        <v>46</v>
      </c>
      <c r="AH287" t="s">
        <v>47</v>
      </c>
      <c r="AI287" t="s">
        <v>48</v>
      </c>
      <c r="AK287">
        <f t="shared" ca="1" si="4"/>
        <v>0.78476728710006227</v>
      </c>
    </row>
    <row r="288" spans="1:37" x14ac:dyDescent="0.2">
      <c r="A288" t="s">
        <v>36</v>
      </c>
      <c r="B288">
        <v>1.2947037299927601E+18</v>
      </c>
      <c r="C288" t="s">
        <v>37</v>
      </c>
      <c r="D288" t="s">
        <v>38</v>
      </c>
      <c r="E288" s="1">
        <v>44058.773125</v>
      </c>
      <c r="F288" s="1">
        <v>44058.439791666664</v>
      </c>
      <c r="G288" t="s">
        <v>928</v>
      </c>
      <c r="H288" t="s">
        <v>1236</v>
      </c>
      <c r="I288" t="s">
        <v>929</v>
      </c>
      <c r="J288" t="s">
        <v>930</v>
      </c>
      <c r="K288" t="s">
        <v>931</v>
      </c>
      <c r="N288" t="b">
        <v>0</v>
      </c>
      <c r="O288">
        <v>0</v>
      </c>
      <c r="P288">
        <v>1423</v>
      </c>
      <c r="Q288">
        <v>1229</v>
      </c>
      <c r="R288">
        <v>80262</v>
      </c>
      <c r="AC288" t="s">
        <v>119</v>
      </c>
      <c r="AD288" t="s">
        <v>44</v>
      </c>
      <c r="AE288" t="b">
        <v>0</v>
      </c>
      <c r="AF288" t="s">
        <v>45</v>
      </c>
      <c r="AG288" t="s">
        <v>46</v>
      </c>
      <c r="AH288" t="s">
        <v>47</v>
      </c>
      <c r="AI288" t="s">
        <v>48</v>
      </c>
      <c r="AK288">
        <f t="shared" ca="1" si="4"/>
        <v>7.2193994989380617E-2</v>
      </c>
    </row>
    <row r="289" spans="1:37" x14ac:dyDescent="0.2">
      <c r="A289" t="s">
        <v>36</v>
      </c>
      <c r="B289">
        <v>1.3024559515055099E+18</v>
      </c>
      <c r="C289" t="s">
        <v>37</v>
      </c>
      <c r="D289" t="s">
        <v>38</v>
      </c>
      <c r="E289" s="1">
        <v>44080.165173611109</v>
      </c>
      <c r="F289" s="1">
        <v>44079.83184027778</v>
      </c>
      <c r="G289" t="s">
        <v>932</v>
      </c>
      <c r="H289" t="s">
        <v>1239</v>
      </c>
      <c r="I289" t="s">
        <v>933</v>
      </c>
      <c r="J289" t="s">
        <v>934</v>
      </c>
      <c r="K289" t="s">
        <v>42</v>
      </c>
      <c r="N289" t="b">
        <v>0</v>
      </c>
      <c r="O289">
        <v>0</v>
      </c>
      <c r="P289">
        <v>7</v>
      </c>
      <c r="Q289">
        <v>110</v>
      </c>
      <c r="R289">
        <v>248</v>
      </c>
      <c r="AC289" t="s">
        <v>43</v>
      </c>
      <c r="AD289" t="s">
        <v>44</v>
      </c>
      <c r="AE289" t="b">
        <v>0</v>
      </c>
      <c r="AF289" t="s">
        <v>45</v>
      </c>
      <c r="AG289" t="s">
        <v>46</v>
      </c>
      <c r="AH289" t="s">
        <v>47</v>
      </c>
      <c r="AI289" t="s">
        <v>48</v>
      </c>
      <c r="AK289">
        <f t="shared" ca="1" si="4"/>
        <v>6.7197439273597226E-2</v>
      </c>
    </row>
    <row r="290" spans="1:37" x14ac:dyDescent="0.2">
      <c r="A290" t="s">
        <v>36</v>
      </c>
      <c r="B290">
        <v>1.3022977113081999E+18</v>
      </c>
      <c r="C290" t="s">
        <v>509</v>
      </c>
      <c r="D290" t="s">
        <v>38</v>
      </c>
      <c r="E290" s="1">
        <v>44079.728518518517</v>
      </c>
      <c r="F290" s="1">
        <v>44079.395185185182</v>
      </c>
      <c r="G290" t="s">
        <v>935</v>
      </c>
      <c r="H290" t="s">
        <v>1238</v>
      </c>
      <c r="I290" t="s">
        <v>936</v>
      </c>
      <c r="J290" t="s">
        <v>937</v>
      </c>
      <c r="K290" t="s">
        <v>568</v>
      </c>
      <c r="N290" t="b">
        <v>0</v>
      </c>
      <c r="O290">
        <v>0</v>
      </c>
      <c r="P290">
        <v>271</v>
      </c>
      <c r="Q290">
        <v>744</v>
      </c>
      <c r="R290">
        <v>7401</v>
      </c>
      <c r="AC290" t="s">
        <v>54</v>
      </c>
      <c r="AD290" t="s">
        <v>44</v>
      </c>
      <c r="AE290" t="b">
        <v>0</v>
      </c>
      <c r="AF290" t="s">
        <v>45</v>
      </c>
      <c r="AG290" t="s">
        <v>46</v>
      </c>
      <c r="AH290" t="s">
        <v>47</v>
      </c>
      <c r="AI290" t="s">
        <v>48</v>
      </c>
      <c r="AK290">
        <f t="shared" ca="1" si="4"/>
        <v>0.64986634772725038</v>
      </c>
    </row>
    <row r="291" spans="1:37" x14ac:dyDescent="0.2">
      <c r="A291" t="s">
        <v>36</v>
      </c>
      <c r="B291">
        <v>1.3031840304062999E+18</v>
      </c>
      <c r="C291" t="s">
        <v>37</v>
      </c>
      <c r="D291" t="s">
        <v>38</v>
      </c>
      <c r="E291" s="1">
        <v>44082.174293981479</v>
      </c>
      <c r="F291" s="1">
        <v>44081.840960648151</v>
      </c>
      <c r="G291" t="s">
        <v>938</v>
      </c>
      <c r="H291" t="s">
        <v>1239</v>
      </c>
      <c r="I291" t="s">
        <v>939</v>
      </c>
      <c r="J291" t="s">
        <v>940</v>
      </c>
      <c r="K291" t="s">
        <v>72</v>
      </c>
      <c r="N291" t="b">
        <v>0</v>
      </c>
      <c r="O291">
        <v>0</v>
      </c>
      <c r="P291">
        <v>667</v>
      </c>
      <c r="Q291">
        <v>607</v>
      </c>
      <c r="R291">
        <v>51927</v>
      </c>
      <c r="AC291" t="s">
        <v>43</v>
      </c>
      <c r="AD291" t="s">
        <v>44</v>
      </c>
      <c r="AE291" t="b">
        <v>0</v>
      </c>
      <c r="AF291" t="s">
        <v>45</v>
      </c>
      <c r="AG291" t="s">
        <v>46</v>
      </c>
      <c r="AH291" t="s">
        <v>47</v>
      </c>
      <c r="AI291" t="s">
        <v>48</v>
      </c>
      <c r="AK291">
        <f t="shared" ca="1" si="4"/>
        <v>0.65978321657796479</v>
      </c>
    </row>
    <row r="292" spans="1:37" x14ac:dyDescent="0.2">
      <c r="A292" t="s">
        <v>36</v>
      </c>
      <c r="B292">
        <v>1.2984755262485199E+18</v>
      </c>
      <c r="C292" t="s">
        <v>37</v>
      </c>
      <c r="D292" t="s">
        <v>38</v>
      </c>
      <c r="E292" s="1">
        <v>44069.181296296294</v>
      </c>
      <c r="F292" s="1">
        <v>44068.847962962966</v>
      </c>
      <c r="G292" t="s">
        <v>941</v>
      </c>
      <c r="H292" t="s">
        <v>1237</v>
      </c>
      <c r="I292" t="s">
        <v>282</v>
      </c>
      <c r="J292" t="s">
        <v>283</v>
      </c>
      <c r="K292" t="s">
        <v>284</v>
      </c>
      <c r="N292" t="b">
        <v>0</v>
      </c>
      <c r="O292">
        <v>0</v>
      </c>
      <c r="P292">
        <v>6381</v>
      </c>
      <c r="Q292">
        <v>1496</v>
      </c>
      <c r="R292">
        <v>39483</v>
      </c>
      <c r="AC292" t="s">
        <v>119</v>
      </c>
      <c r="AD292" t="s">
        <v>44</v>
      </c>
      <c r="AE292" t="b">
        <v>0</v>
      </c>
      <c r="AF292" t="s">
        <v>45</v>
      </c>
      <c r="AG292" t="s">
        <v>46</v>
      </c>
      <c r="AH292" t="s">
        <v>47</v>
      </c>
      <c r="AI292" t="s">
        <v>48</v>
      </c>
      <c r="AK292">
        <f t="shared" ca="1" si="4"/>
        <v>0.56119132680000183</v>
      </c>
    </row>
    <row r="293" spans="1:37" x14ac:dyDescent="0.2">
      <c r="A293" t="s">
        <v>36</v>
      </c>
      <c r="B293">
        <v>1.3004898207629E+18</v>
      </c>
      <c r="C293" t="s">
        <v>37</v>
      </c>
      <c r="D293" t="s">
        <v>38</v>
      </c>
      <c r="E293" s="1">
        <v>44074.739687499998</v>
      </c>
      <c r="F293" s="1">
        <v>44074.406354166669</v>
      </c>
      <c r="G293" t="s">
        <v>942</v>
      </c>
      <c r="H293" t="s">
        <v>1236</v>
      </c>
      <c r="I293" t="s">
        <v>102</v>
      </c>
      <c r="J293" t="s">
        <v>103</v>
      </c>
      <c r="K293" t="s">
        <v>104</v>
      </c>
      <c r="N293" t="b">
        <v>0</v>
      </c>
      <c r="O293">
        <v>0</v>
      </c>
      <c r="P293">
        <v>5037</v>
      </c>
      <c r="Q293">
        <v>4837</v>
      </c>
      <c r="R293">
        <v>84608</v>
      </c>
      <c r="AC293" t="s">
        <v>54</v>
      </c>
      <c r="AD293" t="s">
        <v>44</v>
      </c>
      <c r="AE293" t="b">
        <v>0</v>
      </c>
      <c r="AF293" t="s">
        <v>45</v>
      </c>
      <c r="AG293" t="s">
        <v>46</v>
      </c>
      <c r="AH293" t="s">
        <v>47</v>
      </c>
      <c r="AI293" t="s">
        <v>48</v>
      </c>
      <c r="AK293">
        <f t="shared" ca="1" si="4"/>
        <v>0.76417734110809143</v>
      </c>
    </row>
    <row r="294" spans="1:37" x14ac:dyDescent="0.2">
      <c r="A294" t="s">
        <v>36</v>
      </c>
      <c r="B294">
        <v>1.29681006850816E+18</v>
      </c>
      <c r="C294" t="s">
        <v>37</v>
      </c>
      <c r="D294" t="s">
        <v>38</v>
      </c>
      <c r="E294" s="1">
        <v>44064.585509259261</v>
      </c>
      <c r="F294" s="1">
        <v>44064.252175925925</v>
      </c>
      <c r="G294" t="s">
        <v>943</v>
      </c>
      <c r="H294" t="s">
        <v>1239</v>
      </c>
      <c r="I294" t="s">
        <v>944</v>
      </c>
      <c r="J294" t="s">
        <v>945</v>
      </c>
      <c r="K294" t="s">
        <v>42</v>
      </c>
      <c r="N294" t="b">
        <v>0</v>
      </c>
      <c r="O294">
        <v>0</v>
      </c>
      <c r="P294">
        <v>902</v>
      </c>
      <c r="Q294">
        <v>546</v>
      </c>
      <c r="R294">
        <v>7525</v>
      </c>
      <c r="AC294" t="s">
        <v>43</v>
      </c>
      <c r="AD294" t="s">
        <v>44</v>
      </c>
      <c r="AE294" t="b">
        <v>0</v>
      </c>
      <c r="AF294" t="s">
        <v>45</v>
      </c>
      <c r="AG294" t="s">
        <v>46</v>
      </c>
      <c r="AH294" t="s">
        <v>47</v>
      </c>
      <c r="AI294" t="s">
        <v>48</v>
      </c>
      <c r="AK294">
        <f t="shared" ca="1" si="4"/>
        <v>0.65194661632334949</v>
      </c>
    </row>
    <row r="295" spans="1:37" x14ac:dyDescent="0.2">
      <c r="A295" t="s">
        <v>36</v>
      </c>
      <c r="B295">
        <v>1.3024107285910899E+18</v>
      </c>
      <c r="C295" t="s">
        <v>76</v>
      </c>
      <c r="D295" t="s">
        <v>38</v>
      </c>
      <c r="E295" s="1">
        <v>44080.040381944447</v>
      </c>
      <c r="F295" s="1">
        <v>44079.707048611112</v>
      </c>
      <c r="G295" t="s">
        <v>946</v>
      </c>
      <c r="H295" t="s">
        <v>1236</v>
      </c>
      <c r="I295" t="s">
        <v>947</v>
      </c>
      <c r="J295" t="s">
        <v>948</v>
      </c>
      <c r="K295" t="s">
        <v>42</v>
      </c>
      <c r="N295" t="b">
        <v>0</v>
      </c>
      <c r="O295">
        <v>0</v>
      </c>
      <c r="P295">
        <v>63</v>
      </c>
      <c r="Q295">
        <v>123</v>
      </c>
      <c r="R295">
        <v>3784</v>
      </c>
      <c r="AC295" t="s">
        <v>43</v>
      </c>
      <c r="AD295" t="s">
        <v>44</v>
      </c>
      <c r="AE295" t="b">
        <v>0</v>
      </c>
      <c r="AF295" t="s">
        <v>45</v>
      </c>
      <c r="AG295" t="s">
        <v>46</v>
      </c>
      <c r="AH295" t="s">
        <v>47</v>
      </c>
      <c r="AI295" t="s">
        <v>48</v>
      </c>
      <c r="AK295">
        <f t="shared" ca="1" si="4"/>
        <v>0.79515898686621511</v>
      </c>
    </row>
    <row r="296" spans="1:37" x14ac:dyDescent="0.2">
      <c r="A296" t="s">
        <v>36</v>
      </c>
      <c r="B296">
        <v>1.2942934820524201E+18</v>
      </c>
      <c r="C296" t="s">
        <v>37</v>
      </c>
      <c r="D296" t="s">
        <v>38</v>
      </c>
      <c r="E296" s="1">
        <v>44057.641053240739</v>
      </c>
      <c r="F296" s="1">
        <v>44057.307719907411</v>
      </c>
      <c r="G296" t="s">
        <v>949</v>
      </c>
      <c r="H296" t="s">
        <v>1236</v>
      </c>
      <c r="I296" t="s">
        <v>950</v>
      </c>
      <c r="J296" t="s">
        <v>951</v>
      </c>
      <c r="K296" t="s">
        <v>952</v>
      </c>
      <c r="N296" t="b">
        <v>0</v>
      </c>
      <c r="O296">
        <v>0</v>
      </c>
      <c r="P296">
        <v>233</v>
      </c>
      <c r="Q296">
        <v>364</v>
      </c>
      <c r="R296">
        <v>6430</v>
      </c>
      <c r="AC296" t="s">
        <v>119</v>
      </c>
      <c r="AD296" t="s">
        <v>44</v>
      </c>
      <c r="AE296" t="b">
        <v>0</v>
      </c>
      <c r="AF296" t="s">
        <v>45</v>
      </c>
      <c r="AG296" t="s">
        <v>46</v>
      </c>
      <c r="AH296" t="s">
        <v>47</v>
      </c>
      <c r="AI296" t="s">
        <v>48</v>
      </c>
      <c r="AK296">
        <f t="shared" ca="1" si="4"/>
        <v>0.71883398161481837</v>
      </c>
    </row>
    <row r="297" spans="1:37" x14ac:dyDescent="0.2">
      <c r="A297" t="s">
        <v>36</v>
      </c>
      <c r="B297">
        <v>1.30204499914034E+18</v>
      </c>
      <c r="C297" t="s">
        <v>37</v>
      </c>
      <c r="D297" t="s">
        <v>38</v>
      </c>
      <c r="E297" s="1">
        <v>44079.031168981484</v>
      </c>
      <c r="F297" s="1">
        <v>44078.697835648149</v>
      </c>
      <c r="G297" t="s">
        <v>953</v>
      </c>
      <c r="H297" t="s">
        <v>1236</v>
      </c>
      <c r="I297" t="s">
        <v>954</v>
      </c>
      <c r="J297" t="s">
        <v>955</v>
      </c>
      <c r="K297" t="s">
        <v>42</v>
      </c>
      <c r="N297" t="b">
        <v>0</v>
      </c>
      <c r="O297">
        <v>0</v>
      </c>
      <c r="P297">
        <v>351</v>
      </c>
      <c r="Q297">
        <v>129</v>
      </c>
      <c r="R297">
        <v>3720</v>
      </c>
      <c r="AC297" t="s">
        <v>60</v>
      </c>
      <c r="AD297" t="s">
        <v>44</v>
      </c>
      <c r="AE297" t="b">
        <v>0</v>
      </c>
      <c r="AF297" t="s">
        <v>45</v>
      </c>
      <c r="AG297" t="s">
        <v>46</v>
      </c>
      <c r="AH297" t="s">
        <v>47</v>
      </c>
      <c r="AI297" t="s">
        <v>48</v>
      </c>
      <c r="AK297">
        <f t="shared" ca="1" si="4"/>
        <v>7.4350596990980899E-2</v>
      </c>
    </row>
    <row r="298" spans="1:37" x14ac:dyDescent="0.2">
      <c r="A298" t="s">
        <v>143</v>
      </c>
      <c r="B298">
        <v>1.3015091408590799E+18</v>
      </c>
      <c r="C298" t="s">
        <v>37</v>
      </c>
      <c r="D298" t="s">
        <v>38</v>
      </c>
      <c r="E298" s="1">
        <v>44077.552476851852</v>
      </c>
      <c r="F298" s="1">
        <v>44077.219143518516</v>
      </c>
      <c r="G298" t="s">
        <v>956</v>
      </c>
      <c r="H298" t="s">
        <v>1236</v>
      </c>
      <c r="I298" t="s">
        <v>957</v>
      </c>
      <c r="J298" t="s">
        <v>958</v>
      </c>
      <c r="K298" t="s">
        <v>959</v>
      </c>
      <c r="N298" t="b">
        <v>0</v>
      </c>
      <c r="O298">
        <v>0</v>
      </c>
      <c r="P298">
        <v>326</v>
      </c>
      <c r="Q298">
        <v>720</v>
      </c>
      <c r="R298">
        <v>4770</v>
      </c>
      <c r="V298" t="s">
        <v>960</v>
      </c>
      <c r="W298" t="s">
        <v>147</v>
      </c>
      <c r="X298" t="s">
        <v>148</v>
      </c>
      <c r="Y298" t="s">
        <v>961</v>
      </c>
      <c r="Z298" t="s">
        <v>962</v>
      </c>
      <c r="AC298" t="s">
        <v>60</v>
      </c>
      <c r="AD298" t="s">
        <v>44</v>
      </c>
      <c r="AE298" t="b">
        <v>0</v>
      </c>
      <c r="AJ298" t="s">
        <v>962</v>
      </c>
      <c r="AK298">
        <f t="shared" ca="1" si="4"/>
        <v>3.5395662457606836E-3</v>
      </c>
    </row>
    <row r="299" spans="1:37" x14ac:dyDescent="0.2">
      <c r="A299" t="s">
        <v>36</v>
      </c>
      <c r="B299">
        <v>1.3031171405269399E+18</v>
      </c>
      <c r="C299" t="s">
        <v>37</v>
      </c>
      <c r="D299" t="s">
        <v>38</v>
      </c>
      <c r="E299" s="1">
        <v>44081.989710648151</v>
      </c>
      <c r="F299" s="1">
        <v>44081.656377314815</v>
      </c>
      <c r="G299" t="s">
        <v>963</v>
      </c>
      <c r="H299" t="s">
        <v>1236</v>
      </c>
      <c r="I299" t="s">
        <v>186</v>
      </c>
      <c r="J299" t="s">
        <v>187</v>
      </c>
      <c r="K299" t="s">
        <v>72</v>
      </c>
      <c r="N299" t="b">
        <v>0</v>
      </c>
      <c r="O299">
        <v>0</v>
      </c>
      <c r="P299">
        <v>41</v>
      </c>
      <c r="Q299">
        <v>514</v>
      </c>
      <c r="R299">
        <v>1735</v>
      </c>
      <c r="AC299" t="s">
        <v>54</v>
      </c>
      <c r="AD299" t="s">
        <v>44</v>
      </c>
      <c r="AE299" t="b">
        <v>0</v>
      </c>
      <c r="AF299" t="s">
        <v>45</v>
      </c>
      <c r="AG299" t="s">
        <v>46</v>
      </c>
      <c r="AH299" t="s">
        <v>47</v>
      </c>
      <c r="AI299" t="s">
        <v>48</v>
      </c>
      <c r="AK299">
        <f t="shared" ca="1" si="4"/>
        <v>0.51841589363996676</v>
      </c>
    </row>
    <row r="300" spans="1:37" x14ac:dyDescent="0.2">
      <c r="A300" t="s">
        <v>36</v>
      </c>
      <c r="B300">
        <v>1.3009155156117E+18</v>
      </c>
      <c r="C300" t="s">
        <v>37</v>
      </c>
      <c r="D300" t="s">
        <v>38</v>
      </c>
      <c r="E300" s="1">
        <v>44075.914386574077</v>
      </c>
      <c r="F300" s="1">
        <v>44075.581053240741</v>
      </c>
      <c r="G300" t="s">
        <v>964</v>
      </c>
      <c r="H300" t="s">
        <v>1238</v>
      </c>
      <c r="I300" t="s">
        <v>965</v>
      </c>
      <c r="J300" t="s">
        <v>966</v>
      </c>
      <c r="K300" t="s">
        <v>488</v>
      </c>
      <c r="N300" t="b">
        <v>0</v>
      </c>
      <c r="O300">
        <v>0</v>
      </c>
      <c r="P300">
        <v>31</v>
      </c>
      <c r="Q300">
        <v>391</v>
      </c>
      <c r="R300">
        <v>2681</v>
      </c>
      <c r="AC300" t="s">
        <v>119</v>
      </c>
      <c r="AD300" t="s">
        <v>44</v>
      </c>
      <c r="AE300" t="b">
        <v>0</v>
      </c>
      <c r="AF300" t="s">
        <v>45</v>
      </c>
      <c r="AG300" t="s">
        <v>46</v>
      </c>
      <c r="AH300" t="s">
        <v>47</v>
      </c>
      <c r="AI300" t="s">
        <v>48</v>
      </c>
      <c r="AK300">
        <f t="shared" ca="1" si="4"/>
        <v>0.22857147044719706</v>
      </c>
    </row>
    <row r="301" spans="1:37" x14ac:dyDescent="0.2">
      <c r="A301" t="s">
        <v>36</v>
      </c>
      <c r="B301">
        <v>1.2955025172881001E+18</v>
      </c>
      <c r="C301" t="s">
        <v>37</v>
      </c>
      <c r="D301" t="s">
        <v>38</v>
      </c>
      <c r="E301" s="1">
        <v>44060.977361111109</v>
      </c>
      <c r="F301" s="1">
        <v>44060.64402777778</v>
      </c>
      <c r="G301" t="s">
        <v>967</v>
      </c>
      <c r="H301" t="s">
        <v>1238</v>
      </c>
      <c r="I301" t="s">
        <v>968</v>
      </c>
      <c r="J301" t="s">
        <v>968</v>
      </c>
      <c r="K301" t="s">
        <v>72</v>
      </c>
      <c r="N301" t="b">
        <v>0</v>
      </c>
      <c r="O301">
        <v>0</v>
      </c>
      <c r="P301">
        <v>1241</v>
      </c>
      <c r="Q301">
        <v>2044</v>
      </c>
      <c r="R301">
        <v>48284</v>
      </c>
      <c r="AC301" t="s">
        <v>119</v>
      </c>
      <c r="AD301" t="s">
        <v>44</v>
      </c>
      <c r="AE301" t="b">
        <v>0</v>
      </c>
      <c r="AF301" t="s">
        <v>45</v>
      </c>
      <c r="AG301" t="s">
        <v>46</v>
      </c>
      <c r="AH301" t="s">
        <v>47</v>
      </c>
      <c r="AI301" t="s">
        <v>48</v>
      </c>
      <c r="AK301">
        <f t="shared" ca="1" si="4"/>
        <v>4.595279383141504E-2</v>
      </c>
    </row>
    <row r="302" spans="1:37" x14ac:dyDescent="0.2">
      <c r="A302" t="s">
        <v>36</v>
      </c>
      <c r="B302">
        <v>1.2960959675700301E+18</v>
      </c>
      <c r="C302" t="s">
        <v>37</v>
      </c>
      <c r="D302" t="s">
        <v>38</v>
      </c>
      <c r="E302" s="1">
        <v>44062.614965277775</v>
      </c>
      <c r="F302" s="1">
        <v>44062.281631944446</v>
      </c>
      <c r="G302" t="s">
        <v>969</v>
      </c>
      <c r="H302" t="s">
        <v>1239</v>
      </c>
      <c r="I302" t="s">
        <v>970</v>
      </c>
      <c r="J302" t="s">
        <v>971</v>
      </c>
      <c r="K302" t="s">
        <v>138</v>
      </c>
      <c r="N302" t="b">
        <v>0</v>
      </c>
      <c r="O302">
        <v>0</v>
      </c>
      <c r="P302">
        <v>2770</v>
      </c>
      <c r="Q302">
        <v>4176</v>
      </c>
      <c r="R302">
        <v>46060</v>
      </c>
      <c r="AC302" t="s">
        <v>119</v>
      </c>
      <c r="AD302" t="s">
        <v>44</v>
      </c>
      <c r="AE302" t="b">
        <v>0</v>
      </c>
      <c r="AF302" t="s">
        <v>45</v>
      </c>
      <c r="AG302" t="s">
        <v>46</v>
      </c>
      <c r="AH302" t="s">
        <v>47</v>
      </c>
      <c r="AI302" t="s">
        <v>48</v>
      </c>
      <c r="AK302">
        <f t="shared" ca="1" si="4"/>
        <v>1.9415132256170198E-2</v>
      </c>
    </row>
    <row r="303" spans="1:37" x14ac:dyDescent="0.2">
      <c r="A303" t="s">
        <v>36</v>
      </c>
      <c r="B303">
        <v>1.30194349707155E+18</v>
      </c>
      <c r="C303" t="s">
        <v>37</v>
      </c>
      <c r="D303" t="s">
        <v>38</v>
      </c>
      <c r="E303" s="1">
        <v>44078.751076388886</v>
      </c>
      <c r="F303" s="1">
        <v>44078.417743055557</v>
      </c>
      <c r="G303" t="s">
        <v>972</v>
      </c>
      <c r="H303" t="s">
        <v>1236</v>
      </c>
      <c r="I303" t="s">
        <v>973</v>
      </c>
      <c r="J303" t="s">
        <v>974</v>
      </c>
      <c r="K303" t="s">
        <v>72</v>
      </c>
      <c r="N303" t="b">
        <v>0</v>
      </c>
      <c r="O303">
        <v>0</v>
      </c>
      <c r="P303">
        <v>617</v>
      </c>
      <c r="Q303">
        <v>1786</v>
      </c>
      <c r="R303">
        <v>43644</v>
      </c>
      <c r="AC303" t="s">
        <v>60</v>
      </c>
      <c r="AD303" t="s">
        <v>44</v>
      </c>
      <c r="AE303" t="b">
        <v>0</v>
      </c>
      <c r="AF303" t="s">
        <v>45</v>
      </c>
      <c r="AG303" t="s">
        <v>46</v>
      </c>
      <c r="AH303" t="s">
        <v>47</v>
      </c>
      <c r="AI303" t="s">
        <v>48</v>
      </c>
      <c r="AK303">
        <f t="shared" ca="1" si="4"/>
        <v>0.76032002736825244</v>
      </c>
    </row>
    <row r="304" spans="1:37" x14ac:dyDescent="0.2">
      <c r="A304" t="s">
        <v>143</v>
      </c>
      <c r="B304">
        <v>1.2965908980299799E+18</v>
      </c>
      <c r="C304" t="s">
        <v>37</v>
      </c>
      <c r="D304" t="s">
        <v>38</v>
      </c>
      <c r="E304" s="1">
        <v>44063.980717592596</v>
      </c>
      <c r="F304" s="1">
        <v>44063.64738425926</v>
      </c>
      <c r="G304" t="s">
        <v>975</v>
      </c>
      <c r="H304" t="s">
        <v>1236</v>
      </c>
      <c r="I304" t="s">
        <v>976</v>
      </c>
      <c r="J304" t="s">
        <v>977</v>
      </c>
      <c r="N304" t="b">
        <v>0</v>
      </c>
      <c r="O304">
        <v>0</v>
      </c>
      <c r="P304">
        <v>181</v>
      </c>
      <c r="Q304">
        <v>171</v>
      </c>
      <c r="R304">
        <v>2572</v>
      </c>
      <c r="V304" t="s">
        <v>544</v>
      </c>
      <c r="W304" t="s">
        <v>147</v>
      </c>
      <c r="X304" t="s">
        <v>148</v>
      </c>
      <c r="Y304" t="s">
        <v>696</v>
      </c>
      <c r="Z304" t="s">
        <v>697</v>
      </c>
      <c r="AC304" t="s">
        <v>43</v>
      </c>
      <c r="AD304" t="s">
        <v>44</v>
      </c>
      <c r="AE304" t="b">
        <v>0</v>
      </c>
      <c r="AJ304" t="s">
        <v>697</v>
      </c>
      <c r="AK304">
        <f t="shared" ca="1" si="4"/>
        <v>0.21348143200939762</v>
      </c>
    </row>
    <row r="305" spans="1:37" x14ac:dyDescent="0.2">
      <c r="A305" t="s">
        <v>36</v>
      </c>
      <c r="B305">
        <v>1.30277604064577E+18</v>
      </c>
      <c r="C305" t="s">
        <v>37</v>
      </c>
      <c r="D305" t="s">
        <v>38</v>
      </c>
      <c r="E305" s="1">
        <v>44081.048460648148</v>
      </c>
      <c r="F305" s="1">
        <v>44080.715127314812</v>
      </c>
      <c r="G305" t="s">
        <v>978</v>
      </c>
      <c r="H305" t="s">
        <v>1239</v>
      </c>
      <c r="I305" t="s">
        <v>979</v>
      </c>
      <c r="J305" t="s">
        <v>980</v>
      </c>
      <c r="K305" t="s">
        <v>42</v>
      </c>
      <c r="N305" t="b">
        <v>0</v>
      </c>
      <c r="O305">
        <v>0</v>
      </c>
      <c r="P305">
        <v>1418</v>
      </c>
      <c r="Q305">
        <v>2147</v>
      </c>
      <c r="R305">
        <v>24702</v>
      </c>
      <c r="AC305" t="s">
        <v>60</v>
      </c>
      <c r="AD305" t="s">
        <v>44</v>
      </c>
      <c r="AE305" t="b">
        <v>0</v>
      </c>
      <c r="AF305" t="s">
        <v>45</v>
      </c>
      <c r="AG305" t="s">
        <v>46</v>
      </c>
      <c r="AH305" t="s">
        <v>47</v>
      </c>
      <c r="AI305" t="s">
        <v>48</v>
      </c>
      <c r="AK305">
        <f t="shared" ca="1" si="4"/>
        <v>0.58434009025461542</v>
      </c>
    </row>
    <row r="306" spans="1:37" x14ac:dyDescent="0.2">
      <c r="A306" t="s">
        <v>36</v>
      </c>
      <c r="B306">
        <v>1.29407514886621E+18</v>
      </c>
      <c r="C306" t="s">
        <v>37</v>
      </c>
      <c r="D306" t="s">
        <v>38</v>
      </c>
      <c r="E306" s="1">
        <v>44057.038564814815</v>
      </c>
      <c r="F306" s="1">
        <v>44056.705231481479</v>
      </c>
      <c r="G306" t="s">
        <v>981</v>
      </c>
      <c r="H306" t="s">
        <v>1236</v>
      </c>
      <c r="I306" t="s">
        <v>982</v>
      </c>
      <c r="J306" t="s">
        <v>983</v>
      </c>
      <c r="K306" t="s">
        <v>42</v>
      </c>
      <c r="N306" t="b">
        <v>0</v>
      </c>
      <c r="O306">
        <v>0</v>
      </c>
      <c r="P306">
        <v>184</v>
      </c>
      <c r="Q306">
        <v>389</v>
      </c>
      <c r="R306">
        <v>6465</v>
      </c>
      <c r="AC306" t="s">
        <v>43</v>
      </c>
      <c r="AD306" t="s">
        <v>44</v>
      </c>
      <c r="AE306" t="b">
        <v>0</v>
      </c>
      <c r="AF306" t="s">
        <v>45</v>
      </c>
      <c r="AG306" t="s">
        <v>46</v>
      </c>
      <c r="AH306" t="s">
        <v>47</v>
      </c>
      <c r="AI306" t="s">
        <v>48</v>
      </c>
      <c r="AK306">
        <f t="shared" ca="1" si="4"/>
        <v>8.814981864317184E-2</v>
      </c>
    </row>
    <row r="307" spans="1:37" x14ac:dyDescent="0.2">
      <c r="A307" t="s">
        <v>36</v>
      </c>
      <c r="B307">
        <v>1.29507729785107E+18</v>
      </c>
      <c r="C307" t="s">
        <v>37</v>
      </c>
      <c r="D307" t="s">
        <v>38</v>
      </c>
      <c r="E307" s="1">
        <v>44059.803969907407</v>
      </c>
      <c r="F307" s="1">
        <v>44059.470636574071</v>
      </c>
      <c r="G307" t="s">
        <v>984</v>
      </c>
      <c r="H307" t="s">
        <v>1236</v>
      </c>
      <c r="I307" t="s">
        <v>207</v>
      </c>
      <c r="J307" t="s">
        <v>208</v>
      </c>
      <c r="K307" t="s">
        <v>184</v>
      </c>
      <c r="N307" t="b">
        <v>0</v>
      </c>
      <c r="O307">
        <v>0</v>
      </c>
      <c r="P307">
        <v>2767</v>
      </c>
      <c r="Q307">
        <v>2870</v>
      </c>
      <c r="R307">
        <v>28529</v>
      </c>
      <c r="AC307" t="s">
        <v>43</v>
      </c>
      <c r="AD307" t="s">
        <v>44</v>
      </c>
      <c r="AE307" t="b">
        <v>0</v>
      </c>
      <c r="AF307" t="s">
        <v>45</v>
      </c>
      <c r="AG307" t="s">
        <v>46</v>
      </c>
      <c r="AH307" t="s">
        <v>47</v>
      </c>
      <c r="AI307" t="s">
        <v>48</v>
      </c>
      <c r="AK307">
        <f t="shared" ca="1" si="4"/>
        <v>0.29881774357193536</v>
      </c>
    </row>
    <row r="308" spans="1:37" x14ac:dyDescent="0.2">
      <c r="A308" t="s">
        <v>36</v>
      </c>
      <c r="B308">
        <v>1.30189122196782E+18</v>
      </c>
      <c r="C308" t="s">
        <v>37</v>
      </c>
      <c r="D308" t="s">
        <v>38</v>
      </c>
      <c r="E308" s="1">
        <v>44078.606817129628</v>
      </c>
      <c r="F308" s="1">
        <v>44078.2734837963</v>
      </c>
      <c r="G308" t="s">
        <v>985</v>
      </c>
      <c r="H308" t="s">
        <v>1236</v>
      </c>
      <c r="I308" t="s">
        <v>986</v>
      </c>
      <c r="J308" t="s">
        <v>987</v>
      </c>
      <c r="K308" t="s">
        <v>988</v>
      </c>
      <c r="N308" t="b">
        <v>0</v>
      </c>
      <c r="O308">
        <v>0</v>
      </c>
      <c r="P308">
        <v>695</v>
      </c>
      <c r="Q308">
        <v>521</v>
      </c>
      <c r="R308">
        <v>20159</v>
      </c>
      <c r="AC308" t="s">
        <v>60</v>
      </c>
      <c r="AD308" t="s">
        <v>44</v>
      </c>
      <c r="AE308" t="b">
        <v>0</v>
      </c>
      <c r="AF308" t="s">
        <v>45</v>
      </c>
      <c r="AG308" t="s">
        <v>46</v>
      </c>
      <c r="AH308" t="s">
        <v>47</v>
      </c>
      <c r="AI308" t="s">
        <v>48</v>
      </c>
      <c r="AK308">
        <f t="shared" ca="1" si="4"/>
        <v>0.33534365061856508</v>
      </c>
    </row>
    <row r="309" spans="1:37" x14ac:dyDescent="0.2">
      <c r="A309" t="s">
        <v>36</v>
      </c>
      <c r="B309">
        <v>1.29354107769408E+18</v>
      </c>
      <c r="C309" t="s">
        <v>37</v>
      </c>
      <c r="D309" t="s">
        <v>38</v>
      </c>
      <c r="E309" s="1">
        <v>44055.564814814818</v>
      </c>
      <c r="F309" s="1">
        <v>44055.231481481482</v>
      </c>
      <c r="G309" t="s">
        <v>989</v>
      </c>
      <c r="H309" t="s">
        <v>1236</v>
      </c>
      <c r="I309" t="s">
        <v>990</v>
      </c>
      <c r="J309" t="s">
        <v>991</v>
      </c>
      <c r="K309" t="s">
        <v>42</v>
      </c>
      <c r="N309" t="b">
        <v>0</v>
      </c>
      <c r="O309">
        <v>0</v>
      </c>
      <c r="P309">
        <v>118083</v>
      </c>
      <c r="Q309">
        <v>61</v>
      </c>
      <c r="R309">
        <v>40430</v>
      </c>
      <c r="AC309" t="s">
        <v>54</v>
      </c>
      <c r="AD309" t="s">
        <v>44</v>
      </c>
      <c r="AE309" t="b">
        <v>0</v>
      </c>
      <c r="AF309" t="s">
        <v>45</v>
      </c>
      <c r="AG309" t="s">
        <v>46</v>
      </c>
      <c r="AH309" t="s">
        <v>47</v>
      </c>
      <c r="AI309" t="s">
        <v>48</v>
      </c>
      <c r="AK309">
        <f t="shared" ca="1" si="4"/>
        <v>0.29593574295799663</v>
      </c>
    </row>
    <row r="310" spans="1:37" x14ac:dyDescent="0.2">
      <c r="A310" t="s">
        <v>36</v>
      </c>
      <c r="B310">
        <v>1.2958769752826399E+18</v>
      </c>
      <c r="C310" t="s">
        <v>37</v>
      </c>
      <c r="D310" t="s">
        <v>38</v>
      </c>
      <c r="E310" s="1">
        <v>44062.010659722226</v>
      </c>
      <c r="F310" s="1">
        <v>44061.67732638889</v>
      </c>
      <c r="G310" t="s">
        <v>992</v>
      </c>
      <c r="H310" t="s">
        <v>1238</v>
      </c>
      <c r="I310" t="s">
        <v>993</v>
      </c>
      <c r="J310" t="s">
        <v>994</v>
      </c>
      <c r="K310" t="s">
        <v>42</v>
      </c>
      <c r="N310" t="b">
        <v>0</v>
      </c>
      <c r="O310">
        <v>0</v>
      </c>
      <c r="P310">
        <v>63933</v>
      </c>
      <c r="Q310">
        <v>20442</v>
      </c>
      <c r="R310">
        <v>12258</v>
      </c>
      <c r="AC310" t="s">
        <v>54</v>
      </c>
      <c r="AD310" t="s">
        <v>44</v>
      </c>
      <c r="AE310" t="b">
        <v>0</v>
      </c>
      <c r="AF310" t="s">
        <v>45</v>
      </c>
      <c r="AG310" t="s">
        <v>46</v>
      </c>
      <c r="AH310" t="s">
        <v>47</v>
      </c>
      <c r="AI310" t="s">
        <v>48</v>
      </c>
      <c r="AK310">
        <f t="shared" ca="1" si="4"/>
        <v>0.74039868712389822</v>
      </c>
    </row>
    <row r="311" spans="1:37" x14ac:dyDescent="0.2">
      <c r="A311" t="s">
        <v>36</v>
      </c>
      <c r="B311">
        <v>1.2959965338258701E+18</v>
      </c>
      <c r="C311" t="s">
        <v>37</v>
      </c>
      <c r="D311" t="s">
        <v>38</v>
      </c>
      <c r="E311" s="1">
        <v>44062.340578703705</v>
      </c>
      <c r="F311" s="1">
        <v>44062.007245370369</v>
      </c>
      <c r="G311" t="s">
        <v>995</v>
      </c>
      <c r="H311" t="s">
        <v>1239</v>
      </c>
      <c r="I311" t="s">
        <v>282</v>
      </c>
      <c r="J311" t="s">
        <v>996</v>
      </c>
      <c r="K311" t="s">
        <v>284</v>
      </c>
      <c r="M311" t="s">
        <v>997</v>
      </c>
      <c r="N311" t="b">
        <v>0</v>
      </c>
      <c r="O311">
        <v>0</v>
      </c>
      <c r="P311">
        <v>5986</v>
      </c>
      <c r="Q311">
        <v>1486</v>
      </c>
      <c r="R311">
        <v>36447</v>
      </c>
      <c r="AC311" t="s">
        <v>119</v>
      </c>
      <c r="AD311" t="s">
        <v>44</v>
      </c>
      <c r="AE311" t="b">
        <v>0</v>
      </c>
      <c r="AF311" t="s">
        <v>45</v>
      </c>
      <c r="AG311" t="s">
        <v>46</v>
      </c>
      <c r="AH311" t="s">
        <v>47</v>
      </c>
      <c r="AI311" t="s">
        <v>48</v>
      </c>
      <c r="AK311">
        <f t="shared" ca="1" si="4"/>
        <v>0.95698577533215767</v>
      </c>
    </row>
    <row r="312" spans="1:37" x14ac:dyDescent="0.2">
      <c r="A312" t="s">
        <v>36</v>
      </c>
      <c r="B312">
        <v>1.29766217581357E+18</v>
      </c>
      <c r="C312" t="s">
        <v>37</v>
      </c>
      <c r="D312" t="s">
        <v>38</v>
      </c>
      <c r="E312" s="1">
        <v>44066.936874999999</v>
      </c>
      <c r="F312" s="1">
        <v>44066.603541666664</v>
      </c>
      <c r="G312" t="s">
        <v>998</v>
      </c>
      <c r="H312" t="s">
        <v>1236</v>
      </c>
      <c r="I312" t="s">
        <v>999</v>
      </c>
      <c r="J312" t="s">
        <v>1000</v>
      </c>
      <c r="K312" t="s">
        <v>568</v>
      </c>
      <c r="N312" t="b">
        <v>0</v>
      </c>
      <c r="O312">
        <v>0</v>
      </c>
      <c r="P312">
        <v>1240</v>
      </c>
      <c r="Q312">
        <v>187</v>
      </c>
      <c r="R312">
        <v>37957</v>
      </c>
      <c r="AC312" t="s">
        <v>60</v>
      </c>
      <c r="AD312" t="s">
        <v>44</v>
      </c>
      <c r="AE312" t="b">
        <v>0</v>
      </c>
      <c r="AF312" t="s">
        <v>45</v>
      </c>
      <c r="AG312" t="s">
        <v>46</v>
      </c>
      <c r="AH312" t="s">
        <v>47</v>
      </c>
      <c r="AI312" t="s">
        <v>48</v>
      </c>
      <c r="AK312">
        <f t="shared" ca="1" si="4"/>
        <v>0.6739166175524548</v>
      </c>
    </row>
    <row r="313" spans="1:37" x14ac:dyDescent="0.2">
      <c r="A313" t="s">
        <v>36</v>
      </c>
      <c r="B313">
        <v>1.3015229177552799E+18</v>
      </c>
      <c r="C313" t="s">
        <v>37</v>
      </c>
      <c r="D313" t="s">
        <v>38</v>
      </c>
      <c r="E313" s="1">
        <v>44077.590497685182</v>
      </c>
      <c r="F313" s="1">
        <v>44077.257164351853</v>
      </c>
      <c r="G313" t="s">
        <v>1001</v>
      </c>
      <c r="H313" t="s">
        <v>1236</v>
      </c>
      <c r="I313" t="s">
        <v>1002</v>
      </c>
      <c r="J313" t="s">
        <v>1003</v>
      </c>
      <c r="K313" t="s">
        <v>305</v>
      </c>
      <c r="N313" t="b">
        <v>0</v>
      </c>
      <c r="O313">
        <v>0</v>
      </c>
      <c r="P313">
        <v>197</v>
      </c>
      <c r="Q313">
        <v>173</v>
      </c>
      <c r="R313">
        <v>7703</v>
      </c>
      <c r="AC313" t="s">
        <v>43</v>
      </c>
      <c r="AD313" t="s">
        <v>44</v>
      </c>
      <c r="AE313" t="b">
        <v>0</v>
      </c>
      <c r="AF313" t="s">
        <v>45</v>
      </c>
      <c r="AG313" t="s">
        <v>46</v>
      </c>
      <c r="AH313" t="s">
        <v>47</v>
      </c>
      <c r="AI313" t="s">
        <v>48</v>
      </c>
      <c r="AK313">
        <f t="shared" ca="1" si="4"/>
        <v>0.40241852035811665</v>
      </c>
    </row>
    <row r="314" spans="1:37" x14ac:dyDescent="0.2">
      <c r="A314" t="s">
        <v>36</v>
      </c>
      <c r="B314">
        <v>1.29439201346322E+18</v>
      </c>
      <c r="C314" t="s">
        <v>37</v>
      </c>
      <c r="D314" t="s">
        <v>38</v>
      </c>
      <c r="E314" s="1">
        <v>44057.912951388891</v>
      </c>
      <c r="F314" s="1">
        <v>44057.579618055555</v>
      </c>
      <c r="G314" t="s">
        <v>1004</v>
      </c>
      <c r="H314" t="s">
        <v>1236</v>
      </c>
      <c r="I314" t="s">
        <v>1005</v>
      </c>
      <c r="J314" t="s">
        <v>1006</v>
      </c>
      <c r="K314" t="s">
        <v>72</v>
      </c>
      <c r="N314" t="b">
        <v>0</v>
      </c>
      <c r="O314">
        <v>0</v>
      </c>
      <c r="P314">
        <v>349</v>
      </c>
      <c r="Q314">
        <v>220</v>
      </c>
      <c r="R314">
        <v>605</v>
      </c>
      <c r="AC314" t="s">
        <v>43</v>
      </c>
      <c r="AD314" t="s">
        <v>44</v>
      </c>
      <c r="AE314" t="b">
        <v>0</v>
      </c>
      <c r="AF314" t="s">
        <v>45</v>
      </c>
      <c r="AG314" t="s">
        <v>46</v>
      </c>
      <c r="AH314" t="s">
        <v>47</v>
      </c>
      <c r="AI314" t="s">
        <v>48</v>
      </c>
      <c r="AK314">
        <f t="shared" ca="1" si="4"/>
        <v>0.28305200651734019</v>
      </c>
    </row>
    <row r="315" spans="1:37" x14ac:dyDescent="0.2">
      <c r="A315" t="s">
        <v>36</v>
      </c>
      <c r="B315">
        <v>1.30090802832607E+18</v>
      </c>
      <c r="C315" t="s">
        <v>37</v>
      </c>
      <c r="D315" t="s">
        <v>38</v>
      </c>
      <c r="E315" s="1">
        <v>44075.893726851849</v>
      </c>
      <c r="F315" s="1">
        <v>44075.560393518521</v>
      </c>
      <c r="G315" t="s">
        <v>1007</v>
      </c>
      <c r="H315" t="s">
        <v>1236</v>
      </c>
      <c r="I315" t="s">
        <v>1008</v>
      </c>
      <c r="J315" t="s">
        <v>1009</v>
      </c>
      <c r="K315" t="s">
        <v>42</v>
      </c>
      <c r="N315" t="b">
        <v>0</v>
      </c>
      <c r="O315">
        <v>0</v>
      </c>
      <c r="P315">
        <v>4211</v>
      </c>
      <c r="Q315">
        <v>4773</v>
      </c>
      <c r="R315">
        <v>29232</v>
      </c>
      <c r="AC315" t="s">
        <v>60</v>
      </c>
      <c r="AD315" t="s">
        <v>44</v>
      </c>
      <c r="AE315" t="b">
        <v>0</v>
      </c>
      <c r="AF315" t="s">
        <v>45</v>
      </c>
      <c r="AG315" t="s">
        <v>46</v>
      </c>
      <c r="AH315" t="s">
        <v>47</v>
      </c>
      <c r="AI315" t="s">
        <v>48</v>
      </c>
      <c r="AK315">
        <f t="shared" ca="1" si="4"/>
        <v>0.52774899687515109</v>
      </c>
    </row>
    <row r="316" spans="1:37" x14ac:dyDescent="0.2">
      <c r="A316" t="s">
        <v>36</v>
      </c>
      <c r="B316">
        <v>1.29572510403107E+18</v>
      </c>
      <c r="C316" t="s">
        <v>37</v>
      </c>
      <c r="D316" t="s">
        <v>38</v>
      </c>
      <c r="E316" s="1">
        <v>44061.591574074075</v>
      </c>
      <c r="F316" s="1">
        <v>44061.258240740739</v>
      </c>
      <c r="G316" t="s">
        <v>1010</v>
      </c>
      <c r="H316" t="s">
        <v>1236</v>
      </c>
      <c r="I316" t="s">
        <v>1011</v>
      </c>
      <c r="J316" t="s">
        <v>1012</v>
      </c>
      <c r="K316" t="s">
        <v>256</v>
      </c>
      <c r="N316" t="b">
        <v>0</v>
      </c>
      <c r="O316">
        <v>0</v>
      </c>
      <c r="P316">
        <v>4402</v>
      </c>
      <c r="Q316">
        <v>3709</v>
      </c>
      <c r="R316">
        <v>7914</v>
      </c>
      <c r="AC316" t="s">
        <v>60</v>
      </c>
      <c r="AD316" t="s">
        <v>44</v>
      </c>
      <c r="AE316" t="b">
        <v>0</v>
      </c>
      <c r="AF316" t="s">
        <v>45</v>
      </c>
      <c r="AG316" t="s">
        <v>46</v>
      </c>
      <c r="AH316" t="s">
        <v>47</v>
      </c>
      <c r="AI316" t="s">
        <v>48</v>
      </c>
      <c r="AK316">
        <f t="shared" ca="1" si="4"/>
        <v>0.98607799464585433</v>
      </c>
    </row>
    <row r="317" spans="1:37" x14ac:dyDescent="0.2">
      <c r="A317" t="s">
        <v>36</v>
      </c>
      <c r="B317">
        <v>1.3041962737596001E+18</v>
      </c>
      <c r="C317" t="s">
        <v>37</v>
      </c>
      <c r="D317" t="s">
        <v>38</v>
      </c>
      <c r="E317" s="1">
        <v>44084.967557870368</v>
      </c>
      <c r="F317" s="1">
        <v>44084.63422453704</v>
      </c>
      <c r="G317" t="s">
        <v>1013</v>
      </c>
      <c r="H317" t="s">
        <v>1236</v>
      </c>
      <c r="I317" t="s">
        <v>1014</v>
      </c>
      <c r="J317" t="s">
        <v>1015</v>
      </c>
      <c r="K317" t="s">
        <v>1016</v>
      </c>
      <c r="N317" t="b">
        <v>0</v>
      </c>
      <c r="O317">
        <v>0</v>
      </c>
      <c r="P317">
        <v>167</v>
      </c>
      <c r="Q317">
        <v>1219</v>
      </c>
      <c r="R317">
        <v>6463</v>
      </c>
      <c r="AC317" t="s">
        <v>54</v>
      </c>
      <c r="AD317" t="s">
        <v>44</v>
      </c>
      <c r="AE317" t="b">
        <v>0</v>
      </c>
      <c r="AF317" t="s">
        <v>45</v>
      </c>
      <c r="AG317" t="s">
        <v>46</v>
      </c>
      <c r="AH317" t="s">
        <v>47</v>
      </c>
      <c r="AI317" t="s">
        <v>48</v>
      </c>
      <c r="AK317">
        <f t="shared" ca="1" si="4"/>
        <v>0.23086491440448043</v>
      </c>
    </row>
    <row r="318" spans="1:37" x14ac:dyDescent="0.2">
      <c r="A318" t="s">
        <v>36</v>
      </c>
      <c r="B318">
        <v>1.3041754250490501E+18</v>
      </c>
      <c r="C318" t="s">
        <v>37</v>
      </c>
      <c r="D318" t="s">
        <v>38</v>
      </c>
      <c r="E318" s="1">
        <v>44084.91002314815</v>
      </c>
      <c r="F318" s="1">
        <v>44084.576689814814</v>
      </c>
      <c r="G318" t="s">
        <v>1017</v>
      </c>
      <c r="H318" t="s">
        <v>1237</v>
      </c>
      <c r="I318" t="s">
        <v>207</v>
      </c>
      <c r="J318" t="s">
        <v>208</v>
      </c>
      <c r="K318" t="s">
        <v>184</v>
      </c>
      <c r="N318" t="b">
        <v>0</v>
      </c>
      <c r="O318">
        <v>0</v>
      </c>
      <c r="P318">
        <v>2938</v>
      </c>
      <c r="Q318">
        <v>3177</v>
      </c>
      <c r="R318">
        <v>33864</v>
      </c>
      <c r="AC318" t="s">
        <v>43</v>
      </c>
      <c r="AD318" t="s">
        <v>44</v>
      </c>
      <c r="AE318" t="b">
        <v>0</v>
      </c>
      <c r="AF318" t="s">
        <v>45</v>
      </c>
      <c r="AG318" t="s">
        <v>46</v>
      </c>
      <c r="AH318" t="s">
        <v>47</v>
      </c>
      <c r="AI318" t="s">
        <v>48</v>
      </c>
      <c r="AK318">
        <f t="shared" ca="1" si="4"/>
        <v>0.7522752437984318</v>
      </c>
    </row>
    <row r="319" spans="1:37" x14ac:dyDescent="0.2">
      <c r="A319" t="s">
        <v>36</v>
      </c>
      <c r="B319">
        <v>1.2939876271383099E+18</v>
      </c>
      <c r="C319" t="s">
        <v>37</v>
      </c>
      <c r="D319" t="s">
        <v>38</v>
      </c>
      <c r="E319" s="1">
        <v>44056.797060185185</v>
      </c>
      <c r="F319" s="1">
        <v>44056.463726851849</v>
      </c>
      <c r="G319" t="s">
        <v>1018</v>
      </c>
      <c r="H319" t="s">
        <v>1239</v>
      </c>
      <c r="I319" t="s">
        <v>1019</v>
      </c>
      <c r="J319" t="s">
        <v>1020</v>
      </c>
      <c r="K319" t="s">
        <v>42</v>
      </c>
      <c r="N319" t="b">
        <v>0</v>
      </c>
      <c r="O319">
        <v>0</v>
      </c>
      <c r="P319">
        <v>438</v>
      </c>
      <c r="Q319">
        <v>725</v>
      </c>
      <c r="R319">
        <v>9285</v>
      </c>
      <c r="AC319" t="s">
        <v>60</v>
      </c>
      <c r="AD319" t="s">
        <v>44</v>
      </c>
      <c r="AE319" t="b">
        <v>0</v>
      </c>
      <c r="AF319" t="s">
        <v>45</v>
      </c>
      <c r="AG319" t="s">
        <v>46</v>
      </c>
      <c r="AH319" t="s">
        <v>47</v>
      </c>
      <c r="AI319" t="s">
        <v>48</v>
      </c>
      <c r="AK319">
        <f t="shared" ca="1" si="4"/>
        <v>0.79505555536140249</v>
      </c>
    </row>
    <row r="320" spans="1:37" x14ac:dyDescent="0.2">
      <c r="A320" t="s">
        <v>36</v>
      </c>
      <c r="B320">
        <v>1.30265842125934E+18</v>
      </c>
      <c r="C320" t="s">
        <v>385</v>
      </c>
      <c r="D320" t="s">
        <v>38</v>
      </c>
      <c r="E320" s="1">
        <v>44080.72388888889</v>
      </c>
      <c r="F320" s="1">
        <v>44080.390555555554</v>
      </c>
      <c r="G320" t="s">
        <v>1021</v>
      </c>
      <c r="H320" t="s">
        <v>1236</v>
      </c>
      <c r="I320" t="s">
        <v>315</v>
      </c>
      <c r="J320" t="s">
        <v>316</v>
      </c>
      <c r="K320" t="s">
        <v>42</v>
      </c>
      <c r="N320" t="b">
        <v>0</v>
      </c>
      <c r="O320">
        <v>0</v>
      </c>
      <c r="P320">
        <v>1495</v>
      </c>
      <c r="Q320">
        <v>678</v>
      </c>
      <c r="R320">
        <v>12070</v>
      </c>
      <c r="AC320" t="s">
        <v>54</v>
      </c>
      <c r="AD320" t="s">
        <v>44</v>
      </c>
      <c r="AE320" t="b">
        <v>0</v>
      </c>
      <c r="AF320" t="s">
        <v>45</v>
      </c>
      <c r="AG320" t="s">
        <v>46</v>
      </c>
      <c r="AH320" t="s">
        <v>47</v>
      </c>
      <c r="AI320" t="s">
        <v>48</v>
      </c>
      <c r="AK320">
        <f t="shared" ca="1" si="4"/>
        <v>0.78042857141268174</v>
      </c>
    </row>
    <row r="321" spans="1:37" x14ac:dyDescent="0.2">
      <c r="A321" t="s">
        <v>36</v>
      </c>
      <c r="B321">
        <v>1.3006116048164301E+18</v>
      </c>
      <c r="C321" t="s">
        <v>1022</v>
      </c>
      <c r="D321" t="s">
        <v>38</v>
      </c>
      <c r="E321" s="1">
        <v>44075.075752314813</v>
      </c>
      <c r="F321" s="1">
        <v>44074.742418981485</v>
      </c>
      <c r="G321" t="s">
        <v>1023</v>
      </c>
      <c r="H321" t="s">
        <v>1236</v>
      </c>
      <c r="I321" t="s">
        <v>1024</v>
      </c>
      <c r="J321" t="s">
        <v>1025</v>
      </c>
      <c r="K321" t="s">
        <v>650</v>
      </c>
      <c r="M321" t="s">
        <v>1026</v>
      </c>
      <c r="N321" t="b">
        <v>0</v>
      </c>
      <c r="O321">
        <v>0</v>
      </c>
      <c r="P321">
        <v>336</v>
      </c>
      <c r="Q321">
        <v>1056</v>
      </c>
      <c r="R321">
        <v>28422</v>
      </c>
      <c r="AC321" t="s">
        <v>174</v>
      </c>
      <c r="AD321" t="s">
        <v>44</v>
      </c>
      <c r="AE321" t="b">
        <v>0</v>
      </c>
      <c r="AF321" t="s">
        <v>45</v>
      </c>
      <c r="AG321" t="s">
        <v>46</v>
      </c>
      <c r="AH321" t="s">
        <v>47</v>
      </c>
      <c r="AI321" t="s">
        <v>48</v>
      </c>
      <c r="AK321">
        <f t="shared" ca="1" si="4"/>
        <v>0.53910204568258846</v>
      </c>
    </row>
    <row r="322" spans="1:37" x14ac:dyDescent="0.2">
      <c r="A322" t="s">
        <v>36</v>
      </c>
      <c r="B322">
        <v>1.30354192142863E+18</v>
      </c>
      <c r="C322" t="s">
        <v>1027</v>
      </c>
      <c r="D322" t="s">
        <v>38</v>
      </c>
      <c r="E322" s="1">
        <v>44083.161886574075</v>
      </c>
      <c r="F322" s="1">
        <v>44082.828553240739</v>
      </c>
      <c r="G322" t="s">
        <v>1028</v>
      </c>
      <c r="H322" t="s">
        <v>1236</v>
      </c>
      <c r="I322" t="s">
        <v>1029</v>
      </c>
      <c r="J322" t="s">
        <v>1030</v>
      </c>
      <c r="K322" t="s">
        <v>42</v>
      </c>
      <c r="N322" t="b">
        <v>0</v>
      </c>
      <c r="O322">
        <v>0</v>
      </c>
      <c r="P322">
        <v>1516</v>
      </c>
      <c r="Q322">
        <v>2344</v>
      </c>
      <c r="R322">
        <v>14682</v>
      </c>
      <c r="AC322" t="s">
        <v>43</v>
      </c>
      <c r="AD322" t="s">
        <v>44</v>
      </c>
      <c r="AE322" t="b">
        <v>0</v>
      </c>
      <c r="AF322" t="s">
        <v>45</v>
      </c>
      <c r="AG322" t="s">
        <v>46</v>
      </c>
      <c r="AH322" t="s">
        <v>47</v>
      </c>
      <c r="AI322" t="s">
        <v>48</v>
      </c>
      <c r="AK322">
        <f t="shared" ref="AK322:AK385" ca="1" si="5">RAND()</f>
        <v>0.81046069758947792</v>
      </c>
    </row>
    <row r="323" spans="1:37" x14ac:dyDescent="0.2">
      <c r="A323" t="s">
        <v>36</v>
      </c>
      <c r="B323">
        <v>1.30161345697871E+18</v>
      </c>
      <c r="C323" t="s">
        <v>37</v>
      </c>
      <c r="D323" t="s">
        <v>38</v>
      </c>
      <c r="E323" s="1">
        <v>44077.84033564815</v>
      </c>
      <c r="F323" s="1">
        <v>44077.507002314815</v>
      </c>
      <c r="G323" t="s">
        <v>1031</v>
      </c>
      <c r="H323" t="s">
        <v>1236</v>
      </c>
      <c r="I323" t="s">
        <v>719</v>
      </c>
      <c r="J323" t="s">
        <v>720</v>
      </c>
      <c r="K323" t="s">
        <v>650</v>
      </c>
      <c r="N323" t="b">
        <v>0</v>
      </c>
      <c r="O323">
        <v>0</v>
      </c>
      <c r="P323">
        <v>389</v>
      </c>
      <c r="Q323">
        <v>2448</v>
      </c>
      <c r="R323">
        <v>25117</v>
      </c>
      <c r="AC323" t="s">
        <v>43</v>
      </c>
      <c r="AD323" t="s">
        <v>44</v>
      </c>
      <c r="AE323" t="b">
        <v>0</v>
      </c>
      <c r="AF323" t="s">
        <v>45</v>
      </c>
      <c r="AG323" t="s">
        <v>46</v>
      </c>
      <c r="AH323" t="s">
        <v>47</v>
      </c>
      <c r="AI323" t="s">
        <v>48</v>
      </c>
      <c r="AK323">
        <f t="shared" ca="1" si="5"/>
        <v>0.84989574767229559</v>
      </c>
    </row>
    <row r="324" spans="1:37" x14ac:dyDescent="0.2">
      <c r="A324" t="s">
        <v>36</v>
      </c>
      <c r="B324">
        <v>1.2980335395149499E+18</v>
      </c>
      <c r="C324" t="s">
        <v>37</v>
      </c>
      <c r="D324" t="s">
        <v>38</v>
      </c>
      <c r="E324" s="1">
        <v>44067.961643518516</v>
      </c>
      <c r="F324" s="1">
        <v>44067.628310185188</v>
      </c>
      <c r="G324" t="s">
        <v>1032</v>
      </c>
      <c r="H324" t="s">
        <v>1238</v>
      </c>
      <c r="I324" t="s">
        <v>1033</v>
      </c>
      <c r="J324" t="s">
        <v>1034</v>
      </c>
      <c r="K324" t="s">
        <v>1035</v>
      </c>
      <c r="M324" t="s">
        <v>1036</v>
      </c>
      <c r="N324" t="b">
        <v>0</v>
      </c>
      <c r="O324">
        <v>0</v>
      </c>
      <c r="P324">
        <v>14</v>
      </c>
      <c r="Q324">
        <v>1490</v>
      </c>
      <c r="R324">
        <v>146</v>
      </c>
      <c r="AC324" t="s">
        <v>54</v>
      </c>
      <c r="AD324" t="s">
        <v>44</v>
      </c>
      <c r="AE324" t="b">
        <v>0</v>
      </c>
      <c r="AF324" t="s">
        <v>45</v>
      </c>
      <c r="AG324" t="s">
        <v>46</v>
      </c>
      <c r="AH324" t="s">
        <v>47</v>
      </c>
      <c r="AI324" t="s">
        <v>48</v>
      </c>
      <c r="AK324">
        <f t="shared" ca="1" si="5"/>
        <v>0.58111763119457671</v>
      </c>
    </row>
    <row r="325" spans="1:37" x14ac:dyDescent="0.2">
      <c r="A325" t="s">
        <v>36</v>
      </c>
      <c r="B325">
        <v>1.3023486669218601E+18</v>
      </c>
      <c r="C325" t="s">
        <v>37</v>
      </c>
      <c r="D325" t="s">
        <v>38</v>
      </c>
      <c r="E325" s="1">
        <v>44079.869131944448</v>
      </c>
      <c r="F325" s="1">
        <v>44079.535798611112</v>
      </c>
      <c r="G325" t="s">
        <v>1037</v>
      </c>
      <c r="H325" t="s">
        <v>1236</v>
      </c>
      <c r="I325" t="s">
        <v>1038</v>
      </c>
      <c r="J325" t="s">
        <v>1039</v>
      </c>
      <c r="K325" t="s">
        <v>42</v>
      </c>
      <c r="N325" t="b">
        <v>0</v>
      </c>
      <c r="O325">
        <v>0</v>
      </c>
      <c r="P325">
        <v>22</v>
      </c>
      <c r="Q325">
        <v>26</v>
      </c>
      <c r="R325">
        <v>142</v>
      </c>
      <c r="AC325" t="s">
        <v>43</v>
      </c>
      <c r="AD325" t="s">
        <v>44</v>
      </c>
      <c r="AE325" t="b">
        <v>0</v>
      </c>
      <c r="AF325" t="s">
        <v>45</v>
      </c>
      <c r="AG325" t="s">
        <v>46</v>
      </c>
      <c r="AH325" t="s">
        <v>47</v>
      </c>
      <c r="AI325" t="s">
        <v>48</v>
      </c>
      <c r="AK325">
        <f t="shared" ca="1" si="5"/>
        <v>0.92278749886771483</v>
      </c>
    </row>
    <row r="326" spans="1:37" x14ac:dyDescent="0.2">
      <c r="A326" t="s">
        <v>36</v>
      </c>
      <c r="B326">
        <v>1.2962823749724201E+18</v>
      </c>
      <c r="C326" t="s">
        <v>37</v>
      </c>
      <c r="D326" t="s">
        <v>38</v>
      </c>
      <c r="E326" s="1">
        <v>44063.129351851851</v>
      </c>
      <c r="F326" s="1">
        <v>44062.796018518522</v>
      </c>
      <c r="G326" t="s">
        <v>1040</v>
      </c>
      <c r="H326" t="s">
        <v>1237</v>
      </c>
      <c r="I326" t="s">
        <v>193</v>
      </c>
      <c r="J326" t="s">
        <v>194</v>
      </c>
      <c r="K326" t="s">
        <v>68</v>
      </c>
      <c r="M326" t="s">
        <v>1041</v>
      </c>
      <c r="N326" t="b">
        <v>0</v>
      </c>
      <c r="O326">
        <v>0</v>
      </c>
      <c r="P326">
        <v>144</v>
      </c>
      <c r="Q326">
        <v>1535</v>
      </c>
      <c r="R326">
        <v>11343</v>
      </c>
      <c r="AC326" t="s">
        <v>54</v>
      </c>
      <c r="AD326" t="s">
        <v>44</v>
      </c>
      <c r="AE326" t="b">
        <v>0</v>
      </c>
      <c r="AF326" t="s">
        <v>45</v>
      </c>
      <c r="AG326" t="s">
        <v>46</v>
      </c>
      <c r="AH326" t="s">
        <v>47</v>
      </c>
      <c r="AI326" t="s">
        <v>48</v>
      </c>
      <c r="AK326">
        <f t="shared" ca="1" si="5"/>
        <v>0.95293762303502205</v>
      </c>
    </row>
    <row r="327" spans="1:37" x14ac:dyDescent="0.2">
      <c r="A327" t="s">
        <v>36</v>
      </c>
      <c r="B327">
        <v>1.30279654281053E+18</v>
      </c>
      <c r="C327" t="s">
        <v>37</v>
      </c>
      <c r="D327" t="s">
        <v>38</v>
      </c>
      <c r="E327" s="1">
        <v>44081.105034722219</v>
      </c>
      <c r="F327" s="1">
        <v>44080.771701388891</v>
      </c>
      <c r="G327" t="s">
        <v>1042</v>
      </c>
      <c r="H327" t="s">
        <v>1239</v>
      </c>
      <c r="I327" t="s">
        <v>1043</v>
      </c>
      <c r="J327" t="s">
        <v>1044</v>
      </c>
      <c r="K327" t="s">
        <v>72</v>
      </c>
      <c r="N327" t="b">
        <v>0</v>
      </c>
      <c r="O327">
        <v>0</v>
      </c>
      <c r="P327">
        <v>6989</v>
      </c>
      <c r="Q327">
        <v>6946</v>
      </c>
      <c r="R327">
        <v>11650</v>
      </c>
      <c r="AC327" t="s">
        <v>119</v>
      </c>
      <c r="AD327" t="s">
        <v>44</v>
      </c>
      <c r="AE327" t="b">
        <v>0</v>
      </c>
      <c r="AF327" t="s">
        <v>45</v>
      </c>
      <c r="AG327" t="s">
        <v>46</v>
      </c>
      <c r="AH327" t="s">
        <v>47</v>
      </c>
      <c r="AI327" t="s">
        <v>48</v>
      </c>
      <c r="AK327">
        <f t="shared" ca="1" si="5"/>
        <v>0.74550765701816379</v>
      </c>
    </row>
    <row r="328" spans="1:37" x14ac:dyDescent="0.2">
      <c r="A328" t="s">
        <v>143</v>
      </c>
      <c r="B328">
        <v>1.29415385357982E+18</v>
      </c>
      <c r="C328" t="s">
        <v>37</v>
      </c>
      <c r="D328" t="s">
        <v>38</v>
      </c>
      <c r="E328" s="1">
        <v>44057.255752314813</v>
      </c>
      <c r="F328" s="1">
        <v>44056.922418981485</v>
      </c>
      <c r="G328" t="s">
        <v>1045</v>
      </c>
      <c r="H328" t="s">
        <v>1239</v>
      </c>
      <c r="I328" t="s">
        <v>1046</v>
      </c>
      <c r="J328" t="s">
        <v>1047</v>
      </c>
      <c r="K328" t="s">
        <v>701</v>
      </c>
      <c r="N328" t="b">
        <v>0</v>
      </c>
      <c r="O328">
        <v>0</v>
      </c>
      <c r="P328">
        <v>173</v>
      </c>
      <c r="Q328">
        <v>204</v>
      </c>
      <c r="R328">
        <v>7841</v>
      </c>
      <c r="V328" t="s">
        <v>701</v>
      </c>
      <c r="W328" t="s">
        <v>147</v>
      </c>
      <c r="X328" t="s">
        <v>148</v>
      </c>
      <c r="Y328" t="s">
        <v>1048</v>
      </c>
      <c r="Z328" t="s">
        <v>1049</v>
      </c>
      <c r="AC328" t="s">
        <v>60</v>
      </c>
      <c r="AD328" t="s">
        <v>44</v>
      </c>
      <c r="AE328" t="b">
        <v>0</v>
      </c>
      <c r="AJ328" t="s">
        <v>1049</v>
      </c>
      <c r="AK328">
        <f t="shared" ca="1" si="5"/>
        <v>0.39958309444372975</v>
      </c>
    </row>
    <row r="329" spans="1:37" x14ac:dyDescent="0.2">
      <c r="A329" t="s">
        <v>36</v>
      </c>
      <c r="B329">
        <v>1.29577008386462E+18</v>
      </c>
      <c r="C329" t="s">
        <v>37</v>
      </c>
      <c r="D329" t="s">
        <v>38</v>
      </c>
      <c r="E329" s="1">
        <v>44061.715694444443</v>
      </c>
      <c r="F329" s="1">
        <v>44061.382361111115</v>
      </c>
      <c r="G329" t="s">
        <v>1050</v>
      </c>
      <c r="H329" t="s">
        <v>1236</v>
      </c>
      <c r="I329" t="s">
        <v>1051</v>
      </c>
      <c r="J329" t="s">
        <v>1052</v>
      </c>
      <c r="K329" t="s">
        <v>42</v>
      </c>
      <c r="N329" t="b">
        <v>0</v>
      </c>
      <c r="O329">
        <v>0</v>
      </c>
      <c r="P329">
        <v>1545</v>
      </c>
      <c r="Q329">
        <v>4987</v>
      </c>
      <c r="R329">
        <v>48758</v>
      </c>
      <c r="AC329" t="s">
        <v>119</v>
      </c>
      <c r="AD329" t="s">
        <v>44</v>
      </c>
      <c r="AE329" t="b">
        <v>0</v>
      </c>
      <c r="AF329" t="s">
        <v>45</v>
      </c>
      <c r="AG329" t="s">
        <v>46</v>
      </c>
      <c r="AH329" t="s">
        <v>47</v>
      </c>
      <c r="AI329" t="s">
        <v>48</v>
      </c>
      <c r="AK329">
        <f t="shared" ca="1" si="5"/>
        <v>0.58835304045633108</v>
      </c>
    </row>
    <row r="330" spans="1:37" x14ac:dyDescent="0.2">
      <c r="A330" t="s">
        <v>36</v>
      </c>
      <c r="B330">
        <v>1.3005121796621901E+18</v>
      </c>
      <c r="C330" t="s">
        <v>165</v>
      </c>
      <c r="D330" t="s">
        <v>38</v>
      </c>
      <c r="E330" s="1">
        <v>44074.801388888889</v>
      </c>
      <c r="F330" s="1">
        <v>44074.468055555553</v>
      </c>
      <c r="G330" t="s">
        <v>1053</v>
      </c>
      <c r="H330" t="s">
        <v>1237</v>
      </c>
      <c r="I330" t="s">
        <v>113</v>
      </c>
      <c r="J330" t="s">
        <v>114</v>
      </c>
      <c r="K330" t="s">
        <v>42</v>
      </c>
      <c r="M330" t="s">
        <v>1054</v>
      </c>
      <c r="N330" t="b">
        <v>0</v>
      </c>
      <c r="O330">
        <v>0</v>
      </c>
      <c r="P330">
        <v>147</v>
      </c>
      <c r="Q330">
        <v>250</v>
      </c>
      <c r="R330">
        <v>4161</v>
      </c>
      <c r="AC330" t="s">
        <v>43</v>
      </c>
      <c r="AD330" t="s">
        <v>44</v>
      </c>
      <c r="AE330" t="b">
        <v>0</v>
      </c>
      <c r="AF330" t="s">
        <v>45</v>
      </c>
      <c r="AG330" t="s">
        <v>46</v>
      </c>
      <c r="AH330" t="s">
        <v>47</v>
      </c>
      <c r="AI330" t="s">
        <v>48</v>
      </c>
      <c r="AK330">
        <f t="shared" ca="1" si="5"/>
        <v>0.95704218325076884</v>
      </c>
    </row>
    <row r="331" spans="1:37" x14ac:dyDescent="0.2">
      <c r="A331" t="s">
        <v>36</v>
      </c>
      <c r="B331">
        <v>1.29949607189105E+18</v>
      </c>
      <c r="C331" t="s">
        <v>1055</v>
      </c>
      <c r="D331" t="s">
        <v>1056</v>
      </c>
      <c r="E331" s="1">
        <v>44071.997465277775</v>
      </c>
      <c r="F331" s="1">
        <v>44071.664131944446</v>
      </c>
      <c r="G331" t="s">
        <v>1057</v>
      </c>
      <c r="H331" t="s">
        <v>1236</v>
      </c>
      <c r="I331" t="s">
        <v>186</v>
      </c>
      <c r="J331" t="s">
        <v>187</v>
      </c>
      <c r="K331" t="s">
        <v>72</v>
      </c>
      <c r="N331" t="b">
        <v>0</v>
      </c>
      <c r="O331">
        <v>0</v>
      </c>
      <c r="P331">
        <v>41</v>
      </c>
      <c r="Q331">
        <v>507</v>
      </c>
      <c r="R331">
        <v>1625</v>
      </c>
      <c r="AC331" t="s">
        <v>54</v>
      </c>
      <c r="AD331" t="s">
        <v>44</v>
      </c>
      <c r="AE331" t="b">
        <v>0</v>
      </c>
      <c r="AF331" t="s">
        <v>45</v>
      </c>
      <c r="AG331" t="s">
        <v>46</v>
      </c>
      <c r="AH331" t="s">
        <v>47</v>
      </c>
      <c r="AI331" t="s">
        <v>48</v>
      </c>
      <c r="AK331">
        <f t="shared" ca="1" si="5"/>
        <v>0.7378217860845574</v>
      </c>
    </row>
    <row r="332" spans="1:37" x14ac:dyDescent="0.2">
      <c r="A332" t="s">
        <v>36</v>
      </c>
      <c r="B332">
        <v>1.2994123965330701E+18</v>
      </c>
      <c r="C332" t="s">
        <v>37</v>
      </c>
      <c r="D332" t="s">
        <v>38</v>
      </c>
      <c r="E332" s="1">
        <v>44071.766562500001</v>
      </c>
      <c r="F332" s="1">
        <v>44071.433229166665</v>
      </c>
      <c r="G332" t="s">
        <v>1058</v>
      </c>
      <c r="H332" t="s">
        <v>1236</v>
      </c>
      <c r="I332" t="s">
        <v>1059</v>
      </c>
      <c r="J332" t="s">
        <v>1060</v>
      </c>
      <c r="K332" t="s">
        <v>42</v>
      </c>
      <c r="N332" t="b">
        <v>0</v>
      </c>
      <c r="O332">
        <v>0</v>
      </c>
      <c r="P332">
        <v>40</v>
      </c>
      <c r="Q332">
        <v>109</v>
      </c>
      <c r="R332">
        <v>4894</v>
      </c>
      <c r="AC332" t="s">
        <v>43</v>
      </c>
      <c r="AD332" t="s">
        <v>44</v>
      </c>
      <c r="AE332" t="b">
        <v>0</v>
      </c>
      <c r="AF332" t="s">
        <v>45</v>
      </c>
      <c r="AG332" t="s">
        <v>46</v>
      </c>
      <c r="AH332" t="s">
        <v>47</v>
      </c>
      <c r="AI332" t="s">
        <v>48</v>
      </c>
      <c r="AK332">
        <f t="shared" ca="1" si="5"/>
        <v>0.33133898363319758</v>
      </c>
    </row>
    <row r="333" spans="1:37" x14ac:dyDescent="0.2">
      <c r="A333" t="s">
        <v>36</v>
      </c>
      <c r="B333">
        <v>1.29694763310624E+18</v>
      </c>
      <c r="C333" t="s">
        <v>37</v>
      </c>
      <c r="D333" t="s">
        <v>38</v>
      </c>
      <c r="E333" s="1">
        <v>44064.965115740742</v>
      </c>
      <c r="F333" s="1">
        <v>44064.631782407407</v>
      </c>
      <c r="G333" t="s">
        <v>1061</v>
      </c>
      <c r="H333" t="s">
        <v>1236</v>
      </c>
      <c r="I333" t="s">
        <v>1062</v>
      </c>
      <c r="J333" t="s">
        <v>1063</v>
      </c>
      <c r="K333" t="s">
        <v>42</v>
      </c>
      <c r="N333" t="b">
        <v>0</v>
      </c>
      <c r="O333">
        <v>0</v>
      </c>
      <c r="P333">
        <v>631</v>
      </c>
      <c r="Q333">
        <v>944</v>
      </c>
      <c r="R333">
        <v>13537</v>
      </c>
      <c r="AC333" t="s">
        <v>54</v>
      </c>
      <c r="AD333" t="s">
        <v>44</v>
      </c>
      <c r="AE333" t="b">
        <v>0</v>
      </c>
      <c r="AF333" t="s">
        <v>45</v>
      </c>
      <c r="AG333" t="s">
        <v>46</v>
      </c>
      <c r="AH333" t="s">
        <v>47</v>
      </c>
      <c r="AI333" t="s">
        <v>48</v>
      </c>
      <c r="AK333">
        <f t="shared" ca="1" si="5"/>
        <v>0.54448614038394916</v>
      </c>
    </row>
    <row r="334" spans="1:37" x14ac:dyDescent="0.2">
      <c r="A334" t="s">
        <v>36</v>
      </c>
      <c r="B334">
        <v>1.2966455706777001E+18</v>
      </c>
      <c r="C334" t="s">
        <v>37</v>
      </c>
      <c r="D334" t="s">
        <v>38</v>
      </c>
      <c r="E334" s="1">
        <v>44064.131585648145</v>
      </c>
      <c r="F334" s="1">
        <v>44063.798252314817</v>
      </c>
      <c r="G334" t="s">
        <v>1064</v>
      </c>
      <c r="H334" t="s">
        <v>1236</v>
      </c>
      <c r="I334" t="s">
        <v>390</v>
      </c>
      <c r="J334" t="s">
        <v>391</v>
      </c>
      <c r="K334" t="s">
        <v>42</v>
      </c>
      <c r="N334" t="b">
        <v>0</v>
      </c>
      <c r="O334">
        <v>0</v>
      </c>
      <c r="P334">
        <v>45</v>
      </c>
      <c r="Q334">
        <v>401</v>
      </c>
      <c r="R334">
        <v>12672</v>
      </c>
      <c r="AC334" t="s">
        <v>54</v>
      </c>
      <c r="AD334" t="s">
        <v>44</v>
      </c>
      <c r="AE334" t="b">
        <v>0</v>
      </c>
      <c r="AF334" t="s">
        <v>45</v>
      </c>
      <c r="AG334" t="s">
        <v>46</v>
      </c>
      <c r="AH334" t="s">
        <v>47</v>
      </c>
      <c r="AI334" t="s">
        <v>48</v>
      </c>
      <c r="AK334">
        <f t="shared" ca="1" si="5"/>
        <v>0.25282215374543726</v>
      </c>
    </row>
    <row r="335" spans="1:37" x14ac:dyDescent="0.2">
      <c r="A335" t="s">
        <v>36</v>
      </c>
      <c r="B335">
        <v>1.2999148129110899E+18</v>
      </c>
      <c r="C335" t="s">
        <v>37</v>
      </c>
      <c r="D335" t="s">
        <v>38</v>
      </c>
      <c r="E335" s="1">
        <v>44073.152974537035</v>
      </c>
      <c r="F335" s="1">
        <v>44072.819641203707</v>
      </c>
      <c r="G335" t="s">
        <v>1065</v>
      </c>
      <c r="H335" t="s">
        <v>1238</v>
      </c>
      <c r="I335" t="s">
        <v>1066</v>
      </c>
      <c r="J335" t="s">
        <v>1067</v>
      </c>
      <c r="K335" t="s">
        <v>256</v>
      </c>
      <c r="N335" t="b">
        <v>0</v>
      </c>
      <c r="O335">
        <v>0</v>
      </c>
      <c r="P335">
        <v>53</v>
      </c>
      <c r="Q335">
        <v>32</v>
      </c>
      <c r="R335">
        <v>986</v>
      </c>
      <c r="AC335" t="s">
        <v>60</v>
      </c>
      <c r="AD335" t="s">
        <v>44</v>
      </c>
      <c r="AE335" t="b">
        <v>0</v>
      </c>
      <c r="AF335" t="s">
        <v>45</v>
      </c>
      <c r="AG335" t="s">
        <v>46</v>
      </c>
      <c r="AH335" t="s">
        <v>47</v>
      </c>
      <c r="AI335" t="s">
        <v>48</v>
      </c>
      <c r="AK335">
        <f t="shared" ca="1" si="5"/>
        <v>5.1797501331614759E-2</v>
      </c>
    </row>
    <row r="336" spans="1:37" x14ac:dyDescent="0.2">
      <c r="A336" t="s">
        <v>36</v>
      </c>
      <c r="B336">
        <v>1.30280661158545E+18</v>
      </c>
      <c r="C336" t="s">
        <v>37</v>
      </c>
      <c r="D336" t="s">
        <v>38</v>
      </c>
      <c r="E336" s="1">
        <v>44081.1328125</v>
      </c>
      <c r="F336" s="1">
        <v>44080.799479166664</v>
      </c>
      <c r="G336" t="s">
        <v>1068</v>
      </c>
      <c r="H336" t="s">
        <v>1236</v>
      </c>
      <c r="I336" t="s">
        <v>1069</v>
      </c>
      <c r="J336" t="s">
        <v>1070</v>
      </c>
      <c r="K336" t="s">
        <v>1071</v>
      </c>
      <c r="M336" t="s">
        <v>1072</v>
      </c>
      <c r="N336" t="b">
        <v>0</v>
      </c>
      <c r="O336">
        <v>0</v>
      </c>
      <c r="P336">
        <v>158</v>
      </c>
      <c r="Q336">
        <v>949</v>
      </c>
      <c r="R336">
        <v>1204</v>
      </c>
      <c r="AC336" t="s">
        <v>54</v>
      </c>
      <c r="AD336" t="s">
        <v>44</v>
      </c>
      <c r="AE336" t="b">
        <v>0</v>
      </c>
      <c r="AF336" t="s">
        <v>45</v>
      </c>
      <c r="AG336" t="s">
        <v>46</v>
      </c>
      <c r="AH336" t="s">
        <v>47</v>
      </c>
      <c r="AI336" t="s">
        <v>48</v>
      </c>
      <c r="AK336">
        <f t="shared" ca="1" si="5"/>
        <v>0.58896150303582118</v>
      </c>
    </row>
    <row r="337" spans="1:37" x14ac:dyDescent="0.2">
      <c r="A337" t="s">
        <v>36</v>
      </c>
      <c r="B337">
        <v>1.2994821719256499E+18</v>
      </c>
      <c r="C337" t="s">
        <v>37</v>
      </c>
      <c r="D337" t="s">
        <v>38</v>
      </c>
      <c r="E337" s="1">
        <v>44071.959108796298</v>
      </c>
      <c r="F337" s="1">
        <v>44071.625775462962</v>
      </c>
      <c r="G337" t="s">
        <v>1073</v>
      </c>
      <c r="H337" t="s">
        <v>1238</v>
      </c>
      <c r="I337" t="s">
        <v>1074</v>
      </c>
      <c r="J337" t="s">
        <v>1075</v>
      </c>
      <c r="K337" t="s">
        <v>42</v>
      </c>
      <c r="N337" t="b">
        <v>0</v>
      </c>
      <c r="O337">
        <v>0</v>
      </c>
      <c r="P337">
        <v>174</v>
      </c>
      <c r="Q337">
        <v>498</v>
      </c>
      <c r="R337">
        <v>17908</v>
      </c>
      <c r="AC337" t="s">
        <v>54</v>
      </c>
      <c r="AD337" t="s">
        <v>44</v>
      </c>
      <c r="AE337" t="b">
        <v>0</v>
      </c>
      <c r="AF337" t="s">
        <v>45</v>
      </c>
      <c r="AG337" t="s">
        <v>46</v>
      </c>
      <c r="AH337" t="s">
        <v>47</v>
      </c>
      <c r="AI337" t="s">
        <v>48</v>
      </c>
      <c r="AK337">
        <f t="shared" ca="1" si="5"/>
        <v>0.44802469708644932</v>
      </c>
    </row>
    <row r="338" spans="1:37" x14ac:dyDescent="0.2">
      <c r="A338" t="s">
        <v>36</v>
      </c>
      <c r="B338">
        <v>1.3041080210987899E+18</v>
      </c>
      <c r="C338" t="s">
        <v>37</v>
      </c>
      <c r="D338" t="s">
        <v>38</v>
      </c>
      <c r="E338" s="1">
        <v>44084.724027777775</v>
      </c>
      <c r="F338" s="1">
        <v>44084.390694444446</v>
      </c>
      <c r="G338" t="s">
        <v>1076</v>
      </c>
      <c r="H338" t="s">
        <v>1238</v>
      </c>
      <c r="I338" t="s">
        <v>968</v>
      </c>
      <c r="J338" t="s">
        <v>968</v>
      </c>
      <c r="K338" t="s">
        <v>72</v>
      </c>
      <c r="N338" t="b">
        <v>0</v>
      </c>
      <c r="O338">
        <v>0</v>
      </c>
      <c r="P338">
        <v>1448</v>
      </c>
      <c r="Q338">
        <v>2224</v>
      </c>
      <c r="R338">
        <v>51370</v>
      </c>
      <c r="AC338" t="s">
        <v>43</v>
      </c>
      <c r="AD338" t="s">
        <v>44</v>
      </c>
      <c r="AE338" t="b">
        <v>0</v>
      </c>
      <c r="AF338" t="s">
        <v>45</v>
      </c>
      <c r="AG338" t="s">
        <v>46</v>
      </c>
      <c r="AH338" t="s">
        <v>47</v>
      </c>
      <c r="AI338" t="s">
        <v>48</v>
      </c>
      <c r="AK338">
        <f t="shared" ca="1" si="5"/>
        <v>0.89256480757533041</v>
      </c>
    </row>
    <row r="339" spans="1:37" x14ac:dyDescent="0.2">
      <c r="A339" t="s">
        <v>36</v>
      </c>
      <c r="B339">
        <v>1.2959265267314099E+18</v>
      </c>
      <c r="C339" t="s">
        <v>221</v>
      </c>
      <c r="D339" t="s">
        <v>100</v>
      </c>
      <c r="E339" s="1">
        <v>44062.14739583333</v>
      </c>
      <c r="F339" s="1">
        <v>44061.855729166666</v>
      </c>
      <c r="G339" t="s">
        <v>1077</v>
      </c>
      <c r="H339" t="s">
        <v>1238</v>
      </c>
      <c r="I339" t="s">
        <v>226</v>
      </c>
      <c r="J339" t="s">
        <v>227</v>
      </c>
      <c r="K339" t="s">
        <v>228</v>
      </c>
      <c r="N339" t="b">
        <v>0</v>
      </c>
      <c r="O339">
        <v>0</v>
      </c>
      <c r="P339">
        <v>34</v>
      </c>
      <c r="Q339">
        <v>100</v>
      </c>
      <c r="R339">
        <v>4878</v>
      </c>
      <c r="AC339" t="s">
        <v>60</v>
      </c>
      <c r="AD339" t="s">
        <v>44</v>
      </c>
      <c r="AE339" t="b">
        <v>0</v>
      </c>
      <c r="AF339" t="s">
        <v>45</v>
      </c>
      <c r="AG339" t="s">
        <v>46</v>
      </c>
      <c r="AH339" t="s">
        <v>47</v>
      </c>
      <c r="AI339" t="s">
        <v>48</v>
      </c>
      <c r="AK339">
        <f t="shared" ca="1" si="5"/>
        <v>0.40936946649747763</v>
      </c>
    </row>
    <row r="340" spans="1:37" x14ac:dyDescent="0.2">
      <c r="A340" t="s">
        <v>143</v>
      </c>
      <c r="B340">
        <v>1.3012950810270999E+18</v>
      </c>
      <c r="C340" t="s">
        <v>37</v>
      </c>
      <c r="D340" t="s">
        <v>38</v>
      </c>
      <c r="E340" s="1">
        <v>44076.961782407408</v>
      </c>
      <c r="F340" s="1">
        <v>44076.628449074073</v>
      </c>
      <c r="G340" t="s">
        <v>1078</v>
      </c>
      <c r="H340" t="s">
        <v>1239</v>
      </c>
      <c r="I340" t="s">
        <v>1079</v>
      </c>
      <c r="J340" t="s">
        <v>1080</v>
      </c>
      <c r="K340" t="s">
        <v>345</v>
      </c>
      <c r="N340" t="b">
        <v>0</v>
      </c>
      <c r="O340">
        <v>0</v>
      </c>
      <c r="P340">
        <v>1</v>
      </c>
      <c r="Q340">
        <v>27</v>
      </c>
      <c r="R340">
        <v>1516</v>
      </c>
      <c r="V340" t="s">
        <v>1081</v>
      </c>
      <c r="W340" t="s">
        <v>147</v>
      </c>
      <c r="X340" t="s">
        <v>148</v>
      </c>
      <c r="Y340" t="s">
        <v>1082</v>
      </c>
      <c r="Z340" t="s">
        <v>1083</v>
      </c>
      <c r="AC340" t="s">
        <v>43</v>
      </c>
      <c r="AD340" t="s">
        <v>44</v>
      </c>
      <c r="AE340" t="b">
        <v>0</v>
      </c>
      <c r="AJ340" t="s">
        <v>1083</v>
      </c>
      <c r="AK340">
        <f t="shared" ca="1" si="5"/>
        <v>0.90458907754077211</v>
      </c>
    </row>
    <row r="341" spans="1:37" x14ac:dyDescent="0.2">
      <c r="A341" t="s">
        <v>36</v>
      </c>
      <c r="B341">
        <v>1.3008938055041101E+18</v>
      </c>
      <c r="C341" t="s">
        <v>1084</v>
      </c>
      <c r="D341" t="s">
        <v>100</v>
      </c>
      <c r="E341" s="1">
        <v>44075.854479166665</v>
      </c>
      <c r="F341" s="1">
        <v>44075.5628125</v>
      </c>
      <c r="G341" t="s">
        <v>1085</v>
      </c>
      <c r="H341" t="s">
        <v>1236</v>
      </c>
      <c r="I341" t="s">
        <v>186</v>
      </c>
      <c r="J341" t="s">
        <v>187</v>
      </c>
      <c r="K341" t="s">
        <v>72</v>
      </c>
      <c r="N341" t="b">
        <v>0</v>
      </c>
      <c r="O341">
        <v>0</v>
      </c>
      <c r="P341">
        <v>41</v>
      </c>
      <c r="Q341">
        <v>510</v>
      </c>
      <c r="R341">
        <v>1679</v>
      </c>
      <c r="AC341" t="s">
        <v>54</v>
      </c>
      <c r="AD341" t="s">
        <v>44</v>
      </c>
      <c r="AE341" t="b">
        <v>0</v>
      </c>
      <c r="AF341" t="s">
        <v>45</v>
      </c>
      <c r="AG341" t="s">
        <v>46</v>
      </c>
      <c r="AH341" t="s">
        <v>47</v>
      </c>
      <c r="AI341" t="s">
        <v>48</v>
      </c>
      <c r="AK341">
        <f t="shared" ca="1" si="5"/>
        <v>0.78354571083995894</v>
      </c>
    </row>
    <row r="342" spans="1:37" x14ac:dyDescent="0.2">
      <c r="A342" t="s">
        <v>36</v>
      </c>
      <c r="B342">
        <v>1.29885318515551E+18</v>
      </c>
      <c r="C342" t="s">
        <v>37</v>
      </c>
      <c r="D342" t="s">
        <v>38</v>
      </c>
      <c r="E342" s="1">
        <v>44070.223437499997</v>
      </c>
      <c r="F342" s="1">
        <v>44069.890104166669</v>
      </c>
      <c r="G342" t="s">
        <v>1086</v>
      </c>
      <c r="H342" t="s">
        <v>1236</v>
      </c>
      <c r="I342" t="s">
        <v>1087</v>
      </c>
      <c r="J342" t="s">
        <v>1088</v>
      </c>
      <c r="K342" t="s">
        <v>384</v>
      </c>
      <c r="N342" t="b">
        <v>0</v>
      </c>
      <c r="O342">
        <v>0</v>
      </c>
      <c r="P342">
        <v>103</v>
      </c>
      <c r="Q342">
        <v>298</v>
      </c>
      <c r="R342">
        <v>3850</v>
      </c>
      <c r="AC342" t="s">
        <v>43</v>
      </c>
      <c r="AD342" t="s">
        <v>44</v>
      </c>
      <c r="AE342" t="b">
        <v>0</v>
      </c>
      <c r="AF342" t="s">
        <v>45</v>
      </c>
      <c r="AG342" t="s">
        <v>46</v>
      </c>
      <c r="AH342" t="s">
        <v>47</v>
      </c>
      <c r="AI342" t="s">
        <v>48</v>
      </c>
      <c r="AK342">
        <f t="shared" ca="1" si="5"/>
        <v>0.42288807463742006</v>
      </c>
    </row>
    <row r="343" spans="1:37" x14ac:dyDescent="0.2">
      <c r="A343" t="s">
        <v>36</v>
      </c>
      <c r="B343">
        <v>1.3026516404496499E+18</v>
      </c>
      <c r="C343" t="s">
        <v>37</v>
      </c>
      <c r="D343" t="s">
        <v>38</v>
      </c>
      <c r="E343" s="1">
        <v>44080.70517361111</v>
      </c>
      <c r="F343" s="1">
        <v>44080.371840277781</v>
      </c>
      <c r="G343" t="s">
        <v>1089</v>
      </c>
      <c r="H343" t="s">
        <v>1236</v>
      </c>
      <c r="I343" t="s">
        <v>1090</v>
      </c>
      <c r="J343" t="s">
        <v>1091</v>
      </c>
      <c r="K343" t="s">
        <v>138</v>
      </c>
      <c r="N343" t="b">
        <v>0</v>
      </c>
      <c r="O343">
        <v>0</v>
      </c>
      <c r="P343">
        <v>3856</v>
      </c>
      <c r="Q343">
        <v>3791</v>
      </c>
      <c r="R343">
        <v>439218</v>
      </c>
      <c r="AC343" t="s">
        <v>119</v>
      </c>
      <c r="AD343" t="s">
        <v>44</v>
      </c>
      <c r="AE343" t="b">
        <v>0</v>
      </c>
      <c r="AF343" t="s">
        <v>45</v>
      </c>
      <c r="AG343" t="s">
        <v>46</v>
      </c>
      <c r="AH343" t="s">
        <v>47</v>
      </c>
      <c r="AI343" t="s">
        <v>48</v>
      </c>
      <c r="AK343">
        <f t="shared" ca="1" si="5"/>
        <v>0.13893154853736955</v>
      </c>
    </row>
    <row r="344" spans="1:37" x14ac:dyDescent="0.2">
      <c r="A344" t="s">
        <v>36</v>
      </c>
      <c r="B344">
        <v>1.3009925148458801E+18</v>
      </c>
      <c r="C344" t="s">
        <v>37</v>
      </c>
      <c r="D344" t="s">
        <v>38</v>
      </c>
      <c r="E344" s="1">
        <v>44076.126863425925</v>
      </c>
      <c r="F344" s="1">
        <v>44075.793530092589</v>
      </c>
      <c r="G344" t="s">
        <v>1092</v>
      </c>
      <c r="H344" t="s">
        <v>1237</v>
      </c>
      <c r="I344" t="s">
        <v>1093</v>
      </c>
      <c r="J344" t="s">
        <v>1094</v>
      </c>
      <c r="K344" t="s">
        <v>53</v>
      </c>
      <c r="N344" t="b">
        <v>0</v>
      </c>
      <c r="O344">
        <v>0</v>
      </c>
      <c r="P344">
        <v>86</v>
      </c>
      <c r="Q344">
        <v>149</v>
      </c>
      <c r="R344">
        <v>83</v>
      </c>
      <c r="AC344" t="s">
        <v>119</v>
      </c>
      <c r="AD344" t="s">
        <v>44</v>
      </c>
      <c r="AE344" t="b">
        <v>0</v>
      </c>
      <c r="AF344" t="s">
        <v>45</v>
      </c>
      <c r="AG344" t="s">
        <v>46</v>
      </c>
      <c r="AH344" t="s">
        <v>47</v>
      </c>
      <c r="AI344" t="s">
        <v>48</v>
      </c>
      <c r="AK344">
        <f t="shared" ca="1" si="5"/>
        <v>0.58130322904369269</v>
      </c>
    </row>
    <row r="345" spans="1:37" x14ac:dyDescent="0.2">
      <c r="A345" t="s">
        <v>36</v>
      </c>
      <c r="B345">
        <v>1.3033377480242199E+18</v>
      </c>
      <c r="C345" t="s">
        <v>37</v>
      </c>
      <c r="D345" t="s">
        <v>38</v>
      </c>
      <c r="E345" s="1">
        <v>44082.59847222222</v>
      </c>
      <c r="F345" s="1">
        <v>44082.265138888892</v>
      </c>
      <c r="G345" t="s">
        <v>1095</v>
      </c>
      <c r="H345" t="s">
        <v>1236</v>
      </c>
      <c r="I345" t="s">
        <v>207</v>
      </c>
      <c r="J345" t="s">
        <v>208</v>
      </c>
      <c r="K345" t="s">
        <v>184</v>
      </c>
      <c r="N345" t="b">
        <v>0</v>
      </c>
      <c r="O345">
        <v>0</v>
      </c>
      <c r="P345">
        <v>2920</v>
      </c>
      <c r="Q345">
        <v>3123</v>
      </c>
      <c r="R345">
        <v>33278</v>
      </c>
      <c r="AC345" t="s">
        <v>43</v>
      </c>
      <c r="AD345" t="s">
        <v>44</v>
      </c>
      <c r="AE345" t="b">
        <v>0</v>
      </c>
      <c r="AF345" t="s">
        <v>45</v>
      </c>
      <c r="AG345" t="s">
        <v>46</v>
      </c>
      <c r="AH345" t="s">
        <v>47</v>
      </c>
      <c r="AI345" t="s">
        <v>48</v>
      </c>
      <c r="AK345">
        <f t="shared" ca="1" si="5"/>
        <v>0.22745897870888776</v>
      </c>
    </row>
    <row r="346" spans="1:37" x14ac:dyDescent="0.2">
      <c r="A346" t="s">
        <v>36</v>
      </c>
      <c r="B346">
        <v>1.3011291269426501E+18</v>
      </c>
      <c r="C346" t="s">
        <v>49</v>
      </c>
      <c r="D346" t="s">
        <v>38</v>
      </c>
      <c r="E346" s="1">
        <v>44076.503842592596</v>
      </c>
      <c r="F346" s="1">
        <v>44076.17050925926</v>
      </c>
      <c r="G346" t="s">
        <v>1096</v>
      </c>
      <c r="H346" t="s">
        <v>1239</v>
      </c>
      <c r="I346" t="s">
        <v>1097</v>
      </c>
      <c r="J346" t="s">
        <v>1098</v>
      </c>
      <c r="K346" t="s">
        <v>42</v>
      </c>
      <c r="N346" t="b">
        <v>0</v>
      </c>
      <c r="O346">
        <v>0</v>
      </c>
      <c r="P346">
        <v>366</v>
      </c>
      <c r="Q346">
        <v>474</v>
      </c>
      <c r="R346">
        <v>6236</v>
      </c>
      <c r="AC346" t="s">
        <v>43</v>
      </c>
      <c r="AD346" t="s">
        <v>44</v>
      </c>
      <c r="AE346" t="b">
        <v>0</v>
      </c>
      <c r="AF346" t="s">
        <v>45</v>
      </c>
      <c r="AG346" t="s">
        <v>46</v>
      </c>
      <c r="AH346" t="s">
        <v>47</v>
      </c>
      <c r="AI346" t="s">
        <v>48</v>
      </c>
      <c r="AK346">
        <f t="shared" ca="1" si="5"/>
        <v>0.40255224013402136</v>
      </c>
    </row>
    <row r="347" spans="1:37" x14ac:dyDescent="0.2">
      <c r="A347" t="s">
        <v>36</v>
      </c>
      <c r="B347">
        <v>1.2961647685799099E+18</v>
      </c>
      <c r="C347" t="s">
        <v>37</v>
      </c>
      <c r="D347" t="s">
        <v>38</v>
      </c>
      <c r="E347" s="1">
        <v>44062.804826388892</v>
      </c>
      <c r="F347" s="1">
        <v>44062.471493055556</v>
      </c>
      <c r="G347" t="s">
        <v>1099</v>
      </c>
      <c r="H347" t="s">
        <v>1237</v>
      </c>
      <c r="I347" t="s">
        <v>1100</v>
      </c>
      <c r="J347" t="s">
        <v>1101</v>
      </c>
      <c r="K347" t="s">
        <v>42</v>
      </c>
      <c r="M347" t="s">
        <v>1102</v>
      </c>
      <c r="N347" t="b">
        <v>0</v>
      </c>
      <c r="O347">
        <v>0</v>
      </c>
      <c r="P347">
        <v>101</v>
      </c>
      <c r="Q347">
        <v>168</v>
      </c>
      <c r="R347">
        <v>8059</v>
      </c>
      <c r="AC347" t="s">
        <v>43</v>
      </c>
      <c r="AD347" t="s">
        <v>44</v>
      </c>
      <c r="AE347" t="b">
        <v>0</v>
      </c>
      <c r="AF347" t="s">
        <v>45</v>
      </c>
      <c r="AG347" t="s">
        <v>46</v>
      </c>
      <c r="AH347" t="s">
        <v>47</v>
      </c>
      <c r="AI347" t="s">
        <v>48</v>
      </c>
      <c r="AK347">
        <f t="shared" ca="1" si="5"/>
        <v>0.11675883536120291</v>
      </c>
    </row>
    <row r="348" spans="1:37" x14ac:dyDescent="0.2">
      <c r="A348" t="s">
        <v>36</v>
      </c>
      <c r="B348">
        <v>1.3012674735183501E+18</v>
      </c>
      <c r="C348" t="s">
        <v>37</v>
      </c>
      <c r="D348" t="s">
        <v>38</v>
      </c>
      <c r="E348" s="1">
        <v>44076.885601851849</v>
      </c>
      <c r="F348" s="1">
        <v>44076.552268518521</v>
      </c>
      <c r="G348" t="s">
        <v>1103</v>
      </c>
      <c r="H348" t="s">
        <v>1236</v>
      </c>
      <c r="I348" t="s">
        <v>1104</v>
      </c>
      <c r="J348" t="s">
        <v>1105</v>
      </c>
      <c r="K348" t="s">
        <v>42</v>
      </c>
      <c r="N348" t="b">
        <v>0</v>
      </c>
      <c r="O348">
        <v>0</v>
      </c>
      <c r="P348">
        <v>1853</v>
      </c>
      <c r="Q348">
        <v>2502</v>
      </c>
      <c r="R348">
        <v>18887</v>
      </c>
      <c r="AC348" t="s">
        <v>54</v>
      </c>
      <c r="AD348" t="s">
        <v>44</v>
      </c>
      <c r="AE348" t="b">
        <v>0</v>
      </c>
      <c r="AF348" t="s">
        <v>45</v>
      </c>
      <c r="AG348" t="s">
        <v>46</v>
      </c>
      <c r="AH348" t="s">
        <v>47</v>
      </c>
      <c r="AI348" t="s">
        <v>48</v>
      </c>
      <c r="AK348">
        <f t="shared" ca="1" si="5"/>
        <v>0.26178162260221904</v>
      </c>
    </row>
    <row r="349" spans="1:37" x14ac:dyDescent="0.2">
      <c r="A349" t="s">
        <v>36</v>
      </c>
      <c r="B349">
        <v>1.3022950664514299E+18</v>
      </c>
      <c r="C349" t="s">
        <v>37</v>
      </c>
      <c r="D349" t="s">
        <v>38</v>
      </c>
      <c r="E349" s="1">
        <v>44079.721215277779</v>
      </c>
      <c r="F349" s="1">
        <v>44079.387881944444</v>
      </c>
      <c r="G349" t="s">
        <v>1106</v>
      </c>
      <c r="H349" t="s">
        <v>1239</v>
      </c>
      <c r="I349" t="s">
        <v>1107</v>
      </c>
      <c r="J349" t="s">
        <v>1108</v>
      </c>
      <c r="K349" t="s">
        <v>42</v>
      </c>
      <c r="N349" t="b">
        <v>0</v>
      </c>
      <c r="O349">
        <v>0</v>
      </c>
      <c r="P349">
        <v>351</v>
      </c>
      <c r="Q349">
        <v>1029</v>
      </c>
      <c r="R349">
        <v>14593</v>
      </c>
      <c r="AC349" t="s">
        <v>119</v>
      </c>
      <c r="AD349" t="s">
        <v>44</v>
      </c>
      <c r="AE349" t="b">
        <v>0</v>
      </c>
      <c r="AF349" t="s">
        <v>45</v>
      </c>
      <c r="AG349" t="s">
        <v>46</v>
      </c>
      <c r="AH349" t="s">
        <v>47</v>
      </c>
      <c r="AI349" t="s">
        <v>48</v>
      </c>
      <c r="AK349">
        <f t="shared" ca="1" si="5"/>
        <v>0.69853465307971796</v>
      </c>
    </row>
    <row r="350" spans="1:37" x14ac:dyDescent="0.2">
      <c r="A350" t="s">
        <v>36</v>
      </c>
      <c r="B350">
        <v>1.3013382398363799E+18</v>
      </c>
      <c r="C350" t="s">
        <v>37</v>
      </c>
      <c r="D350" t="s">
        <v>38</v>
      </c>
      <c r="E350" s="1">
        <v>44077.080879629626</v>
      </c>
      <c r="F350" s="1">
        <v>44076.747546296298</v>
      </c>
      <c r="G350" t="s">
        <v>1109</v>
      </c>
      <c r="H350" t="s">
        <v>1239</v>
      </c>
      <c r="I350" t="s">
        <v>463</v>
      </c>
      <c r="J350" t="s">
        <v>464</v>
      </c>
      <c r="K350" t="s">
        <v>250</v>
      </c>
      <c r="N350" t="b">
        <v>0</v>
      </c>
      <c r="O350">
        <v>0</v>
      </c>
      <c r="P350">
        <v>414</v>
      </c>
      <c r="Q350">
        <v>975</v>
      </c>
      <c r="R350">
        <v>54660</v>
      </c>
      <c r="AC350" t="s">
        <v>119</v>
      </c>
      <c r="AD350" t="s">
        <v>44</v>
      </c>
      <c r="AE350" t="b">
        <v>0</v>
      </c>
      <c r="AF350" t="s">
        <v>45</v>
      </c>
      <c r="AG350" t="s">
        <v>46</v>
      </c>
      <c r="AH350" t="s">
        <v>47</v>
      </c>
      <c r="AI350" t="s">
        <v>48</v>
      </c>
      <c r="AK350">
        <f t="shared" ca="1" si="5"/>
        <v>0.40638923217918566</v>
      </c>
    </row>
    <row r="351" spans="1:37" x14ac:dyDescent="0.2">
      <c r="A351" t="s">
        <v>36</v>
      </c>
      <c r="B351">
        <v>1.29832146830494E+18</v>
      </c>
      <c r="C351" t="s">
        <v>385</v>
      </c>
      <c r="D351" t="s">
        <v>38</v>
      </c>
      <c r="E351" s="1">
        <v>44068.756180555552</v>
      </c>
      <c r="F351" s="1">
        <v>44068.422847222224</v>
      </c>
      <c r="G351" t="s">
        <v>1110</v>
      </c>
      <c r="H351" t="s">
        <v>1236</v>
      </c>
      <c r="I351" t="s">
        <v>282</v>
      </c>
      <c r="J351" t="s">
        <v>283</v>
      </c>
      <c r="K351" t="s">
        <v>284</v>
      </c>
      <c r="N351" t="b">
        <v>0</v>
      </c>
      <c r="O351">
        <v>0</v>
      </c>
      <c r="P351">
        <v>6343</v>
      </c>
      <c r="Q351">
        <v>1495</v>
      </c>
      <c r="R351">
        <v>39213</v>
      </c>
      <c r="AC351" t="s">
        <v>119</v>
      </c>
      <c r="AD351" t="s">
        <v>44</v>
      </c>
      <c r="AE351" t="b">
        <v>0</v>
      </c>
      <c r="AF351" t="s">
        <v>45</v>
      </c>
      <c r="AG351" t="s">
        <v>46</v>
      </c>
      <c r="AH351" t="s">
        <v>47</v>
      </c>
      <c r="AI351" t="s">
        <v>48</v>
      </c>
      <c r="AK351">
        <f t="shared" ca="1" si="5"/>
        <v>0.93628870526515273</v>
      </c>
    </row>
    <row r="352" spans="1:37" x14ac:dyDescent="0.2">
      <c r="A352" t="s">
        <v>36</v>
      </c>
      <c r="B352">
        <v>1.3038020121532001E+18</v>
      </c>
      <c r="C352" t="s">
        <v>37</v>
      </c>
      <c r="D352" t="s">
        <v>38</v>
      </c>
      <c r="E352" s="1">
        <v>44083.879594907405</v>
      </c>
      <c r="F352" s="1">
        <v>44083.546261574076</v>
      </c>
      <c r="G352" t="s">
        <v>1111</v>
      </c>
      <c r="H352" t="s">
        <v>1237</v>
      </c>
      <c r="I352" t="s">
        <v>1112</v>
      </c>
      <c r="J352" t="s">
        <v>1113</v>
      </c>
      <c r="K352" t="s">
        <v>42</v>
      </c>
      <c r="N352" t="b">
        <v>0</v>
      </c>
      <c r="O352">
        <v>0</v>
      </c>
      <c r="P352">
        <v>24</v>
      </c>
      <c r="Q352">
        <v>87</v>
      </c>
      <c r="R352">
        <v>901</v>
      </c>
      <c r="AC352" t="s">
        <v>60</v>
      </c>
      <c r="AD352" t="s">
        <v>44</v>
      </c>
      <c r="AE352" t="b">
        <v>0</v>
      </c>
      <c r="AF352" t="s">
        <v>45</v>
      </c>
      <c r="AG352" t="s">
        <v>46</v>
      </c>
      <c r="AH352" t="s">
        <v>47</v>
      </c>
      <c r="AI352" t="s">
        <v>48</v>
      </c>
      <c r="AK352">
        <f t="shared" ca="1" si="5"/>
        <v>0.95577951329309918</v>
      </c>
    </row>
    <row r="353" spans="1:37" x14ac:dyDescent="0.2">
      <c r="A353" t="s">
        <v>36</v>
      </c>
      <c r="B353">
        <v>1.30339734382419E+18</v>
      </c>
      <c r="C353" t="s">
        <v>37</v>
      </c>
      <c r="D353" t="s">
        <v>38</v>
      </c>
      <c r="E353" s="1">
        <v>44082.762928240743</v>
      </c>
      <c r="F353" s="1">
        <v>44082.429594907408</v>
      </c>
      <c r="G353" t="s">
        <v>1114</v>
      </c>
      <c r="H353" t="s">
        <v>1236</v>
      </c>
      <c r="I353" t="s">
        <v>1115</v>
      </c>
      <c r="J353" t="s">
        <v>1116</v>
      </c>
      <c r="K353" t="s">
        <v>544</v>
      </c>
      <c r="N353" t="b">
        <v>0</v>
      </c>
      <c r="O353">
        <v>0</v>
      </c>
      <c r="P353">
        <v>22</v>
      </c>
      <c r="Q353">
        <v>142</v>
      </c>
      <c r="R353">
        <v>3556</v>
      </c>
      <c r="AC353" t="s">
        <v>43</v>
      </c>
      <c r="AD353" t="s">
        <v>44</v>
      </c>
      <c r="AE353" t="b">
        <v>0</v>
      </c>
      <c r="AF353" t="s">
        <v>45</v>
      </c>
      <c r="AG353" t="s">
        <v>46</v>
      </c>
      <c r="AH353" t="s">
        <v>47</v>
      </c>
      <c r="AI353" t="s">
        <v>48</v>
      </c>
      <c r="AK353">
        <f t="shared" ca="1" si="5"/>
        <v>0.70930752117409868</v>
      </c>
    </row>
    <row r="354" spans="1:37" x14ac:dyDescent="0.2">
      <c r="A354" t="s">
        <v>36</v>
      </c>
      <c r="B354">
        <v>1.3042145176943601E+18</v>
      </c>
      <c r="C354" t="s">
        <v>37</v>
      </c>
      <c r="D354" t="s">
        <v>38</v>
      </c>
      <c r="E354" s="1">
        <v>44085.017893518518</v>
      </c>
      <c r="F354" s="1">
        <v>44084.684560185182</v>
      </c>
      <c r="G354" t="s">
        <v>1117</v>
      </c>
      <c r="H354" t="s">
        <v>1236</v>
      </c>
      <c r="I354" t="s">
        <v>1118</v>
      </c>
      <c r="J354" t="s">
        <v>1119</v>
      </c>
      <c r="K354" t="s">
        <v>250</v>
      </c>
      <c r="N354" t="b">
        <v>0</v>
      </c>
      <c r="O354">
        <v>0</v>
      </c>
      <c r="P354">
        <v>661</v>
      </c>
      <c r="Q354">
        <v>1714</v>
      </c>
      <c r="R354">
        <v>7328</v>
      </c>
      <c r="AC354" t="s">
        <v>43</v>
      </c>
      <c r="AD354" t="s">
        <v>44</v>
      </c>
      <c r="AE354" t="b">
        <v>0</v>
      </c>
      <c r="AF354" t="s">
        <v>45</v>
      </c>
      <c r="AG354" t="s">
        <v>46</v>
      </c>
      <c r="AH354" t="s">
        <v>47</v>
      </c>
      <c r="AI354" t="s">
        <v>48</v>
      </c>
      <c r="AK354">
        <f t="shared" ca="1" si="5"/>
        <v>0.77137217492387777</v>
      </c>
    </row>
    <row r="355" spans="1:37" x14ac:dyDescent="0.2">
      <c r="A355" t="s">
        <v>36</v>
      </c>
      <c r="B355">
        <v>1.3010197274021601E+18</v>
      </c>
      <c r="C355" t="s">
        <v>37</v>
      </c>
      <c r="D355" t="s">
        <v>38</v>
      </c>
      <c r="E355" s="1">
        <v>44076.201956018522</v>
      </c>
      <c r="F355" s="1">
        <v>44075.868622685186</v>
      </c>
      <c r="G355" t="s">
        <v>1120</v>
      </c>
      <c r="H355" t="s">
        <v>1237</v>
      </c>
      <c r="I355" t="s">
        <v>1121</v>
      </c>
      <c r="J355" t="s">
        <v>1122</v>
      </c>
      <c r="K355" t="s">
        <v>42</v>
      </c>
      <c r="N355" t="b">
        <v>0</v>
      </c>
      <c r="O355">
        <v>0</v>
      </c>
      <c r="P355">
        <v>159</v>
      </c>
      <c r="Q355">
        <v>569</v>
      </c>
      <c r="R355">
        <v>2263</v>
      </c>
      <c r="AC355" t="s">
        <v>60</v>
      </c>
      <c r="AD355" t="s">
        <v>44</v>
      </c>
      <c r="AE355" t="b">
        <v>0</v>
      </c>
      <c r="AF355" t="s">
        <v>45</v>
      </c>
      <c r="AG355" t="s">
        <v>46</v>
      </c>
      <c r="AH355" t="s">
        <v>47</v>
      </c>
      <c r="AI355" t="s">
        <v>48</v>
      </c>
      <c r="AK355">
        <f t="shared" ca="1" si="5"/>
        <v>0.89841614467284781</v>
      </c>
    </row>
    <row r="356" spans="1:37" x14ac:dyDescent="0.2">
      <c r="A356" t="s">
        <v>36</v>
      </c>
      <c r="B356">
        <v>1.2991450473513201E+18</v>
      </c>
      <c r="C356" t="s">
        <v>37</v>
      </c>
      <c r="D356" t="s">
        <v>38</v>
      </c>
      <c r="E356" s="1">
        <v>44071.028819444444</v>
      </c>
      <c r="F356" s="1">
        <v>44070.695486111108</v>
      </c>
      <c r="G356" t="s">
        <v>1123</v>
      </c>
      <c r="H356" t="s">
        <v>1236</v>
      </c>
      <c r="I356" t="s">
        <v>1124</v>
      </c>
      <c r="J356" t="s">
        <v>1125</v>
      </c>
      <c r="K356" t="s">
        <v>42</v>
      </c>
      <c r="N356" t="b">
        <v>0</v>
      </c>
      <c r="O356">
        <v>0</v>
      </c>
      <c r="P356">
        <v>40</v>
      </c>
      <c r="Q356">
        <v>153</v>
      </c>
      <c r="R356">
        <v>778</v>
      </c>
      <c r="AC356" t="s">
        <v>54</v>
      </c>
      <c r="AD356" t="s">
        <v>44</v>
      </c>
      <c r="AE356" t="b">
        <v>0</v>
      </c>
      <c r="AF356" t="s">
        <v>45</v>
      </c>
      <c r="AG356" t="s">
        <v>46</v>
      </c>
      <c r="AH356" t="s">
        <v>47</v>
      </c>
      <c r="AI356" t="s">
        <v>48</v>
      </c>
      <c r="AK356">
        <f t="shared" ca="1" si="5"/>
        <v>0.44007506668575636</v>
      </c>
    </row>
    <row r="357" spans="1:37" x14ac:dyDescent="0.2">
      <c r="A357" t="s">
        <v>36</v>
      </c>
      <c r="B357">
        <v>1.30228063692157E+18</v>
      </c>
      <c r="C357" t="s">
        <v>37</v>
      </c>
      <c r="D357" t="s">
        <v>38</v>
      </c>
      <c r="E357" s="1">
        <v>44079.681400462963</v>
      </c>
      <c r="F357" s="1">
        <v>44079.348067129627</v>
      </c>
      <c r="G357" t="s">
        <v>1126</v>
      </c>
      <c r="H357" t="s">
        <v>1237</v>
      </c>
      <c r="I357" t="s">
        <v>325</v>
      </c>
      <c r="J357" t="s">
        <v>326</v>
      </c>
      <c r="K357" t="s">
        <v>327</v>
      </c>
      <c r="N357" t="b">
        <v>0</v>
      </c>
      <c r="O357">
        <v>0</v>
      </c>
      <c r="P357">
        <v>7200</v>
      </c>
      <c r="Q357">
        <v>1845</v>
      </c>
      <c r="R357">
        <v>68721</v>
      </c>
      <c r="AC357" t="s">
        <v>174</v>
      </c>
      <c r="AD357" t="s">
        <v>44</v>
      </c>
      <c r="AE357" t="b">
        <v>0</v>
      </c>
      <c r="AF357" t="s">
        <v>45</v>
      </c>
      <c r="AG357" t="s">
        <v>46</v>
      </c>
      <c r="AH357" t="s">
        <v>47</v>
      </c>
      <c r="AI357" t="s">
        <v>48</v>
      </c>
      <c r="AK357">
        <f t="shared" ca="1" si="5"/>
        <v>0.18661384510372647</v>
      </c>
    </row>
    <row r="358" spans="1:37" x14ac:dyDescent="0.2">
      <c r="A358" t="s">
        <v>36</v>
      </c>
      <c r="B358">
        <v>1.2939765706384699E+18</v>
      </c>
      <c r="C358" t="s">
        <v>385</v>
      </c>
      <c r="D358" t="s">
        <v>38</v>
      </c>
      <c r="E358" s="1">
        <v>44056.766550925924</v>
      </c>
      <c r="F358" s="1">
        <v>44056.433217592596</v>
      </c>
      <c r="G358" t="s">
        <v>1127</v>
      </c>
      <c r="H358" t="s">
        <v>1237</v>
      </c>
      <c r="I358" t="s">
        <v>1128</v>
      </c>
      <c r="J358" t="s">
        <v>1129</v>
      </c>
      <c r="K358" t="s">
        <v>184</v>
      </c>
      <c r="N358" t="b">
        <v>0</v>
      </c>
      <c r="O358">
        <v>0</v>
      </c>
      <c r="P358">
        <v>2147</v>
      </c>
      <c r="Q358">
        <v>570</v>
      </c>
      <c r="R358">
        <v>100211</v>
      </c>
      <c r="AC358" t="s">
        <v>54</v>
      </c>
      <c r="AD358" t="s">
        <v>44</v>
      </c>
      <c r="AE358" t="b">
        <v>0</v>
      </c>
      <c r="AF358" t="s">
        <v>45</v>
      </c>
      <c r="AG358" t="s">
        <v>46</v>
      </c>
      <c r="AH358" t="s">
        <v>47</v>
      </c>
      <c r="AI358" t="s">
        <v>48</v>
      </c>
      <c r="AK358">
        <f t="shared" ca="1" si="5"/>
        <v>0.89639443238380767</v>
      </c>
    </row>
    <row r="359" spans="1:37" x14ac:dyDescent="0.2">
      <c r="A359" t="s">
        <v>36</v>
      </c>
      <c r="B359">
        <v>1.29448862379489E+18</v>
      </c>
      <c r="C359" t="s">
        <v>37</v>
      </c>
      <c r="D359" t="s">
        <v>38</v>
      </c>
      <c r="E359" s="1">
        <v>44058.179548611108</v>
      </c>
      <c r="F359" s="1">
        <v>44057.846215277779</v>
      </c>
      <c r="G359" t="s">
        <v>1130</v>
      </c>
      <c r="H359" t="s">
        <v>1237</v>
      </c>
      <c r="I359" t="s">
        <v>1131</v>
      </c>
      <c r="J359" t="s">
        <v>1132</v>
      </c>
      <c r="K359" t="s">
        <v>1133</v>
      </c>
      <c r="N359" t="b">
        <v>0</v>
      </c>
      <c r="O359">
        <v>0</v>
      </c>
      <c r="P359">
        <v>205</v>
      </c>
      <c r="Q359">
        <v>885</v>
      </c>
      <c r="R359">
        <v>1540</v>
      </c>
      <c r="AC359" t="s">
        <v>43</v>
      </c>
      <c r="AD359" t="s">
        <v>44</v>
      </c>
      <c r="AE359" t="b">
        <v>0</v>
      </c>
      <c r="AF359" t="s">
        <v>45</v>
      </c>
      <c r="AG359" t="s">
        <v>46</v>
      </c>
      <c r="AH359" t="s">
        <v>47</v>
      </c>
      <c r="AI359" t="s">
        <v>48</v>
      </c>
      <c r="AK359">
        <f t="shared" ca="1" si="5"/>
        <v>0.52102619010820206</v>
      </c>
    </row>
    <row r="360" spans="1:37" x14ac:dyDescent="0.2">
      <c r="A360" t="s">
        <v>143</v>
      </c>
      <c r="B360">
        <v>1.3035806736938099E+18</v>
      </c>
      <c r="C360" t="s">
        <v>37</v>
      </c>
      <c r="D360" t="s">
        <v>38</v>
      </c>
      <c r="E360" s="1">
        <v>44083.268819444442</v>
      </c>
      <c r="F360" s="1">
        <v>44082.935486111113</v>
      </c>
      <c r="G360" t="s">
        <v>1134</v>
      </c>
      <c r="H360" t="s">
        <v>1236</v>
      </c>
      <c r="I360" t="s">
        <v>196</v>
      </c>
      <c r="J360" t="s">
        <v>197</v>
      </c>
      <c r="K360" t="s">
        <v>42</v>
      </c>
      <c r="M360" t="s">
        <v>1135</v>
      </c>
      <c r="N360" t="b">
        <v>0</v>
      </c>
      <c r="O360">
        <v>0</v>
      </c>
      <c r="P360">
        <v>371</v>
      </c>
      <c r="Q360">
        <v>197</v>
      </c>
      <c r="R360">
        <v>636</v>
      </c>
      <c r="V360" t="s">
        <v>42</v>
      </c>
      <c r="W360" t="s">
        <v>147</v>
      </c>
      <c r="X360" t="s">
        <v>148</v>
      </c>
      <c r="Y360" t="s">
        <v>198</v>
      </c>
      <c r="Z360" t="s">
        <v>199</v>
      </c>
      <c r="AC360" t="s">
        <v>43</v>
      </c>
      <c r="AD360" t="s">
        <v>44</v>
      </c>
      <c r="AE360" t="b">
        <v>0</v>
      </c>
      <c r="AJ360" t="s">
        <v>199</v>
      </c>
      <c r="AK360">
        <f t="shared" ca="1" si="5"/>
        <v>0.20011252411406277</v>
      </c>
    </row>
    <row r="361" spans="1:37" x14ac:dyDescent="0.2">
      <c r="A361" t="s">
        <v>36</v>
      </c>
      <c r="B361">
        <v>1.2938910422954801E+18</v>
      </c>
      <c r="C361" t="s">
        <v>37</v>
      </c>
      <c r="D361" t="s">
        <v>38</v>
      </c>
      <c r="E361" s="1">
        <v>44056.530532407407</v>
      </c>
      <c r="F361" s="1">
        <v>44056.197199074071</v>
      </c>
      <c r="G361" t="s">
        <v>1136</v>
      </c>
      <c r="H361" t="s">
        <v>1236</v>
      </c>
      <c r="I361" t="s">
        <v>1137</v>
      </c>
      <c r="J361" t="s">
        <v>1138</v>
      </c>
      <c r="K361" t="s">
        <v>1139</v>
      </c>
      <c r="N361" t="b">
        <v>0</v>
      </c>
      <c r="O361">
        <v>0</v>
      </c>
      <c r="P361">
        <v>2301</v>
      </c>
      <c r="Q361">
        <v>5001</v>
      </c>
      <c r="R361">
        <v>38913</v>
      </c>
      <c r="AC361" t="s">
        <v>54</v>
      </c>
      <c r="AD361" t="s">
        <v>44</v>
      </c>
      <c r="AE361" t="b">
        <v>0</v>
      </c>
      <c r="AF361" t="s">
        <v>45</v>
      </c>
      <c r="AG361" t="s">
        <v>46</v>
      </c>
      <c r="AH361" t="s">
        <v>47</v>
      </c>
      <c r="AI361" t="s">
        <v>48</v>
      </c>
      <c r="AK361">
        <f t="shared" ca="1" si="5"/>
        <v>0.31220227777301823</v>
      </c>
    </row>
    <row r="362" spans="1:37" x14ac:dyDescent="0.2">
      <c r="A362" t="s">
        <v>36</v>
      </c>
      <c r="B362">
        <v>1.3001978198950899E+18</v>
      </c>
      <c r="C362" t="s">
        <v>165</v>
      </c>
      <c r="D362" t="s">
        <v>38</v>
      </c>
      <c r="E362" s="1">
        <v>44073.933923611112</v>
      </c>
      <c r="F362" s="1">
        <v>44073.600590277776</v>
      </c>
      <c r="G362" t="s">
        <v>1140</v>
      </c>
      <c r="H362" t="s">
        <v>1238</v>
      </c>
      <c r="I362" t="s">
        <v>1141</v>
      </c>
      <c r="J362" t="s">
        <v>1142</v>
      </c>
      <c r="K362" t="s">
        <v>184</v>
      </c>
      <c r="M362" t="s">
        <v>1143</v>
      </c>
      <c r="N362" t="b">
        <v>0</v>
      </c>
      <c r="O362">
        <v>0</v>
      </c>
      <c r="P362">
        <v>5</v>
      </c>
      <c r="Q362">
        <v>6</v>
      </c>
      <c r="R362">
        <v>1</v>
      </c>
      <c r="AC362" t="s">
        <v>54</v>
      </c>
      <c r="AD362" t="s">
        <v>44</v>
      </c>
      <c r="AE362" t="b">
        <v>0</v>
      </c>
      <c r="AF362" t="s">
        <v>45</v>
      </c>
      <c r="AG362" t="s">
        <v>46</v>
      </c>
      <c r="AH362" t="s">
        <v>47</v>
      </c>
      <c r="AI362" t="s">
        <v>48</v>
      </c>
      <c r="AK362">
        <f t="shared" ca="1" si="5"/>
        <v>1.1985689564342206E-4</v>
      </c>
    </row>
    <row r="363" spans="1:37" x14ac:dyDescent="0.2">
      <c r="A363" t="s">
        <v>36</v>
      </c>
      <c r="B363">
        <v>1.30131442766531E+18</v>
      </c>
      <c r="C363" t="s">
        <v>49</v>
      </c>
      <c r="D363" t="s">
        <v>38</v>
      </c>
      <c r="E363" s="1">
        <v>44077.015173611115</v>
      </c>
      <c r="F363" s="1">
        <v>44076.681840277779</v>
      </c>
      <c r="G363" t="s">
        <v>1144</v>
      </c>
      <c r="H363" t="s">
        <v>1236</v>
      </c>
      <c r="I363" t="s">
        <v>1145</v>
      </c>
      <c r="J363" t="s">
        <v>1145</v>
      </c>
      <c r="K363" t="s">
        <v>72</v>
      </c>
      <c r="N363" t="b">
        <v>0</v>
      </c>
      <c r="O363">
        <v>0</v>
      </c>
      <c r="P363">
        <v>11943</v>
      </c>
      <c r="Q363">
        <v>12932</v>
      </c>
      <c r="R363">
        <v>195769</v>
      </c>
      <c r="AC363" t="s">
        <v>54</v>
      </c>
      <c r="AD363" t="s">
        <v>44</v>
      </c>
      <c r="AE363" t="b">
        <v>0</v>
      </c>
      <c r="AF363" t="s">
        <v>45</v>
      </c>
      <c r="AG363" t="s">
        <v>46</v>
      </c>
      <c r="AH363" t="s">
        <v>47</v>
      </c>
      <c r="AI363" t="s">
        <v>48</v>
      </c>
      <c r="AK363">
        <f t="shared" ca="1" si="5"/>
        <v>0.17894049183704619</v>
      </c>
    </row>
    <row r="364" spans="1:37" x14ac:dyDescent="0.2">
      <c r="A364" t="s">
        <v>36</v>
      </c>
      <c r="B364">
        <v>1.3003049021245199E+18</v>
      </c>
      <c r="C364" t="s">
        <v>37</v>
      </c>
      <c r="D364" t="s">
        <v>38</v>
      </c>
      <c r="E364" s="1">
        <v>44074.229409722226</v>
      </c>
      <c r="F364" s="1">
        <v>44073.89607638889</v>
      </c>
      <c r="G364" t="s">
        <v>1146</v>
      </c>
      <c r="H364" t="s">
        <v>1238</v>
      </c>
      <c r="I364" t="s">
        <v>1147</v>
      </c>
      <c r="J364" t="s">
        <v>1147</v>
      </c>
      <c r="K364" t="s">
        <v>42</v>
      </c>
      <c r="N364" t="b">
        <v>0</v>
      </c>
      <c r="O364">
        <v>0</v>
      </c>
      <c r="P364">
        <v>66</v>
      </c>
      <c r="Q364">
        <v>167</v>
      </c>
      <c r="R364">
        <v>2363</v>
      </c>
      <c r="AC364" t="s">
        <v>43</v>
      </c>
      <c r="AD364" t="s">
        <v>44</v>
      </c>
      <c r="AE364" t="b">
        <v>0</v>
      </c>
      <c r="AF364" t="s">
        <v>45</v>
      </c>
      <c r="AG364" t="s">
        <v>46</v>
      </c>
      <c r="AH364" t="s">
        <v>47</v>
      </c>
      <c r="AI364" t="s">
        <v>48</v>
      </c>
      <c r="AK364">
        <f t="shared" ca="1" si="5"/>
        <v>0.4625432434911152</v>
      </c>
    </row>
    <row r="365" spans="1:37" x14ac:dyDescent="0.2">
      <c r="A365" t="s">
        <v>36</v>
      </c>
      <c r="B365">
        <v>1.29939926676337E+18</v>
      </c>
      <c r="C365" t="s">
        <v>37</v>
      </c>
      <c r="D365" t="s">
        <v>38</v>
      </c>
      <c r="E365" s="1">
        <v>44071.73033564815</v>
      </c>
      <c r="F365" s="1">
        <v>44071.397002314814</v>
      </c>
      <c r="G365" t="s">
        <v>1148</v>
      </c>
      <c r="H365" t="s">
        <v>1237</v>
      </c>
      <c r="I365" t="s">
        <v>1149</v>
      </c>
      <c r="J365" t="s">
        <v>1150</v>
      </c>
      <c r="K365" t="s">
        <v>72</v>
      </c>
      <c r="N365" t="b">
        <v>0</v>
      </c>
      <c r="O365">
        <v>0</v>
      </c>
      <c r="P365">
        <v>197</v>
      </c>
      <c r="Q365">
        <v>417</v>
      </c>
      <c r="R365">
        <v>25398</v>
      </c>
      <c r="AC365" t="s">
        <v>54</v>
      </c>
      <c r="AD365" t="s">
        <v>44</v>
      </c>
      <c r="AE365" t="b">
        <v>0</v>
      </c>
      <c r="AF365" t="s">
        <v>45</v>
      </c>
      <c r="AG365" t="s">
        <v>46</v>
      </c>
      <c r="AH365" t="s">
        <v>47</v>
      </c>
      <c r="AI365" t="s">
        <v>48</v>
      </c>
      <c r="AK365">
        <f t="shared" ca="1" si="5"/>
        <v>0.69766531078287641</v>
      </c>
    </row>
    <row r="366" spans="1:37" x14ac:dyDescent="0.2">
      <c r="A366" t="s">
        <v>36</v>
      </c>
      <c r="B366">
        <v>1.3038464561183099E+18</v>
      </c>
      <c r="C366" t="s">
        <v>37</v>
      </c>
      <c r="D366" t="s">
        <v>38</v>
      </c>
      <c r="E366" s="1">
        <v>44084.002245370371</v>
      </c>
      <c r="F366" s="1">
        <v>44083.668912037036</v>
      </c>
      <c r="G366" t="s">
        <v>1151</v>
      </c>
      <c r="H366" t="s">
        <v>1236</v>
      </c>
      <c r="I366" t="s">
        <v>1152</v>
      </c>
      <c r="J366" t="s">
        <v>1153</v>
      </c>
      <c r="K366" t="s">
        <v>1154</v>
      </c>
      <c r="N366" t="b">
        <v>0</v>
      </c>
      <c r="O366">
        <v>0</v>
      </c>
      <c r="P366">
        <v>1308</v>
      </c>
      <c r="Q366">
        <v>1346</v>
      </c>
      <c r="R366">
        <v>39821</v>
      </c>
      <c r="AC366" t="s">
        <v>54</v>
      </c>
      <c r="AD366" t="s">
        <v>44</v>
      </c>
      <c r="AE366" t="b">
        <v>0</v>
      </c>
      <c r="AF366" t="s">
        <v>45</v>
      </c>
      <c r="AG366" t="s">
        <v>46</v>
      </c>
      <c r="AH366" t="s">
        <v>47</v>
      </c>
      <c r="AI366" t="s">
        <v>48</v>
      </c>
      <c r="AK366">
        <f t="shared" ca="1" si="5"/>
        <v>0.75606081586818075</v>
      </c>
    </row>
    <row r="367" spans="1:37" x14ac:dyDescent="0.2">
      <c r="A367" t="s">
        <v>36</v>
      </c>
      <c r="B367">
        <v>1.29765291326366E+18</v>
      </c>
      <c r="C367" t="s">
        <v>37</v>
      </c>
      <c r="D367" t="s">
        <v>38</v>
      </c>
      <c r="E367" s="1">
        <v>44066.911319444444</v>
      </c>
      <c r="F367" s="1">
        <v>44066.577986111108</v>
      </c>
      <c r="G367" t="s">
        <v>1155</v>
      </c>
      <c r="H367" t="s">
        <v>1236</v>
      </c>
      <c r="I367" t="s">
        <v>1156</v>
      </c>
      <c r="J367" t="s">
        <v>1157</v>
      </c>
      <c r="K367" t="s">
        <v>42</v>
      </c>
      <c r="N367" t="b">
        <v>0</v>
      </c>
      <c r="O367">
        <v>0</v>
      </c>
      <c r="P367">
        <v>160</v>
      </c>
      <c r="Q367">
        <v>115</v>
      </c>
      <c r="R367">
        <v>6313</v>
      </c>
      <c r="AC367" t="s">
        <v>43</v>
      </c>
      <c r="AD367" t="s">
        <v>44</v>
      </c>
      <c r="AE367" t="b">
        <v>0</v>
      </c>
      <c r="AF367" t="s">
        <v>45</v>
      </c>
      <c r="AG367" t="s">
        <v>46</v>
      </c>
      <c r="AH367" t="s">
        <v>47</v>
      </c>
      <c r="AI367" t="s">
        <v>48</v>
      </c>
      <c r="AK367">
        <f t="shared" ca="1" si="5"/>
        <v>0.26265043783804043</v>
      </c>
    </row>
    <row r="368" spans="1:37" x14ac:dyDescent="0.2">
      <c r="A368" t="s">
        <v>36</v>
      </c>
      <c r="B368">
        <v>1.3037016544331799E+18</v>
      </c>
      <c r="C368" t="s">
        <v>37</v>
      </c>
      <c r="D368" t="s">
        <v>38</v>
      </c>
      <c r="E368" s="1">
        <v>44083.602662037039</v>
      </c>
      <c r="F368" s="1">
        <v>44083.269328703704</v>
      </c>
      <c r="G368" t="s">
        <v>1158</v>
      </c>
      <c r="H368" t="s">
        <v>1236</v>
      </c>
      <c r="I368" t="s">
        <v>1159</v>
      </c>
      <c r="J368" t="s">
        <v>1159</v>
      </c>
      <c r="K368" t="s">
        <v>42</v>
      </c>
      <c r="N368" t="b">
        <v>0</v>
      </c>
      <c r="O368">
        <v>0</v>
      </c>
      <c r="P368">
        <v>24</v>
      </c>
      <c r="Q368">
        <v>196</v>
      </c>
      <c r="R368">
        <v>920</v>
      </c>
      <c r="AC368" t="s">
        <v>43</v>
      </c>
      <c r="AD368" t="s">
        <v>44</v>
      </c>
      <c r="AE368" t="b">
        <v>0</v>
      </c>
      <c r="AF368" t="s">
        <v>45</v>
      </c>
      <c r="AG368" t="s">
        <v>46</v>
      </c>
      <c r="AH368" t="s">
        <v>47</v>
      </c>
      <c r="AI368" t="s">
        <v>48</v>
      </c>
      <c r="AK368">
        <f t="shared" ca="1" si="5"/>
        <v>0.91869390977599252</v>
      </c>
    </row>
    <row r="369" spans="1:37" x14ac:dyDescent="0.2">
      <c r="A369" t="s">
        <v>36</v>
      </c>
      <c r="B369">
        <v>1.29470814455645E+18</v>
      </c>
      <c r="C369" t="s">
        <v>37</v>
      </c>
      <c r="D369" t="s">
        <v>38</v>
      </c>
      <c r="E369" s="1">
        <v>44058.785300925927</v>
      </c>
      <c r="F369" s="1">
        <v>44058.451967592591</v>
      </c>
      <c r="G369" t="s">
        <v>1160</v>
      </c>
      <c r="H369" t="s">
        <v>1239</v>
      </c>
      <c r="I369" t="s">
        <v>207</v>
      </c>
      <c r="J369" t="s">
        <v>208</v>
      </c>
      <c r="K369" t="s">
        <v>184</v>
      </c>
      <c r="N369" t="b">
        <v>0</v>
      </c>
      <c r="O369">
        <v>0</v>
      </c>
      <c r="P369">
        <v>2767</v>
      </c>
      <c r="Q369">
        <v>2870</v>
      </c>
      <c r="R369">
        <v>28529</v>
      </c>
      <c r="AC369" t="s">
        <v>43</v>
      </c>
      <c r="AD369" t="s">
        <v>44</v>
      </c>
      <c r="AE369" t="b">
        <v>0</v>
      </c>
      <c r="AF369" t="s">
        <v>45</v>
      </c>
      <c r="AG369" t="s">
        <v>46</v>
      </c>
      <c r="AH369" t="s">
        <v>47</v>
      </c>
      <c r="AI369" t="s">
        <v>48</v>
      </c>
      <c r="AK369">
        <f t="shared" ca="1" si="5"/>
        <v>0.22588786857153409</v>
      </c>
    </row>
    <row r="370" spans="1:37" x14ac:dyDescent="0.2">
      <c r="A370" t="s">
        <v>36</v>
      </c>
      <c r="B370">
        <v>1.2977050388280599E+18</v>
      </c>
      <c r="C370" t="s">
        <v>37</v>
      </c>
      <c r="D370" t="s">
        <v>38</v>
      </c>
      <c r="E370" s="1">
        <v>44067.055162037039</v>
      </c>
      <c r="F370" s="1">
        <v>44066.721828703703</v>
      </c>
      <c r="G370" t="s">
        <v>1161</v>
      </c>
      <c r="H370" t="s">
        <v>1237</v>
      </c>
      <c r="I370" t="s">
        <v>282</v>
      </c>
      <c r="J370" t="s">
        <v>1162</v>
      </c>
      <c r="K370" t="s">
        <v>284</v>
      </c>
      <c r="N370" t="b">
        <v>0</v>
      </c>
      <c r="O370">
        <v>0</v>
      </c>
      <c r="P370">
        <v>6248</v>
      </c>
      <c r="Q370">
        <v>1492</v>
      </c>
      <c r="R370">
        <v>38433</v>
      </c>
      <c r="AC370" t="s">
        <v>119</v>
      </c>
      <c r="AD370" t="s">
        <v>44</v>
      </c>
      <c r="AE370" t="b">
        <v>0</v>
      </c>
      <c r="AF370" t="s">
        <v>45</v>
      </c>
      <c r="AG370" t="s">
        <v>46</v>
      </c>
      <c r="AH370" t="s">
        <v>47</v>
      </c>
      <c r="AI370" t="s">
        <v>48</v>
      </c>
      <c r="AK370">
        <f t="shared" ca="1" si="5"/>
        <v>8.7797313931673782E-2</v>
      </c>
    </row>
    <row r="371" spans="1:37" x14ac:dyDescent="0.2">
      <c r="A371" t="s">
        <v>36</v>
      </c>
      <c r="B371">
        <v>1.3035035919492301E+18</v>
      </c>
      <c r="C371" t="s">
        <v>37</v>
      </c>
      <c r="D371" t="s">
        <v>38</v>
      </c>
      <c r="E371" s="1">
        <v>44083.056111111109</v>
      </c>
      <c r="F371" s="1">
        <v>44082.722777777781</v>
      </c>
      <c r="G371" t="s">
        <v>1163</v>
      </c>
      <c r="H371" t="s">
        <v>1236</v>
      </c>
      <c r="I371" t="s">
        <v>1164</v>
      </c>
      <c r="J371" t="s">
        <v>1164</v>
      </c>
      <c r="K371" t="s">
        <v>42</v>
      </c>
      <c r="N371" t="b">
        <v>0</v>
      </c>
      <c r="O371">
        <v>0</v>
      </c>
      <c r="P371">
        <v>150</v>
      </c>
      <c r="Q371">
        <v>362</v>
      </c>
      <c r="R371">
        <v>23412</v>
      </c>
      <c r="AC371" t="s">
        <v>54</v>
      </c>
      <c r="AD371" t="s">
        <v>44</v>
      </c>
      <c r="AE371" t="b">
        <v>0</v>
      </c>
      <c r="AF371" t="s">
        <v>45</v>
      </c>
      <c r="AG371" t="s">
        <v>46</v>
      </c>
      <c r="AH371" t="s">
        <v>47</v>
      </c>
      <c r="AI371" t="s">
        <v>48</v>
      </c>
      <c r="AK371">
        <f t="shared" ca="1" si="5"/>
        <v>0.31846484217186077</v>
      </c>
    </row>
    <row r="372" spans="1:37" x14ac:dyDescent="0.2">
      <c r="A372" t="s">
        <v>36</v>
      </c>
      <c r="B372">
        <v>1.29937547999297E+18</v>
      </c>
      <c r="C372" t="s">
        <v>37</v>
      </c>
      <c r="D372" t="s">
        <v>38</v>
      </c>
      <c r="E372" s="1">
        <v>44071.664699074077</v>
      </c>
      <c r="F372" s="1">
        <v>44071.331365740742</v>
      </c>
      <c r="G372" t="s">
        <v>1165</v>
      </c>
      <c r="H372" t="s">
        <v>1238</v>
      </c>
      <c r="I372" t="s">
        <v>106</v>
      </c>
      <c r="J372" t="s">
        <v>107</v>
      </c>
      <c r="K372" t="s">
        <v>72</v>
      </c>
      <c r="N372" t="b">
        <v>0</v>
      </c>
      <c r="O372">
        <v>0</v>
      </c>
      <c r="P372">
        <v>254</v>
      </c>
      <c r="Q372">
        <v>1149</v>
      </c>
      <c r="R372">
        <v>5128</v>
      </c>
      <c r="AC372" t="s">
        <v>54</v>
      </c>
      <c r="AD372" t="s">
        <v>44</v>
      </c>
      <c r="AE372" t="b">
        <v>0</v>
      </c>
      <c r="AF372" t="s">
        <v>45</v>
      </c>
      <c r="AG372" t="s">
        <v>46</v>
      </c>
      <c r="AH372" t="s">
        <v>47</v>
      </c>
      <c r="AI372" t="s">
        <v>48</v>
      </c>
      <c r="AK372">
        <f t="shared" ca="1" si="5"/>
        <v>0.13126758315128784</v>
      </c>
    </row>
    <row r="373" spans="1:37" x14ac:dyDescent="0.2">
      <c r="A373" t="s">
        <v>36</v>
      </c>
      <c r="B373">
        <v>1.2995465084889201E+18</v>
      </c>
      <c r="C373" t="s">
        <v>37</v>
      </c>
      <c r="D373" t="s">
        <v>38</v>
      </c>
      <c r="E373" s="1">
        <v>44072.136643518519</v>
      </c>
      <c r="F373" s="1">
        <v>44071.803310185183</v>
      </c>
      <c r="G373" t="s">
        <v>1166</v>
      </c>
      <c r="H373" t="s">
        <v>1238</v>
      </c>
      <c r="I373" t="s">
        <v>1167</v>
      </c>
      <c r="J373" t="s">
        <v>1168</v>
      </c>
      <c r="K373" t="s">
        <v>42</v>
      </c>
      <c r="N373" t="b">
        <v>0</v>
      </c>
      <c r="O373">
        <v>0</v>
      </c>
      <c r="P373">
        <v>392</v>
      </c>
      <c r="Q373">
        <v>840</v>
      </c>
      <c r="R373">
        <v>16946</v>
      </c>
      <c r="AC373" t="s">
        <v>43</v>
      </c>
      <c r="AD373" t="s">
        <v>44</v>
      </c>
      <c r="AE373" t="b">
        <v>0</v>
      </c>
      <c r="AF373" t="s">
        <v>45</v>
      </c>
      <c r="AG373" t="s">
        <v>46</v>
      </c>
      <c r="AH373" t="s">
        <v>47</v>
      </c>
      <c r="AI373" t="s">
        <v>48</v>
      </c>
      <c r="AK373">
        <f t="shared" ca="1" si="5"/>
        <v>0.68685520579959591</v>
      </c>
    </row>
    <row r="374" spans="1:37" x14ac:dyDescent="0.2">
      <c r="A374" t="s">
        <v>36</v>
      </c>
      <c r="B374">
        <v>1.2968617226579699E+18</v>
      </c>
      <c r="C374" t="s">
        <v>159</v>
      </c>
      <c r="D374" t="s">
        <v>100</v>
      </c>
      <c r="E374" s="1">
        <v>44064.728043981479</v>
      </c>
      <c r="F374" s="1">
        <v>44064.436377314814</v>
      </c>
      <c r="G374" t="s">
        <v>1169</v>
      </c>
      <c r="H374" t="s">
        <v>1238</v>
      </c>
      <c r="I374" t="s">
        <v>161</v>
      </c>
      <c r="J374" t="s">
        <v>162</v>
      </c>
      <c r="K374" t="s">
        <v>163</v>
      </c>
      <c r="N374" t="b">
        <v>0</v>
      </c>
      <c r="O374">
        <v>0</v>
      </c>
      <c r="P374">
        <v>25</v>
      </c>
      <c r="Q374">
        <v>30</v>
      </c>
      <c r="R374">
        <v>2169</v>
      </c>
      <c r="AC374" t="s">
        <v>43</v>
      </c>
      <c r="AD374" t="s">
        <v>44</v>
      </c>
      <c r="AE374" t="b">
        <v>0</v>
      </c>
      <c r="AF374" t="s">
        <v>45</v>
      </c>
      <c r="AG374" t="s">
        <v>46</v>
      </c>
      <c r="AH374" t="s">
        <v>47</v>
      </c>
      <c r="AI374" t="s">
        <v>48</v>
      </c>
      <c r="AK374">
        <f t="shared" ca="1" si="5"/>
        <v>0.53486385537609704</v>
      </c>
    </row>
    <row r="375" spans="1:37" x14ac:dyDescent="0.2">
      <c r="A375" t="s">
        <v>36</v>
      </c>
      <c r="B375">
        <v>1.29770519855554E+18</v>
      </c>
      <c r="C375" t="s">
        <v>37</v>
      </c>
      <c r="D375" t="s">
        <v>38</v>
      </c>
      <c r="E375" s="1">
        <v>44067.055601851855</v>
      </c>
      <c r="F375" s="1">
        <v>44066.722268518519</v>
      </c>
      <c r="G375" t="s">
        <v>1170</v>
      </c>
      <c r="H375" t="s">
        <v>1236</v>
      </c>
      <c r="I375" t="s">
        <v>282</v>
      </c>
      <c r="J375" t="s">
        <v>1162</v>
      </c>
      <c r="K375" t="s">
        <v>284</v>
      </c>
      <c r="N375" t="b">
        <v>0</v>
      </c>
      <c r="O375">
        <v>0</v>
      </c>
      <c r="P375">
        <v>6248</v>
      </c>
      <c r="Q375">
        <v>1492</v>
      </c>
      <c r="R375">
        <v>38435</v>
      </c>
      <c r="AC375" t="s">
        <v>119</v>
      </c>
      <c r="AD375" t="s">
        <v>44</v>
      </c>
      <c r="AE375" t="b">
        <v>0</v>
      </c>
      <c r="AF375" t="s">
        <v>45</v>
      </c>
      <c r="AG375" t="s">
        <v>46</v>
      </c>
      <c r="AH375" t="s">
        <v>47</v>
      </c>
      <c r="AI375" t="s">
        <v>48</v>
      </c>
      <c r="AK375">
        <f t="shared" ca="1" si="5"/>
        <v>0.87058735745921212</v>
      </c>
    </row>
    <row r="376" spans="1:37" x14ac:dyDescent="0.2">
      <c r="A376" t="s">
        <v>36</v>
      </c>
      <c r="B376">
        <v>1.3034847392029E+18</v>
      </c>
      <c r="C376" t="s">
        <v>1171</v>
      </c>
      <c r="D376" t="s">
        <v>38</v>
      </c>
      <c r="E376" s="1">
        <v>44083.00409722222</v>
      </c>
      <c r="F376" s="1">
        <v>44082.670763888891</v>
      </c>
      <c r="G376" t="s">
        <v>1172</v>
      </c>
      <c r="H376" t="s">
        <v>1236</v>
      </c>
      <c r="I376" t="s">
        <v>335</v>
      </c>
      <c r="J376" t="s">
        <v>336</v>
      </c>
      <c r="K376" t="s">
        <v>305</v>
      </c>
      <c r="N376" t="b">
        <v>0</v>
      </c>
      <c r="O376">
        <v>0</v>
      </c>
      <c r="P376">
        <v>1414</v>
      </c>
      <c r="Q376">
        <v>1905</v>
      </c>
      <c r="R376">
        <v>28583</v>
      </c>
      <c r="AC376" t="s">
        <v>43</v>
      </c>
      <c r="AD376" t="s">
        <v>44</v>
      </c>
      <c r="AE376" t="b">
        <v>0</v>
      </c>
      <c r="AF376" t="s">
        <v>45</v>
      </c>
      <c r="AG376" t="s">
        <v>46</v>
      </c>
      <c r="AH376" t="s">
        <v>47</v>
      </c>
      <c r="AI376" t="s">
        <v>48</v>
      </c>
      <c r="AK376">
        <f t="shared" ca="1" si="5"/>
        <v>0.84196175772036441</v>
      </c>
    </row>
    <row r="377" spans="1:37" x14ac:dyDescent="0.2">
      <c r="A377" t="s">
        <v>36</v>
      </c>
      <c r="B377">
        <v>1.3015397776116201E+18</v>
      </c>
      <c r="C377" t="s">
        <v>37</v>
      </c>
      <c r="D377" t="s">
        <v>38</v>
      </c>
      <c r="E377" s="1">
        <v>44077.637025462966</v>
      </c>
      <c r="F377" s="1">
        <v>44077.30369212963</v>
      </c>
      <c r="G377" t="s">
        <v>1173</v>
      </c>
      <c r="H377" t="s">
        <v>1236</v>
      </c>
      <c r="I377" t="s">
        <v>1174</v>
      </c>
      <c r="J377" t="s">
        <v>1175</v>
      </c>
      <c r="K377" t="s">
        <v>184</v>
      </c>
      <c r="N377" t="b">
        <v>0</v>
      </c>
      <c r="O377">
        <v>0</v>
      </c>
      <c r="P377">
        <v>7224</v>
      </c>
      <c r="Q377">
        <v>6671</v>
      </c>
      <c r="R377">
        <v>48570</v>
      </c>
      <c r="AC377" t="s">
        <v>43</v>
      </c>
      <c r="AD377" t="s">
        <v>44</v>
      </c>
      <c r="AE377" t="b">
        <v>0</v>
      </c>
      <c r="AF377" t="s">
        <v>45</v>
      </c>
      <c r="AG377" t="s">
        <v>46</v>
      </c>
      <c r="AH377" t="s">
        <v>47</v>
      </c>
      <c r="AI377" t="s">
        <v>48</v>
      </c>
      <c r="AK377">
        <f t="shared" ca="1" si="5"/>
        <v>0.81929148160227872</v>
      </c>
    </row>
    <row r="378" spans="1:37" x14ac:dyDescent="0.2">
      <c r="A378" t="s">
        <v>36</v>
      </c>
      <c r="B378">
        <v>1.3040632745357199E+18</v>
      </c>
      <c r="C378" t="s">
        <v>37</v>
      </c>
      <c r="D378" t="s">
        <v>38</v>
      </c>
      <c r="E378" s="1">
        <v>44084.600543981483</v>
      </c>
      <c r="F378" s="1">
        <v>44084.267210648148</v>
      </c>
      <c r="G378" t="s">
        <v>1176</v>
      </c>
      <c r="H378" t="s">
        <v>1239</v>
      </c>
      <c r="I378" t="s">
        <v>1177</v>
      </c>
      <c r="J378" t="s">
        <v>1178</v>
      </c>
      <c r="K378" t="s">
        <v>1179</v>
      </c>
      <c r="N378" t="b">
        <v>0</v>
      </c>
      <c r="O378">
        <v>0</v>
      </c>
      <c r="P378">
        <v>5</v>
      </c>
      <c r="Q378">
        <v>25</v>
      </c>
      <c r="R378">
        <v>180</v>
      </c>
      <c r="AC378" t="s">
        <v>60</v>
      </c>
      <c r="AD378" t="s">
        <v>44</v>
      </c>
      <c r="AE378" t="b">
        <v>0</v>
      </c>
      <c r="AF378" t="s">
        <v>45</v>
      </c>
      <c r="AG378" t="s">
        <v>46</v>
      </c>
      <c r="AH378" t="s">
        <v>47</v>
      </c>
      <c r="AI378" t="s">
        <v>48</v>
      </c>
      <c r="AK378">
        <f t="shared" ca="1" si="5"/>
        <v>0.71295821449304009</v>
      </c>
    </row>
    <row r="379" spans="1:37" x14ac:dyDescent="0.2">
      <c r="A379" t="s">
        <v>36</v>
      </c>
      <c r="B379">
        <v>1.3033999170255099E+18</v>
      </c>
      <c r="C379" t="s">
        <v>37</v>
      </c>
      <c r="D379" t="s">
        <v>38</v>
      </c>
      <c r="E379" s="1">
        <v>44082.77002314815</v>
      </c>
      <c r="F379" s="1">
        <v>44082.436689814815</v>
      </c>
      <c r="G379" t="s">
        <v>1180</v>
      </c>
      <c r="H379" t="s">
        <v>1237</v>
      </c>
      <c r="I379" t="s">
        <v>1181</v>
      </c>
      <c r="J379" t="s">
        <v>1182</v>
      </c>
      <c r="K379" t="s">
        <v>42</v>
      </c>
      <c r="N379" t="b">
        <v>0</v>
      </c>
      <c r="O379">
        <v>0</v>
      </c>
      <c r="P379">
        <v>35</v>
      </c>
      <c r="Q379">
        <v>54</v>
      </c>
      <c r="R379">
        <v>1923</v>
      </c>
      <c r="AC379" t="s">
        <v>60</v>
      </c>
      <c r="AD379" t="s">
        <v>44</v>
      </c>
      <c r="AE379" t="b">
        <v>0</v>
      </c>
      <c r="AF379" t="s">
        <v>45</v>
      </c>
      <c r="AG379" t="s">
        <v>46</v>
      </c>
      <c r="AH379" t="s">
        <v>47</v>
      </c>
      <c r="AI379" t="s">
        <v>48</v>
      </c>
      <c r="AK379">
        <f t="shared" ca="1" si="5"/>
        <v>0.67043623026018773</v>
      </c>
    </row>
    <row r="380" spans="1:37" x14ac:dyDescent="0.2">
      <c r="A380" t="s">
        <v>36</v>
      </c>
      <c r="B380">
        <v>1.2976573961986601E+18</v>
      </c>
      <c r="C380" t="s">
        <v>37</v>
      </c>
      <c r="D380" t="s">
        <v>38</v>
      </c>
      <c r="E380" s="1">
        <v>44066.923692129632</v>
      </c>
      <c r="F380" s="1">
        <v>44066.590358796297</v>
      </c>
      <c r="G380" t="s">
        <v>1183</v>
      </c>
      <c r="H380" t="s">
        <v>1237</v>
      </c>
      <c r="I380" t="s">
        <v>1184</v>
      </c>
      <c r="J380" t="s">
        <v>1185</v>
      </c>
      <c r="K380" t="s">
        <v>544</v>
      </c>
      <c r="N380" t="b">
        <v>0</v>
      </c>
      <c r="O380">
        <v>0</v>
      </c>
      <c r="P380">
        <v>8</v>
      </c>
      <c r="Q380">
        <v>41</v>
      </c>
      <c r="R380">
        <v>394</v>
      </c>
      <c r="AC380" t="s">
        <v>60</v>
      </c>
      <c r="AD380" t="s">
        <v>44</v>
      </c>
      <c r="AE380" t="b">
        <v>0</v>
      </c>
      <c r="AF380" t="s">
        <v>45</v>
      </c>
      <c r="AG380" t="s">
        <v>46</v>
      </c>
      <c r="AH380" t="s">
        <v>47</v>
      </c>
      <c r="AI380" t="s">
        <v>48</v>
      </c>
      <c r="AK380">
        <f t="shared" ca="1" si="5"/>
        <v>0.77442180908912728</v>
      </c>
    </row>
    <row r="381" spans="1:37" x14ac:dyDescent="0.2">
      <c r="A381" t="s">
        <v>36</v>
      </c>
      <c r="B381">
        <v>1.3027507391906099E+18</v>
      </c>
      <c r="C381" t="s">
        <v>37</v>
      </c>
      <c r="D381" t="s">
        <v>38</v>
      </c>
      <c r="E381" s="1">
        <v>44080.978634259256</v>
      </c>
      <c r="F381" s="1">
        <v>44080.645300925928</v>
      </c>
      <c r="G381" t="s">
        <v>1186</v>
      </c>
      <c r="H381" t="s">
        <v>1236</v>
      </c>
      <c r="I381" t="s">
        <v>1187</v>
      </c>
      <c r="J381" t="s">
        <v>1188</v>
      </c>
      <c r="K381" t="s">
        <v>42</v>
      </c>
      <c r="N381" t="b">
        <v>0</v>
      </c>
      <c r="O381">
        <v>0</v>
      </c>
      <c r="P381">
        <v>2529</v>
      </c>
      <c r="Q381">
        <v>1691</v>
      </c>
      <c r="R381">
        <v>6863</v>
      </c>
      <c r="AC381" t="s">
        <v>60</v>
      </c>
      <c r="AD381" t="s">
        <v>44</v>
      </c>
      <c r="AE381" t="b">
        <v>0</v>
      </c>
      <c r="AF381" t="s">
        <v>45</v>
      </c>
      <c r="AG381" t="s">
        <v>46</v>
      </c>
      <c r="AH381" t="s">
        <v>47</v>
      </c>
      <c r="AI381" t="s">
        <v>48</v>
      </c>
      <c r="AK381">
        <f t="shared" ca="1" si="5"/>
        <v>0.93374245478836837</v>
      </c>
    </row>
    <row r="382" spans="1:37" x14ac:dyDescent="0.2">
      <c r="A382" t="s">
        <v>36</v>
      </c>
      <c r="B382">
        <v>1.2976694144860401E+18</v>
      </c>
      <c r="C382" t="s">
        <v>37</v>
      </c>
      <c r="D382" t="s">
        <v>38</v>
      </c>
      <c r="E382" s="1">
        <v>44066.95685185185</v>
      </c>
      <c r="F382" s="1">
        <v>44066.623518518521</v>
      </c>
      <c r="G382" t="s">
        <v>1189</v>
      </c>
      <c r="H382" t="s">
        <v>1236</v>
      </c>
      <c r="I382" t="s">
        <v>1190</v>
      </c>
      <c r="J382" t="s">
        <v>1191</v>
      </c>
      <c r="K382" t="s">
        <v>72</v>
      </c>
      <c r="N382" t="b">
        <v>0</v>
      </c>
      <c r="O382">
        <v>0</v>
      </c>
      <c r="P382">
        <v>92</v>
      </c>
      <c r="Q382">
        <v>187</v>
      </c>
      <c r="R382">
        <v>5327</v>
      </c>
      <c r="AC382" t="s">
        <v>43</v>
      </c>
      <c r="AD382" t="s">
        <v>44</v>
      </c>
      <c r="AE382" t="b">
        <v>0</v>
      </c>
      <c r="AF382" t="s">
        <v>45</v>
      </c>
      <c r="AG382" t="s">
        <v>46</v>
      </c>
      <c r="AH382" t="s">
        <v>47</v>
      </c>
      <c r="AI382" t="s">
        <v>48</v>
      </c>
      <c r="AK382">
        <f t="shared" ca="1" si="5"/>
        <v>0.87550767503058258</v>
      </c>
    </row>
    <row r="383" spans="1:37" x14ac:dyDescent="0.2">
      <c r="A383" t="s">
        <v>36</v>
      </c>
      <c r="B383">
        <v>1.3030303833661599E+18</v>
      </c>
      <c r="C383" t="s">
        <v>37</v>
      </c>
      <c r="D383" t="s">
        <v>38</v>
      </c>
      <c r="E383" s="1">
        <v>44081.7503125</v>
      </c>
      <c r="F383" s="1">
        <v>44081.416979166665</v>
      </c>
      <c r="G383" t="s">
        <v>1192</v>
      </c>
      <c r="H383" t="s">
        <v>1237</v>
      </c>
      <c r="I383" t="s">
        <v>1193</v>
      </c>
      <c r="J383" t="s">
        <v>1194</v>
      </c>
      <c r="K383" t="s">
        <v>1195</v>
      </c>
      <c r="N383" t="b">
        <v>0</v>
      </c>
      <c r="O383">
        <v>0</v>
      </c>
      <c r="P383">
        <v>236</v>
      </c>
      <c r="Q383">
        <v>493</v>
      </c>
      <c r="R383">
        <v>47851</v>
      </c>
      <c r="AC383" t="s">
        <v>43</v>
      </c>
      <c r="AD383" t="s">
        <v>44</v>
      </c>
      <c r="AE383" t="b">
        <v>0</v>
      </c>
      <c r="AF383" t="s">
        <v>45</v>
      </c>
      <c r="AG383" t="s">
        <v>46</v>
      </c>
      <c r="AH383" t="s">
        <v>47</v>
      </c>
      <c r="AI383" t="s">
        <v>48</v>
      </c>
      <c r="AK383">
        <f t="shared" ca="1" si="5"/>
        <v>0.93796707586709571</v>
      </c>
    </row>
    <row r="384" spans="1:37" x14ac:dyDescent="0.2">
      <c r="A384" t="s">
        <v>36</v>
      </c>
      <c r="B384">
        <v>1.3041384118681201E+18</v>
      </c>
      <c r="C384" t="s">
        <v>61</v>
      </c>
      <c r="D384" t="s">
        <v>38</v>
      </c>
      <c r="E384" s="1">
        <v>44084.807881944442</v>
      </c>
      <c r="F384" s="1">
        <v>44084.474548611113</v>
      </c>
      <c r="G384" t="s">
        <v>1196</v>
      </c>
      <c r="H384" t="s">
        <v>1237</v>
      </c>
      <c r="I384" t="s">
        <v>582</v>
      </c>
      <c r="J384" t="s">
        <v>583</v>
      </c>
      <c r="K384" t="s">
        <v>72</v>
      </c>
      <c r="N384" t="b">
        <v>0</v>
      </c>
      <c r="O384">
        <v>0</v>
      </c>
      <c r="P384">
        <v>1580</v>
      </c>
      <c r="Q384">
        <v>3334</v>
      </c>
      <c r="R384">
        <v>1084</v>
      </c>
      <c r="AC384" t="s">
        <v>60</v>
      </c>
      <c r="AD384" t="s">
        <v>44</v>
      </c>
      <c r="AE384" t="b">
        <v>0</v>
      </c>
      <c r="AF384" t="s">
        <v>45</v>
      </c>
      <c r="AG384" t="s">
        <v>46</v>
      </c>
      <c r="AH384" t="s">
        <v>47</v>
      </c>
      <c r="AI384" t="s">
        <v>48</v>
      </c>
      <c r="AK384">
        <f t="shared" ca="1" si="5"/>
        <v>0.63827644386056492</v>
      </c>
    </row>
    <row r="385" spans="1:37" x14ac:dyDescent="0.2">
      <c r="A385" t="s">
        <v>36</v>
      </c>
      <c r="B385">
        <v>1.2987792668306099E+18</v>
      </c>
      <c r="C385" t="s">
        <v>37</v>
      </c>
      <c r="D385" t="s">
        <v>38</v>
      </c>
      <c r="E385" s="1">
        <v>44070.019467592596</v>
      </c>
      <c r="F385" s="1">
        <v>44069.68613425926</v>
      </c>
      <c r="G385" t="s">
        <v>1197</v>
      </c>
      <c r="H385" t="s">
        <v>1238</v>
      </c>
      <c r="I385" t="s">
        <v>1198</v>
      </c>
      <c r="J385" t="s">
        <v>1199</v>
      </c>
      <c r="K385" t="s">
        <v>42</v>
      </c>
      <c r="N385" t="b">
        <v>0</v>
      </c>
      <c r="O385">
        <v>0</v>
      </c>
      <c r="P385">
        <v>11187</v>
      </c>
      <c r="Q385">
        <v>3812</v>
      </c>
      <c r="R385">
        <v>32512</v>
      </c>
      <c r="AC385" t="s">
        <v>119</v>
      </c>
      <c r="AD385" t="s">
        <v>44</v>
      </c>
      <c r="AE385" t="b">
        <v>0</v>
      </c>
      <c r="AF385" t="s">
        <v>45</v>
      </c>
      <c r="AG385" t="s">
        <v>46</v>
      </c>
      <c r="AH385" t="s">
        <v>47</v>
      </c>
      <c r="AI385" t="s">
        <v>48</v>
      </c>
      <c r="AK385">
        <f t="shared" ca="1" si="5"/>
        <v>0.81357917279455017</v>
      </c>
    </row>
    <row r="386" spans="1:37" x14ac:dyDescent="0.2">
      <c r="A386" t="s">
        <v>36</v>
      </c>
      <c r="B386">
        <v>1.3015371110786501E+18</v>
      </c>
      <c r="C386" t="s">
        <v>37</v>
      </c>
      <c r="D386" t="s">
        <v>38</v>
      </c>
      <c r="E386" s="1">
        <v>44077.629664351851</v>
      </c>
      <c r="F386" s="1">
        <v>44077.296331018515</v>
      </c>
      <c r="G386" t="s">
        <v>1200</v>
      </c>
      <c r="H386" t="s">
        <v>1238</v>
      </c>
      <c r="I386" t="s">
        <v>1201</v>
      </c>
      <c r="J386" t="s">
        <v>1202</v>
      </c>
      <c r="K386" t="s">
        <v>42</v>
      </c>
      <c r="N386" t="b">
        <v>0</v>
      </c>
      <c r="O386">
        <v>0</v>
      </c>
      <c r="P386">
        <v>9084</v>
      </c>
      <c r="Q386">
        <v>307</v>
      </c>
      <c r="R386">
        <v>1882</v>
      </c>
      <c r="AC386" t="s">
        <v>60</v>
      </c>
      <c r="AD386" t="s">
        <v>44</v>
      </c>
      <c r="AE386" t="b">
        <v>0</v>
      </c>
      <c r="AF386" t="s">
        <v>45</v>
      </c>
      <c r="AG386" t="s">
        <v>46</v>
      </c>
      <c r="AH386" t="s">
        <v>47</v>
      </c>
      <c r="AI386" t="s">
        <v>48</v>
      </c>
      <c r="AK386">
        <f t="shared" ref="AK386:AK401" ca="1" si="6">RAND()</f>
        <v>7.5170968295916296E-2</v>
      </c>
    </row>
    <row r="387" spans="1:37" x14ac:dyDescent="0.2">
      <c r="A387" t="s">
        <v>36</v>
      </c>
      <c r="B387">
        <v>1.2964821192758999E+18</v>
      </c>
      <c r="C387" t="s">
        <v>159</v>
      </c>
      <c r="D387" t="s">
        <v>100</v>
      </c>
      <c r="E387" s="1">
        <v>44063.680543981478</v>
      </c>
      <c r="F387" s="1">
        <v>44063.388877314814</v>
      </c>
      <c r="G387" t="s">
        <v>1203</v>
      </c>
      <c r="H387" t="s">
        <v>1238</v>
      </c>
      <c r="I387" t="s">
        <v>161</v>
      </c>
      <c r="J387" t="s">
        <v>162</v>
      </c>
      <c r="K387" t="s">
        <v>163</v>
      </c>
      <c r="M387" t="s">
        <v>1204</v>
      </c>
      <c r="N387" t="b">
        <v>0</v>
      </c>
      <c r="O387">
        <v>0</v>
      </c>
      <c r="P387">
        <v>24</v>
      </c>
      <c r="Q387">
        <v>30</v>
      </c>
      <c r="R387">
        <v>2149</v>
      </c>
      <c r="AC387" t="s">
        <v>43</v>
      </c>
      <c r="AD387" t="s">
        <v>44</v>
      </c>
      <c r="AE387" t="b">
        <v>0</v>
      </c>
      <c r="AF387" t="s">
        <v>45</v>
      </c>
      <c r="AG387" t="s">
        <v>46</v>
      </c>
      <c r="AH387" t="s">
        <v>47</v>
      </c>
      <c r="AI387" t="s">
        <v>48</v>
      </c>
      <c r="AK387">
        <f t="shared" ca="1" si="6"/>
        <v>0.6700624172887607</v>
      </c>
    </row>
    <row r="388" spans="1:37" x14ac:dyDescent="0.2">
      <c r="A388" t="s">
        <v>36</v>
      </c>
      <c r="B388">
        <v>1.29717221773473E+18</v>
      </c>
      <c r="C388" t="s">
        <v>37</v>
      </c>
      <c r="D388" t="s">
        <v>38</v>
      </c>
      <c r="E388" s="1">
        <v>44065.584849537037</v>
      </c>
      <c r="F388" s="1">
        <v>44065.251516203702</v>
      </c>
      <c r="G388" t="s">
        <v>1205</v>
      </c>
      <c r="H388" t="s">
        <v>1236</v>
      </c>
      <c r="I388" t="s">
        <v>57</v>
      </c>
      <c r="J388" t="s">
        <v>58</v>
      </c>
      <c r="K388" t="s">
        <v>59</v>
      </c>
      <c r="N388" t="b">
        <v>0</v>
      </c>
      <c r="O388">
        <v>0</v>
      </c>
      <c r="P388">
        <v>1108</v>
      </c>
      <c r="Q388">
        <v>2482</v>
      </c>
      <c r="R388">
        <v>10631</v>
      </c>
      <c r="AC388" t="s">
        <v>60</v>
      </c>
      <c r="AD388" t="s">
        <v>44</v>
      </c>
      <c r="AE388" t="b">
        <v>0</v>
      </c>
      <c r="AF388" t="s">
        <v>45</v>
      </c>
      <c r="AG388" t="s">
        <v>46</v>
      </c>
      <c r="AH388" t="s">
        <v>47</v>
      </c>
      <c r="AI388" t="s">
        <v>48</v>
      </c>
      <c r="AK388">
        <f t="shared" ca="1" si="6"/>
        <v>0.19281139058386265</v>
      </c>
    </row>
    <row r="389" spans="1:37" x14ac:dyDescent="0.2">
      <c r="A389" t="s">
        <v>36</v>
      </c>
      <c r="B389">
        <v>1.2950689887250501E+18</v>
      </c>
      <c r="C389" t="s">
        <v>37</v>
      </c>
      <c r="D389" t="s">
        <v>38</v>
      </c>
      <c r="E389" s="1">
        <v>44059.781041666669</v>
      </c>
      <c r="F389" s="1">
        <v>44059.447708333333</v>
      </c>
      <c r="G389" t="s">
        <v>1206</v>
      </c>
      <c r="H389" t="s">
        <v>1236</v>
      </c>
      <c r="I389" t="s">
        <v>1207</v>
      </c>
      <c r="J389" t="s">
        <v>1208</v>
      </c>
      <c r="K389" t="s">
        <v>72</v>
      </c>
      <c r="N389" t="b">
        <v>0</v>
      </c>
      <c r="O389">
        <v>0</v>
      </c>
      <c r="P389">
        <v>44</v>
      </c>
      <c r="Q389">
        <v>132</v>
      </c>
      <c r="R389">
        <v>3769</v>
      </c>
      <c r="AC389" t="s">
        <v>43</v>
      </c>
      <c r="AD389" t="s">
        <v>44</v>
      </c>
      <c r="AE389" t="b">
        <v>0</v>
      </c>
      <c r="AF389" t="s">
        <v>45</v>
      </c>
      <c r="AG389" t="s">
        <v>46</v>
      </c>
      <c r="AH389" t="s">
        <v>47</v>
      </c>
      <c r="AI389" t="s">
        <v>48</v>
      </c>
      <c r="AK389">
        <f t="shared" ca="1" si="6"/>
        <v>0.66461608222520641</v>
      </c>
    </row>
    <row r="390" spans="1:37" x14ac:dyDescent="0.2">
      <c r="A390" t="s">
        <v>36</v>
      </c>
      <c r="B390">
        <v>1.2947679273133499E+18</v>
      </c>
      <c r="C390" t="s">
        <v>1209</v>
      </c>
      <c r="D390" t="s">
        <v>1056</v>
      </c>
      <c r="E390" s="1">
        <v>44058.950277777774</v>
      </c>
      <c r="F390" s="1">
        <v>44058.616944444446</v>
      </c>
      <c r="G390" t="s">
        <v>1210</v>
      </c>
      <c r="H390" t="s">
        <v>1236</v>
      </c>
      <c r="I390" t="s">
        <v>1211</v>
      </c>
      <c r="J390" t="s">
        <v>1212</v>
      </c>
      <c r="K390" t="s">
        <v>327</v>
      </c>
      <c r="N390" t="b">
        <v>0</v>
      </c>
      <c r="O390">
        <v>0</v>
      </c>
      <c r="P390">
        <v>681</v>
      </c>
      <c r="Q390">
        <v>713</v>
      </c>
      <c r="R390">
        <v>9334</v>
      </c>
      <c r="AC390" t="s">
        <v>54</v>
      </c>
      <c r="AD390" t="s">
        <v>44</v>
      </c>
      <c r="AE390" t="b">
        <v>0</v>
      </c>
      <c r="AF390" t="s">
        <v>45</v>
      </c>
      <c r="AG390" t="s">
        <v>46</v>
      </c>
      <c r="AH390" t="s">
        <v>47</v>
      </c>
      <c r="AI390" t="s">
        <v>48</v>
      </c>
      <c r="AK390">
        <f t="shared" ca="1" si="6"/>
        <v>0.82176103245075904</v>
      </c>
    </row>
    <row r="391" spans="1:37" x14ac:dyDescent="0.2">
      <c r="A391" t="s">
        <v>36</v>
      </c>
      <c r="B391">
        <v>1.2987732500259899E+18</v>
      </c>
      <c r="C391" t="s">
        <v>37</v>
      </c>
      <c r="D391" t="s">
        <v>38</v>
      </c>
      <c r="E391" s="1">
        <v>44070.002858796295</v>
      </c>
      <c r="F391" s="1">
        <v>44069.669525462959</v>
      </c>
      <c r="G391" t="s">
        <v>1213</v>
      </c>
      <c r="H391" t="s">
        <v>1239</v>
      </c>
      <c r="I391" t="s">
        <v>1214</v>
      </c>
      <c r="J391" t="s">
        <v>1215</v>
      </c>
      <c r="K391" t="s">
        <v>42</v>
      </c>
      <c r="N391" t="b">
        <v>0</v>
      </c>
      <c r="O391">
        <v>0</v>
      </c>
      <c r="P391">
        <v>522</v>
      </c>
      <c r="Q391">
        <v>616</v>
      </c>
      <c r="R391">
        <v>29389</v>
      </c>
      <c r="AC391" t="s">
        <v>43</v>
      </c>
      <c r="AD391" t="s">
        <v>44</v>
      </c>
      <c r="AE391" t="b">
        <v>0</v>
      </c>
      <c r="AF391" t="s">
        <v>45</v>
      </c>
      <c r="AG391" t="s">
        <v>46</v>
      </c>
      <c r="AH391" t="s">
        <v>47</v>
      </c>
      <c r="AI391" t="s">
        <v>48</v>
      </c>
      <c r="AK391">
        <f t="shared" ca="1" si="6"/>
        <v>0.97543649435429036</v>
      </c>
    </row>
    <row r="392" spans="1:37" x14ac:dyDescent="0.2">
      <c r="A392" t="s">
        <v>36</v>
      </c>
      <c r="B392">
        <v>1.2955463053730601E+18</v>
      </c>
      <c r="C392" t="s">
        <v>37</v>
      </c>
      <c r="D392" t="s">
        <v>38</v>
      </c>
      <c r="E392" s="1">
        <v>44061.098182870373</v>
      </c>
      <c r="F392" s="1">
        <v>44060.764849537038</v>
      </c>
      <c r="G392" t="s">
        <v>1216</v>
      </c>
      <c r="H392" t="s">
        <v>1238</v>
      </c>
      <c r="I392" t="s">
        <v>1217</v>
      </c>
      <c r="J392" t="s">
        <v>1218</v>
      </c>
      <c r="K392" t="s">
        <v>42</v>
      </c>
      <c r="N392" t="b">
        <v>0</v>
      </c>
      <c r="O392">
        <v>0</v>
      </c>
      <c r="P392">
        <v>117</v>
      </c>
      <c r="Q392">
        <v>138</v>
      </c>
      <c r="R392">
        <v>6387</v>
      </c>
      <c r="AC392" t="s">
        <v>43</v>
      </c>
      <c r="AD392" t="s">
        <v>44</v>
      </c>
      <c r="AE392" t="b">
        <v>0</v>
      </c>
      <c r="AF392" t="s">
        <v>45</v>
      </c>
      <c r="AG392" t="s">
        <v>46</v>
      </c>
      <c r="AH392" t="s">
        <v>47</v>
      </c>
      <c r="AI392" t="s">
        <v>48</v>
      </c>
      <c r="AK392">
        <f t="shared" ca="1" si="6"/>
        <v>0.11965451734809218</v>
      </c>
    </row>
    <row r="393" spans="1:37" x14ac:dyDescent="0.2">
      <c r="A393" t="s">
        <v>36</v>
      </c>
      <c r="B393">
        <v>1.3033595214824E+18</v>
      </c>
      <c r="C393" t="s">
        <v>37</v>
      </c>
      <c r="D393" t="s">
        <v>38</v>
      </c>
      <c r="E393" s="1">
        <v>44082.658553240741</v>
      </c>
      <c r="F393" s="1">
        <v>44082.325219907405</v>
      </c>
      <c r="G393" t="s">
        <v>1219</v>
      </c>
      <c r="H393" t="s">
        <v>1236</v>
      </c>
      <c r="I393" t="s">
        <v>503</v>
      </c>
      <c r="J393" t="s">
        <v>504</v>
      </c>
      <c r="K393" t="s">
        <v>42</v>
      </c>
      <c r="N393" t="b">
        <v>0</v>
      </c>
      <c r="O393">
        <v>0</v>
      </c>
      <c r="P393">
        <v>956</v>
      </c>
      <c r="Q393">
        <v>1085</v>
      </c>
      <c r="R393">
        <v>30786</v>
      </c>
      <c r="AC393" t="s">
        <v>54</v>
      </c>
      <c r="AD393" t="s">
        <v>44</v>
      </c>
      <c r="AE393" t="b">
        <v>0</v>
      </c>
      <c r="AF393" t="s">
        <v>45</v>
      </c>
      <c r="AG393" t="s">
        <v>46</v>
      </c>
      <c r="AH393" t="s">
        <v>47</v>
      </c>
      <c r="AI393" t="s">
        <v>48</v>
      </c>
      <c r="AK393">
        <f t="shared" ca="1" si="6"/>
        <v>0.24965594991433493</v>
      </c>
    </row>
    <row r="394" spans="1:37" x14ac:dyDescent="0.2">
      <c r="A394" t="s">
        <v>36</v>
      </c>
      <c r="B394">
        <v>1.3038742283708101E+18</v>
      </c>
      <c r="C394" t="s">
        <v>165</v>
      </c>
      <c r="D394" t="s">
        <v>38</v>
      </c>
      <c r="E394" s="1">
        <v>44084.078877314816</v>
      </c>
      <c r="F394" s="1">
        <v>44083.74554398148</v>
      </c>
      <c r="G394" t="s">
        <v>1220</v>
      </c>
      <c r="H394" t="s">
        <v>1236</v>
      </c>
      <c r="I394" t="s">
        <v>719</v>
      </c>
      <c r="J394" t="s">
        <v>720</v>
      </c>
      <c r="K394" t="s">
        <v>650</v>
      </c>
      <c r="M394" t="s">
        <v>1221</v>
      </c>
      <c r="N394" t="b">
        <v>0</v>
      </c>
      <c r="O394">
        <v>0</v>
      </c>
      <c r="P394">
        <v>391</v>
      </c>
      <c r="Q394">
        <v>2468</v>
      </c>
      <c r="R394">
        <v>25477</v>
      </c>
      <c r="AC394" t="s">
        <v>43</v>
      </c>
      <c r="AD394" t="s">
        <v>44</v>
      </c>
      <c r="AE394" t="b">
        <v>0</v>
      </c>
      <c r="AF394" t="s">
        <v>45</v>
      </c>
      <c r="AG394" t="s">
        <v>46</v>
      </c>
      <c r="AH394" t="s">
        <v>47</v>
      </c>
      <c r="AI394" t="s">
        <v>48</v>
      </c>
      <c r="AK394">
        <f t="shared" ca="1" si="6"/>
        <v>0.108077301021406</v>
      </c>
    </row>
    <row r="395" spans="1:37" x14ac:dyDescent="0.2">
      <c r="A395" t="s">
        <v>36</v>
      </c>
      <c r="B395">
        <v>1.3025920330691E+18</v>
      </c>
      <c r="C395" t="s">
        <v>37</v>
      </c>
      <c r="D395" t="s">
        <v>38</v>
      </c>
      <c r="E395" s="1">
        <v>44080.540694444448</v>
      </c>
      <c r="F395" s="1">
        <v>44080.207361111112</v>
      </c>
      <c r="G395" t="s">
        <v>1222</v>
      </c>
      <c r="H395" t="s">
        <v>1237</v>
      </c>
      <c r="I395" t="s">
        <v>1223</v>
      </c>
      <c r="J395" t="s">
        <v>1224</v>
      </c>
      <c r="K395" t="s">
        <v>68</v>
      </c>
      <c r="N395" t="b">
        <v>0</v>
      </c>
      <c r="O395">
        <v>0</v>
      </c>
      <c r="P395">
        <v>8</v>
      </c>
      <c r="Q395">
        <v>24</v>
      </c>
      <c r="R395">
        <v>4939</v>
      </c>
      <c r="AC395" t="s">
        <v>119</v>
      </c>
      <c r="AD395" t="s">
        <v>44</v>
      </c>
      <c r="AE395" t="b">
        <v>0</v>
      </c>
      <c r="AF395" t="s">
        <v>45</v>
      </c>
      <c r="AG395" t="s">
        <v>46</v>
      </c>
      <c r="AH395" t="s">
        <v>47</v>
      </c>
      <c r="AI395" t="s">
        <v>48</v>
      </c>
      <c r="AK395">
        <f t="shared" ca="1" si="6"/>
        <v>0.62760334382239535</v>
      </c>
    </row>
    <row r="396" spans="1:37" x14ac:dyDescent="0.2">
      <c r="A396" t="s">
        <v>36</v>
      </c>
      <c r="B396">
        <v>1.3016564595040901E+18</v>
      </c>
      <c r="C396" t="s">
        <v>37</v>
      </c>
      <c r="D396" t="s">
        <v>38</v>
      </c>
      <c r="E396" s="1">
        <v>44077.959004629629</v>
      </c>
      <c r="F396" s="1">
        <v>44077.625671296293</v>
      </c>
      <c r="G396" t="s">
        <v>1225</v>
      </c>
      <c r="H396" t="s">
        <v>1236</v>
      </c>
      <c r="I396" t="s">
        <v>307</v>
      </c>
      <c r="J396" t="s">
        <v>308</v>
      </c>
      <c r="K396" t="s">
        <v>72</v>
      </c>
      <c r="N396" t="b">
        <v>0</v>
      </c>
      <c r="O396">
        <v>0</v>
      </c>
      <c r="P396">
        <v>0</v>
      </c>
      <c r="Q396">
        <v>6</v>
      </c>
      <c r="R396">
        <v>95</v>
      </c>
      <c r="AC396" t="s">
        <v>54</v>
      </c>
      <c r="AD396" t="s">
        <v>44</v>
      </c>
      <c r="AE396" t="b">
        <v>0</v>
      </c>
      <c r="AF396" t="s">
        <v>45</v>
      </c>
      <c r="AG396" t="s">
        <v>46</v>
      </c>
      <c r="AH396" t="s">
        <v>47</v>
      </c>
      <c r="AI396" t="s">
        <v>48</v>
      </c>
      <c r="AK396">
        <f t="shared" ca="1" si="6"/>
        <v>0.10016256009477498</v>
      </c>
    </row>
    <row r="397" spans="1:37" x14ac:dyDescent="0.2">
      <c r="A397" t="s">
        <v>36</v>
      </c>
      <c r="B397">
        <v>1.2942897029634199E+18</v>
      </c>
      <c r="C397" t="s">
        <v>37</v>
      </c>
      <c r="D397" t="s">
        <v>38</v>
      </c>
      <c r="E397" s="1">
        <v>44057.630624999998</v>
      </c>
      <c r="F397" s="1">
        <v>44057.297291666669</v>
      </c>
      <c r="G397" t="s">
        <v>1226</v>
      </c>
      <c r="H397" t="s">
        <v>1236</v>
      </c>
      <c r="I397" t="s">
        <v>279</v>
      </c>
      <c r="J397" t="s">
        <v>280</v>
      </c>
      <c r="K397" t="s">
        <v>72</v>
      </c>
      <c r="N397" t="b">
        <v>0</v>
      </c>
      <c r="O397">
        <v>0</v>
      </c>
      <c r="P397">
        <v>61</v>
      </c>
      <c r="Q397">
        <v>537</v>
      </c>
      <c r="R397">
        <v>194</v>
      </c>
      <c r="AC397" t="s">
        <v>43</v>
      </c>
      <c r="AD397" t="s">
        <v>44</v>
      </c>
      <c r="AE397" t="b">
        <v>0</v>
      </c>
      <c r="AF397" t="s">
        <v>45</v>
      </c>
      <c r="AG397" t="s">
        <v>46</v>
      </c>
      <c r="AH397" t="s">
        <v>47</v>
      </c>
      <c r="AI397" t="s">
        <v>48</v>
      </c>
      <c r="AK397">
        <f t="shared" ca="1" si="6"/>
        <v>0.54017744037188209</v>
      </c>
    </row>
    <row r="398" spans="1:37" x14ac:dyDescent="0.2">
      <c r="A398" t="s">
        <v>36</v>
      </c>
      <c r="B398">
        <v>1.2939986213234401E+18</v>
      </c>
      <c r="C398" t="s">
        <v>37</v>
      </c>
      <c r="D398" t="s">
        <v>38</v>
      </c>
      <c r="E398" s="1">
        <v>44056.82739583333</v>
      </c>
      <c r="F398" s="1">
        <v>44056.494062500002</v>
      </c>
      <c r="G398" t="s">
        <v>1227</v>
      </c>
      <c r="H398" t="s">
        <v>1239</v>
      </c>
      <c r="I398" t="s">
        <v>1228</v>
      </c>
      <c r="J398" t="s">
        <v>1229</v>
      </c>
      <c r="K398" t="s">
        <v>42</v>
      </c>
      <c r="N398" t="b">
        <v>0</v>
      </c>
      <c r="O398">
        <v>0</v>
      </c>
      <c r="P398">
        <v>151</v>
      </c>
      <c r="Q398">
        <v>971</v>
      </c>
      <c r="R398">
        <v>1750</v>
      </c>
      <c r="AC398" t="s">
        <v>60</v>
      </c>
      <c r="AD398" t="s">
        <v>44</v>
      </c>
      <c r="AE398" t="b">
        <v>0</v>
      </c>
      <c r="AF398" t="s">
        <v>45</v>
      </c>
      <c r="AG398" t="s">
        <v>46</v>
      </c>
      <c r="AH398" t="s">
        <v>47</v>
      </c>
      <c r="AI398" t="s">
        <v>48</v>
      </c>
      <c r="AK398">
        <f t="shared" ca="1" si="6"/>
        <v>0.70830215998105361</v>
      </c>
    </row>
    <row r="399" spans="1:37" x14ac:dyDescent="0.2">
      <c r="A399" t="s">
        <v>36</v>
      </c>
      <c r="B399">
        <v>1.3033907593037901E+18</v>
      </c>
      <c r="C399" t="s">
        <v>37</v>
      </c>
      <c r="D399" t="s">
        <v>38</v>
      </c>
      <c r="E399" s="1">
        <v>44082.744756944441</v>
      </c>
      <c r="F399" s="1">
        <v>44082.411423611113</v>
      </c>
      <c r="G399" t="s">
        <v>1230</v>
      </c>
      <c r="H399" t="s">
        <v>1239</v>
      </c>
      <c r="I399" t="s">
        <v>410</v>
      </c>
      <c r="J399" t="s">
        <v>411</v>
      </c>
      <c r="K399" t="s">
        <v>42</v>
      </c>
      <c r="N399" t="b">
        <v>0</v>
      </c>
      <c r="O399">
        <v>0</v>
      </c>
      <c r="P399">
        <v>4</v>
      </c>
      <c r="Q399">
        <v>2</v>
      </c>
      <c r="R399">
        <v>273</v>
      </c>
      <c r="AC399" t="s">
        <v>54</v>
      </c>
      <c r="AD399" t="s">
        <v>44</v>
      </c>
      <c r="AE399" t="b">
        <v>0</v>
      </c>
      <c r="AF399" t="s">
        <v>45</v>
      </c>
      <c r="AG399" t="s">
        <v>46</v>
      </c>
      <c r="AH399" t="s">
        <v>47</v>
      </c>
      <c r="AI399" t="s">
        <v>48</v>
      </c>
      <c r="AK399">
        <f t="shared" ca="1" si="6"/>
        <v>0.18090086272285011</v>
      </c>
    </row>
    <row r="400" spans="1:37" x14ac:dyDescent="0.2">
      <c r="A400" t="s">
        <v>36</v>
      </c>
      <c r="B400">
        <v>1.3026311778413299E+18</v>
      </c>
      <c r="C400" t="s">
        <v>37</v>
      </c>
      <c r="D400" t="s">
        <v>38</v>
      </c>
      <c r="E400" s="1">
        <v>44080.648715277777</v>
      </c>
      <c r="F400" s="1">
        <v>44080.315381944441</v>
      </c>
      <c r="G400" t="s">
        <v>1231</v>
      </c>
      <c r="H400" t="s">
        <v>1239</v>
      </c>
      <c r="I400" t="s">
        <v>503</v>
      </c>
      <c r="J400" t="s">
        <v>504</v>
      </c>
      <c r="K400" t="s">
        <v>42</v>
      </c>
      <c r="N400" t="b">
        <v>0</v>
      </c>
      <c r="O400">
        <v>0</v>
      </c>
      <c r="P400">
        <v>957</v>
      </c>
      <c r="Q400">
        <v>1086</v>
      </c>
      <c r="R400">
        <v>30695</v>
      </c>
      <c r="AC400" t="s">
        <v>54</v>
      </c>
      <c r="AD400" t="s">
        <v>44</v>
      </c>
      <c r="AE400" t="b">
        <v>0</v>
      </c>
      <c r="AF400" t="s">
        <v>45</v>
      </c>
      <c r="AG400" t="s">
        <v>46</v>
      </c>
      <c r="AH400" t="s">
        <v>47</v>
      </c>
      <c r="AI400" t="s">
        <v>48</v>
      </c>
      <c r="AK400">
        <f t="shared" ca="1" si="6"/>
        <v>6.805444613717393E-2</v>
      </c>
    </row>
    <row r="401" spans="1:37" x14ac:dyDescent="0.2">
      <c r="A401" t="s">
        <v>36</v>
      </c>
      <c r="B401">
        <v>1.30128540108094E+18</v>
      </c>
      <c r="C401" t="s">
        <v>37</v>
      </c>
      <c r="D401" t="s">
        <v>38</v>
      </c>
      <c r="E401" s="1">
        <v>44076.935069444444</v>
      </c>
      <c r="F401" s="1">
        <v>44076.601736111108</v>
      </c>
      <c r="G401" t="s">
        <v>1232</v>
      </c>
      <c r="H401" t="s">
        <v>1236</v>
      </c>
      <c r="I401" t="s">
        <v>1233</v>
      </c>
      <c r="J401" t="s">
        <v>1234</v>
      </c>
      <c r="K401" t="s">
        <v>42</v>
      </c>
      <c r="N401" t="b">
        <v>0</v>
      </c>
      <c r="O401">
        <v>0</v>
      </c>
      <c r="P401">
        <v>257</v>
      </c>
      <c r="Q401">
        <v>647</v>
      </c>
      <c r="R401">
        <v>7460</v>
      </c>
      <c r="AC401" t="s">
        <v>54</v>
      </c>
      <c r="AD401" t="s">
        <v>44</v>
      </c>
      <c r="AE401" t="b">
        <v>0</v>
      </c>
      <c r="AF401" t="s">
        <v>45</v>
      </c>
      <c r="AG401" t="s">
        <v>46</v>
      </c>
      <c r="AH401" t="s">
        <v>47</v>
      </c>
      <c r="AI401" t="s">
        <v>48</v>
      </c>
      <c r="AK401">
        <f t="shared" ca="1" si="6"/>
        <v>0.22791559817385099</v>
      </c>
    </row>
    <row r="404" spans="1:37" x14ac:dyDescent="0.2">
      <c r="I404" t="s">
        <v>1240</v>
      </c>
      <c r="J404">
        <f>COUNTIF(H:H,"for")</f>
        <v>51</v>
      </c>
      <c r="K404">
        <f>51/400</f>
        <v>0.1275</v>
      </c>
    </row>
    <row r="405" spans="1:37" x14ac:dyDescent="0.2">
      <c r="I405" t="s">
        <v>1239</v>
      </c>
      <c r="J405">
        <f>COUNTIF(H:H,"Against")</f>
        <v>88</v>
      </c>
      <c r="K405">
        <f>88/400</f>
        <v>0.22</v>
      </c>
    </row>
    <row r="406" spans="1:37" x14ac:dyDescent="0.2">
      <c r="I406" t="s">
        <v>1236</v>
      </c>
      <c r="J406">
        <f>COUNTIF(H:H,"neutral/undecided")</f>
        <v>212</v>
      </c>
      <c r="K406">
        <f>212/400</f>
        <v>0.53</v>
      </c>
    </row>
    <row r="407" spans="1:37" x14ac:dyDescent="0.2">
      <c r="I407" t="s">
        <v>1237</v>
      </c>
      <c r="J407">
        <f>COUNTIF(H:H,"unrelated")</f>
        <v>49</v>
      </c>
      <c r="K407">
        <f>49/400</f>
        <v>0.1225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2020-10-13T03:25:47Z</dcterms:created>
  <dcterms:modified xsi:type="dcterms:W3CDTF">2020-10-16T01:43:24Z</dcterms:modified>
</cp:coreProperties>
</file>