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F:\Assignments\"/>
    </mc:Choice>
  </mc:AlternateContent>
  <xr:revisionPtr revIDLastSave="0" documentId="13_ncr:1_{3126DE06-472A-427A-ADEA-62178E523B8C}" xr6:coauthVersionLast="47" xr6:coauthVersionMax="47" xr10:uidLastSave="{00000000-0000-0000-0000-000000000000}"/>
  <bookViews>
    <workbookView xWindow="-120" yWindow="-120" windowWidth="20730" windowHeight="11160" tabRatio="896" firstSheet="1" activeTab="1" xr2:uid="{00000000-000D-0000-FFFF-FFFF00000000}"/>
  </bookViews>
  <sheets>
    <sheet name="Scenario Summary 2" sheetId="27" state="hidden" r:id="rId1"/>
    <sheet name="Case study 1" sheetId="31" r:id="rId2"/>
    <sheet name="Case study 1 backup" sheetId="3" r:id="rId3"/>
    <sheet name="Case study 1.2 spread sheet" sheetId="5" r:id="rId4"/>
    <sheet name="Assignment 2 (2)" sheetId="8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5" l="1"/>
  <c r="H18" i="27"/>
  <c r="F17" i="3"/>
  <c r="G17" i="3" s="1"/>
  <c r="G19" i="3" s="1"/>
  <c r="F8" i="3"/>
  <c r="G8" i="3" s="1"/>
  <c r="G10" i="3" s="1"/>
  <c r="G6" i="5"/>
  <c r="G7" i="5"/>
  <c r="G8" i="5"/>
  <c r="G9" i="5"/>
  <c r="G10" i="5"/>
  <c r="G11" i="5"/>
  <c r="G5" i="5"/>
  <c r="G12" i="5" l="1"/>
</calcChain>
</file>

<file path=xl/sharedStrings.xml><?xml version="1.0" encoding="utf-8"?>
<sst xmlns="http://schemas.openxmlformats.org/spreadsheetml/2006/main" count="197" uniqueCount="120">
  <si>
    <t>Jan</t>
  </si>
  <si>
    <t>feb</t>
  </si>
  <si>
    <t>mar</t>
  </si>
  <si>
    <t>april</t>
  </si>
  <si>
    <t>Expencess</t>
  </si>
  <si>
    <t>Sales</t>
  </si>
  <si>
    <t>Invested</t>
  </si>
  <si>
    <t>BTM layout</t>
  </si>
  <si>
    <t>Zomato</t>
  </si>
  <si>
    <t>Sweggy</t>
  </si>
  <si>
    <t>Different shpos</t>
  </si>
  <si>
    <t>Charging</t>
  </si>
  <si>
    <t>feedbacks</t>
  </si>
  <si>
    <t>Top 3 posotive feedbacks</t>
  </si>
  <si>
    <t>Top 5 negative feedbacks</t>
  </si>
  <si>
    <t>Research</t>
  </si>
  <si>
    <t>in 2nd page food items list</t>
  </si>
  <si>
    <t>food items sales for each customers each day</t>
  </si>
  <si>
    <t>Shope sitting capacity</t>
  </si>
  <si>
    <t>Lazyness shope Owner  impacts</t>
  </si>
  <si>
    <t>what is others shops are taking market</t>
  </si>
  <si>
    <t>*</t>
  </si>
  <si>
    <t>Analize and creat a data</t>
  </si>
  <si>
    <t>Assignment 2 , case study 1</t>
  </si>
  <si>
    <t>Case study 2</t>
  </si>
  <si>
    <t xml:space="preserve">why wada pav price -10 </t>
  </si>
  <si>
    <t>Class video time = 1:45min</t>
  </si>
  <si>
    <t>reaserch near by shopes location withi 5km range</t>
  </si>
  <si>
    <t>Food Items</t>
  </si>
  <si>
    <t>Biryani</t>
  </si>
  <si>
    <t>Omlets</t>
  </si>
  <si>
    <t>Egg fried Rice</t>
  </si>
  <si>
    <t>Chicken fried Rice</t>
  </si>
  <si>
    <t>Veg Manchuriya</t>
  </si>
  <si>
    <t>Veg fried rice</t>
  </si>
  <si>
    <t>Sales / day</t>
  </si>
  <si>
    <t>Fixed</t>
  </si>
  <si>
    <t>Rent</t>
  </si>
  <si>
    <t>Salary</t>
  </si>
  <si>
    <t>Variables</t>
  </si>
  <si>
    <t>profit</t>
  </si>
  <si>
    <t>Scenario Summary</t>
  </si>
  <si>
    <t>Changing Cells:</t>
  </si>
  <si>
    <t>Current Values:</t>
  </si>
  <si>
    <t>Notes:  Current Values column represents values of changing cells at</t>
  </si>
  <si>
    <t>time Scenario Summary Report was created.  Changing cells for each</t>
  </si>
  <si>
    <t>scenario are highlighted in gray.</t>
  </si>
  <si>
    <t>$E$5</t>
  </si>
  <si>
    <t>$E$6</t>
  </si>
  <si>
    <t>$E$7</t>
  </si>
  <si>
    <t>Result Cells:</t>
  </si>
  <si>
    <t>S.no.</t>
  </si>
  <si>
    <t>Raw material</t>
  </si>
  <si>
    <t>Jan'21</t>
  </si>
  <si>
    <t>Feb'21</t>
  </si>
  <si>
    <t>Mar'21</t>
  </si>
  <si>
    <t>Rs.</t>
  </si>
  <si>
    <t>$F$5</t>
  </si>
  <si>
    <t>$F$6</t>
  </si>
  <si>
    <t>$F$7</t>
  </si>
  <si>
    <t>Jan,Feb,Mar'21</t>
  </si>
  <si>
    <t>$G$10</t>
  </si>
  <si>
    <t>Apr'21, May'21</t>
  </si>
  <si>
    <t>Tot. Expences</t>
  </si>
  <si>
    <t>$E$4</t>
  </si>
  <si>
    <t>$F$4</t>
  </si>
  <si>
    <t>Other Expens.</t>
  </si>
  <si>
    <t>$E$13</t>
  </si>
  <si>
    <t>$F$13</t>
  </si>
  <si>
    <t>$E$14</t>
  </si>
  <si>
    <t>$F$14</t>
  </si>
  <si>
    <t>$E$15</t>
  </si>
  <si>
    <t>$F$15</t>
  </si>
  <si>
    <t>$E$16</t>
  </si>
  <si>
    <t>$F$16</t>
  </si>
  <si>
    <t>$G$19</t>
  </si>
  <si>
    <t>Apr'21</t>
  </si>
  <si>
    <t>Created by Sohit Madati on 8/4/2021
Modified by Sohit Madati on 8/4/2021</t>
  </si>
  <si>
    <t>May'21</t>
  </si>
  <si>
    <t>Created by Sohit Madati on 8/4/2021</t>
  </si>
  <si>
    <t>Created by Sohit Madati on 8/3/2021
Modified by Sohit Madati on 8/3/2021
Modified by Sohit Madati on 8/4/2021</t>
  </si>
  <si>
    <t>Other Expens</t>
  </si>
  <si>
    <t>Created by Sohit Madati on 8/3/2021
Modified by Sohit Madati on 8/4/2021</t>
  </si>
  <si>
    <t>Other Expns</t>
  </si>
  <si>
    <t>Solution:</t>
  </si>
  <si>
    <t>Note:</t>
  </si>
  <si>
    <t>By seeing profit in 1st three months he increased his staff</t>
  </si>
  <si>
    <t>He Increased price of each food Items after seaing profit in 1st three months.</t>
  </si>
  <si>
    <t>At the same time beside Hotels and resturents givien discounts  and offers to catch market.</t>
  </si>
  <si>
    <t>As he was lazy he Ignored his market by over confidence that all will go as previous months. This opver confidence will make him loss.</t>
  </si>
  <si>
    <t>Major causes to loss</t>
  </si>
  <si>
    <t>His  shop seating capacity is 8 seats this was major feed back.</t>
  </si>
  <si>
    <t>Increase food quality and tast</t>
  </si>
  <si>
    <t>Give offers and lucky draws(with no bill for 1 plate food) to attact customers</t>
  </si>
  <si>
    <t>Increase seating capacity.</t>
  </si>
  <si>
    <t>decrease the staff previously increased.</t>
  </si>
  <si>
    <t>Sales in a month(Avg.30days in a month)</t>
  </si>
  <si>
    <t>Others copititors price</t>
  </si>
  <si>
    <t>Egg Nuddles</t>
  </si>
  <si>
    <t>Shope "A", New prices</t>
  </si>
  <si>
    <t>S.No.</t>
  </si>
  <si>
    <t>Remarks</t>
  </si>
  <si>
    <t>Newly Added</t>
  </si>
  <si>
    <t>approx. Total Sales</t>
  </si>
  <si>
    <t>Sales of Shope 'A' at BTM Layout, Balngalore in Jan, feb and Mar'21 months</t>
  </si>
  <si>
    <t>Sales in April and may'21</t>
  </si>
  <si>
    <t>Chicken manchuria</t>
  </si>
  <si>
    <t>Collecting Customers feed back every day it will help in maitaining quality food and Increase market share.</t>
  </si>
  <si>
    <t xml:space="preserve">Because of his lazyness, Insuffieceint Raw material and Raw material reaching hotel/Shope late which </t>
  </si>
  <si>
    <t>will effect the sales and customers will not prefer to wait long time and effect the negative feedback of customers</t>
  </si>
  <si>
    <t xml:space="preserve"> </t>
  </si>
  <si>
    <t>Made my day worst, such a irresponsible packing, orderd for chicken biryani, but received only biryani rice.</t>
  </si>
  <si>
    <t>Late food preparation. While ordering it was showing 30 mins afterward it started delaying and provided alomost in an hour.</t>
  </si>
  <si>
    <t>Negative Feedbacks:</t>
  </si>
  <si>
    <t>Ordered Biryani but received cool biryani instead of fresh one.</t>
  </si>
  <si>
    <t>Positive Feedbacks:</t>
  </si>
  <si>
    <t>Nice Biryani taste is good- Biryani Trip.</t>
  </si>
  <si>
    <t>Oh the quantity was amazing, sufficient for 4 people. It comes in huge box &amp; well packed. The taste &amp; quality was equally good.- Biryani trip</t>
  </si>
  <si>
    <t>The food is tasty and option size is excellent. Almost super but litle but rice quantity will be increase is better -Andhra Gunpowder.</t>
  </si>
  <si>
    <t>The Taste of biryani is justawesome, and their family package is really large and satisfied. I would love to order more from here- mani's Dum Biryani.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</si>
</sst>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5" xfId="0" applyFill="1" applyBorder="1" applyAlignment="1"/>
    <xf numFmtId="0" fontId="1" fillId="3" borderId="2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0" fillId="5" borderId="0" xfId="0" applyFill="1" applyBorder="1" applyAlignment="1"/>
    <xf numFmtId="0" fontId="2" fillId="0" borderId="0" xfId="0" applyFont="1" applyFill="1" applyBorder="1" applyAlignment="1">
      <alignment vertical="top" wrapText="1"/>
    </xf>
    <xf numFmtId="0" fontId="0" fillId="0" borderId="0" xfId="0" applyBorder="1"/>
    <xf numFmtId="0" fontId="0" fillId="0" borderId="0" xfId="0" applyAlignment="1">
      <alignment horizontal="center"/>
    </xf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/>
    </xf>
    <xf numFmtId="0" fontId="7" fillId="0" borderId="4" xfId="0" applyFont="1" applyBorder="1" applyAlignment="1"/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817A-437B-4C7C-A03F-0152E0120B00}">
  <sheetPr>
    <outlinePr summaryBelow="0"/>
  </sheetPr>
  <dimension ref="B1:H18"/>
  <sheetViews>
    <sheetView showGridLines="0" workbookViewId="0">
      <selection activeCell="K11" sqref="K11"/>
    </sheetView>
  </sheetViews>
  <sheetFormatPr defaultRowHeight="15" outlineLevelRow="1" outlineLevelCol="1" x14ac:dyDescent="0.25"/>
  <cols>
    <col min="3" max="3" width="6.42578125" bestFit="1" customWidth="1"/>
    <col min="4" max="6" width="26.7109375" customWidth="1" outlineLevel="1"/>
  </cols>
  <sheetData>
    <row r="1" spans="2:6" ht="15.75" thickBot="1" x14ac:dyDescent="0.3"/>
    <row r="2" spans="2:6" ht="15.75" x14ac:dyDescent="0.25">
      <c r="B2" s="14" t="s">
        <v>41</v>
      </c>
      <c r="C2" s="14"/>
      <c r="D2" s="7"/>
      <c r="E2" s="7"/>
      <c r="F2" s="7"/>
    </row>
    <row r="3" spans="2:6" ht="15.75" collapsed="1" x14ac:dyDescent="0.25">
      <c r="B3" s="13"/>
      <c r="C3" s="13"/>
      <c r="D3" s="8" t="s">
        <v>43</v>
      </c>
      <c r="E3" s="8" t="s">
        <v>76</v>
      </c>
      <c r="F3" s="8" t="s">
        <v>78</v>
      </c>
    </row>
    <row r="4" spans="2:6" ht="67.5" hidden="1" outlineLevel="1" x14ac:dyDescent="0.25">
      <c r="B4" s="15"/>
      <c r="C4" s="15"/>
      <c r="D4" s="4"/>
      <c r="E4" s="10" t="s">
        <v>77</v>
      </c>
      <c r="F4" s="10" t="s">
        <v>79</v>
      </c>
    </row>
    <row r="5" spans="2:6" x14ac:dyDescent="0.25">
      <c r="B5" s="16" t="s">
        <v>42</v>
      </c>
      <c r="C5" s="16"/>
      <c r="D5" s="6"/>
      <c r="E5" s="6"/>
      <c r="F5" s="6"/>
    </row>
    <row r="6" spans="2:6" outlineLevel="1" x14ac:dyDescent="0.25">
      <c r="B6" s="15"/>
      <c r="C6" s="15" t="s">
        <v>67</v>
      </c>
      <c r="D6" s="4" t="s">
        <v>37</v>
      </c>
      <c r="E6" s="9" t="s">
        <v>37</v>
      </c>
      <c r="F6" s="9" t="s">
        <v>37</v>
      </c>
    </row>
    <row r="7" spans="2:6" outlineLevel="1" x14ac:dyDescent="0.25">
      <c r="B7" s="15"/>
      <c r="C7" s="15" t="s">
        <v>68</v>
      </c>
      <c r="D7" s="4">
        <v>14000</v>
      </c>
      <c r="E7" s="9">
        <v>14000</v>
      </c>
      <c r="F7" s="9">
        <v>14000</v>
      </c>
    </row>
    <row r="8" spans="2:6" outlineLevel="1" x14ac:dyDescent="0.25">
      <c r="B8" s="15"/>
      <c r="C8" s="15" t="s">
        <v>69</v>
      </c>
      <c r="D8" s="4" t="s">
        <v>38</v>
      </c>
      <c r="E8" s="9" t="s">
        <v>38</v>
      </c>
      <c r="F8" s="9" t="s">
        <v>38</v>
      </c>
    </row>
    <row r="9" spans="2:6" outlineLevel="1" x14ac:dyDescent="0.25">
      <c r="B9" s="15"/>
      <c r="C9" s="15" t="s">
        <v>70</v>
      </c>
      <c r="D9" s="4">
        <v>27000</v>
      </c>
      <c r="E9" s="9">
        <v>27000</v>
      </c>
      <c r="F9" s="9">
        <v>27000</v>
      </c>
    </row>
    <row r="10" spans="2:6" outlineLevel="1" x14ac:dyDescent="0.25">
      <c r="B10" s="15"/>
      <c r="C10" s="15" t="s">
        <v>71</v>
      </c>
      <c r="D10" s="4" t="s">
        <v>52</v>
      </c>
      <c r="E10" s="9" t="s">
        <v>52</v>
      </c>
      <c r="F10" s="9" t="s">
        <v>52</v>
      </c>
    </row>
    <row r="11" spans="2:6" outlineLevel="1" x14ac:dyDescent="0.25">
      <c r="B11" s="15"/>
      <c r="C11" s="15" t="s">
        <v>72</v>
      </c>
      <c r="D11" s="4">
        <v>3000</v>
      </c>
      <c r="E11" s="9">
        <v>5000</v>
      </c>
      <c r="F11" s="9">
        <v>5000</v>
      </c>
    </row>
    <row r="12" spans="2:6" outlineLevel="1" x14ac:dyDescent="0.25">
      <c r="B12" s="15"/>
      <c r="C12" s="15" t="s">
        <v>73</v>
      </c>
      <c r="D12" s="4" t="s">
        <v>66</v>
      </c>
      <c r="E12" s="9" t="s">
        <v>66</v>
      </c>
      <c r="F12" s="9" t="s">
        <v>66</v>
      </c>
    </row>
    <row r="13" spans="2:6" outlineLevel="1" x14ac:dyDescent="0.25">
      <c r="B13" s="15"/>
      <c r="C13" s="15" t="s">
        <v>74</v>
      </c>
      <c r="D13" s="4">
        <v>1780</v>
      </c>
      <c r="E13" s="9">
        <v>3000</v>
      </c>
      <c r="F13" s="9">
        <v>2000</v>
      </c>
    </row>
    <row r="14" spans="2:6" x14ac:dyDescent="0.25">
      <c r="B14" s="16" t="s">
        <v>50</v>
      </c>
      <c r="C14" s="16"/>
      <c r="D14" s="6"/>
      <c r="E14" s="6"/>
      <c r="F14" s="6"/>
    </row>
    <row r="15" spans="2:6" ht="15.75" outlineLevel="1" thickBot="1" x14ac:dyDescent="0.3">
      <c r="B15" s="17"/>
      <c r="C15" s="17" t="s">
        <v>75</v>
      </c>
      <c r="D15" s="5">
        <v>-25780</v>
      </c>
      <c r="E15" s="5">
        <v>-29000</v>
      </c>
      <c r="F15" s="5">
        <v>-28000</v>
      </c>
    </row>
    <row r="16" spans="2:6" x14ac:dyDescent="0.25">
      <c r="B16" t="s">
        <v>44</v>
      </c>
    </row>
    <row r="17" spans="2:8" x14ac:dyDescent="0.25">
      <c r="B17" t="s">
        <v>45</v>
      </c>
    </row>
    <row r="18" spans="2:8" x14ac:dyDescent="0.25">
      <c r="B18" t="s">
        <v>46</v>
      </c>
      <c r="H18">
        <f>+E7+E9+D11+D13-20000</f>
        <v>25780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5BDB0-7A82-402E-B4CB-B4CA903F76AA}">
  <sheetPr>
    <outlinePr summaryBelow="0"/>
  </sheetPr>
  <dimension ref="B1:I44"/>
  <sheetViews>
    <sheetView showGridLines="0" tabSelected="1" topLeftCell="A28" workbookViewId="0">
      <selection activeCell="C45" sqref="C45"/>
    </sheetView>
  </sheetViews>
  <sheetFormatPr defaultRowHeight="15" outlineLevelRow="1" outlineLevelCol="1" x14ac:dyDescent="0.25"/>
  <cols>
    <col min="2" max="2" width="12.42578125" customWidth="1"/>
    <col min="3" max="3" width="6.42578125" bestFit="1" customWidth="1"/>
    <col min="4" max="4" width="13.5703125" bestFit="1" customWidth="1" outlineLevel="1"/>
    <col min="5" max="9" width="20.5703125" customWidth="1" outlineLevel="1"/>
  </cols>
  <sheetData>
    <row r="1" spans="2:9" ht="15.75" thickBot="1" x14ac:dyDescent="0.3"/>
    <row r="2" spans="2:9" ht="15.75" x14ac:dyDescent="0.25">
      <c r="B2" s="14" t="s">
        <v>41</v>
      </c>
      <c r="C2" s="14"/>
      <c r="D2" s="7"/>
      <c r="E2" s="7"/>
      <c r="F2" s="7"/>
      <c r="G2" s="7"/>
      <c r="H2" s="7"/>
      <c r="I2" s="7"/>
    </row>
    <row r="3" spans="2:9" ht="15.75" collapsed="1" x14ac:dyDescent="0.25">
      <c r="B3" s="13"/>
      <c r="C3" s="13"/>
      <c r="D3" s="8" t="s">
        <v>43</v>
      </c>
      <c r="E3" s="8" t="s">
        <v>53</v>
      </c>
      <c r="F3" s="8" t="s">
        <v>54</v>
      </c>
      <c r="G3" s="8" t="s">
        <v>55</v>
      </c>
      <c r="H3" s="8" t="s">
        <v>76</v>
      </c>
      <c r="I3" s="8" t="s">
        <v>78</v>
      </c>
    </row>
    <row r="4" spans="2:9" ht="101.25" hidden="1" outlineLevel="1" x14ac:dyDescent="0.25">
      <c r="B4" s="15"/>
      <c r="C4" s="15"/>
      <c r="D4" s="4"/>
      <c r="E4" s="10" t="s">
        <v>80</v>
      </c>
      <c r="F4" s="10" t="s">
        <v>82</v>
      </c>
      <c r="G4" s="10" t="s">
        <v>82</v>
      </c>
      <c r="H4" s="10" t="s">
        <v>77</v>
      </c>
      <c r="I4" s="10" t="s">
        <v>79</v>
      </c>
    </row>
    <row r="5" spans="2:9" x14ac:dyDescent="0.25">
      <c r="B5" s="16" t="s">
        <v>42</v>
      </c>
      <c r="C5" s="16"/>
      <c r="D5" s="6"/>
      <c r="E5" s="6"/>
      <c r="F5" s="6"/>
      <c r="G5" s="6"/>
      <c r="H5" s="6"/>
      <c r="I5" s="6"/>
    </row>
    <row r="6" spans="2:9" ht="21" customHeight="1" outlineLevel="1" x14ac:dyDescent="0.25">
      <c r="B6" s="15"/>
      <c r="C6" s="15" t="s">
        <v>64</v>
      </c>
      <c r="D6" s="4" t="s">
        <v>37</v>
      </c>
      <c r="E6" s="9" t="s">
        <v>37</v>
      </c>
      <c r="F6" s="9" t="s">
        <v>37</v>
      </c>
      <c r="G6" s="9" t="s">
        <v>37</v>
      </c>
      <c r="H6" s="9" t="s">
        <v>37</v>
      </c>
      <c r="I6" s="9" t="s">
        <v>37</v>
      </c>
    </row>
    <row r="7" spans="2:9" ht="21" customHeight="1" outlineLevel="1" x14ac:dyDescent="0.25">
      <c r="B7" s="15"/>
      <c r="C7" s="15" t="s">
        <v>65</v>
      </c>
      <c r="D7" s="4">
        <v>14000</v>
      </c>
      <c r="E7" s="9">
        <v>14000</v>
      </c>
      <c r="F7" s="9">
        <v>14000</v>
      </c>
      <c r="G7" s="9">
        <v>14000</v>
      </c>
      <c r="H7" s="9">
        <v>14000</v>
      </c>
      <c r="I7" s="9">
        <v>14000</v>
      </c>
    </row>
    <row r="8" spans="2:9" ht="21" customHeight="1" outlineLevel="1" x14ac:dyDescent="0.25">
      <c r="B8" s="15"/>
      <c r="C8" s="15" t="s">
        <v>47</v>
      </c>
      <c r="D8" s="4" t="s">
        <v>38</v>
      </c>
      <c r="E8" s="9" t="s">
        <v>38</v>
      </c>
      <c r="F8" s="9" t="s">
        <v>38</v>
      </c>
      <c r="G8" s="9" t="s">
        <v>38</v>
      </c>
      <c r="H8" s="9" t="s">
        <v>38</v>
      </c>
      <c r="I8" s="9" t="s">
        <v>38</v>
      </c>
    </row>
    <row r="9" spans="2:9" ht="21" customHeight="1" outlineLevel="1" x14ac:dyDescent="0.25">
      <c r="B9" s="15"/>
      <c r="C9" s="15" t="s">
        <v>57</v>
      </c>
      <c r="D9" s="4">
        <v>18000</v>
      </c>
      <c r="E9" s="9">
        <v>18000</v>
      </c>
      <c r="F9" s="9">
        <v>18000</v>
      </c>
      <c r="G9" s="9">
        <v>18000</v>
      </c>
      <c r="H9" s="9">
        <v>27000</v>
      </c>
      <c r="I9" s="9">
        <v>27000</v>
      </c>
    </row>
    <row r="10" spans="2:9" ht="21" customHeight="1" outlineLevel="1" x14ac:dyDescent="0.25">
      <c r="B10" s="15"/>
      <c r="C10" s="15" t="s">
        <v>48</v>
      </c>
      <c r="D10" s="4" t="s">
        <v>52</v>
      </c>
      <c r="E10" s="9" t="s">
        <v>52</v>
      </c>
      <c r="F10" s="9" t="s">
        <v>52</v>
      </c>
      <c r="G10" s="9" t="s">
        <v>52</v>
      </c>
      <c r="H10" s="9" t="s">
        <v>52</v>
      </c>
      <c r="I10" s="9" t="s">
        <v>52</v>
      </c>
    </row>
    <row r="11" spans="2:9" ht="21" customHeight="1" outlineLevel="1" x14ac:dyDescent="0.25">
      <c r="B11" s="15"/>
      <c r="C11" s="15" t="s">
        <v>58</v>
      </c>
      <c r="D11" s="4">
        <v>25000</v>
      </c>
      <c r="E11" s="9">
        <v>25000</v>
      </c>
      <c r="F11" s="9">
        <v>25000</v>
      </c>
      <c r="G11" s="9">
        <v>28000</v>
      </c>
      <c r="H11" s="9">
        <v>5000</v>
      </c>
      <c r="I11" s="9">
        <v>5000</v>
      </c>
    </row>
    <row r="12" spans="2:9" ht="21" customHeight="1" outlineLevel="1" x14ac:dyDescent="0.25">
      <c r="B12" s="15"/>
      <c r="C12" s="15" t="s">
        <v>49</v>
      </c>
      <c r="D12" s="4" t="s">
        <v>66</v>
      </c>
      <c r="E12" s="9" t="s">
        <v>81</v>
      </c>
      <c r="F12" s="9" t="s">
        <v>81</v>
      </c>
      <c r="G12" s="9" t="s">
        <v>83</v>
      </c>
      <c r="H12" s="9" t="s">
        <v>66</v>
      </c>
      <c r="I12" s="9" t="s">
        <v>66</v>
      </c>
    </row>
    <row r="13" spans="2:9" ht="21" customHeight="1" outlineLevel="1" x14ac:dyDescent="0.25">
      <c r="B13" s="15"/>
      <c r="C13" s="15" t="s">
        <v>59</v>
      </c>
      <c r="D13" s="4">
        <v>8000</v>
      </c>
      <c r="E13" s="9">
        <v>8000</v>
      </c>
      <c r="F13" s="9">
        <v>7000</v>
      </c>
      <c r="G13" s="9">
        <v>5000</v>
      </c>
      <c r="H13" s="9">
        <v>3000</v>
      </c>
      <c r="I13" s="9">
        <v>2000</v>
      </c>
    </row>
    <row r="14" spans="2:9" x14ac:dyDescent="0.25">
      <c r="B14" s="16" t="s">
        <v>50</v>
      </c>
      <c r="C14" s="16"/>
      <c r="D14" s="6"/>
      <c r="E14" s="6"/>
      <c r="F14" s="6"/>
      <c r="G14" s="6"/>
      <c r="H14" s="6"/>
      <c r="I14" s="6"/>
    </row>
    <row r="15" spans="2:9" ht="15.75" outlineLevel="1" thickBot="1" x14ac:dyDescent="0.3">
      <c r="B15" s="17"/>
      <c r="C15" s="17" t="s">
        <v>61</v>
      </c>
      <c r="D15" s="5">
        <v>35000</v>
      </c>
      <c r="E15" s="5">
        <v>35000</v>
      </c>
      <c r="F15" s="5">
        <v>36000</v>
      </c>
      <c r="G15" s="5">
        <v>35000</v>
      </c>
      <c r="H15" s="5">
        <v>-29000</v>
      </c>
      <c r="I15" s="5">
        <v>-28000</v>
      </c>
    </row>
    <row r="16" spans="2:9" x14ac:dyDescent="0.25">
      <c r="B16" t="s">
        <v>44</v>
      </c>
    </row>
    <row r="17" spans="2:3" x14ac:dyDescent="0.25">
      <c r="B17" t="s">
        <v>45</v>
      </c>
    </row>
    <row r="18" spans="2:3" x14ac:dyDescent="0.25">
      <c r="B18" t="s">
        <v>46</v>
      </c>
    </row>
    <row r="21" spans="2:3" x14ac:dyDescent="0.25">
      <c r="B21" t="s">
        <v>85</v>
      </c>
      <c r="C21" t="s">
        <v>90</v>
      </c>
    </row>
    <row r="22" spans="2:3" x14ac:dyDescent="0.25">
      <c r="B22">
        <v>1</v>
      </c>
      <c r="C22" t="s">
        <v>86</v>
      </c>
    </row>
    <row r="23" spans="2:3" x14ac:dyDescent="0.25">
      <c r="B23">
        <v>2</v>
      </c>
      <c r="C23" t="s">
        <v>87</v>
      </c>
    </row>
    <row r="24" spans="2:3" x14ac:dyDescent="0.25">
      <c r="B24">
        <v>3</v>
      </c>
      <c r="C24" t="s">
        <v>88</v>
      </c>
    </row>
    <row r="25" spans="2:3" x14ac:dyDescent="0.25">
      <c r="B25">
        <v>4</v>
      </c>
      <c r="C25" t="s">
        <v>89</v>
      </c>
    </row>
    <row r="26" spans="2:3" x14ac:dyDescent="0.25">
      <c r="B26">
        <v>5</v>
      </c>
      <c r="C26" t="s">
        <v>108</v>
      </c>
    </row>
    <row r="27" spans="2:3" x14ac:dyDescent="0.25">
      <c r="C27" t="s">
        <v>109</v>
      </c>
    </row>
    <row r="28" spans="2:3" x14ac:dyDescent="0.25">
      <c r="B28">
        <v>6</v>
      </c>
      <c r="C28" t="s">
        <v>91</v>
      </c>
    </row>
    <row r="30" spans="2:3" ht="30" x14ac:dyDescent="0.25">
      <c r="B30" s="31" t="s">
        <v>113</v>
      </c>
      <c r="C30" t="s">
        <v>111</v>
      </c>
    </row>
    <row r="31" spans="2:3" x14ac:dyDescent="0.25">
      <c r="C31" t="s">
        <v>112</v>
      </c>
    </row>
    <row r="32" spans="2:3" x14ac:dyDescent="0.25">
      <c r="C32" t="s">
        <v>114</v>
      </c>
    </row>
    <row r="34" spans="2:7" x14ac:dyDescent="0.25">
      <c r="B34" t="s">
        <v>84</v>
      </c>
    </row>
    <row r="35" spans="2:7" x14ac:dyDescent="0.25">
      <c r="B35">
        <v>1</v>
      </c>
      <c r="C35" t="s">
        <v>92</v>
      </c>
    </row>
    <row r="36" spans="2:7" x14ac:dyDescent="0.25">
      <c r="B36">
        <v>2</v>
      </c>
      <c r="C36" t="s">
        <v>93</v>
      </c>
    </row>
    <row r="37" spans="2:7" x14ac:dyDescent="0.25">
      <c r="B37">
        <v>3</v>
      </c>
      <c r="C37" t="s">
        <v>94</v>
      </c>
    </row>
    <row r="38" spans="2:7" x14ac:dyDescent="0.25">
      <c r="B38">
        <v>4</v>
      </c>
      <c r="C38" t="s">
        <v>95</v>
      </c>
    </row>
    <row r="39" spans="2:7" x14ac:dyDescent="0.25">
      <c r="B39">
        <v>5</v>
      </c>
      <c r="C39" t="s">
        <v>107</v>
      </c>
    </row>
    <row r="40" spans="2:7" x14ac:dyDescent="0.25">
      <c r="G40" t="s">
        <v>110</v>
      </c>
    </row>
    <row r="41" spans="2:7" ht="30" x14ac:dyDescent="0.25">
      <c r="B41" s="31" t="s">
        <v>115</v>
      </c>
      <c r="C41" t="s">
        <v>116</v>
      </c>
    </row>
    <row r="42" spans="2:7" x14ac:dyDescent="0.25">
      <c r="C42" t="s">
        <v>117</v>
      </c>
    </row>
    <row r="43" spans="2:7" x14ac:dyDescent="0.25">
      <c r="C43" t="s">
        <v>118</v>
      </c>
    </row>
    <row r="44" spans="2:7" x14ac:dyDescent="0.25">
      <c r="C44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25544-DBED-4CE9-BB8A-7361ADB20815}">
  <dimension ref="C1:J31"/>
  <sheetViews>
    <sheetView topLeftCell="A4" workbookViewId="0">
      <selection activeCell="H24" sqref="H24"/>
    </sheetView>
  </sheetViews>
  <sheetFormatPr defaultRowHeight="15" x14ac:dyDescent="0.25"/>
  <cols>
    <col min="3" max="3" width="9.140625" customWidth="1"/>
    <col min="4" max="4" width="13.7109375" customWidth="1"/>
    <col min="5" max="5" width="13.42578125" customWidth="1"/>
    <col min="6" max="6" width="14.28515625" bestFit="1" customWidth="1"/>
    <col min="7" max="7" width="10.7109375" customWidth="1"/>
    <col min="8" max="8" width="11" customWidth="1"/>
    <col min="9" max="9" width="12.7109375" customWidth="1"/>
    <col min="10" max="10" width="10.85546875" customWidth="1"/>
    <col min="14" max="14" width="10.85546875" customWidth="1"/>
  </cols>
  <sheetData>
    <row r="1" spans="3:10" x14ac:dyDescent="0.25">
      <c r="C1" t="s">
        <v>23</v>
      </c>
    </row>
    <row r="2" spans="3:10" x14ac:dyDescent="0.25">
      <c r="D2" s="30" t="s">
        <v>4</v>
      </c>
      <c r="E2" s="30"/>
      <c r="F2" s="30"/>
      <c r="G2" s="30"/>
      <c r="H2" s="30"/>
      <c r="I2" s="1"/>
      <c r="J2" s="1"/>
    </row>
    <row r="3" spans="3:10" x14ac:dyDescent="0.25">
      <c r="D3" s="2" t="s">
        <v>4</v>
      </c>
      <c r="E3" s="2"/>
      <c r="F3" s="2" t="s">
        <v>60</v>
      </c>
      <c r="G3" s="2" t="s">
        <v>56</v>
      </c>
    </row>
    <row r="4" spans="3:10" x14ac:dyDescent="0.25">
      <c r="D4" s="2" t="s">
        <v>36</v>
      </c>
      <c r="E4" s="2" t="s">
        <v>37</v>
      </c>
      <c r="F4" s="2">
        <v>14000</v>
      </c>
      <c r="G4" s="2"/>
    </row>
    <row r="5" spans="3:10" x14ac:dyDescent="0.25">
      <c r="D5" s="2"/>
      <c r="E5" s="2" t="s">
        <v>38</v>
      </c>
      <c r="F5" s="2">
        <v>18000</v>
      </c>
      <c r="G5" s="2"/>
    </row>
    <row r="6" spans="3:10" x14ac:dyDescent="0.25">
      <c r="D6" s="2" t="s">
        <v>39</v>
      </c>
      <c r="E6" s="2" t="s">
        <v>52</v>
      </c>
      <c r="F6" s="2">
        <v>25000</v>
      </c>
      <c r="G6" s="2"/>
    </row>
    <row r="7" spans="3:10" x14ac:dyDescent="0.25">
      <c r="D7" s="2"/>
      <c r="E7" s="2" t="s">
        <v>66</v>
      </c>
      <c r="F7" s="2">
        <v>8000</v>
      </c>
      <c r="G7" s="2"/>
    </row>
    <row r="8" spans="3:10" x14ac:dyDescent="0.25">
      <c r="D8" s="2" t="s">
        <v>63</v>
      </c>
      <c r="E8" s="2"/>
      <c r="F8" s="2">
        <f>SUM(F4:F7)</f>
        <v>65000</v>
      </c>
      <c r="G8" s="2">
        <f>+F8</f>
        <v>65000</v>
      </c>
    </row>
    <row r="9" spans="3:10" x14ac:dyDescent="0.25">
      <c r="D9" s="2"/>
      <c r="E9" s="2" t="s">
        <v>5</v>
      </c>
      <c r="F9" s="2"/>
      <c r="G9" s="2">
        <v>100000</v>
      </c>
    </row>
    <row r="10" spans="3:10" x14ac:dyDescent="0.25">
      <c r="D10" s="2"/>
      <c r="E10" s="2" t="s">
        <v>40</v>
      </c>
      <c r="F10" s="2"/>
      <c r="G10" s="3">
        <f>+G9-G8</f>
        <v>35000</v>
      </c>
    </row>
    <row r="12" spans="3:10" x14ac:dyDescent="0.25">
      <c r="D12" s="2" t="s">
        <v>4</v>
      </c>
      <c r="E12" s="2"/>
      <c r="F12" s="2" t="s">
        <v>62</v>
      </c>
      <c r="G12" s="2" t="s">
        <v>56</v>
      </c>
    </row>
    <row r="13" spans="3:10" x14ac:dyDescent="0.25">
      <c r="D13" s="2" t="s">
        <v>36</v>
      </c>
      <c r="E13" s="2" t="s">
        <v>37</v>
      </c>
      <c r="F13" s="2">
        <v>14000</v>
      </c>
      <c r="G13" s="2"/>
    </row>
    <row r="14" spans="3:10" x14ac:dyDescent="0.25">
      <c r="D14" s="2"/>
      <c r="E14" s="2" t="s">
        <v>38</v>
      </c>
      <c r="F14" s="2">
        <v>27000</v>
      </c>
      <c r="G14" s="2"/>
    </row>
    <row r="15" spans="3:10" x14ac:dyDescent="0.25">
      <c r="D15" s="2" t="s">
        <v>39</v>
      </c>
      <c r="E15" s="2" t="s">
        <v>52</v>
      </c>
      <c r="F15" s="2">
        <v>3000</v>
      </c>
      <c r="G15" s="2"/>
    </row>
    <row r="16" spans="3:10" x14ac:dyDescent="0.25">
      <c r="D16" s="2"/>
      <c r="E16" s="2" t="s">
        <v>66</v>
      </c>
      <c r="F16" s="2">
        <v>1780</v>
      </c>
      <c r="G16" s="2"/>
    </row>
    <row r="17" spans="3:7" x14ac:dyDescent="0.25">
      <c r="D17" s="2" t="s">
        <v>63</v>
      </c>
      <c r="E17" s="2"/>
      <c r="F17" s="2">
        <f>SUM(F13:F16)</f>
        <v>45780</v>
      </c>
      <c r="G17" s="2">
        <f>+F17</f>
        <v>45780</v>
      </c>
    </row>
    <row r="18" spans="3:7" x14ac:dyDescent="0.25">
      <c r="D18" s="2"/>
      <c r="E18" s="2" t="s">
        <v>5</v>
      </c>
      <c r="F18" s="2"/>
      <c r="G18" s="2">
        <v>20000</v>
      </c>
    </row>
    <row r="19" spans="3:7" x14ac:dyDescent="0.25">
      <c r="D19" s="2"/>
      <c r="E19" s="2" t="s">
        <v>40</v>
      </c>
      <c r="F19" s="2"/>
      <c r="G19" s="3">
        <f>+G18-G17</f>
        <v>-25780</v>
      </c>
    </row>
    <row r="20" spans="3:7" x14ac:dyDescent="0.25">
      <c r="D20" s="11"/>
      <c r="E20" s="11"/>
      <c r="F20" s="11"/>
      <c r="G20" s="11"/>
    </row>
    <row r="21" spans="3:7" x14ac:dyDescent="0.25">
      <c r="D21" t="s">
        <v>18</v>
      </c>
    </row>
    <row r="22" spans="3:7" x14ac:dyDescent="0.25">
      <c r="D22" t="s">
        <v>19</v>
      </c>
    </row>
    <row r="23" spans="3:7" x14ac:dyDescent="0.25">
      <c r="C23" t="s">
        <v>21</v>
      </c>
      <c r="D23" t="s">
        <v>22</v>
      </c>
    </row>
    <row r="28" spans="3:7" x14ac:dyDescent="0.25">
      <c r="C28" t="s">
        <v>24</v>
      </c>
    </row>
    <row r="30" spans="3:7" x14ac:dyDescent="0.25">
      <c r="D30" t="s">
        <v>25</v>
      </c>
    </row>
    <row r="31" spans="3:7" x14ac:dyDescent="0.25">
      <c r="D31" t="s">
        <v>27</v>
      </c>
    </row>
  </sheetData>
  <scenarios current="1" sqref="G10">
    <scenario name="Jan'21" locked="1" count="8" user="Sohit Madati" comment="Created by Sohit Madati on 8/3/2021_x000a_Modified by Sohit Madati on 8/3/2021_x000a_Modified by Sohit Madati on 8/4/2021">
      <inputCells r="E4" val="Rent"/>
      <inputCells r="F4" val="14000"/>
      <inputCells r="E5" val="Salary"/>
      <inputCells r="F5" val="18000"/>
      <inputCells r="E6" val="Raw material"/>
      <inputCells r="F6" val="25000"/>
      <inputCells r="E7" val="Other Expens"/>
      <inputCells r="F7" val="8000"/>
    </scenario>
    <scenario name="Feb'21" locked="1" count="8" user="Sohit Madati" comment="Created by Sohit Madati on 8/3/2021_x000a_Modified by Sohit Madati on 8/4/2021">
      <inputCells r="E4" val="Rent"/>
      <inputCells r="F4" val="14000"/>
      <inputCells r="E5" val="Salary"/>
      <inputCells r="F5" val="18000"/>
      <inputCells r="E6" val="Raw material"/>
      <inputCells r="F6" val="25000"/>
      <inputCells r="E7" val="Other Expens"/>
      <inputCells r="F7" val="7000"/>
    </scenario>
    <scenario name="Mar'21" locked="1" count="8" user="Sohit Madati" comment="Created by Sohit Madati on 8/3/2021_x000a_Modified by Sohit Madati on 8/4/2021">
      <inputCells r="E4" val="Rent"/>
      <inputCells r="F4" val="14000"/>
      <inputCells r="E5" val="Salary"/>
      <inputCells r="F5" val="18000"/>
      <inputCells r="E6" val="Raw material"/>
      <inputCells r="F6" val="28000"/>
      <inputCells r="E7" val="Other Expns"/>
      <inputCells r="F7" val="5000"/>
    </scenario>
  </scenarios>
  <mergeCells count="1">
    <mergeCell ref="D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347A-E0EC-41E3-A2DF-C177ECC0CAE6}">
  <dimension ref="B1:J23"/>
  <sheetViews>
    <sheetView topLeftCell="A5" workbookViewId="0">
      <selection activeCell="I18" sqref="I18"/>
    </sheetView>
  </sheetViews>
  <sheetFormatPr defaultRowHeight="15" x14ac:dyDescent="0.25"/>
  <cols>
    <col min="2" max="2" width="9.140625" style="12"/>
    <col min="3" max="3" width="19" bestFit="1" customWidth="1"/>
    <col min="4" max="4" width="10.85546875" style="1" customWidth="1"/>
    <col min="5" max="5" width="12.7109375" style="1" customWidth="1"/>
    <col min="6" max="6" width="17.7109375" style="1" bestFit="1" customWidth="1"/>
    <col min="7" max="7" width="10.85546875" style="1" customWidth="1"/>
    <col min="8" max="10" width="10.85546875" style="12" customWidth="1"/>
  </cols>
  <sheetData>
    <row r="1" spans="2:10" x14ac:dyDescent="0.25">
      <c r="D1" s="12"/>
      <c r="E1" s="12"/>
      <c r="F1" s="12"/>
      <c r="G1" s="12"/>
    </row>
    <row r="2" spans="2:10" x14ac:dyDescent="0.25">
      <c r="D2" s="12"/>
      <c r="E2" s="12"/>
      <c r="F2" s="12"/>
      <c r="G2" s="12"/>
    </row>
    <row r="3" spans="2:10" ht="18.75" x14ac:dyDescent="0.3">
      <c r="B3" s="27" t="s">
        <v>104</v>
      </c>
      <c r="C3" s="28"/>
      <c r="D3" s="28"/>
      <c r="E3" s="28"/>
      <c r="F3" s="28"/>
      <c r="G3" s="28"/>
    </row>
    <row r="4" spans="2:10" s="26" customFormat="1" ht="63" x14ac:dyDescent="0.25">
      <c r="B4" s="23" t="s">
        <v>51</v>
      </c>
      <c r="C4" s="22" t="s">
        <v>28</v>
      </c>
      <c r="D4" s="23" t="s">
        <v>5</v>
      </c>
      <c r="E4" s="24" t="s">
        <v>96</v>
      </c>
      <c r="F4" s="23" t="s">
        <v>35</v>
      </c>
      <c r="G4" s="24" t="s">
        <v>103</v>
      </c>
      <c r="H4" s="25"/>
      <c r="I4" s="25"/>
      <c r="J4" s="25"/>
    </row>
    <row r="5" spans="2:10" x14ac:dyDescent="0.25">
      <c r="B5" s="18">
        <v>1</v>
      </c>
      <c r="C5" s="2" t="s">
        <v>29</v>
      </c>
      <c r="D5" s="18">
        <v>150</v>
      </c>
      <c r="E5" s="18">
        <v>30</v>
      </c>
      <c r="F5" s="18">
        <v>5</v>
      </c>
      <c r="G5" s="18">
        <f>+F5*E5*D5</f>
        <v>22500</v>
      </c>
    </row>
    <row r="6" spans="2:10" x14ac:dyDescent="0.25">
      <c r="B6" s="18">
        <v>2</v>
      </c>
      <c r="C6" s="2" t="s">
        <v>30</v>
      </c>
      <c r="D6" s="18">
        <v>120</v>
      </c>
      <c r="E6" s="18">
        <v>30</v>
      </c>
      <c r="F6" s="18">
        <v>4</v>
      </c>
      <c r="G6" s="18">
        <f t="shared" ref="G6:G11" si="0">+F6*E6*D6</f>
        <v>14400</v>
      </c>
    </row>
    <row r="7" spans="2:10" x14ac:dyDescent="0.25">
      <c r="B7" s="18">
        <v>3</v>
      </c>
      <c r="C7" s="2" t="s">
        <v>34</v>
      </c>
      <c r="D7" s="18">
        <v>60</v>
      </c>
      <c r="E7" s="18">
        <v>30</v>
      </c>
      <c r="F7" s="18">
        <v>4</v>
      </c>
      <c r="G7" s="18">
        <f t="shared" si="0"/>
        <v>7200</v>
      </c>
    </row>
    <row r="8" spans="2:10" x14ac:dyDescent="0.25">
      <c r="B8" s="18">
        <v>4</v>
      </c>
      <c r="C8" s="2" t="s">
        <v>31</v>
      </c>
      <c r="D8" s="18">
        <v>80</v>
      </c>
      <c r="E8" s="18">
        <v>30</v>
      </c>
      <c r="F8" s="18">
        <v>6</v>
      </c>
      <c r="G8" s="18">
        <f t="shared" si="0"/>
        <v>14400</v>
      </c>
    </row>
    <row r="9" spans="2:10" x14ac:dyDescent="0.25">
      <c r="B9" s="18">
        <v>5</v>
      </c>
      <c r="C9" s="2" t="s">
        <v>32</v>
      </c>
      <c r="D9" s="18">
        <v>120</v>
      </c>
      <c r="E9" s="18">
        <v>30</v>
      </c>
      <c r="F9" s="18">
        <v>3</v>
      </c>
      <c r="G9" s="18">
        <f t="shared" si="0"/>
        <v>10800</v>
      </c>
    </row>
    <row r="10" spans="2:10" x14ac:dyDescent="0.25">
      <c r="B10" s="18">
        <v>6</v>
      </c>
      <c r="C10" s="2" t="s">
        <v>33</v>
      </c>
      <c r="D10" s="18">
        <v>150</v>
      </c>
      <c r="E10" s="18">
        <v>30</v>
      </c>
      <c r="F10" s="18">
        <v>4</v>
      </c>
      <c r="G10" s="18">
        <f t="shared" si="0"/>
        <v>18000</v>
      </c>
    </row>
    <row r="11" spans="2:10" x14ac:dyDescent="0.25">
      <c r="B11" s="18">
        <v>7</v>
      </c>
      <c r="C11" s="2" t="s">
        <v>98</v>
      </c>
      <c r="D11" s="18">
        <v>100</v>
      </c>
      <c r="E11" s="18">
        <v>30</v>
      </c>
      <c r="F11" s="18">
        <v>4</v>
      </c>
      <c r="G11" s="18">
        <f t="shared" si="0"/>
        <v>12000</v>
      </c>
    </row>
    <row r="12" spans="2:10" x14ac:dyDescent="0.25">
      <c r="G12" s="1">
        <f>SUM(G5:G11)</f>
        <v>99300</v>
      </c>
    </row>
    <row r="14" spans="2:10" ht="18.75" x14ac:dyDescent="0.3">
      <c r="B14" s="29" t="s">
        <v>105</v>
      </c>
    </row>
    <row r="15" spans="2:10" ht="45" x14ac:dyDescent="0.25">
      <c r="B15" s="20" t="s">
        <v>100</v>
      </c>
      <c r="C15" s="19" t="s">
        <v>28</v>
      </c>
      <c r="D15" s="21" t="s">
        <v>99</v>
      </c>
      <c r="E15" s="21" t="s">
        <v>97</v>
      </c>
      <c r="F15" s="18" t="s">
        <v>101</v>
      </c>
    </row>
    <row r="16" spans="2:10" x14ac:dyDescent="0.25">
      <c r="B16" s="18">
        <v>1</v>
      </c>
      <c r="C16" s="2" t="s">
        <v>29</v>
      </c>
      <c r="D16" s="18">
        <v>200</v>
      </c>
      <c r="E16" s="18">
        <v>150</v>
      </c>
      <c r="F16" s="18"/>
    </row>
    <row r="17" spans="2:6" x14ac:dyDescent="0.25">
      <c r="B17" s="18">
        <v>2</v>
      </c>
      <c r="C17" s="2" t="s">
        <v>30</v>
      </c>
      <c r="D17" s="18">
        <v>150</v>
      </c>
      <c r="E17" s="18">
        <v>100</v>
      </c>
      <c r="F17" s="18"/>
    </row>
    <row r="18" spans="2:6" x14ac:dyDescent="0.25">
      <c r="B18" s="18">
        <v>3</v>
      </c>
      <c r="C18" s="2" t="s">
        <v>106</v>
      </c>
      <c r="D18" s="18">
        <v>250</v>
      </c>
      <c r="E18" s="18">
        <v>200</v>
      </c>
      <c r="F18" s="18" t="s">
        <v>102</v>
      </c>
    </row>
    <row r="19" spans="2:6" x14ac:dyDescent="0.25">
      <c r="B19" s="18">
        <v>4</v>
      </c>
      <c r="C19" s="2" t="s">
        <v>34</v>
      </c>
      <c r="D19" s="18">
        <v>100</v>
      </c>
      <c r="E19" s="18">
        <v>100</v>
      </c>
      <c r="F19" s="18"/>
    </row>
    <row r="20" spans="2:6" x14ac:dyDescent="0.25">
      <c r="B20" s="18">
        <v>5</v>
      </c>
      <c r="C20" s="2" t="s">
        <v>31</v>
      </c>
      <c r="D20" s="18">
        <v>120</v>
      </c>
      <c r="E20" s="18">
        <f t="shared" ref="E20" si="1">+D20-20</f>
        <v>100</v>
      </c>
      <c r="F20" s="18"/>
    </row>
    <row r="21" spans="2:6" x14ac:dyDescent="0.25">
      <c r="B21" s="18">
        <v>6</v>
      </c>
      <c r="C21" s="2" t="s">
        <v>32</v>
      </c>
      <c r="D21" s="18">
        <v>150</v>
      </c>
      <c r="E21" s="18">
        <v>100</v>
      </c>
      <c r="F21" s="18"/>
    </row>
    <row r="22" spans="2:6" x14ac:dyDescent="0.25">
      <c r="B22" s="18">
        <v>7</v>
      </c>
      <c r="C22" s="2" t="s">
        <v>33</v>
      </c>
      <c r="D22" s="18">
        <v>200</v>
      </c>
      <c r="E22" s="18">
        <v>150</v>
      </c>
      <c r="F22" s="18"/>
    </row>
    <row r="23" spans="2:6" x14ac:dyDescent="0.25">
      <c r="B23" s="18">
        <v>8</v>
      </c>
      <c r="C23" s="2" t="s">
        <v>98</v>
      </c>
      <c r="D23" s="18">
        <v>130</v>
      </c>
      <c r="E23" s="18">
        <v>100</v>
      </c>
      <c r="F23" s="1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16A4-BA94-446D-97C9-CFA17625E02C}">
  <dimension ref="A1:L29"/>
  <sheetViews>
    <sheetView workbookViewId="0">
      <selection activeCell="M11" sqref="M11"/>
    </sheetView>
  </sheetViews>
  <sheetFormatPr defaultRowHeight="15" x14ac:dyDescent="0.25"/>
  <cols>
    <col min="4" max="4" width="11.7109375" customWidth="1"/>
    <col min="5" max="5" width="12.28515625" customWidth="1"/>
    <col min="6" max="6" width="10.85546875" customWidth="1"/>
  </cols>
  <sheetData>
    <row r="1" spans="3:12" x14ac:dyDescent="0.25">
      <c r="C1" t="s">
        <v>23</v>
      </c>
    </row>
    <row r="2" spans="3:12" x14ac:dyDescent="0.25">
      <c r="D2" t="s">
        <v>4</v>
      </c>
      <c r="E2" t="s">
        <v>6</v>
      </c>
      <c r="F2" t="s">
        <v>5</v>
      </c>
    </row>
    <row r="3" spans="3:12" x14ac:dyDescent="0.25">
      <c r="C3" t="s">
        <v>0</v>
      </c>
    </row>
    <row r="4" spans="3:12" x14ac:dyDescent="0.25">
      <c r="C4" t="s">
        <v>1</v>
      </c>
    </row>
    <row r="5" spans="3:12" x14ac:dyDescent="0.25">
      <c r="C5" t="s">
        <v>2</v>
      </c>
      <c r="H5" t="s">
        <v>7</v>
      </c>
      <c r="J5" t="s">
        <v>10</v>
      </c>
      <c r="K5" t="s">
        <v>11</v>
      </c>
      <c r="L5" t="s">
        <v>12</v>
      </c>
    </row>
    <row r="6" spans="3:12" x14ac:dyDescent="0.25">
      <c r="C6" t="s">
        <v>3</v>
      </c>
      <c r="I6" t="s">
        <v>8</v>
      </c>
      <c r="L6" t="s">
        <v>13</v>
      </c>
    </row>
    <row r="7" spans="3:12" x14ac:dyDescent="0.25">
      <c r="H7" t="s">
        <v>15</v>
      </c>
      <c r="L7" t="s">
        <v>14</v>
      </c>
    </row>
    <row r="8" spans="3:12" x14ac:dyDescent="0.25">
      <c r="I8" t="s">
        <v>9</v>
      </c>
    </row>
    <row r="13" spans="3:12" x14ac:dyDescent="0.25">
      <c r="D13" t="s">
        <v>17</v>
      </c>
    </row>
    <row r="14" spans="3:12" x14ac:dyDescent="0.25">
      <c r="D14" t="s">
        <v>16</v>
      </c>
    </row>
    <row r="16" spans="3:12" x14ac:dyDescent="0.25">
      <c r="D16" t="s">
        <v>18</v>
      </c>
    </row>
    <row r="17" spans="1:4" x14ac:dyDescent="0.25">
      <c r="D17" t="s">
        <v>19</v>
      </c>
    </row>
    <row r="18" spans="1:4" x14ac:dyDescent="0.25">
      <c r="A18" t="s">
        <v>26</v>
      </c>
    </row>
    <row r="19" spans="1:4" x14ac:dyDescent="0.25">
      <c r="D19" t="s">
        <v>20</v>
      </c>
    </row>
    <row r="21" spans="1:4" x14ac:dyDescent="0.25">
      <c r="C21" t="s">
        <v>21</v>
      </c>
      <c r="D21" t="s">
        <v>22</v>
      </c>
    </row>
    <row r="26" spans="1:4" x14ac:dyDescent="0.25">
      <c r="C26" t="s">
        <v>24</v>
      </c>
    </row>
    <row r="28" spans="1:4" x14ac:dyDescent="0.25">
      <c r="D28" t="s">
        <v>25</v>
      </c>
    </row>
    <row r="29" spans="1:4" x14ac:dyDescent="0.25">
      <c r="D2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 Summary 2</vt:lpstr>
      <vt:lpstr>Case study 1</vt:lpstr>
      <vt:lpstr>Case study 1 backup</vt:lpstr>
      <vt:lpstr>Case study 1.2 spread sheet</vt:lpstr>
      <vt:lpstr>Assignment 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Sohit Madati</dc:creator>
  <cp:lastModifiedBy>Sohit Madati</cp:lastModifiedBy>
  <dcterms:created xsi:type="dcterms:W3CDTF">2015-06-05T18:17:20Z</dcterms:created>
  <dcterms:modified xsi:type="dcterms:W3CDTF">2021-08-04T17:41:40Z</dcterms:modified>
</cp:coreProperties>
</file>