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SAE\dal-fsae\DMS-24-DEVICE_DRIVERS\TIM\TIM Throttle Map Creator\"/>
    </mc:Choice>
  </mc:AlternateContent>
  <xr:revisionPtr revIDLastSave="0" documentId="13_ncr:1_{8683738A-3E37-4CFD-8CB6-21995F9E3C6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27" i="1"/>
  <c r="E21" i="1"/>
  <c r="E20" i="1" s="1"/>
  <c r="E19" i="1" s="1"/>
  <c r="E18" i="1" s="1"/>
  <c r="E17" i="1" s="1"/>
  <c r="E16" i="1" s="1"/>
  <c r="D21" i="1"/>
  <c r="D20" i="1" s="1"/>
  <c r="D19" i="1" s="1"/>
  <c r="D18" i="1" s="1"/>
  <c r="D17" i="1" s="1"/>
  <c r="D16" i="1" s="1"/>
  <c r="D15" i="1" s="1"/>
  <c r="D14" i="1" s="1"/>
  <c r="D13" i="1" s="1"/>
</calcChain>
</file>

<file path=xl/sharedStrings.xml><?xml version="1.0" encoding="utf-8"?>
<sst xmlns="http://schemas.openxmlformats.org/spreadsheetml/2006/main" count="21" uniqueCount="18">
  <si>
    <t>Throttle Position</t>
  </si>
  <si>
    <t>Map A (1:1)</t>
  </si>
  <si>
    <t>Map B (No Regen)</t>
  </si>
  <si>
    <t>Map C (Low Regen)</t>
  </si>
  <si>
    <t>Map D (Agressive Regen)</t>
  </si>
  <si>
    <t xml:space="preserve">CONTROLS </t>
  </si>
  <si>
    <t>MaxVoltageOut</t>
  </si>
  <si>
    <t>MinVoltageOut</t>
  </si>
  <si>
    <t>ADC Resolution</t>
  </si>
  <si>
    <t>unsigned int</t>
  </si>
  <si>
    <t>DAC Resolution</t>
  </si>
  <si>
    <t>Regen Threshold</t>
  </si>
  <si>
    <t>Volts</t>
  </si>
  <si>
    <t>Thottle Input Range</t>
  </si>
  <si>
    <t>Map A</t>
  </si>
  <si>
    <t>Map B</t>
  </si>
  <si>
    <t>Map C</t>
  </si>
  <si>
    <t>Map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</si>
</sst>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2" borderId="1" xfId="1"/>
    <xf numFmtId="9" fontId="2" fillId="2" borderId="1" xfId="1" applyNumberFormat="1"/>
    <xf numFmtId="0" fontId="0" fillId="3" borderId="2" xfId="2" applyFon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Sheet1!$C$11</c:f>
              <c:strCache>
                <c:ptCount val="1"/>
                <c:pt idx="0">
                  <c:v>Map A (1:1)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Sheet1!$C$12:$C$22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444-472B-8EE5-D806D3BF089C}"/>
            </c:ext>
          </c:extLst>
        </c:ser>
        <c:ser>
          <c:idx val="2"/>
          <c:order val="1"/>
          <c:tx>
            <c:strRef>
              <c:f>Sheet1!$D$11</c:f>
              <c:strCache>
                <c:ptCount val="1"/>
                <c:pt idx="0">
                  <c:v>Map B (No Regen)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Sheet1!$D$12:$D$22</c:f>
              <c:numCache>
                <c:formatCode>0.00%</c:formatCode>
                <c:ptCount val="11"/>
                <c:pt idx="0">
                  <c:v>0.3</c:v>
                </c:pt>
                <c:pt idx="1">
                  <c:v>0.36999999999999955</c:v>
                </c:pt>
                <c:pt idx="2">
                  <c:v>0.43999999999999956</c:v>
                </c:pt>
                <c:pt idx="3">
                  <c:v>0.50999999999999956</c:v>
                </c:pt>
                <c:pt idx="4">
                  <c:v>0.57999999999999963</c:v>
                </c:pt>
                <c:pt idx="5">
                  <c:v>0.64999999999999969</c:v>
                </c:pt>
                <c:pt idx="6">
                  <c:v>0.71999999999999975</c:v>
                </c:pt>
                <c:pt idx="7">
                  <c:v>0.78999999999999981</c:v>
                </c:pt>
                <c:pt idx="8">
                  <c:v>0.85999999999999988</c:v>
                </c:pt>
                <c:pt idx="9">
                  <c:v>0.92999999999999994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444-472B-8EE5-D806D3BF089C}"/>
            </c:ext>
          </c:extLst>
        </c:ser>
        <c:ser>
          <c:idx val="3"/>
          <c:order val="2"/>
          <c:tx>
            <c:strRef>
              <c:f>Sheet1!$E$11</c:f>
              <c:strCache>
                <c:ptCount val="1"/>
                <c:pt idx="0">
                  <c:v>Map C (Low Regen)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Sheet1!$E$12:$E$22</c:f>
              <c:numCache>
                <c:formatCode>0.00%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0.40000000000000013</c:v>
                </c:pt>
                <c:pt idx="5">
                  <c:v>0.50000000000000011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444-472B-8EE5-D806D3BF089C}"/>
            </c:ext>
          </c:extLst>
        </c:ser>
        <c:ser>
          <c:idx val="0"/>
          <c:order val="3"/>
          <c:tx>
            <c:strRef>
              <c:f>Sheet1!$F$11</c:f>
              <c:strCache>
                <c:ptCount val="1"/>
                <c:pt idx="0">
                  <c:v>Map D (Agressive Regen)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Sheet1!$F$12:$F$22</c:f>
              <c:numCache>
                <c:formatCode>0.00%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7.4999999999999997E-2</c:v>
                </c:pt>
                <c:pt idx="3">
                  <c:v>0.125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444-472B-8EE5-D806D3BF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12231"/>
        <c:axId val="691631111"/>
      </c:lineChart>
      <c:catAx>
        <c:axId val="373812231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1111"/>
        <c:crosses val="autoZero"/>
        <c:auto val="1"/>
        <c:lblAlgn val="ctr"/>
        <c:lblOffset val="100"/>
        <c:noMultiLvlLbl val="0"/>
      </c:catAx>
      <c:valAx>
        <c:axId val="691631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1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0</xdr:rowOff>
    </xdr:from>
    <xdr:to>
      <xdr:col>18</xdr:col>
      <xdr:colOff>552450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68CB2B-0D34-2E47-BA19-DC826B87D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zoomScale="93" workbookViewId="0">
      <selection activeCell="C25" sqref="C25"/>
    </sheetView>
  </sheetViews>
  <sheetFormatPr defaultRowHeight="14.5" x14ac:dyDescent="0.35"/>
  <cols>
    <col min="1" max="1" width="16.54296875" customWidth="1"/>
    <col min="2" max="2" width="18.1796875" customWidth="1"/>
    <col min="3" max="4" width="18.7265625" customWidth="1"/>
    <col min="5" max="5" width="22.7265625" customWidth="1"/>
    <col min="6" max="6" width="21.7265625" customWidth="1"/>
  </cols>
  <sheetData>
    <row r="1" spans="1:16" x14ac:dyDescent="0.35">
      <c r="A1" t="s">
        <v>5</v>
      </c>
    </row>
    <row r="2" spans="1:16" x14ac:dyDescent="0.35">
      <c r="A2" t="s">
        <v>6</v>
      </c>
      <c r="B2" s="4">
        <v>3.3</v>
      </c>
      <c r="C2" s="6" t="s">
        <v>12</v>
      </c>
      <c r="I2" s="1"/>
      <c r="J2" s="1"/>
      <c r="K2" s="1"/>
      <c r="L2" s="1"/>
      <c r="M2" s="1"/>
      <c r="N2" s="1"/>
      <c r="O2" s="1"/>
      <c r="P2" s="1"/>
    </row>
    <row r="3" spans="1:16" x14ac:dyDescent="0.35">
      <c r="A3" t="s">
        <v>7</v>
      </c>
      <c r="B3" s="4">
        <v>0</v>
      </c>
      <c r="C3" s="6" t="s">
        <v>12</v>
      </c>
      <c r="I3" s="1"/>
      <c r="J3" s="1"/>
      <c r="K3" s="1"/>
      <c r="L3" s="1"/>
      <c r="M3" s="1"/>
      <c r="N3" s="1"/>
      <c r="O3" s="1"/>
      <c r="P3" s="1"/>
    </row>
    <row r="4" spans="1:16" x14ac:dyDescent="0.35">
      <c r="A4" t="s">
        <v>8</v>
      </c>
      <c r="B4" s="4">
        <v>256</v>
      </c>
      <c r="C4" s="6" t="s">
        <v>9</v>
      </c>
      <c r="I4" s="1"/>
      <c r="J4" s="1"/>
      <c r="K4" s="1"/>
      <c r="L4" s="1"/>
      <c r="M4" s="1"/>
      <c r="N4" s="1"/>
      <c r="O4" s="1"/>
      <c r="P4" s="1"/>
    </row>
    <row r="5" spans="1:16" x14ac:dyDescent="0.35">
      <c r="A5" t="s">
        <v>10</v>
      </c>
      <c r="B5" s="4">
        <v>4096</v>
      </c>
      <c r="C5" s="6" t="s">
        <v>9</v>
      </c>
      <c r="I5" s="2"/>
      <c r="J5" s="2"/>
      <c r="K5" s="2"/>
      <c r="L5" s="2"/>
      <c r="M5" s="1"/>
      <c r="N5" s="1"/>
      <c r="O5" s="1"/>
      <c r="P5" s="1"/>
    </row>
    <row r="6" spans="1:16" x14ac:dyDescent="0.35">
      <c r="A6" t="s">
        <v>11</v>
      </c>
      <c r="B6" s="5">
        <v>0.3</v>
      </c>
      <c r="C6" s="6"/>
    </row>
    <row r="9" spans="1:16" x14ac:dyDescent="0.35">
      <c r="C9" s="1"/>
    </row>
    <row r="11" spans="1:16" x14ac:dyDescent="0.35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16" x14ac:dyDescent="0.35">
      <c r="B12" s="3">
        <v>0</v>
      </c>
      <c r="C12" s="3">
        <v>0</v>
      </c>
      <c r="D12" s="3">
        <v>0.3</v>
      </c>
      <c r="E12" s="3">
        <v>0.15</v>
      </c>
      <c r="F12" s="3">
        <v>0</v>
      </c>
    </row>
    <row r="13" spans="1:16" x14ac:dyDescent="0.35">
      <c r="B13" s="3">
        <v>0.1</v>
      </c>
      <c r="C13" s="3">
        <v>0.1</v>
      </c>
      <c r="D13" s="3">
        <f t="shared" ref="D13:D21" si="0">D14-0.07</f>
        <v>0.36999999999999955</v>
      </c>
      <c r="E13" s="3">
        <v>0.2</v>
      </c>
      <c r="F13" s="3">
        <v>2.5000000000000001E-2</v>
      </c>
    </row>
    <row r="14" spans="1:16" x14ac:dyDescent="0.35">
      <c r="B14" s="3">
        <v>0.2</v>
      </c>
      <c r="C14" s="3">
        <v>0.2</v>
      </c>
      <c r="D14" s="3">
        <f t="shared" si="0"/>
        <v>0.43999999999999956</v>
      </c>
      <c r="E14" s="3">
        <v>0.25</v>
      </c>
      <c r="F14" s="3">
        <v>7.4999999999999997E-2</v>
      </c>
    </row>
    <row r="15" spans="1:16" x14ac:dyDescent="0.35">
      <c r="B15" s="3">
        <v>0.3</v>
      </c>
      <c r="C15" s="3">
        <v>0.3</v>
      </c>
      <c r="D15" s="3">
        <f t="shared" si="0"/>
        <v>0.50999999999999956</v>
      </c>
      <c r="E15" s="3">
        <v>0.3</v>
      </c>
      <c r="F15" s="3">
        <v>0.125</v>
      </c>
    </row>
    <row r="16" spans="1:16" x14ac:dyDescent="0.35">
      <c r="B16" s="3">
        <v>0.4</v>
      </c>
      <c r="C16" s="3">
        <v>0.4</v>
      </c>
      <c r="D16" s="3">
        <f t="shared" si="0"/>
        <v>0.57999999999999963</v>
      </c>
      <c r="E16" s="3">
        <f t="shared" ref="E16:E21" si="1">E17-(((100-30)/7)/100)</f>
        <v>0.40000000000000013</v>
      </c>
      <c r="F16" s="3">
        <v>0.2</v>
      </c>
    </row>
    <row r="17" spans="1:6" x14ac:dyDescent="0.35">
      <c r="B17" s="3">
        <v>0.5</v>
      </c>
      <c r="C17" s="3">
        <v>0.5</v>
      </c>
      <c r="D17" s="3">
        <f t="shared" si="0"/>
        <v>0.64999999999999969</v>
      </c>
      <c r="E17" s="3">
        <f t="shared" si="1"/>
        <v>0.50000000000000011</v>
      </c>
      <c r="F17" s="3">
        <v>0.3</v>
      </c>
    </row>
    <row r="18" spans="1:6" x14ac:dyDescent="0.35">
      <c r="B18" s="3">
        <v>0.6</v>
      </c>
      <c r="C18" s="3">
        <v>0.6</v>
      </c>
      <c r="D18" s="3">
        <f t="shared" si="0"/>
        <v>0.71999999999999975</v>
      </c>
      <c r="E18" s="3">
        <f t="shared" si="1"/>
        <v>0.60000000000000009</v>
      </c>
      <c r="F18" s="3">
        <v>0.4</v>
      </c>
    </row>
    <row r="19" spans="1:6" x14ac:dyDescent="0.35">
      <c r="B19" s="3">
        <v>0.7</v>
      </c>
      <c r="C19" s="3">
        <v>0.7</v>
      </c>
      <c r="D19" s="3">
        <f t="shared" si="0"/>
        <v>0.78999999999999981</v>
      </c>
      <c r="E19" s="3">
        <f t="shared" si="1"/>
        <v>0.70000000000000007</v>
      </c>
      <c r="F19" s="3">
        <v>0.5</v>
      </c>
    </row>
    <row r="20" spans="1:6" x14ac:dyDescent="0.35">
      <c r="B20" s="3">
        <v>0.8</v>
      </c>
      <c r="C20" s="3">
        <v>0.8</v>
      </c>
      <c r="D20" s="3">
        <f t="shared" si="0"/>
        <v>0.85999999999999988</v>
      </c>
      <c r="E20" s="3">
        <f t="shared" si="1"/>
        <v>0.8</v>
      </c>
      <c r="F20" s="3">
        <v>0.6</v>
      </c>
    </row>
    <row r="21" spans="1:6" x14ac:dyDescent="0.35">
      <c r="B21" s="3">
        <v>0.9</v>
      </c>
      <c r="C21" s="3">
        <v>0.9</v>
      </c>
      <c r="D21" s="3">
        <f t="shared" si="0"/>
        <v>0.92999999999999994</v>
      </c>
      <c r="E21" s="3">
        <f t="shared" si="1"/>
        <v>0.9</v>
      </c>
      <c r="F21" s="3">
        <v>0.75</v>
      </c>
    </row>
    <row r="22" spans="1:6" x14ac:dyDescent="0.35">
      <c r="B22" s="3">
        <v>1</v>
      </c>
      <c r="C22" s="3">
        <v>1</v>
      </c>
      <c r="D22" s="3">
        <v>1</v>
      </c>
      <c r="E22" s="3">
        <v>1</v>
      </c>
      <c r="F22" s="3">
        <v>1</v>
      </c>
    </row>
    <row r="26" spans="1:6" x14ac:dyDescent="0.35">
      <c r="A26" t="s">
        <v>0</v>
      </c>
      <c r="B26" t="s">
        <v>13</v>
      </c>
      <c r="C26" t="s">
        <v>14</v>
      </c>
      <c r="D26" t="s">
        <v>15</v>
      </c>
      <c r="E26" t="s">
        <v>16</v>
      </c>
      <c r="F26" t="s">
        <v>17</v>
      </c>
    </row>
    <row r="27" spans="1:6" x14ac:dyDescent="0.35">
      <c r="A27" s="3">
        <v>0</v>
      </c>
      <c r="B27">
        <f>(A27*10*(($B$4-$B$3)/10))</f>
        <v>0</v>
      </c>
    </row>
    <row r="28" spans="1:6" x14ac:dyDescent="0.35">
      <c r="A28" s="3">
        <v>0.1</v>
      </c>
      <c r="B28">
        <f t="shared" ref="B28:B37" si="2">(A28*10*(($B$4-$B$3)/10))</f>
        <v>25.6</v>
      </c>
    </row>
    <row r="29" spans="1:6" x14ac:dyDescent="0.35">
      <c r="A29" s="3">
        <v>0.2</v>
      </c>
      <c r="B29">
        <f t="shared" si="2"/>
        <v>51.2</v>
      </c>
    </row>
    <row r="30" spans="1:6" x14ac:dyDescent="0.35">
      <c r="A30" s="3">
        <v>0.3</v>
      </c>
      <c r="B30">
        <f t="shared" si="2"/>
        <v>76.800000000000011</v>
      </c>
    </row>
    <row r="31" spans="1:6" x14ac:dyDescent="0.35">
      <c r="A31" s="3">
        <v>0.4</v>
      </c>
      <c r="B31">
        <f t="shared" si="2"/>
        <v>102.4</v>
      </c>
    </row>
    <row r="32" spans="1:6" x14ac:dyDescent="0.35">
      <c r="A32" s="3">
        <v>0.5</v>
      </c>
      <c r="B32">
        <f t="shared" si="2"/>
        <v>128</v>
      </c>
    </row>
    <row r="33" spans="1:2" x14ac:dyDescent="0.35">
      <c r="A33" s="3">
        <v>0.6</v>
      </c>
      <c r="B33">
        <f t="shared" si="2"/>
        <v>153.60000000000002</v>
      </c>
    </row>
    <row r="34" spans="1:2" x14ac:dyDescent="0.35">
      <c r="A34" s="3">
        <v>0.7</v>
      </c>
      <c r="B34">
        <f t="shared" si="2"/>
        <v>179.20000000000002</v>
      </c>
    </row>
    <row r="35" spans="1:2" x14ac:dyDescent="0.35">
      <c r="A35" s="3">
        <v>0.8</v>
      </c>
      <c r="B35">
        <f t="shared" si="2"/>
        <v>204.8</v>
      </c>
    </row>
    <row r="36" spans="1:2" x14ac:dyDescent="0.35">
      <c r="A36" s="3">
        <v>0.9</v>
      </c>
      <c r="B36">
        <f t="shared" si="2"/>
        <v>230.4</v>
      </c>
    </row>
    <row r="37" spans="1:2" x14ac:dyDescent="0.35">
      <c r="A37" s="3">
        <v>1</v>
      </c>
      <c r="B37">
        <f t="shared" si="2"/>
        <v>256</v>
      </c>
    </row>
  </sheetData>
  <conditionalFormatting sqref="B11:E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22 B11:E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O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P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Ashton Dudley</cp:lastModifiedBy>
  <cp:revision/>
  <dcterms:created xsi:type="dcterms:W3CDTF">2023-12-27T05:58:22Z</dcterms:created>
  <dcterms:modified xsi:type="dcterms:W3CDTF">2023-12-28T22:28:31Z</dcterms:modified>
  <cp:category/>
  <cp:contentStatus/>
</cp:coreProperties>
</file>