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ableau\Datasource files\"/>
    </mc:Choice>
  </mc:AlternateContent>
  <xr:revisionPtr revIDLastSave="0" documentId="13_ncr:1_{81CAAB75-73EF-4200-A9F6-98FE8BE74E4C}" xr6:coauthVersionLast="47" xr6:coauthVersionMax="47" xr10:uidLastSave="{00000000-0000-0000-0000-000000000000}"/>
  <bookViews>
    <workbookView xWindow="-108" yWindow="-108" windowWidth="23256" windowHeight="12456" activeTab="2" xr2:uid="{1894BA54-D629-415F-94C3-CC3128E39BDB}"/>
  </bookViews>
  <sheets>
    <sheet name="Student data" sheetId="1" r:id="rId1"/>
    <sheet name="Student department" sheetId="2" r:id="rId2"/>
    <sheet name="Department Details" sheetId="3" r:id="rId3"/>
  </sheets>
  <definedNames>
    <definedName name="Department">'Student department'!$B$2:$B$16</definedName>
    <definedName name="IT">'Student department'!$B$3:$B$16</definedName>
    <definedName name="Student_Full_Name">'Student data'!$D$2:$D$16</definedName>
    <definedName name="Student_Marks">'Student data'!$B$2:$B$16</definedName>
    <definedName name="Student_Name" localSheetId="1">'Student department'!$A$2:$A$16</definedName>
    <definedName name="Student_Name">'Student data'!$A$2:$A$16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4" i="3"/>
  <c r="B15" i="3" s="1"/>
  <c r="G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3" i="3"/>
  <c r="E4" i="3"/>
  <c r="E2" i="3"/>
  <c r="C3" i="3"/>
  <c r="C4" i="3"/>
  <c r="C5" i="3"/>
  <c r="D5" i="3" s="1"/>
  <c r="E5" i="3" s="1"/>
  <c r="C2" i="3"/>
  <c r="D2" i="3" s="1"/>
  <c r="D3" i="3"/>
  <c r="D4" i="3"/>
</calcChain>
</file>

<file path=xl/sharedStrings.xml><?xml version="1.0" encoding="utf-8"?>
<sst xmlns="http://schemas.openxmlformats.org/spreadsheetml/2006/main" count="82" uniqueCount="52">
  <si>
    <t>Student Name</t>
  </si>
  <si>
    <t>Student Marks</t>
  </si>
  <si>
    <t>Rohit Patil</t>
  </si>
  <si>
    <t>Sheetal Solanki</t>
  </si>
  <si>
    <t xml:space="preserve">Bhumika </t>
  </si>
  <si>
    <t>Priyanka</t>
  </si>
  <si>
    <t>Shravni</t>
  </si>
  <si>
    <t>Sanchit Parekh</t>
  </si>
  <si>
    <t xml:space="preserve">Amruta </t>
  </si>
  <si>
    <t>Kavita</t>
  </si>
  <si>
    <t>Tejas</t>
  </si>
  <si>
    <t>Krishna</t>
  </si>
  <si>
    <t>Name</t>
  </si>
  <si>
    <t>Marks</t>
  </si>
  <si>
    <t>Department</t>
  </si>
  <si>
    <t>IT</t>
  </si>
  <si>
    <t>CS</t>
  </si>
  <si>
    <t>MECH</t>
  </si>
  <si>
    <t>CHEM</t>
  </si>
  <si>
    <t>Total Seats</t>
  </si>
  <si>
    <t>Seats Allocated</t>
  </si>
  <si>
    <t>Admission in %</t>
  </si>
  <si>
    <t>Status</t>
  </si>
  <si>
    <t>Abhijeet</t>
  </si>
  <si>
    <t>Aryan</t>
  </si>
  <si>
    <t>Yash</t>
  </si>
  <si>
    <t>Kirti</t>
  </si>
  <si>
    <t>Umesh</t>
  </si>
  <si>
    <t xml:space="preserve">Student Last </t>
  </si>
  <si>
    <t>Patil</t>
  </si>
  <si>
    <t>Solanki</t>
  </si>
  <si>
    <t xml:space="preserve">Sanchit </t>
  </si>
  <si>
    <t>Parekh</t>
  </si>
  <si>
    <t>Yadav</t>
  </si>
  <si>
    <t>Pathak</t>
  </si>
  <si>
    <t>Raut</t>
  </si>
  <si>
    <t>Giri</t>
  </si>
  <si>
    <t>Tiwari</t>
  </si>
  <si>
    <t>Kishori</t>
  </si>
  <si>
    <t>Gondse</t>
  </si>
  <si>
    <t>Sahu</t>
  </si>
  <si>
    <t>Deshmukh</t>
  </si>
  <si>
    <t>Oza</t>
  </si>
  <si>
    <t>Student Full Name</t>
  </si>
  <si>
    <t>Rohit</t>
  </si>
  <si>
    <t>Bhumika</t>
  </si>
  <si>
    <t>Sheetal</t>
  </si>
  <si>
    <t>Amruta</t>
  </si>
  <si>
    <t>Errors Examples</t>
  </si>
  <si>
    <t>Divide by zero</t>
  </si>
  <si>
    <t>Iferror replace by some value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</si>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</sst>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DFE1-967B-48BB-AF8E-63A578067778}">
  <dimension ref="A1:G16"/>
  <sheetViews>
    <sheetView workbookViewId="0">
      <selection activeCell="F12" sqref="F12"/>
    </sheetView>
  </sheetViews>
  <sheetFormatPr defaultRowHeight="14.4" x14ac:dyDescent="0.3"/>
  <cols>
    <col min="1" max="1" width="13.33203125" bestFit="1" customWidth="1"/>
    <col min="2" max="2" width="12.6640625" bestFit="1" customWidth="1"/>
    <col min="3" max="3" width="11.44140625" bestFit="1" customWidth="1"/>
    <col min="4" max="4" width="15.88671875" bestFit="1" customWidth="1"/>
    <col min="6" max="6" width="14" bestFit="1" customWidth="1"/>
  </cols>
  <sheetData>
    <row r="1" spans="1:7" x14ac:dyDescent="0.3">
      <c r="A1" t="s">
        <v>0</v>
      </c>
      <c r="B1" t="s">
        <v>1</v>
      </c>
      <c r="C1" t="s">
        <v>28</v>
      </c>
      <c r="D1" t="s">
        <v>43</v>
      </c>
    </row>
    <row r="2" spans="1:7" x14ac:dyDescent="0.3">
      <c r="A2" t="s">
        <v>44</v>
      </c>
      <c r="B2">
        <v>78</v>
      </c>
      <c r="C2" t="s">
        <v>29</v>
      </c>
      <c r="D2" t="str">
        <f>CONCATENATE(A2," ",C2)</f>
        <v>Rohit Patil</v>
      </c>
    </row>
    <row r="3" spans="1:7" x14ac:dyDescent="0.3">
      <c r="A3" t="s">
        <v>46</v>
      </c>
      <c r="B3">
        <v>67</v>
      </c>
      <c r="C3" t="s">
        <v>30</v>
      </c>
      <c r="D3" t="str">
        <f t="shared" ref="D3:D16" si="0">CONCATENATE(A3," ",C3)</f>
        <v>Sheetal Solanki</v>
      </c>
    </row>
    <row r="4" spans="1:7" x14ac:dyDescent="0.3">
      <c r="A4" t="s">
        <v>45</v>
      </c>
      <c r="B4">
        <v>77.8</v>
      </c>
      <c r="C4" t="s">
        <v>33</v>
      </c>
      <c r="D4" t="str">
        <f t="shared" si="0"/>
        <v>Bhumika Yadav</v>
      </c>
    </row>
    <row r="5" spans="1:7" x14ac:dyDescent="0.3">
      <c r="A5" t="s">
        <v>5</v>
      </c>
      <c r="B5">
        <v>63.45</v>
      </c>
      <c r="C5" t="s">
        <v>34</v>
      </c>
      <c r="D5" t="str">
        <f t="shared" si="0"/>
        <v>Priyanka Pathak</v>
      </c>
    </row>
    <row r="6" spans="1:7" x14ac:dyDescent="0.3">
      <c r="A6" t="s">
        <v>6</v>
      </c>
      <c r="B6">
        <v>80</v>
      </c>
      <c r="C6" t="s">
        <v>35</v>
      </c>
      <c r="D6" t="str">
        <f t="shared" si="0"/>
        <v>Shravni Raut</v>
      </c>
      <c r="F6" t="s">
        <v>12</v>
      </c>
      <c r="G6" t="s">
        <v>13</v>
      </c>
    </row>
    <row r="7" spans="1:7" x14ac:dyDescent="0.3">
      <c r="A7" t="s">
        <v>31</v>
      </c>
      <c r="B7">
        <v>72</v>
      </c>
      <c r="C7" t="s">
        <v>32</v>
      </c>
      <c r="D7" t="str">
        <f t="shared" si="0"/>
        <v>Sanchit  Parekh</v>
      </c>
      <c r="F7" t="s">
        <v>26</v>
      </c>
      <c r="G7">
        <f>VLOOKUP($F$7,A1:D16,2,FALSE)</f>
        <v>77.900000000000006</v>
      </c>
    </row>
    <row r="8" spans="1:7" x14ac:dyDescent="0.3">
      <c r="A8" t="s">
        <v>47</v>
      </c>
      <c r="B8">
        <v>70</v>
      </c>
      <c r="C8" t="s">
        <v>36</v>
      </c>
      <c r="D8" t="str">
        <f t="shared" si="0"/>
        <v>Amruta Giri</v>
      </c>
    </row>
    <row r="9" spans="1:7" x14ac:dyDescent="0.3">
      <c r="A9" t="s">
        <v>9</v>
      </c>
      <c r="B9">
        <v>70</v>
      </c>
      <c r="C9" t="s">
        <v>37</v>
      </c>
      <c r="D9" t="str">
        <f t="shared" si="0"/>
        <v>Kavita Tiwari</v>
      </c>
    </row>
    <row r="10" spans="1:7" x14ac:dyDescent="0.3">
      <c r="A10" t="s">
        <v>10</v>
      </c>
      <c r="B10">
        <v>87</v>
      </c>
      <c r="C10" t="s">
        <v>38</v>
      </c>
      <c r="D10" t="str">
        <f t="shared" si="0"/>
        <v>Tejas Kishori</v>
      </c>
    </row>
    <row r="11" spans="1:7" x14ac:dyDescent="0.3">
      <c r="A11" t="s">
        <v>11</v>
      </c>
      <c r="B11">
        <v>72.34</v>
      </c>
      <c r="C11" t="s">
        <v>33</v>
      </c>
      <c r="D11" t="str">
        <f t="shared" si="0"/>
        <v>Krishna Yadav</v>
      </c>
    </row>
    <row r="12" spans="1:7" x14ac:dyDescent="0.3">
      <c r="A12" t="s">
        <v>23</v>
      </c>
      <c r="B12">
        <v>56.55</v>
      </c>
      <c r="C12" t="s">
        <v>39</v>
      </c>
      <c r="D12" t="str">
        <f t="shared" si="0"/>
        <v>Abhijeet Gondse</v>
      </c>
    </row>
    <row r="13" spans="1:7" x14ac:dyDescent="0.3">
      <c r="A13" t="s">
        <v>24</v>
      </c>
      <c r="B13">
        <v>45.66</v>
      </c>
      <c r="C13" t="s">
        <v>40</v>
      </c>
      <c r="D13" t="str">
        <f t="shared" si="0"/>
        <v>Aryan Sahu</v>
      </c>
    </row>
    <row r="14" spans="1:7" x14ac:dyDescent="0.3">
      <c r="A14" t="s">
        <v>25</v>
      </c>
      <c r="B14">
        <v>78.88</v>
      </c>
      <c r="C14" t="s">
        <v>41</v>
      </c>
      <c r="D14" t="str">
        <f t="shared" si="0"/>
        <v>Yash Deshmukh</v>
      </c>
    </row>
    <row r="15" spans="1:7" x14ac:dyDescent="0.3">
      <c r="A15" t="s">
        <v>26</v>
      </c>
      <c r="B15">
        <v>77.900000000000006</v>
      </c>
      <c r="C15" t="s">
        <v>42</v>
      </c>
      <c r="D15" t="str">
        <f t="shared" si="0"/>
        <v>Kirti Oza</v>
      </c>
    </row>
    <row r="16" spans="1:7" x14ac:dyDescent="0.3">
      <c r="A16" t="s">
        <v>27</v>
      </c>
      <c r="B16">
        <v>45</v>
      </c>
      <c r="C16" t="s">
        <v>42</v>
      </c>
      <c r="D16" t="str">
        <f t="shared" si="0"/>
        <v>Umesh Oza</v>
      </c>
    </row>
  </sheetData>
  <dataValidations count="2">
    <dataValidation type="list" allowBlank="1" showInputMessage="1" showErrorMessage="1" sqref="D3:D16" xr:uid="{902E7EA7-EB8B-4018-B776-501C504AC322}">
      <formula1>Name</formula1>
    </dataValidation>
    <dataValidation type="list" allowBlank="1" showInputMessage="1" showErrorMessage="1" sqref="F7" xr:uid="{B3606970-1098-44CD-94A0-8DF052919883}">
      <formula1>$A$2:$A$16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52A7-BB4D-4590-88A5-8307881C91BC}">
  <sheetPr>
    <outlinePr summaryBelow="0"/>
  </sheetPr>
  <dimension ref="A1:B16"/>
  <sheetViews>
    <sheetView workbookViewId="0">
      <selection activeCell="A12" sqref="A12:A16"/>
    </sheetView>
  </sheetViews>
  <sheetFormatPr defaultRowHeight="14.4" x14ac:dyDescent="0.3"/>
  <cols>
    <col min="1" max="1" width="12.5546875" bestFit="1" customWidth="1"/>
    <col min="2" max="2" width="10.77734375" bestFit="1" customWidth="1"/>
    <col min="4" max="4" width="16.88671875" bestFit="1" customWidth="1"/>
  </cols>
  <sheetData>
    <row r="1" spans="1:2" x14ac:dyDescent="0.3">
      <c r="A1" t="s">
        <v>0</v>
      </c>
      <c r="B1" t="s">
        <v>14</v>
      </c>
    </row>
    <row r="2" spans="1:2" x14ac:dyDescent="0.3">
      <c r="A2" t="s">
        <v>2</v>
      </c>
      <c r="B2" t="s">
        <v>15</v>
      </c>
    </row>
    <row r="3" spans="1:2" x14ac:dyDescent="0.3">
      <c r="A3" t="s">
        <v>3</v>
      </c>
      <c r="B3" t="s">
        <v>16</v>
      </c>
    </row>
    <row r="4" spans="1:2" x14ac:dyDescent="0.3">
      <c r="A4" t="s">
        <v>4</v>
      </c>
      <c r="B4" t="s">
        <v>17</v>
      </c>
    </row>
    <row r="5" spans="1:2" x14ac:dyDescent="0.3">
      <c r="A5" t="s">
        <v>5</v>
      </c>
      <c r="B5" t="s">
        <v>18</v>
      </c>
    </row>
    <row r="6" spans="1:2" x14ac:dyDescent="0.3">
      <c r="A6" t="s">
        <v>6</v>
      </c>
      <c r="B6" t="s">
        <v>15</v>
      </c>
    </row>
    <row r="7" spans="1:2" x14ac:dyDescent="0.3">
      <c r="A7" t="s">
        <v>7</v>
      </c>
      <c r="B7" t="s">
        <v>15</v>
      </c>
    </row>
    <row r="8" spans="1:2" x14ac:dyDescent="0.3">
      <c r="A8" t="s">
        <v>8</v>
      </c>
      <c r="B8" t="s">
        <v>16</v>
      </c>
    </row>
    <row r="9" spans="1:2" x14ac:dyDescent="0.3">
      <c r="A9" t="s">
        <v>9</v>
      </c>
      <c r="B9" t="s">
        <v>17</v>
      </c>
    </row>
    <row r="10" spans="1:2" x14ac:dyDescent="0.3">
      <c r="A10" t="s">
        <v>10</v>
      </c>
      <c r="B10" t="s">
        <v>15</v>
      </c>
    </row>
    <row r="11" spans="1:2" x14ac:dyDescent="0.3">
      <c r="A11" t="s">
        <v>11</v>
      </c>
      <c r="B11" t="s">
        <v>18</v>
      </c>
    </row>
    <row r="12" spans="1:2" x14ac:dyDescent="0.3">
      <c r="A12" t="s">
        <v>23</v>
      </c>
      <c r="B12" t="s">
        <v>18</v>
      </c>
    </row>
    <row r="13" spans="1:2" x14ac:dyDescent="0.3">
      <c r="A13" t="s">
        <v>24</v>
      </c>
      <c r="B13" t="s">
        <v>18</v>
      </c>
    </row>
    <row r="14" spans="1:2" x14ac:dyDescent="0.3">
      <c r="A14" t="s">
        <v>25</v>
      </c>
      <c r="B14" t="s">
        <v>18</v>
      </c>
    </row>
    <row r="15" spans="1:2" x14ac:dyDescent="0.3">
      <c r="A15" t="s">
        <v>26</v>
      </c>
      <c r="B15" t="s">
        <v>18</v>
      </c>
    </row>
    <row r="16" spans="1:2" x14ac:dyDescent="0.3">
      <c r="A16" t="s">
        <v>27</v>
      </c>
      <c r="B1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DF82-89E6-4B4C-A748-B90D81C8F7A1}">
  <dimension ref="A1:E16"/>
  <sheetViews>
    <sheetView tabSelected="1" workbookViewId="0">
      <selection activeCell="A20" sqref="A20"/>
    </sheetView>
  </sheetViews>
  <sheetFormatPr defaultRowHeight="14.4" x14ac:dyDescent="0.3"/>
  <cols>
    <col min="1" max="1" width="25.109375" bestFit="1" customWidth="1"/>
    <col min="2" max="2" width="10" bestFit="1" customWidth="1"/>
    <col min="3" max="3" width="13.5546875" bestFit="1" customWidth="1"/>
    <col min="4" max="4" width="16.88671875" bestFit="1" customWidth="1"/>
    <col min="5" max="5" width="9.33203125" bestFit="1" customWidth="1"/>
  </cols>
  <sheetData>
    <row r="1" spans="1:5" x14ac:dyDescent="0.3">
      <c r="A1" t="s">
        <v>14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15</v>
      </c>
      <c r="B2">
        <v>10</v>
      </c>
      <c r="C2">
        <f>COUNTIF('Student department'!Student_Name:Department,'Department Details'!A2)</f>
        <v>4</v>
      </c>
      <c r="D2" s="1">
        <f>C2/B2*100</f>
        <v>40</v>
      </c>
      <c r="E2" t="str">
        <f>IF(D2=100,"Full",IF(D2&lt;50,"Not Filled","Filling Fast"))</f>
        <v>Not Filled</v>
      </c>
    </row>
    <row r="3" spans="1:5" x14ac:dyDescent="0.3">
      <c r="A3" t="s">
        <v>16</v>
      </c>
      <c r="B3">
        <v>15</v>
      </c>
      <c r="C3">
        <f>COUNTIF('Student department'!Student_Name:Department,'Department Details'!A3)</f>
        <v>2</v>
      </c>
      <c r="D3" s="1">
        <f t="shared" ref="D3:D5" si="0">C3/B3*100</f>
        <v>13.333333333333334</v>
      </c>
      <c r="E3" t="str">
        <f t="shared" ref="E3:E5" si="1">IF(D3=100,"Full",IF(D3&lt;50,"Not Filled","Filling Fast"))</f>
        <v>Not Filled</v>
      </c>
    </row>
    <row r="4" spans="1:5" x14ac:dyDescent="0.3">
      <c r="A4" t="s">
        <v>17</v>
      </c>
      <c r="B4">
        <v>5</v>
      </c>
      <c r="C4">
        <f>COUNTIF('Student department'!Student_Name:Department,'Department Details'!A4)</f>
        <v>2</v>
      </c>
      <c r="D4" s="1">
        <f t="shared" si="0"/>
        <v>40</v>
      </c>
      <c r="E4" t="str">
        <f t="shared" si="1"/>
        <v>Not Filled</v>
      </c>
    </row>
    <row r="5" spans="1:5" x14ac:dyDescent="0.3">
      <c r="A5" t="s">
        <v>18</v>
      </c>
      <c r="B5">
        <v>7</v>
      </c>
      <c r="C5">
        <f>COUNTIF('Student department'!Student_Name:Department,'Department Details'!A5)</f>
        <v>7</v>
      </c>
      <c r="D5" s="1">
        <f t="shared" si="0"/>
        <v>100</v>
      </c>
      <c r="E5" t="str">
        <f t="shared" si="1"/>
        <v>Full</v>
      </c>
    </row>
    <row r="12" spans="1:5" x14ac:dyDescent="0.3">
      <c r="C12">
        <v>4</v>
      </c>
      <c r="D12">
        <v>3</v>
      </c>
    </row>
    <row r="13" spans="1:5" x14ac:dyDescent="0.3">
      <c r="A13" t="s">
        <v>48</v>
      </c>
    </row>
    <row r="14" spans="1:5" x14ac:dyDescent="0.3">
      <c r="A14" t="s">
        <v>49</v>
      </c>
      <c r="B14">
        <f>C12/D12</f>
        <v>1.3333333333333333</v>
      </c>
    </row>
    <row r="15" spans="1:5" x14ac:dyDescent="0.3">
      <c r="A15" t="s">
        <v>50</v>
      </c>
      <c r="B15">
        <f>IFERROR(B14,0)</f>
        <v>1.3333333333333333</v>
      </c>
    </row>
    <row r="16" spans="1:5" x14ac:dyDescent="0.3">
      <c r="A16" t="s">
        <v>51</v>
      </c>
      <c r="B16" t="e">
        <f>VLOOKUP(B5,A1:A5,2,0)</f>
        <v>#N/A</v>
      </c>
    </row>
  </sheetData>
  <conditionalFormatting sqref="E2:E5">
    <cfRule type="containsText" dxfId="0" priority="1" operator="containsText" text="Full">
      <formula>NOT(ISERROR(SEARCH("Full",E2)))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Student data</vt:lpstr>
      <vt:lpstr>Student department</vt:lpstr>
      <vt:lpstr>Department Details</vt:lpstr>
      <vt:lpstr>Department</vt:lpstr>
      <vt:lpstr>IT</vt:lpstr>
      <vt:lpstr>Student_Full_Name</vt:lpstr>
      <vt:lpstr>Student_Marks</vt:lpstr>
      <vt:lpstr>'Student department'!Student_Name</vt:lpstr>
      <vt:lpstr>Student_Name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Ashwini</cp:lastModifiedBy>
  <dcterms:created xsi:type="dcterms:W3CDTF">2023-05-27T13:01:31Z</dcterms:created>
  <dcterms:modified xsi:type="dcterms:W3CDTF">2023-05-31T11:10:56Z</dcterms:modified>
</cp:coreProperties>
</file>