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hidePivotFieldList="1" defaultThemeVersion="166925"/>
  <mc:AlternateContent xmlns:mc="http://schemas.openxmlformats.org/markup-compatibility/2006">
    <mc:Choice Requires="x15">
      <x15ac:absPath xmlns:x15ac="http://schemas.microsoft.com/office/spreadsheetml/2010/11/ac" url="C:\Users\ashut\Documents\"/>
    </mc:Choice>
  </mc:AlternateContent>
  <xr:revisionPtr revIDLastSave="0" documentId="13_ncr:1_{FC563705-F1D1-42F9-9669-780ED0365357}" xr6:coauthVersionLast="45" xr6:coauthVersionMax="45" xr10:uidLastSave="{00000000-0000-0000-0000-000000000000}"/>
  <bookViews>
    <workbookView xWindow="-108" yWindow="-108" windowWidth="23256" windowHeight="12576" tabRatio="944" activeTab="7" xr2:uid="{83F5FBE7-6EEA-4143-86CD-4171EC84FB41}"/>
  </bookViews>
  <sheets>
    <sheet name="Data" sheetId="2" r:id="rId1"/>
    <sheet name="Sales Line" sheetId="3" r:id="rId2"/>
    <sheet name="Sales Map" sheetId="4" r:id="rId3"/>
    <sheet name="Delivery Performance Doughnut" sheetId="5" r:id="rId4"/>
    <sheet name="Return Rate Doughnut" sheetId="6" r:id="rId5"/>
    <sheet name="Customer Acquisition Waterfall" sheetId="7" r:id="rId6"/>
    <sheet name="Customer Satisfaction Bar" sheetId="8" r:id="rId7"/>
    <sheet name="Dashboard" sheetId="9" r:id="rId8"/>
  </sheets>
  <definedNames>
    <definedName name="_xlchart.v1.10" hidden="1">'Customer Acquisition Waterfall'!$D$2:$D$5</definedName>
    <definedName name="_xlchart.v1.11" hidden="1">'Customer Acquisition Waterfall'!$E$2:$E$5</definedName>
    <definedName name="_xlchart.v1.12" hidden="1">'Customer Acquisition Waterfall'!$D$2:$D$5</definedName>
    <definedName name="_xlchart.v1.13" hidden="1">'Customer Acquisition Waterfall'!$E$2:$E$5</definedName>
    <definedName name="_xlchart.v1.4" hidden="1">'Customer Acquisition Waterfall'!$D$2:$D$5</definedName>
    <definedName name="_xlchart.v1.5" hidden="1">'Customer Acquisition Waterfall'!$E$2:$E$5</definedName>
    <definedName name="_xlchart.v5.0" hidden="1">'Sales Map'!$A$7</definedName>
    <definedName name="_xlchart.v5.1" hidden="1">'Sales Map'!$A$8</definedName>
    <definedName name="_xlchart.v5.2" hidden="1">'Sales Map'!$B$7:$H$7</definedName>
    <definedName name="_xlchart.v5.3" hidden="1">'Sales Map'!$B$8:$H$8</definedName>
    <definedName name="_xlchart.v5.6" hidden="1">'Sales Map'!$A$7</definedName>
    <definedName name="_xlchart.v5.7" hidden="1">'Sales Map'!$A$8</definedName>
    <definedName name="_xlchart.v5.8" hidden="1">'Sales Map'!$B$7:$H$7</definedName>
    <definedName name="_xlchart.v5.9" hidden="1">'Sales Map'!$B$8:$H$8</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7" l="1"/>
  <c r="F8" i="4"/>
  <c r="E8" i="4"/>
  <c r="D8" i="4"/>
  <c r="E4" i="7"/>
  <c r="E3" i="7"/>
  <c r="E2" i="7"/>
  <c r="C8" i="4"/>
  <c r="B8" i="4"/>
  <c r="C3" i="6"/>
  <c r="C3" i="5"/>
  <c r="H8" i="4"/>
  <c r="G8" i="4"/>
</calcChain>
</file>

<file path=xl/sharedStrings.xml><?xml version="1.0" encoding="utf-8"?>
<sst xmlns="http://schemas.openxmlformats.org/spreadsheetml/2006/main" count="34785" uniqueCount="57">
  <si>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</si>
  <si>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</si>
  <si>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</si>
  <si>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</si>
  <si>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</si>
  <si>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</si>
  <si>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</si>
  <si>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</si>
  <si>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</si>
  <si>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</si>
  <si>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</si>
  <si>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</si>
  <si>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</si>
  <si>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</si>
  <si>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</si>
  <si>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</si>
  <si>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</si>
  <si>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</si>
  <si>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</si>
  <si>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</si>
  <si>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</si>
  <si>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</si>
  <si>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</si>
  <si>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</si>
  <si>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</si>
  <si>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</si>
  <si>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</si>
  <si>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</si>
  <si>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</si>
  <si>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</si>
  <si>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</si>
  <si>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</si>
  <si>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</si>
  <si>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</si>
  <si>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</si>
  <si>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</si>
  <si>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</si>
  <si>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</si>
  <si>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</si>
  <si>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</si>
  <si>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</si>
  <si>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</si>
  <si>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</si>
  <si>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</si>
  <si>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</si>
  <si>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</si>
  <si>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</si>
  <si>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</si>
  <si>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</si>
  <si>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</si>
  <si>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</si>
  <si>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</si>
  <si>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</si>
  <si>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</si>
  <si>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Count of Revenue</t>
  </si>
  <si>
    <t>Count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</si>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</sst>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9" fontId="0" fillId="0" borderId="0" xfId="1" applyFon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00882A"/>
      <color rgb="FF228503"/>
      <color rgb="FF008740"/>
      <color rgb="FF4A0EC2"/>
      <color rgb="FF217346"/>
      <color rgb="FF712CFF"/>
      <color rgb="FFA12EFF"/>
      <color rgb="FFFF5D5B"/>
      <color rgb="FFFFA7D1"/>
      <color rgb="FFFF2489"/>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store dataset(AutoRecovered).xlsx]Sales Line!PivotTable1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34931100119662"/>
          <c:y val="0.20554589388868011"/>
          <c:w val="0.82911304747193681"/>
          <c:h val="0.66535112633673288"/>
        </c:manualLayout>
      </c:layout>
      <c:lineChart>
        <c:grouping val="standard"/>
        <c:varyColors val="0"/>
        <c:ser>
          <c:idx val="0"/>
          <c:order val="0"/>
          <c:tx>
            <c:strRef>
              <c:f>'Sales Line'!$B$1</c:f>
              <c:strCache>
                <c:ptCount val="1"/>
                <c:pt idx="0">
                  <c:v>Total</c:v>
                </c:pt>
              </c:strCache>
            </c:strRef>
          </c:tx>
          <c:spPr>
            <a:ln w="28575" cap="rnd">
              <a:solidFill>
                <a:schemeClr val="accent1"/>
              </a:solidFill>
              <a:round/>
            </a:ln>
            <a:effectLst/>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F67D-434E-8E72-4C06ADF4FB35}"/>
            </c:ext>
          </c:extLst>
        </c:ser>
        <c:dLbls>
          <c:showLegendKey val="0"/>
          <c:showVal val="0"/>
          <c:showCatName val="0"/>
          <c:showSerName val="0"/>
          <c:showPercent val="0"/>
          <c:showBubbleSize val="0"/>
        </c:dLbls>
        <c:smooth val="0"/>
        <c:axId val="806758656"/>
        <c:axId val="514245136"/>
      </c:lineChart>
      <c:catAx>
        <c:axId val="80675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245136"/>
        <c:crosses val="autoZero"/>
        <c:auto val="1"/>
        <c:lblAlgn val="ctr"/>
        <c:lblOffset val="100"/>
        <c:noMultiLvlLbl val="0"/>
      </c:catAx>
      <c:valAx>
        <c:axId val="51424513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75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store dataset(AutoRecovered).xlsx]Delivery Performance Doughnut!PivotTable3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'Delivery Performance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DB-4CF8-BB82-68E8276D77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DB-4CF8-BB82-68E8276D7793}"/>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0-B270-49E3-A224-3159E9E0772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store dataset(AutoRecovered).xlsx]Return Rate Doughnut!PivotTable4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11-4129-B3D8-D10C7FD36A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11-4129-B3D8-D10C7FD36AD0}"/>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0-8D5E-487E-9224-03C112EDE8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store dataset(AutoRecovered).xlsx]Customer Satisfaction Bar!PivotTable6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67B9-4735-B8AA-D9BF22E27257}"/>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5-67B9-4735-B8AA-D9BF22E27257}"/>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6-67B9-4735-B8AA-D9BF22E27257}"/>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7-67B9-4735-B8AA-D9BF22E27257}"/>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8-67B9-4735-B8AA-D9BF22E27257}"/>
            </c:ext>
          </c:extLst>
        </c:ser>
        <c:dLbls>
          <c:showLegendKey val="0"/>
          <c:showVal val="0"/>
          <c:showCatName val="0"/>
          <c:showSerName val="0"/>
          <c:showPercent val="0"/>
          <c:showBubbleSize val="0"/>
        </c:dLbls>
        <c:gapWidth val="219"/>
        <c:overlap val="100"/>
        <c:axId val="993543728"/>
        <c:axId val="1005482768"/>
      </c:barChart>
      <c:catAx>
        <c:axId val="99354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482768"/>
        <c:crosses val="autoZero"/>
        <c:auto val="1"/>
        <c:lblAlgn val="ctr"/>
        <c:lblOffset val="100"/>
        <c:noMultiLvlLbl val="0"/>
      </c:catAx>
      <c:valAx>
        <c:axId val="10054827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54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store dataset(AutoRecovered).xlsx]Sales Line!PivotTable1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0">
                  <a:schemeClr val="accent1">
                    <a:lumMod val="5000"/>
                    <a:lumOff val="95000"/>
                  </a:schemeClr>
                </a:gs>
                <a:gs pos="100000">
                  <a:srgbClr val="00B05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95999955760898"/>
          <c:y val="0.20554577124163498"/>
          <c:w val="0.82911304747193681"/>
          <c:h val="0.66535112633673288"/>
        </c:manualLayout>
      </c:layout>
      <c:lineChart>
        <c:grouping val="standard"/>
        <c:varyColors val="0"/>
        <c:ser>
          <c:idx val="0"/>
          <c:order val="0"/>
          <c:tx>
            <c:strRef>
              <c:f>'Sales Line'!$B$1</c:f>
              <c:strCache>
                <c:ptCount val="1"/>
                <c:pt idx="0">
                  <c:v>Total</c:v>
                </c:pt>
              </c:strCache>
            </c:strRef>
          </c:tx>
          <c:spPr>
            <a:ln w="34925" cap="rnd">
              <a:gradFill>
                <a:gsLst>
                  <a:gs pos="0">
                    <a:schemeClr val="accent1">
                      <a:lumMod val="5000"/>
                      <a:lumOff val="95000"/>
                    </a:schemeClr>
                  </a:gs>
                  <a:gs pos="100000">
                    <a:srgbClr val="00B05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4CEF-4E9E-8CCC-575375B4B191}"/>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06758656"/>
        <c:axId val="514245136"/>
      </c:lineChart>
      <c:catAx>
        <c:axId val="80675865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700" b="1" i="0" u="none" strike="noStrike" kern="1200" spc="100" baseline="0">
                <a:solidFill>
                  <a:schemeClr val="lt1"/>
                </a:solidFill>
                <a:latin typeface="+mn-lt"/>
                <a:ea typeface="+mn-ea"/>
                <a:cs typeface="+mn-cs"/>
              </a:defRPr>
            </a:pPr>
            <a:endParaRPr lang="en-US"/>
          </a:p>
        </c:txPr>
        <c:crossAx val="514245136"/>
        <c:crosses val="autoZero"/>
        <c:auto val="1"/>
        <c:lblAlgn val="ctr"/>
        <c:lblOffset val="100"/>
        <c:noMultiLvlLbl val="0"/>
      </c:catAx>
      <c:valAx>
        <c:axId val="514245136"/>
        <c:scaling>
          <c:orientation val="minMax"/>
        </c:scaling>
        <c:delete val="0"/>
        <c:axPos val="l"/>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06758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store dataset(AutoRecovered).xlsx]Delivery Performance Doughnut!PivotTable3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3.4917951488629501E-2"/>
          <c:y val="0.19644476586975235"/>
          <c:w val="0.82230527937205478"/>
          <c:h val="0.68525404336072948"/>
        </c:manualLayout>
      </c:layout>
      <c:doughnutChart>
        <c:varyColors val="1"/>
        <c:ser>
          <c:idx val="0"/>
          <c:order val="0"/>
          <c:tx>
            <c:strRef>
              <c:f>'Delivery Performance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68-45D2-9990-19E5595EF4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68-45D2-9990-19E5595EF43D}"/>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3468-45D2-9990-19E5595EF43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store dataset(AutoRecovered).xlsx]Return Rate Doughnut!PivotTable4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6843306264608335"/>
          <c:y val="0.14555193806240485"/>
          <c:w val="0.52631081491146348"/>
          <c:h val="0.6529146092358038"/>
        </c:manualLayout>
      </c:layout>
      <c:doughnutChart>
        <c:varyColors val="1"/>
        <c:ser>
          <c:idx val="0"/>
          <c:order val="0"/>
          <c:tx>
            <c:strRef>
              <c:f>'Return Rate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C3-40AF-B95C-0314EA5952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C3-40AF-B95C-0314EA5952A2}"/>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87C3-40AF-B95C-0314EA5952A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store dataset(AutoRecovered).xlsx]Customer Satisfaction Bar!PivotTable6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8000">
                <a:schemeClr val="bg1"/>
              </a:gs>
              <a:gs pos="77000">
                <a:srgbClr val="FF0000"/>
              </a:gs>
            </a:gsLst>
            <a:lin ang="2700000" scaled="1"/>
          </a:gradFill>
          <a:ln>
            <a:noFill/>
          </a:ln>
          <a:effectLst/>
          <a:scene3d>
            <a:camera prst="orthographicFront"/>
            <a:lightRig rig="chilly" dir="t"/>
          </a:scene3d>
          <a:sp3d>
            <a:bevelT w="152400" h="50800" prst="softRound"/>
            <a:bevelB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4000">
                <a:schemeClr val="bg1"/>
              </a:gs>
              <a:gs pos="67000">
                <a:srgbClr val="FFFF00"/>
              </a:gs>
            </a:gsLst>
            <a:lin ang="2700000" scaled="1"/>
          </a:gradFill>
          <a:ln>
            <a:noFill/>
          </a:ln>
          <a:effectLst/>
          <a:scene3d>
            <a:camera prst="orthographicFront"/>
            <a:lightRig rig="threePt" dir="t"/>
          </a:scene3d>
          <a:sp3d>
            <a:bevelT prst="angl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4000">
                <a:schemeClr val="bg1"/>
              </a:gs>
              <a:gs pos="67000">
                <a:schemeClr val="bg2">
                  <a:lumMod val="25000"/>
                </a:schemeClr>
              </a:gs>
            </a:gsLst>
            <a:lin ang="2700000" scaled="1"/>
          </a:gradFill>
          <a:ln>
            <a:noFill/>
          </a:ln>
          <a:effectLst>
            <a:innerShdw blurRad="63500" dist="50800" dir="10800000">
              <a:prstClr val="black">
                <a:alpha val="50000"/>
              </a:prstClr>
            </a:innerShdw>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flip="none" rotWithShape="1">
            <a:gsLst>
              <a:gs pos="19000">
                <a:schemeClr val="bg1"/>
              </a:gs>
              <a:gs pos="67000">
                <a:srgbClr val="92D050"/>
              </a:gs>
            </a:gsLst>
            <a:lin ang="2700000" scaled="1"/>
            <a:tileRect/>
          </a:gradFill>
          <a:ln>
            <a:noFill/>
          </a:ln>
          <a:effectLst/>
          <a:scene3d>
            <a:camera prst="orthographicFront"/>
            <a:lightRig rig="threePt" dir="t"/>
          </a:scene3d>
          <a:sp3d>
            <a:bevelT w="1016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4000">
                <a:schemeClr val="bg1"/>
              </a:gs>
              <a:gs pos="44000">
                <a:srgbClr val="00882A"/>
              </a:gs>
            </a:gsLst>
            <a:lin ang="2700000" scaled="1"/>
          </a:gradFill>
          <a:ln>
            <a:noFill/>
          </a:ln>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a:gsLst>
              <a:gs pos="8000">
                <a:schemeClr val="bg1"/>
              </a:gs>
              <a:gs pos="77000">
                <a:srgbClr val="FF0000"/>
              </a:gs>
            </a:gsLst>
            <a:lin ang="2700000" scaled="1"/>
          </a:gradFill>
          <a:ln>
            <a:noFill/>
          </a:ln>
          <a:effectLst/>
          <a:scene3d>
            <a:camera prst="orthographicFront"/>
            <a:lightRig rig="chilly" dir="t"/>
          </a:scene3d>
          <a:sp3d>
            <a:bevelT w="152400" h="50800" prst="softRound"/>
            <a:bevelB prst="angle"/>
          </a:sp3d>
        </c:spPr>
      </c:pivotFmt>
    </c:pivotFmts>
    <c:plotArea>
      <c:layout/>
      <c:barChart>
        <c:barDir val="bar"/>
        <c:grouping val="percentStacked"/>
        <c:varyColors val="0"/>
        <c:ser>
          <c:idx val="0"/>
          <c:order val="0"/>
          <c:tx>
            <c:strRef>
              <c:f>'Customer Satisfaction Bar'!$B$1:$B$2</c:f>
              <c:strCache>
                <c:ptCount val="1"/>
                <c:pt idx="0">
                  <c:v>(1) very low</c:v>
                </c:pt>
              </c:strCache>
            </c:strRef>
          </c:tx>
          <c:spPr>
            <a:gradFill>
              <a:gsLst>
                <a:gs pos="8000">
                  <a:schemeClr val="bg1"/>
                </a:gs>
                <a:gs pos="77000">
                  <a:srgbClr val="FF0000"/>
                </a:gs>
              </a:gsLst>
              <a:lin ang="2700000" scaled="1"/>
            </a:gradFill>
            <a:ln>
              <a:noFill/>
            </a:ln>
            <a:effectLst/>
            <a:scene3d>
              <a:camera prst="orthographicFront"/>
              <a:lightRig rig="chilly" dir="t"/>
            </a:scene3d>
            <a:sp3d>
              <a:bevelT w="152400" h="50800" prst="softRound"/>
              <a:bevelB prst="angle"/>
            </a:sp3d>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5709-47E8-88A9-4C750311840E}"/>
            </c:ext>
          </c:extLst>
        </c:ser>
        <c:ser>
          <c:idx val="1"/>
          <c:order val="1"/>
          <c:tx>
            <c:strRef>
              <c:f>'Customer Satisfaction Bar'!$C$1:$C$2</c:f>
              <c:strCache>
                <c:ptCount val="1"/>
                <c:pt idx="0">
                  <c:v>(2) low</c:v>
                </c:pt>
              </c:strCache>
            </c:strRef>
          </c:tx>
          <c:spPr>
            <a:gradFill>
              <a:gsLst>
                <a:gs pos="4000">
                  <a:schemeClr val="bg1"/>
                </a:gs>
                <a:gs pos="67000">
                  <a:srgbClr val="FFFF00"/>
                </a:gs>
              </a:gsLst>
              <a:lin ang="2700000" scaled="1"/>
            </a:gradFill>
            <a:ln>
              <a:noFill/>
            </a:ln>
            <a:effectLst/>
            <a:scene3d>
              <a:camera prst="orthographicFront"/>
              <a:lightRig rig="threePt" dir="t"/>
            </a:scene3d>
            <a:sp3d>
              <a:bevelT prst="angle"/>
            </a:sp3d>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5709-47E8-88A9-4C750311840E}"/>
            </c:ext>
          </c:extLst>
        </c:ser>
        <c:ser>
          <c:idx val="2"/>
          <c:order val="2"/>
          <c:tx>
            <c:strRef>
              <c:f>'Customer Satisfaction Bar'!$D$1:$D$2</c:f>
              <c:strCache>
                <c:ptCount val="1"/>
                <c:pt idx="0">
                  <c:v>(3) ok</c:v>
                </c:pt>
              </c:strCache>
            </c:strRef>
          </c:tx>
          <c:spPr>
            <a:gradFill>
              <a:gsLst>
                <a:gs pos="4000">
                  <a:schemeClr val="bg1"/>
                </a:gs>
                <a:gs pos="67000">
                  <a:schemeClr val="bg2">
                    <a:lumMod val="25000"/>
                  </a:schemeClr>
                </a:gs>
              </a:gsLst>
              <a:lin ang="2700000" scaled="1"/>
            </a:gradFill>
            <a:ln>
              <a:noFill/>
            </a:ln>
            <a:effectLst>
              <a:innerShdw blurRad="63500" dist="50800" dir="10800000">
                <a:prstClr val="black">
                  <a:alpha val="50000"/>
                </a:prstClr>
              </a:innerShdw>
            </a:effectLst>
            <a:scene3d>
              <a:camera prst="orthographicFront"/>
              <a:lightRig rig="threePt" dir="t"/>
            </a:scene3d>
            <a:sp3d>
              <a:bevelT w="165100" prst="coolSlant"/>
            </a:sp3d>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5709-47E8-88A9-4C750311840E}"/>
            </c:ext>
          </c:extLst>
        </c:ser>
        <c:ser>
          <c:idx val="3"/>
          <c:order val="3"/>
          <c:tx>
            <c:strRef>
              <c:f>'Customer Satisfaction Bar'!$E$1:$E$2</c:f>
              <c:strCache>
                <c:ptCount val="1"/>
                <c:pt idx="0">
                  <c:v>(4) high</c:v>
                </c:pt>
              </c:strCache>
            </c:strRef>
          </c:tx>
          <c:spPr>
            <a:gradFill flip="none" rotWithShape="1">
              <a:gsLst>
                <a:gs pos="19000">
                  <a:schemeClr val="bg1"/>
                </a:gs>
                <a:gs pos="67000">
                  <a:srgbClr val="92D050"/>
                </a:gs>
              </a:gsLst>
              <a:lin ang="2700000" scaled="1"/>
              <a:tileRect/>
            </a:gradFill>
            <a:ln>
              <a:noFill/>
            </a:ln>
            <a:effectLst/>
            <a:scene3d>
              <a:camera prst="orthographicFront"/>
              <a:lightRig rig="threePt" dir="t"/>
            </a:scene3d>
            <a:sp3d>
              <a:bevelT w="101600" prst="riblet"/>
            </a:sp3d>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5709-47E8-88A9-4C750311840E}"/>
            </c:ext>
          </c:extLst>
        </c:ser>
        <c:ser>
          <c:idx val="4"/>
          <c:order val="4"/>
          <c:tx>
            <c:strRef>
              <c:f>'Customer Satisfaction Bar'!$F$1:$F$2</c:f>
              <c:strCache>
                <c:ptCount val="1"/>
                <c:pt idx="0">
                  <c:v>(5) very high</c:v>
                </c:pt>
              </c:strCache>
            </c:strRef>
          </c:tx>
          <c:spPr>
            <a:gradFill>
              <a:gsLst>
                <a:gs pos="4000">
                  <a:schemeClr val="bg1"/>
                </a:gs>
                <a:gs pos="44000">
                  <a:srgbClr val="00882A"/>
                </a:gs>
              </a:gsLst>
              <a:lin ang="2700000" scaled="1"/>
            </a:gradFill>
            <a:ln>
              <a:noFill/>
            </a:ln>
            <a:effectLst/>
            <a:scene3d>
              <a:camera prst="orthographicFront"/>
              <a:lightRig rig="threePt" dir="t"/>
            </a:scene3d>
            <a:sp3d>
              <a:bevelT prst="relaxedInset"/>
            </a:sp3d>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5709-47E8-88A9-4C750311840E}"/>
            </c:ext>
          </c:extLst>
        </c:ser>
        <c:dLbls>
          <c:showLegendKey val="0"/>
          <c:showVal val="0"/>
          <c:showCatName val="0"/>
          <c:showSerName val="0"/>
          <c:showPercent val="0"/>
          <c:showBubbleSize val="0"/>
        </c:dLbls>
        <c:gapWidth val="100"/>
        <c:overlap val="100"/>
        <c:axId val="993543728"/>
        <c:axId val="1005482768"/>
      </c:barChart>
      <c:catAx>
        <c:axId val="99354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005482768"/>
        <c:crosses val="autoZero"/>
        <c:auto val="1"/>
        <c:lblAlgn val="ctr"/>
        <c:lblOffset val="100"/>
        <c:noMultiLvlLbl val="0"/>
      </c:catAx>
      <c:valAx>
        <c:axId val="100548276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3543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regionMap" uniqueId="{3AD90F9C-5E92-4377-AF81-4B0F4EDC97B1}">
          <cx:tx>
            <cx:txData>
              <cx:f>_xlchart.v5.1</cx:f>
              <cx:v>Total Revenue</cx:v>
            </cx:txData>
          </cx:tx>
          <cx:dataId val="0"/>
          <cx:layoutPr>
            <cx:geography viewedRegionType="dataOnly" cultureLanguage="en-US" cultureRegion="IN" attribution="Powered by Bing">
              <cx:geoCache provider="{E9337A44-BEBE-4D9F-B70C-5C5E7DAFC167}">
                <cx:binary>1Htpb922tuhfKfL5KRUpUiIPTi9wJe3Je/AUx2m+CK7jUJQoUbMo/fq7xO3Gjpvb9gHn4aFAwHCN
5OYSyTXQ/340/3pUTw/NT6ZQZfuvR/PLu7Trqn/9/HP7mD4VD+37Qj42utVfu/ePuvhZf/0qH59+
/tI8jLIUP2MXkZ8f04emezLv/uvfoE086YN+fOikLq/7p2a6eWp71bV/Qvsh6aeHL4UsY9l2jXzs
0C/v/ls9/PZQPLz76ansZDd9mKqnX959x/Tup5/fqvrDsD8pmFnXfwFZD78PfJ9g32XQ0oChdz8p
XYpnssP894y4noddD2H6+7inhwJk/8Zk7FQevnxpntoWfoz9/5XgdzMH/OHdT4+6L7tlwQSs3S/v
7krZPX356bZ76J7adz/JVkdnhkgv07+7tb/35++X/L/+/QYBK/AG88oqb5frr0h/MMpRtu3yr6rk
7wv0nzEMdllAAuZ7gc+p98Yw/L1PfewSjD3fwwwB/fxRnI3zNyf1YwN9J/zGSEdY8n+gkdZKN/LL
f3DnYPaeckoR9riLPD9A/I2B8HvCAo9g5hESYDDW9wb6GxP6sXG+Cb4xzPqfsXv+/Nt5fa59x/l/
e67x99T1KKWYB4wi6r/ZPpy/dxHzXMxRQJhLfLDe6+3z5tz536f1Yxu9Ef/ul/wzDrXNk26E/A/u
F7hpfMIwY7AXmAt3ztubxntPCPEC4rIf7pe/MaEf2+Kb4Jv9svnvf+RB9uGpLOE2fXr6/YP9D9w1
FC55zDlcNxQTgv5gGv+9RzxMwTQc9tQfNsvfmtKPjfNK9I15Ppz+keY56aZLf4oeGq1k+Z/cPvQ9
9bgXUM+lKPijoxbw94hRgu1hBnb8/es4ewN/f1Y/NtNb+Te2OkX/SFvd6v7/ja2899wFYzHMPUID
cJ3fuAbue8ZhMyGEaID/6Br8/Xn92Fpv5d9Y6/b/k7X+dxf8W4QSP3QPKxvavPLC/5xqlwDirTei
30VI392/v++M3Zdf3sFp98qxWFT8tRfwTe7poe1+eef4/nsONuYBJxwju/XGp4WCAnABOQm4D8cq
x3zxMcrlePjlXYDee5QEZ899iava5VMEEfaew0GLOEcYPMoAB9/iySutJqHLb4vxDP9U9sWVlmXX
QjCH4NdUZ75llsRnDGGX+8jDEELA98iA/vhwA0ErsKP/o1DWlGjM6VPt6SMtXe/O1ArHVTrzDRp8
fDeSGsfF3PCNpbrMQWcqbkrvTFUqf6b+SNaqssw/kkX8QQqdxmKo6r1tmFJ1Fb7A3Ez1PliaN7hM
zNXvjE578MvObAWZm8NLoyr+GpSkcPY63/Kae/eiUsXB87mInAWsp9JdjWMabLBfk3scdF/yshsv
hZlDlKYrHTTZOp/H6TOt6qjsEL8fhFlTnnVdErrBTGKVzMl+mupkb3t+xZN9mQi/CV/gPEHexTBk
YT65YkWCZAq7xstEzMYZ7Y1CQb1GhKG9hVO/v3R04v5W5TLbThkpD9mc6oNamjQxQaTcikRvCBa0
jS8bfcir3GlD2622XIz5wdKUMc5KpCZbCTENa+PN7JS1zbAWVcJO6dKbjTFhw6mOK7TRrdd+5G7t
XHVK55vcSXVoqkGfhqVJnByaoJ5CWpVj2HWj6KuQFH4RV7XgG6/rTkh080lUDrlFWrYrPCRi3ZiG
3qaiGo+iau/qokhiN3XpcJPnWXth0ijwaXvTu6q7gd8xbEsp5RlnCcteCbnMxM6C/ozFzZ8JWUWK
Dluv0Xo3Gk/XIZX9tB9Z/rqxuAoH5hXB4gZS3T3bnHmnKRu2BI3qsvFkepskDt20xEdRQ/z01rQT
CoexNXGGx25T5523Rwj3F1UwDluGanmiJvNXJZv1DTbMi6iTp/e5CspwNHzYV2XtxhobFWVjm320
PfWt146OPONeeoGH8TZTqb9CqpERCkq64WnSp5GFx3KgG1FwsR3Q1MfDnNah047pbWDycjs3Q70V
xmU3VTs04eAU2ZfUjKuuTovPXTKhOCWOPNIOJwfh5SROuilZ657QsKgSgULPdWkIH71eVwrrUzql
+uQGjT5NS1MHIw0Nb6q1JTRsShHsG6A4aUdDVlePQW+OdaI+46wY06jitXOxgGU5DGmkg9m58Hr9
GbYn/KBvYFOS5rqdd8ibi/1MO68OSU7QPitVLuIu193KG+fmjDzTsxb95ldFug0KKlc6dfyoH5yM
bajz6HSFOeZB4p0KwyOWBWr+OKhRhW4tBStDJjoVIlpNoaD5dMVnas5NSWKQkK8xwrBQ1828SQiw
GmUiQ/C0UYGQ1zrROMRTUzzKUWxN1pt72janoKw3+XKO2AZOvWRPl3PEgoU9TF5gMOBlMpcyDBqU
HboBFce0IUEM1838SSTuwW+x/yWV8y2ZqbwvGB9XLk2yg56b4ig5f2YdyvmQkULfv7oKf3C7oCXF
9N3twl2OCac+4b4PF5a73D6vbpcAFbJP/ZQ95b5UO8nzTIWYy+rCqXx90eUYYNt9C79lfQX/oftW
tp3mPHI6Q1bEm927vhY3NZ3MZSFldqfHKCnaIkr0lKzUYmbbIH8mcIYV+aFU3RlfYJ16oaWyRcI4
TbKyfC9i3yRe8BTPwgutxF+PUZfNsS7H8nZiTR62gx6vJW6aQ+KnWUz9rnoQ+XAhjCc+FtyRO8KS
Yi0aVj0M+06K/KEtdLuGJDPb+ipvPzpOsSuyPBzn7taIubxy/I7eFGl/FFPQf5ooTbczRN4rFHT9
p3Koi7Bo2vSyoK3YNiJAEWpQEfJmSj8PSTtFheuaw1Cy6bbI66tgwbfMpCu3mJNdLWl5P/duZPE9
z4L11GV4kxR5+hl1l+Nkgk/JVDrboW/IyqLFQHZdVsk7wVm378icx8ko5GcPZ/FffH0Mv/36gsCD
E494zAMPBz7F77++OfNY67u+/JKh3MtlBFdX5ubzZ+LOfjROGHyGKvFu+pnBVa6nz67ifuSIrj3M
7eTdpMK5n2DDrtGos3hSSX5oPDc/FFXz3LM4hxVXeTmL7Ru85TW9b9rQ8r2QM7++arwGVvwH6izO
bbNNlfbXASV6Zfp+PLhdQQ95w7JVoWfxqfOzy2DZ3DShV7VP3HvLilPyzDrM+BWrDlTwRTveVVYV
6N5PJr1CFUrjJu0ESUOHOHNVXrF+3MGWXI8ZyUS49FxFchGKPn3ufU99y+cYuTa5Bonv+TRr0QVu
ehKxkrsHZ5pfN7xCu8zzm90b/AtvnlTuwYI+1YfOFMlW5tPUhy8sL7IWR3V5iUdltlbUEi3+rVjB
3Rsnx2NsdL5OZjV9gMszixBDzSd/6mQoOzb+JqruOOciFWGWd6GUTi/DQlZhR3lzg2TRRA4t71Bm
skucuvjuGzRz4d1JWd/hocgu0QItNAthuKleOP+W3LyM8E3Ly3gCRrDQN9rLeAvtBfo2M1qqYJdX
sg8zJNMjqwSJDMU6LgIijhZney9NbglCkchH5pnvR8ypSZLtn+/kJRH++hqB2MlbwiSMKaRjmRe8
2chVP+kAvl72xREKUSekqMYrG1JotFE9dj5YIM+3I62cD5X09a2cHoYi2CdtJo6+34A/8Q2sEhf8
iWxMzlQug+aaiyl24aSic40PHlFi21YuPtCl5y0427O4F6quEmfzwmd7oxxvUDnLwxhw8F4JNuuu
btrLfBbPjSXonhsIJ37HWZYZjufIEiqqDA2bRQ4tSKvGcltGnk88/PM1DoI/rrFHGMSAPiJ8CSy/
PyxNKh2cNp7zRWbubTc37JoFWXZs82SI7KkJbtdjX3rsGtxLeay/4Rng22/4YZZjpGs8LW7aowkk
f8Vv8Z4IHlXyIBt+wzs19yEcoOiQfDsZzr0F585tvcqkT0Keti4wLgeHJdvG7mjbs4zggZDQ9who
tMizcoaSMqrn1I0dDYFHrfIqLAde7usl8Ci0525S15OxBd2SqesOZWdILxxeIqpQmkLvJf08dypi
yUT3qu7ayxGPVdTJvHiswURZ4pvPBYQiqxcOn35J6EU7MH8XeF4edsiHD+8Frry/8Lj8P1oRihUQ
H2JOKMMQ039vRUEH6bgm9b7QshNRKyU69N8av5WwihbuOgLeYSVWXifbixdUXcL2UnLwVrOk5OTI
nJzyVoWZl7ZHMvXkhJfG4mVG1IpPiERvCJZquILIFstV13On2+lZBurk6iGLJS4+1UaiHdW0vWxN
3156S2/Ba+JP2zNvnpH8kvT5fiADvpux5ldBIPfNWHl3Xj6xq4VWu+wVrV0gQsYPWqtppbFT79qx
yva2l43Tc099671QX3piDLJ9jttm8+c7DEFGHPI2rw4yCscXFDc4BKUulDEY899kW1y3LnUg0xYO
rZxc9KbAUTFK58IdqfgkCw7ul1vesaCBX06MDC1eZH2wdgeJ1o4s00/c1SqcM+qfkPKnu6JRkWUr
NS33IuXmDGrq9nGbje7OZzKLOtNVF7M7/qaLPvtaVCdOSSPCUnhXQZ+wX4uirSJc1P0NSVS3Lty6
PnRqCC5QW4+briHzla6RiPGE8P2iZ+gS+XWen/Vgh1xJP3REVUGYn/oQ+OpsOCXefGQi1xeYIMDV
jPSnAIv+ODt3zdj3J8tl0Rac+nreksF9sHiLskTbTEOdxKijfnQewSLbRWWLzBD2ZSk2FvdqMBZ0
m37K2v0rXDGUxaFz65iOdfA8KTsULXt3g1VTnCd6xlkehzY6HqgaYot8M+tmHGSYMZdvylbUO+G2
V54yQbnOCJLRyFQZ69zF9JBVeNjXOUqqsO6dYW9hzbSIOoHkinnTSiWtr+HAyqdo5ExuA78rboM+
DY4zSS59kgK0oHqVoLDtXApRFS1uXSPI3iHF1xeOkbpf6zILVhCh56HFY78Idh0Ei6HVwRdFyhRX
vd/To+Ugqs63NTjukGMBosVBqL9qSye9Oo9U8GldTNMcn3XIepdkM3ijzUa2ubmxWNyycoWgsro6
a9BJfe0l83lYiwrQLGMtSbWxWslcJSepxAWjLtVRF3RZxKtk2ir3PE4nEnIwXXFv2e0gZoZ17Njg
XVgwSRm5cJCpzqNYXC0gz6d8fLBSggln21RgEzsFi/NweVEGLjtZfklks6EJeMZ2bSaTfPZ0Kw8M
fPDLph7W4GCTG7I03myceEYeX3U+TUsID/MwkEFxbVnaOfA2gUPmSGKsVzgj3YYP64m26gGSCWpt
ZgLhnIOrj2pOtggc9AfSJG3sdxrvvXEwN84w/IbqJH8Q5SgiBRnHExM8v8TJ7IeWUPrm61AHzrVM
dA4xS6diO8BAiz0b+KdJD9MpUE6/CwyYwg6ikg+64t6vpjNqo6qRQ8LKqT5VDYomt0nWWLXZuuKc
3DjdfszquY56k6kITpdsh/LAvXUmWLJqLN2wMtKtIZzGUYJEeW2pyJdD7EtHbCyYOpwcWq0+n1U1
8A3XKihOjPfuLXYnuU7wrFcWhGDYvcwk3Z55O5OqsEazXiet92i1BVXgbDgZaeRC1voWO4bcFJBU
W6Z1xpRBHhV1mp+nypyuvKBe74bewuKpGY4J3swXXosiI9vf51yRPs6SOd3YefTaJeACls9zHn12
2fWqPM95+RwggUUhgFpUKlrPl3MQbC1kR7HzJngcz/P6szlbIdM6f5izyBsXwgudXnalWY9OTjd9
w3dVDv7Uyukr/8JxBl2GtjspiK6jvoOsvQzollsKc7SGj0ah6Aw7HdFhRplY9bMA8UXH6HblOpHs
PvfS6lmZW7ZderDkM7YasBviHHwqJ49TCReAl99mbY3WfVObuHEzdVstTV3cM/ieri1DH2Bv5TLd
rCxYuTm+AWHLaEUKNbF4TMdybXEt81PwTCIIiqadHlT0LAZ627TLY7+vi43Eg7p1Be0uJ+RvXjiK
eurhZ/Z6a3X1c8ePsCLlENVVtbd8VrQRJgjBPWp3FlcadzxMJPt1rud+x7xaxchl2YZ0hl64eVkc
hWnaSJg4Kasdy3VzN7tlEaq0mp7Sea3KoP06qflxdAv8kekxiLMmKU+QEWG7uSXBBuFOXJsknWAu
uPgMtaF9uQhlvdzAiYAfMuplUdbNxY0d2UyaXmSZ8XdQkdhUzG82OZ6DfZelT96I61VKHXc7+Iwe
Jdwaa1IJtHLKhMZTXvPITRi7c9pVTUgLTtyIHphwT7qoOhEa9yplBhY5M/U6lVh/cXrxWLuD/8k3
bh6RcUpuWyGcuJtz95J58/PYosTVxZtxZS/YdUJnHgVpOn7s5dSGGCVvxhtrGaShbqs1nyq09gPl
rZuOjnGiEgVOOApiOg3owelRmAy4/ZW3ZbBOm8ls3Vzrj5z4F3WxaG04iiBJ3h89M6DLUuY0PEtW
06ckrafbhKPqIiD5sLICRbmB9Af7THCq1qgb210/JuzDzP0rS5/9rIwaVI+ntHLNKXCmIjoLcnE9
IxJ8gG3X7Yyb5usaN8nnpFmfBT02rHA/6wvk9vPtmDafzhMpZho6JSxcPo3DEQc1ivQydTk6F1r2
5ceZpdMWs8lfF13f/5pD/tgyOF7DIDRBxZLhrW84g8yLHaqlbRe24DVcCTH2B39wVWwJDm3XHE7N
+x7elW1Y1UybNDfOvSZg+WXMqtZ1PKdMHYSYs2vfGaDGsSy09jwZTuD23fgO6/cJaryzyiYrYMO1
6a/d7IuNmatm649s+jhrvLOSeeFR8FSL4ujPDr8s8wyHM1xJd7Qo7+ppLEPJ6mKrRd6dHXrr1dOu
K8Mk9Yvti6ePRHDrGIZ3y23aOBm9qZaGKfDtai9zVvb6lHwAAntMIXt2vlCrQs4bXWVeZIUs16DS
2wncyaOFfNPzC8NGuIa1xhtwc9FFoIYwUFV6p4jjXOei2qNkEPcm0LA4eeGHEktx3zTIbHq3MCtL
9QuhYodMw85Sh5F8VRVzTxZaNOKRibty0TjMUJVcVNAaxp2LhuI6lCrNV4QN7MBdyg49HcA7HWqD
t2PQX+KF0CTMqeNXZMdUWzj0/d1cZdMQorxgh4Ti37tT6rtRN5svAn0eici2ST8UEdXcy6M0SDuI
SltvU3sugcy3UBs8QHGqpbq4mRs3PXqFe/nMXDpQszR9EZ9hXHomxHXd7QKrrC1vhe9m10pydTNS
KvY05U+9r2Ag3LNihbsWPjM7UEv0Y191aIW5465kL71o0H52r4TjrwqH640F6zGh8BXk1cGCxsNb
CSHsDdEJvS3naqWnMr8XaZMfvcodFkc6v2eUsU3jJs/UTJkc0jPJtLPUwQ0eiE6bSyvqiNXsueZj
A3XjK4qLOztOUZL6wk6qWPRDNPvjSVlq0aDzpBwnN+As5PUmscmGJQ3Bl9SEBctRTmECkczqBcds
aoLZTIbFCicxZyZ4+7kkI74pOjMli065MNGimOO6E6tpNlFf8OxW0GK+88ZylXdVf2Mhd9Tgokl6
bSF45buDokZ+hlQ1HTyhxytLSzp+qSbNLi2EhXtbT40+Q4nn3fcmQCdLK0XxG0qpPAXzPN+5iRBh
qwiUYJfhmduoEPZGcrBUVIgmLPnUHc6D9NqEEim2t9QS7vkQFaTZn6k+TWBPqeCC9cK98wOuoIRw
7Pwm30FaRH+Y/SCD0rGLYgsK5XZH1iSfAkjTw1dc56GYEvfGEt0OhtJeyy/K1tEfTD7odZmZdkmw
6A9j4hUHSNND8cvKdnGQM/XBshZlmUOdSYDjvrCm/TisPEh5ri2Vt7W+kE2kmrE9KY+kscoLFEM2
vT3RWkPRtl+6WcqGcMpksj4j6xRyHWHdoqusgCIGFuUEJf9Fh1uLsPCKT5Bk3Jk5mDdlnpS3iI/F
qZbpyXWQo6NGzRCwIS/YWSqFJ/37ZGIyTIpa31ocBj+ZFrg/WJTkY7K1gdBkFUyo3bZYt3D6gnaD
Kn+dpHMfW9BKYCit5oN7YzEoBV9vogry2ssA6ZSPV/0wndktx2gC+Owqmm8tyNJuOGZ6uJkD87lM
hu5g0Z3TdyF8oMOFBUVbk4sEbpjQgrYZG/zB65Q62pH4rNqthNsreuFwaWzGIoYPRV2NxLgrz+2H
FZw09brsdBBbwUEj52Z8Ov/atuZzPDnevLZaoJaDL3OVbXA6lbeWnZZzGWF3xs/TZ4JADETved6L
Kppnfw2FkohAlurKBJ53lQewjbnDLl5QtpcbKFthKPpa6IwaByfklTGbtO6fxdtceut2nobIiHyX
ViZYKSL6cMrL8mrIoAhkm6RlN64skwve64CFRcv01pjymc/j/bjug6Bf8bSS8ZgLdERUdUeap0Wc
G5U+JrturIvHF7pLhj+lW3m4mgsI/pReF8MUxLXUZN9DdS20hYUX0FYkXkBbMNALc+e7wLzUJF6o
VrbtmY4b7podMxW/bD30tU696ZPP0nTtNI2/oRW4YeC1HadG8ZsOvFDLlWTB3TQiGopi5OuRGZDB
6G7oZXcND6Xqa+Wpj6nKp09VJtg6qCq+7uHq/JTCYvljEqaBqzcZzsur2hvKK+U0xSGFsCXPZVqt
XlgkolCBM2kdm3Qwq2nU+RQGvLxKHJztaAmmPePqko1H33RtjHmT9rvKNO4KV8bdDPDXL7BomXeX
zsTdsHJgcZcM3p2l5gG8BKgYDlU+irWBBxRR5Yw6CRHW7jHN+Qo13XTlLc1UyOlKFNVvE27yCwtZ
POvxs6jF2cb1HRNPELRdUi8fIMsMaekpaIcPNO/b5dlFux4XkDgo2PmZkJGlapLxy7ohF5ZoUdUw
xNxz0bWFkiodQj5BzjprxWttLlpL0fjXkOzuoO517HE5XiPPaW9GeOG140nnhpZmcb5wygjS+ZAQ
WvgtjufHrunxYciK04ugPxk3tOAbQa+kropAaFxGksn8PJIVyIoy2Wp4D65OJbgN5YgQpLBEsHWc
EsPDqdH/Qw88/DUKko+z20H2CDJpkKUg7o0PifqxHujBQr1x6D5F3oOFbBMQNEEVo/Q2XjGim2Fg
4maAfOoibNUksnOW3S3joc3nIlo0dimlh3F00hs/XVNHlQdZzB+x/UnZhP2YpD5bucvy2SZrmr3y
POdooWlkxcGM6KOFGnjyc2g0mzcKCrwHKVLwAZYGyorPPSp5v+ny+lfLoVD9jLfgpFRESZUdIfHf
hfYZ2uwshRHlBKexVvzSXQjF8j5Nk4SEzHWDU6pHfjkY9CyRZfzrXOHtkFC1G+APwG48NJNrkm+S
Gbc3Rdl3NwEc7VD6gjSKZbC40dQe1IirZ6EWCinXAV+XwdGnJvJzLA+0K8nJNiM3UB+YM7Eemgkm
vRBSlsNTimmhkAGtjAcpNctnqc7YfhjKBKxNc3MsuQ8va3y2H314DcQRPLIJLcHCC9VJxCOjYrhO
0z6NSz7i25eecKY0rhacA2XrmOT8NfWFz2h60Lz7LR3H+ldIzppwBPOfOJL4pq74tcU3UDOCtFlb
bV0j619TCJMKU/kfhx4cnklzCLkX/It4WQ0CKhRBftXhhkFAkIh7CCQYuEjQaxac7VmcpVq+cWjS
t1R4q/Msq5ukifiY4o0ze+LIujQ9qrQxF1M1rSzqBW972u/EsWek3XCazx+ISo5OVZsvSydP/NF2
0voZEzQeC3kmBuc2AUv0WZ9eOA26UgnEENJaznZbPtdhxaYREiRgU39pLMGbcXrBf5dg8EtPflFA
zQdenDZb+AuoOcbadJuR1egDmNLZjEqUsQVVS7sDhbRNaMHW5BCmgacgGon7yHPwehyz7NoSuaOb
sIadt3c6D32wipushsTqAqY+KOYl5NoTyPB+wDNUiCitVlWKzcmWeHNTtNcuFfFAQkdV8HyNePdu
ls37Ni+qCHFF7h2/hGytU9bbLqm9+6Zqf52op64E5D8//EDIQZMblxr7x7KPHceBtzeQGRdigI5D
Ymk74xzDjeVvfc+n68LB5WYqkgLy4/AewIJeSyCyWi5fC3Ydr6O5SOvraVLkAivuRFg00yfX7XU0
9LSAot403CN0LAmZPlmutCJO1FTcfOJsggz6wuUNjuWywj/i8pwaxSXyU8iG5MM9cY5WQ9X1z8Na
8M2wwNWqUa9rZ0TxhHFxemkyb6Mhp3J8wRQI7vEQnnlGTUOrgyXMjihPba/7g1sN8A6pgL0M98yd
7JS/LaaarnPi0k9D08aqbeRvWYBkDK8w2CELAnxpBvI/lHxXk6O62u4vooocbgkOuG13nu65Uc2s
NYMECIQC6defx3id3VOrdp3zfTcUStjGIL16whulkKqyn7eRRNbNGwjZf0Y6hN9Hbh3a/4wcXO7d
R/ZOTH8OrX5aen1gpB5+qG4/B4T+hmwT6IsYw7dAJarox4md5WA1J2nN7g46t/4FSAu4rWgEF469
3Taq6ZdPQ1f2TQOMz7tgohfqE1HCcyb3JKqa51oRmlW8HX6yKc6B3bPfDcGKagn1sbJkyOsAIqze
ROMxlv0ngn4OCtoHFkUAYlZ6ib8j4DywxbDfToBFo5buZ8edCDK2gD06mriHOG7CQ+85IIkYsMDA
neZPP+zPSYK11bHIp8GCYJwguZDB6V/HiJFMLE17cJK+f7VBVR2wWqyZ8Kl4nZbJvuqxOeGV7V+3
HsEcH6p1aR+3qlAmKqvjmB63/msFYenAnTbfWgHiQ+07R0/bR21VMZ1zKEfN01bS1EvShtlVuV2b
MWntwr4O8q0YVtCij5X4vvWdey4vnAV2GjPLO5mY8VdAV5ex7frvHlMk9x3VlTKOh3dn7XZKOf33
hUDeh6cYD4Xo7A9h/9y6W07M9nOMwH4rxs4u6vX02XtmOEBTrXZb9TK2ufZr/q2T3D32Lh2K7aKj
FZQ9XsZXSM2Tovb8o5B989z0fpQxv0MAEY1jk/UjwVI4YK0GmvwsdN9e6TIWwOunJgsraQ7xOFkg
SG/l/+Hg+6Vun/ZfL+BUo05r3R8BeAAS1VNWu2PyVjudOhtHBOlW3znzmotq8u7dZDf/0U3H7Z/d
QgRLR6hx5HlhHuKNFCTi36zRSaoixzwYvfrfIDQAMqDYu20n9BqGA03X2ySK+GDcJ3VHiq0YDkGQ
NgAKHrYi8d7GKtTv1JP+ZeYVdI+3i41hkEaNyRtRj2nIF/OXUjK33Q7gBML/Uw1LxHe4A+ubVNd+
FmEEzXqjrRNJBnOSwOR2HhPWU704MqOmqb8Ho7m42/i1iVMzMfm36AKI1iM9vc2eZIUgSXeJxGKO
FmPLoSZKX/limVw0lLyDIPrF65H+ruxD4Hr4HoPjvsVtPH9Et3fPEr33WNeDs/f80JSarvSsxi4o
GPT8r/ZtogCNOf+0QrWzBmBifpWMh8azyWGxJKTJyvVuNtH4IAaAEFtx8TADNlZT34uWS7yDm6jm
XpwqvKW8s9rc7mv/rbVnsOVe12F9RVEH9Yxi2N87R6CrD0NYD/fWUFb6AH0+7umtM+0jxHkt1fdW
EYI9gV7d3Md6ZOYH4lvjvZUHujmY2J7vrUki2KFyrOXe2iZQQVWjY99b17Yme1Ds7v2DJAzsezZ4
3r0VzpZgD6FZcC9SZnt7W4fhvYi1zdmvRsX3sd08rXs3IMm91RndGfL1wU/bRR1VLPQB6tI3R99s
CsPI1Xk74O/956z2IJJc54d/99i6UQp9H4i8dr8VlVB21tGgzfuZJFcO2/Y5WXXWjoJcsfh6UUpB
bu6Giq73yq3fdqj6+mfEAue4lbYRoUUA/fJpV9/Gf3WtW2BRbQ0u7KtuO9Ou/ep27VRuw7cqtTLr
FFMoiBjBirfVkbpL8kESmApuF3Y4Jp+UBf2FB5U6fX0Y6TU7DVb/2GBD/sfnTw0WVX/t6mLr+/Vh
kdscg1iJh696U1m8DIn1vn3y17VZ58YZgDHnfo3ohUSOAKbdmPvBYr55oAmF0URkX9VtSwOdbmVX
2F+nAai0HgsvrKUWz23IQh7up1tXLVorpVol95b/x+V0y/YuqUAt3L7JcrtOWBnsirayv1hxVnWJ
Wzh1jNisWT+SyUmOQ4WnfCuGQRNh30T7sx0k1btsVLbVO7BmHAdpI4ydlvXDURo6MxWbMxXGf+NA
A7b6hifzcaWzd79aAvsWOBI2pcBAENA6oAK2g9B18iBvh62odTDsbLKKdKubhgEkNTh+kdrQ0wOZ
qqNzHeno3LQqN4m3nrAI+8DGbg0hicYCwBfWlaZDnL113Focpu+96W3sV/12lhDnn2Fb8T5WVkHp
9/7cIjZS+2VxrQdIGtrY5+ftsPisO0+3w3a21TEQRnkV2TL7VwPFkvzHsNoa94st+vJf9dtFtqGg
yclOIly+f+J/+7BtrCOTnwAQb8gcoN92IsvOnnyJvxuH0TL/HISMAVu2YZwcw8ou5Fb86jN5lZ3Z
iTXtXRXV0JMG7MVyJVxEgrf7iVbtOyPNk1ct/K9VkRqPhf6zR0L1/6cHsQadL6uG7D1x+UNiNMAr
XXUPrh3Bl1D7x6+qqK1DlX6Vv0ZItzEHeJTO8e0iW/29c7TYUT7ywc4CY/TjIrBC+74NrBHYSQK6
T0aHHr6sdFgC/XivFJ3aT65bn7e6/tagZMsK7LHtfLvMvcGJojRsoqFYbThqzDrw02wtdta2xGRf
dXVMo+he7lfYOdKvJseJUN5GbpV/tG9lpWAa+Nfl/mvH+fYNtpbtsF0xdOJ/6r6KeOuwsG994m6Y
s3HXMOAAsBi0cyqqRZznxeFgdvrBPg01/HoeRXFrMUS5Jq+QciYN8C/vtspQhh5gkcWr80ayVHiT
eh6YjbnEZdExThrAJZNsntz4Y2vbaoaE1IcIyGP2VRcGzE9Z197EM4F8ptAKPPfPW/ft0MK6cOjh
u79/xlbnU7vOmoiqg9vH08HhNjQwnLdngHHtWQH7OFCzfBtI70x4dmMct5atD5tnnSln9HLn1ntr
iHrj7PrRW0BKt27ZB82oXgmveREMdojbVL3ACDV/OrzBNi3gGjz0IHdzW0Eg0amlXIYm3CNwrB6h
GZf5aPnOe4Otczpxf/nbq0UWJcFUpS0cBNHsJdAs+U7atMy8WgQk3ujJ9jJFdnu026Y+Wre4y+6H
vvDmZX4VyrNTFkb0pxM3x/uVIKMGuEL036PB69fy7kJWnveeFicvcMHjRksrwA793/J2th2Qiac/
+Mq7+ENVncP/HACtVWcxY1rjLHb3dqw+t8av+n/1XeeB3rRt//UaX0NpE4+l5m6xXfurfjv7qltF
zB5Y/PJV89X1q277Ms16dq24e/iqjjuf7Yewi0A+BOoc06RPrajydjOMRoWs1z5f+VMS6eDF6nX8
Kjr3UURLc7VBpL4q46zpGun2NE48eV2JUTlwlwj3AK2+msKdh/C/cG/FZFmS42pBgrNdqR6lc04o
/bE1BhFlzwSvC2LuB9kE4siXCq96sx0J4/wEBgpahq28nXI8RCUUrfoUzHPyxkn0HS/lBOsjSq5x
XnhnT9d7ifoAtuL58V4KowNfe/tpKyUNEJKw9Z87L/pmu/1a8Emv1+3gQghbdMSzIVFAXTf4/zRI
KCrh+onjQtuBCdN2a3EkTSvMUIevKwxNDelZRfcdtM8PX/VmEknReVBfJtPQ5dAf+oX27PBRQ3Tz
6PcRTLnwLcC5JSAtuR08oCJnzkFUEexGEJWiznjV3pMrvI230ta3Zr6bypA1h9DU46MxeVhb84PN
linnQLZ+1jn2zuFPabTJ7YbDk2CJ6LKMoNW2hiHAzOQp+3OcAg8Esv6VcCveL0r3JScjvMx/nNYB
JLigddWa1ZUL450TigIbFHK03AiYc2sew0CKVzq2PRizTh4B7olXjgBnL1Wo862VR3NwlhN/Bxjd
6sxMaxobpuAWBTs7MbqmQTR5+VglfN+PMJ2knensUjlkvR+abvqz+NNaQ551jlWdgApVp+2MrD39
o7g1/KuuvY0QcVf36TbEWXWBuSU4SPBQM6VgPBZOi4ja8jRWrH5yAjmmdFDDTzWGr8lse6+Nmf1D
E/lk14qRfIPxD7CAkD+HlRuItRZ9qW3unWewndkg5+46M2qrfQWrdNFB5fUYThM5OgpeJ1+55NG9
HbBrGi6T5+dDDbi/gAYWQbqaLlvj1g1L9C/A13W5XWM7wEwBEXi1A00FXRr113e5DrvK95bvnhBT
YUCkH+fI1Hs2QhFOxoBeaq9ml36gVRYoEgKJQPGrgd6K3NeQPnkLpBf/GWGFwXC2INyMhk7Bi6Wi
D68iE3Y9MjqFQohvk/kZ3qphegiP5gYOgiUYUiiYq4Njc+sh1pP1ILrQelBQXhdTxUH83Bq2uq01
cLDNTbcy5LBDlrR2avE1uiYaCnHkM2M/7aV9VsMApw6kXQe1wmPXDp31AfNBtnVYBrfJzdD4D9tI
0kGqUxksEJbdPXPHBr9719okOmix2jXetQ4D9wpEctpV3OJ/1G2tsqZDdoMzdkuyjE3RYGc0LnOM
BxNjt0MgW/eS9K9bwesxQaQcor/j3Ed/R3IxTYG4uy18HfP8a9RwG195YkzVQqL91rB9FQLtQwoG
mqVBa3mw58FmZxR9X4RurqNwqhSEPgBnuS77aFBRsXWLCSgC2Gmx7t5a/9ej4P8Y3oxRqeW54yOS
IYyPcCOMj6EnjgmYpIevesM6EMXrGmM7iG5bQ9Pa9gMg1uM2aKvH710Oi55uEFfkXcF2A2Gf4vCb
HdgfvO3933Wyh3sy+mVVikIaEov3SFlhPibQ13kV1UfVxeMByizvGgj1z2jc0Q+oh397lfmFy1Xn
RJt6SuPbaTRweqaBjDNG2gaZEVD31aDH+Qprt527rQMxsIrPi1MD2L8d6tHdVzaLz1tpq79Vbb2S
lZL9nfh1ux6Cv5tHXywuebL4M0TC9GU7rEln5TX8KbutCLkoEAEyLPuhXsdXGpsH5ejlGqx8fDVg
3bMYSsDj1siQpWK3UtoVW6sdtfOJd96NtMBQyQ19XqDj2hq3KjgtILX1l+tWCggwBqIeCLY3HXJu
TLxs/aQ6jxCU5rCmAou4FZulA/9zOzPxhFu2ledbHzVYOluJ36V2FM9HOTvLSxyvc+5abrxDyLu+
WDa/bSbmt+VW2qps133vhr49b/0VHtk9X+Ed2RpjyIieRuoDwMfFEpgppJtDKeZmdHbZJawZQsAZ
s49onxY7RPToszN4KTvHF5qe1gAmd+GlmDefZjkKiCvdJlv4siezNX5Abv1RwUX52JQhJpunyAte
2mUB29ryaO8DXd/FSJ6y8/sWIgFhQaQfWhkFPXkAHXu0IsmeEoLJHQ7d6XsMoNvX9lI4sATnPbay
l+3MCiA3GoTr7NwQf2ttTTyTnujyFrQ+8Ces0oBigZxhSZ5s0meTIn4e9y5Q3OamJD9E89OS3CKi
pEPCEXx+2kGqW3quXLM3l5FTXNdtifd/TiFj+6snpH8Wtlcdq5h/JmP1g9ZVsifMSWBItYBtYTuM
VZLhKVrfAra0+/AmeIjVfKylwG9NwjxmF8jbg3Thgj6KwUt21Dy6DYH6fHBejed8h+E+Tm0ownLf
EKCdVpRK5EfI7AXCH6TfyMYJbw9Qgo7mq1Y1nPbGfkSSL+QyAE+YuiscrVDX6AKi58gqhZhVDqYD
WVAM1mW7rU8zZIsp7fXZAI6HrZf93QSdA8Ggp4uqd4ad0BZPkSImDdx2zFzBIHRin05o1h96MHsS
sKNag6snpH1KYMVMsTiNRcJklzps+U3MD9lxlmHv+6ueHdwL9dkhA0KddN9GDjGJK8zOW5AeA2q1
dJKiT13rW9U1WSAHLCuDPsue+j/a7iMUzc7DnekSCV4mUr9shAl54L/DDTCUkBxjdyKZnfr1CMjA
sqbMXbsWAqvgu8vcFYJvxJQJ6+HkG5fPwAsK0WGBXfiojoNoLiyEsnqtwNsFjULakt7soRb9YU1d
92rI7yFpACRK9WYBHUWcsF7EDACJs8rDPqbF4rFGue24F+gx8UvWoT4EgBcgkZx+tXUlL87iTfnY
vppxdN68qByhoMwsQl8d+ELy3g+8fMYcAMTTP/ayu/jrXPbUps9rwy+TJm3hwCJTrA3+DBC94x7p
AWTJqmMy6CJyhX8kvfTgfJmejMMkgk897FlIRTqO5hHSj9yXywQVsl86fWylNmMcSjvzEq09CMul
X3NDOlnSejpKA22uDbdtXUO+bhn7ME3wmPV+B+ErdF2kT8D2s+it6gVoIm3iko+BwXQeXuJoHZ4j
v6BmCPfasDLpmJ2FUEDSLg4P6wofg48pLoVx0ymxLY+zycCTOBB5BIad+oNeoOKwyxqm0BJRBHOL
YRlgYmzCWV630wG+tzb9o211bVR0fTjuYSQ99gJAF9SRGLVdBZkr0Hy/QNVJeDndlM/rhJw3rCsn
6UsktPHnfO5WVdKEubvA2FfbFUMJIfmKN4zF8tpif5yrBSIT4y6/sIiFsMmsyZNCjp3MQmSQYvWr
ytDdNVZXZURERUzb+O/nbjafdYwN3BINLO3cn24YvSBrS+qC0ztWnmFFVI9/CYW/hybro/BDVtoC
0lIw8H3XZpDNJlfZIsWBjndQv9LXjq1D0RoIkaX5xaMGEIaGBYhZQhSrxeLrKMmRr/GN808pWdjJ
8cxbF+h+VwvxqbvWKiKi8OdxB5oHMp7tkI6g8EFUO6p/UWz8Xklf79qAhfsmBKEiJrMjo+wyfN/m
xPm8TxhuCBc8SV0ejOehx81yWvrKJ/D67oCtC6H7pua7FYDyIaTqgfNe7pBJ6G0SdkZrwss1BrnW
VokAo9nsdE8epJAvCzIaFbYzPgrifDA3AlSj5MnGfiMz6zgWcC4GpeVaFJh94x9bak+51MNv6vR9
6uvMs+VvF7kq0tmv52xQbZ6Q6kl3nnOoeSkrE+RySPtIvdgtfR98m6WJN2PrG/MLi0KkLfImP3Uq
aFNlwo+ugyChiZsPLZMVz1G8ZJF6EEgUE4dLmNKkc9OIi3jXg+65GEgWZaX0pQsM0FwudmRGDAXf
jZ0mljJvwPTrlI7Bh9dXcGQBcrpSOzlMbaaB0Je9tfxCvjEXeYg+g4k/N4E3HTswTymjoIuxOM/Z
EkDO18NMnwGGRhqEDs931Azp0PLhVE8ac3A8+7uQhG5qrHnKvdZ5b1sxQ7sqH/wlTvJajG06NTCn
0qk+bYeRBvUJ7Oip5TIsIYHikPGOL3EDgwWQpZSHVmq0/F17wXswLX9JV4MDY/4DxNgnARditABH
9MN4yD0iv6kGebWirn2NmQkuM5Z7OIZbeRCV4o98gQ7PYuaJmjX1DW8LjqAud2HMypOgRuYaZ4KW
liN1j6N4MbjUK0UfNwfJ4+qhpmDZ1OSx05rw4EgQqZWUNU5ZTx4cmqxbT33dTIdurhdY+0Nvjxxf
y3lkvEIwC1sr5DHDbpwmF5Jq5RSibqJHritWVMjYYmDr8WkIMnUxwXMiEBJ3g9cdGJTi2U0FmenG
Bm/uQxIfUBq8hl4yZRPSLb0pdRitkGVdV8dvGqR9JqPAvMuaWSkxkAF5yxikNRT139YBOydnGPsP
awAnmjR6PorAD3JYXlWqMV1+zAGcPgy+lg/YijXEydA+QKeqU8dQ7wMLmEk1rFofc2hMyhpqf/Qs
MGkAXOSjCjj0zf06fQBPx4atGcYPJyFjyqGS+kgCBWxxjeVH1WOKmEk7fMBCNqfO6MvHyvJKtiBC
QqauBIBERPKtWNPVvXQWXEQz+1h1IzL4knxouiu9G/wZi6zvlyzEnphU/njRmk0Xhd96mmO5g+AM
e2UsQLlIOKyWbRScEWsDUUoerVVar7rBLZv8bAzxLQWpm8w085QKy2kKU3k3FNRApEklZL+VwhMy
+04WQjK+s21L7ZDY5Uc8tqCY1QgPg92/gNNZdmNd6RxKoTAbAJGmo+O11yGYonShjVc0gIBTLxj3
bt8kTzNWv90qLmMzLAejanJZ8VusOnyAZvGtZYQ+Akg1aYtNBMINy746lZF47dfH0F+wYPdyyQAk
QF1Hb0E1wU7WHmuTwcygd14cZJXp6gz51ptrOJn+mKxOXDps9fJJrN970++07Nf9oCZEFCJ5hzg4
N3KqYXzB+09WKH6XIab4KSG0IfEE0wjU2lFYkIZVKWkBtCKx24IpH2asuoZliBJYVpDC7DG0mot7
m7qrFsBVyI3MTcdzS8gACzeF8QGAQNYZEmQm4VFq8x5EJJYHjdQHz5NIAKoHfKeMJ9KpB6jRJ1Wc
N30VpgrMcoH06GGOPEdj6QVheK6pU+OhW6FbUIDLHB8TaocQ+hr19UPnDRDpeg+LpYNiDGDch7dj
QKqNKMA3u1rjPBycpblQS5GTxquaRpX4y49WkwVgGQ+j7T0g2xMg5CVyCiTo6/d9RdvMr99U6AyP
1TK7KRC175i9wTBPdCm7IB2XEbkeVGVdQ6HMZQ5nK+1A158VRfoQF4nnDBJelUi7DzssYJ5Gy0eg
3RA3GAh/epn4hy4QZB85Dn1pkawxFbC/205zgb1xh0divmgFtrGBKrGsSNxlnMfn1kYUWFltOsb2
1QegU3jhsqSOtkqd9G+UhtFDp61fcsYfNQeOd/bF0BVqaf5WHvQ7csW02JjH3sj6oR2nObXqJUKm
temqse5HsJ6niR3ykts+KRakIsvpCKe0IaTsJsFzGlm//NmfTj6BfGsWLGNmDjJF8ZwY4fLSoiMs
oB6A0WXuj/EyTjDp9MODPzkXW2JL5UEqghznmWvVNcSyiMgoD09yTuYSabhk6shR7WGyLdhswbI2
0PXAg1ZBWileteqfLBuCt9iAdoyU+nRo62aedHy8YS1evsS/rmaGS26tjnE1XMIbJmpG1hTTTb8E
6zxSt2D3IRJGS3iUbLBX63elPGjlEBbkeCnqDOq3JFvnmeahST5b0vmpjkZgHXo3za08zSq80kjP
lxkiww4T7K6Nq/eo5VUxJ67IatoW61yF2AyPuEFISLcLkWGtoFH73vN5zgdAZkUroShvGdSEvVVd
Vu6Kh25ma6EIlige+l4akaTdWfUYZZrXOqOE7YHBtWWzdsfQdsMTYnzkZwz0wa/rR89xrL3AiwQX
0WMLAcfEa/qksJ+tAhDNXgzehMJXogeFHastXUT62NkJr5r3XIROXkNgk9I4i4L6ilyPAcIbNWYc
Csk8iJonltBTGMSy0ImuwFtze4c8eMFhjewEjt/BR/48ASvN2PCdCdxiNWG/Y2Ce08rCnSOLXago
linsyu2OJAFmEkKrQtf602lCWgxGTS8OByzE4b4ZXJemdpKQTHshsCdSz3nryhf8VTEwlvgH4M92
Ry2RV4uXRy00MhVAOaj1I1lMrazz2UX+M4/N9J0Bn4HPNbOgDYSoXctsREixGwIG0zgyQUAd3uvn
oX2AihVEYALOX85Q0Lezv6Q2ImnfOO1t/vmJNAvTidbtk0WGNRtth5yp8j5DHzz8OoqyNg09dgum
a9+CnKsHmyGiU4RdJqynp9Gzc2cFHD4Mjo15j8A6R6BTalSp3Q4ir7lNId0fUhIG9t62sGcZh0De
DwHSEaZ+z8ccOQSeSNKsO3g05wy5KDkCWQs79ZnXEAIkw9GpJ1POEx3L7ezrUIW+KZH0DYiNwZs5
R4DboW/fL10b7/HnitJrbVGGwLt2ekUyxrlZSzpgYag5Nm0JfEnZdrVYgwww7bwfQDD6cXICehGn
gPov1Elk2Qzdu4w5AJTOn+RhZRxb5ASu5rhdSiQbWcrJM10xRoqlfehwngZBl+Im+MfRakfAC/t5
WbsSq0iHTdBMisD07yGDKkAj/RquD6hFBaeK+31msZ5hLxWTcjsgfEUcyppLANh9RyxblquRe7+d
gr3EdFhKu4F2kSEsTQfZvyJP119Kd+Z+r7az7TaxNXAQqZA1TgE80j1xeIcdLfYZ21l8K87YceD/
zqXoZnxpHMKZTGVYvcHUJDDRFY7pPewuwMomUf3udVXnZMoemqPWKwj3NUdC3SfHSuqim/HDQL4F
jrhlgkAErxQhGSap2xcYrmOvLo2F6YLWaG8WwlNmE7Jf2+EwqQGJFToSpzU7Thq+RAvBGmSws1du
3wDJPMALR+sbaDtRYmGI12w7VQ4T2P4SD+nLIKJEqhDYv1/7LsHWavKB16jYKSF0cEsKj3kmIvjY
hp/x2v4E7hLjzpIZT64bxNgdo9y5Y4r0UPS4/VfCnftS3g5bcTv4SOaBx/z2V/63ZgJ1wB+9kf9K
7RZkHY2hhHbElA1j+InNicmU37phEVo+Eox0zQHpCROQOuhQCV2ufVynSOSYykRCn0mjAZI7HEYo
/nbL35TURzCAs2PpB9IadmwtztLwapBGdGfY+NQR8dBgHig77rVZK/iPhc8VgHIFm5YxVrm6V8UT
AzjciouokVYKYTTohKpen8nAO8zdK0cywOopAitG+AuLxjdpx95+vMEEdhDwcq6SdJbSPS3OmsPC
n0zRi5F4h5Mxhl6S96/JZoOMACFWMFKO09HqwwavTrwgYSpDUprIUoiagDMmSN4wjG1JkBD3UGkL
YRXMWCfcmiNywVhBuoJ1Tq0ZIq3Yc9MmqfyXOUg7IZoy6de/8WdH2QLR6tGfujiN3VrnDBQZktEm
l4mu3h6gsoBrLKuxhcgDqfqrzWFqHLGNymgr6tS0VX8NajDOfY+UWabbw2i/5mBhEvRiJPVm6mQ2
cvnGa/MB1b88ka72M4LcGrmy1uGhQeIMz+mtd4FpdhfNMj62Gt6NxMJOeQ1W/dfc0H206v0IscxL
FNF+j1egOxDg6O99hwzKXW39MMQXGTJfjVCM0vZi2dj3qGQsRMvojwrpJIEkZX00+59jRZ9CwqJf
nAJPw7rgdlZ4bQnCl66qh1Tay2HwVfgTyHwMLABzVGRrcwBY8gxqEB4XM8BoBbQk7yvVHF0LnGbE
/fVgSLLuV1AHOVSaXr5aWhUIH/NeTPXeHm54RwJEqgPSqqkJLxD6H6yBjs8d/CRe3bNPglSlcIKD
THBfGmH3N/MKK2wvXJ/VZH9q5Xx0kx5OZIRhEmw/eJiew/JcJ8gDNHV51cD5S+uGw9zaLJikCr3w
9jRwMZ2CG3q3QOo7eXI4JKO03uylLmjiAVIdqJcT0xZzVVdvUAr+pDpez75E5jzPRsavZbSnIjYc
ysagZ7tWzvGnBH4tkxja+v/D13stSYosXdtXhBlanKbOLK26Z/oEazVorbn678GZd9NW/97/SRgR
BFQWBBEe7mstb/zpDsdncEhN5JR6IsgXY8JDjeT498YbjL2TONoTOwDjWpdRc27gnr1FZgvrnUj4
71q9mJYX/6onBgwuFuPFK9ISxZTMvHhGH74YiPzuWyXMf6blb2QFImKkyCvOte29gTb2T0HkQBiu
5hyDOpmfcDH8mvT2Ok9h+zY0rfvSIWwR5eCZp55lIY1qpiOJf6f82JvEvBNiaeluq6+npac0Sl0K
6b5dvbX911vIaXv2ZZ739Uy5Bng+YX9ErCrrYTFoGNFLXY5kvekjlU5S/+NwO791lzYpPrXJfaRt
0tr8YKglYt09wfkdkOCSRXU5VB1MGNyp/9dqIGB9k/OpAmT3qC/npb5eupbhRBhQsZRTkITVTYpy
WWYHE2W1ndTNZvq/uhJ6WJE9ssKTHrxamsrn4GbGHhBR8CptZWYzu8fmcJY2KVS46Wo0+PdrU2Yn
zwHT2HZRO3je1dSB+WwX5c1cE99hw/9HW4y8uab16nVrY8e5tzTbeCrMVDtG6FuerTJAXVGprEe1
NNVHH60+lr6x/V672pcMIPKbrirjbfbD7Gjnof1STDPbp2DaIfFW/B2BuDjHRplcCIzAWoadOKTa
QdO9/tDXKb4UP3+wi765N+P07LLG3tX2iIk0J+kV5tg5Yct/l9dOc0bc5SOvU+cR+qF6VNh2Ma0E
9sPQjjEWvvqQjO0NMZTszhuwPSs2NxdQVPPR8DR7NykZ+nHF/D10jGDPg/becOg/kDNN/Ru9tfwQ
DnZ+VGftmXBzxxazK/d2kYyoAVb52awLIj0qgkyaDlEO0/uQ9L36gTo3gNE2WdgUeJLSzAIPbwbG
X3H5y2i6hp0ygMYusL7Mg1keMrhzr2mESEE5Fj/w5U930lQHevfopagQLx2kgCgcnBqo3wfpL21t
p394Vl/fS62PipkI0/jQtpMHTq0ND0WWDK956OfQYKPhqATD8CptUYGxCzjqUWpeV1V3UZX9Robm
3w7zaDnIYfRgUJZ7SJHp/0SDFb7Ibbxyjq4qKo67rUPflYt5X6dXaUOwPrpvFf/RQ/qwmIrDCHv3
WZsz1GLrZDo5brC4J5i2pS2wopcsJ4IqTVbRz3dhWvyUeV2aomGe9mqp6WepxlNTvKLg+e8d8uSk
6ACVBPMqIFfgoCj1xs4lbphfkWz5P9Dt2qVBbNjU/K9b++d+uPhz4JCGfpL7bR17LXobicaxs8mG
PQpOxQOSgebVGBf9nCoad9ImRV+oxUO7FEGsAOfUp3nRfIKa858TW2ctmZ1LqavPW5McIX1cPGxt
bpz9VtGA3+V15O3cuokfCp2QcThG/x5tbbbSAiKovZv0UIgwrd3yoEovig4YBiX6AT+16S/qLe1H
gCPo6GMznKSqhUV2Yk8C79qxmo/Q9xeQz+IrXDpHQ5hd4jAEVL1Uh7Arr2MEzgSpJvZeof1heCn4
NhQp16pJUP2iNyD326GzP8a8Hi6hgsUmndOxSS5tXU6HwIQr37e2c/NrjBI7wTunKlqISFpqvzt9
zhbMC79Izcq05G2JE0gtcn37nXwxqCS12Ys0FV2ANZGV871UQUyZ+2S0/q7QeTjoY+W9W1GvIAkW
KUfL89x3DdPoouYYdVItkHpBfw0jRzobTBfPMBju5KQPouP9q86w7vfDZPBdleWzutw0aTF3W8/L
76Vj5SHy6U8devi+ne6kjewD/jFsUKHy2N97UdlDomGJG2Vhk7XJ1UlvsYZx0KZXpr1h6/PFSZtT
6PQp2M8gOueohbwHw0tZ1tnJU6rklA6L7uVgv+EksAj+at2xAJX1oSQ93qlU/doFCav7lGcfljZO
2PnMcp5jp9jihnM3R9CdnaXaKyPBFs//UqVd+gFEuHjxOvMstaoc6nfHuDI7Rkd7rs4OqKCbo+se
9K1Eu4y5H340I56stCIkBY1Gv2h54OxDYgKLl8/Z9yBdjlFqdifcWItvzMWcz96mzsj3pp4FF08/
2AsL1Vb7+kUKPb0YpvJk5PXXTleiU+BW0xM/GhmOYsRfnbJ3UQxokTHB431gl1ANdTQEUc0qvrd5
/+z7lfoeByhNgrjZ1abnv2X4tZIKW11VKp7PpIEuWgo5Chcbwy7MhyAP0rVJG/3ophj9a9ykP0vb
NS6NYUAVR2l8N2Hi3mVV9he2d/PTNcPHfsy03zX6DYnXWGyWnhDX32GQk3NgaFvgElay83TUp4IF
fx3m9S5wNevDjJtrBJD3p5YhDKc8p55lvep2cVdran4qNPy0uRLnRwAsJUHv6CtGX3XuXYgMYeuF
Ox9m17PZFyhrRzaJV8PvajDbZ6/RFnR+7h4mFR9hHofFSfddnLYqyFiSf7zM8ZC/D128sAvT8CbV
tEJvFNDEPcx7+9nvJuJQ3VDB1TDG56g2F35Z3JxABceXpkIjxFLyi9En+T5O7fqC068+mgutnJ25
8Yrpz5+fiUESoDgAgjrGCoF+glqo5OpthPPG3pn6y6C0r8HMDGQw1Z4CXy8ehjgH9aVo5QfZZZqn
OstfLHZrH/3sai9to5/kHOKi3l3nAa4e7V8dk/OHGTreW1aSw8XWrY/eMqa3WfF3cm5ECA5fs7qX
more4mvV47lfrusJFr/men6UGqkmytfGS06hX1ofbVEpL/j3z3Ku8yz1xfHry1orzeqlHearqSYq
shb6JanS+TFbilYd7ua41XHXUCu7pj/1rmKjZaTbj6OuOex5p2yHRwfNAGk0ljOxxRozTdldptf2
ozponPWndj6aUdQjWLvU5ZQUBDDNpugfpbLeKqsai6BqgRuV3CCXoc9wSzZhQaoFqw4hDKEcJtVi
+QMEAWyuXmDPRC2AE1EdW53es6vO1y6c3teqnNHqsr9FVvKYpf1fZhEX1wyP12PfV/8WKGA6xzKx
q/2nE4PqjQ86P2Xr2xqOZuyaUat2AMiRFlnuErU4g0Y9RjDA9IMnI3HHU9hDptRSNXjiS4IkYPfz
dB8Br5I26edOZfAkVUS2n2Hc4WVYrt/a56pBvqi2FXQZgxpTzidLy+SHME4p8rjNARhDsRzSkiDy
0haZzJ4IAQXAOez2PbPyj9Kvwkeped7kL9DKnM0uJ4c2Vs7KYMdspPPuXbVz/cEuna8gRlpAL/So
gKWyOX6TSlgTY8rqZL6XqtYC5YCMl56lWk55fPUHD+TwciUyntnTPETrH5Ym25r2UZ0Gr1KzsgEX
64AmilSjIR6Ptrk4opfLQ9sqb3Ax7J1UU92xnmsouFKT39cG+iW1s/pZfnu24LxGK1au0qNagEWT
rpVHqZahOjM082q9m2dnyCDFCEEtf0ruFvn9c1ri4iWwTGjN0nKVvFFNfbMJFuBInirmarNoLqpN
ZCiwtfTDGZmj4yBwvgMgvqs5CmGYPBuNNf+D3+LLhCf077KDLkJQPnzL0XXbtZiGu579yiMIjvRS
FrZ/a405vCO3UHQhDplfCkQ8n/Qs/pIiz/arnZxXcwrHL45b/sqzwt4VZjLeNDTwn9wY9A2+n+jX
lUB8gwefjYEWuPFjOuYxSJwguCNEeo7H+d2ec2OHHCfwjTK1H9q5K+ZdVmkMb77UPs2epCDXWfqE
N9QAUPXdQeFx3ycw0N2hIp4WVD2AK6DncOhUNDY7WCxeO94Blp+vdVP9KJtUuVpaNr1bXcWwG581
v9a/2HP4M5/dPQH6h34q/VNoh7+rLkueojhCtzZ1lBM0ffVLacUaRmt70lzd/gjtMyGx9Ksxz8PJ
UBbldSW9CxTvJ+a6ejPr6LcZFT+6MTQJ71TORQMxSpTNPcYlQmNjHacoMEF+8EIj+TYQJEonywWK
VBGsdPiwk2r0DnpIeKkCCPBaFGc88jEhv/A0tXn8lraoExMl0L5Wc+BdLI/IJ8D39FiFyGOaDmCl
ASx80/T+vfXNhfX9OOTaq6E2N4joFVnB8uCkFnjELOQucbyM+HtVbPPaMZ7G8ZveYiS9FK3tXqas
Q/5wBKBc7/EzKhdNIa4Gp6k6wZ3XkQfxjdtPoB7qY4oH7IC+kn3I7XxnoFZ5ZXlEYtMO/q4yt36b
dRZtmvQnh8A94G4nxGNKoZhjeD968c8pJ8/TOKCdO8/lPzM0mLLVvW9BFzR7qw/bF4K32tlC9v4W
WDle+ah0DwHJ476A/PwxWHH5j4kKJrGg31HXVZC/Q5z1RYk4xNB2OxWRuiuJ0YZXtdCi5wqUitSk
qKxWO0Gcxzm29JDCL3WQLqN350NWeUVGRQP2F1/ARhxje8Dg0Uz1bSK0eoR1aR+laiGk+JjF3oPU
etCFb4MBGXu0+3tpMmAfnJ3Irg6Nm2hvXm+0oDwBEC01adIMC8G3Nk1ucsGy+lwNVmZsl+hSaP6i
9ll2b5MPpNWMyhepFZkWHFPXz09SHdnZEK9ub1LzdK17i5QUhIDTT2ubPnnatfdyGyQvd5MCo+TE
p5E9ywWBq0zHpEpU0Aj0wKqOnzud6MNyN2UpxgHHnwJp4Co9cHUPN79ABWq7ZeCmN8RXk/U3Z9FQ
7CNvepti3B0TSazfGt9BW64Ob2kWstIVbfyP3droSmM7vTqh/ZoOv0pvNt7xae4nwxpfWSeM93Is
f4YJQhNyDhetukec0ruAGDXfba0Fz9WTdkr65oYe3KqiIJC+nB1UIj1qE1nkx3pmvS8Bw9RTdvNC
LAioaNGrFIijFEfyTRTH5D9t+hRlu6DyEO+29eh1CkZQXr6H9rd5TsPIeHOLznhLZoVJH0zLVaqx
4nVXbQYeIl20wTbeWMAmJ4vW/nlDGHlEpfViL5dXQX0C7u4jiA63rVI651UKMtMx2zXDeHWC2Hlt
0UZ/HGMFmrkOAK0wA9jR2YyfZ7kCj2D4gpYcexq/zfegfpsjD2g8Llkh1/vV3T9FpvhHmP0Ao/RJ
eYVLp58UrenWqrS1Zn2oNdYzqalBU5znCoDdWtV9rpqzsw9w40maSOhHOK+L1b2hV8GbtE2zf9Ny
Pgyp1a3SX1qrLujBH5Wit6enEnDIw9oEC/I6YP/vDCePnh2Xz7xFO8uedHNHbJdIsTEEr1J4anhW
C2N+lNrou81jVLvnQk+jZD83ixe4rpydnC0iVvnU0nGdNUl82toML/ntqSqLXl82LxqJXHa/ne5k
jY36KgXjCAWPnmj11uabw0cdkagKRR/1tQ9IcFZr9l9bh4R9CsobTXPe2twDbv9xvWnTDwhWICO0
t0Z7utej+LkdveyRNTB7JIR+6yFB3KRmm7at7uTQS8NXrTXb6x9tcpnVFD/q1g8OWkmCLSShnRcp
3BovoQMhAIY6baWqANIlFlMPhwSO6lsd++Wbn5S417w4OktbFuX4KmMg5mFelPup8tUdY9+/SmfT
cL+RPRPkswn8p1RtcpcxzR6DLqrf6rl8JVXj/IDea/1WJIjcmqHi71XooOR6GO6czux5AJwMgU8d
CKSClNLs+k2d6vipid2rnJQmUqVrOO8b76pNQ/k4meOdXYc973MwPhpzKG/eWHeggqYge6iD8piX
R0UdykPTOPVBs4IZ4JHfnEzFcB76BIpG3JNQKzPVo2VXXxvDL+DD9/d+2T9YfYBiOxlIQdUVP/wu
PlnkujwkFjudAguAjFHVZYzsXzP5+Kaivqp9AHNCCcF0q71+aLFB9g3WR+59a2I9282ghPdjpEAk
9VnNJdoHPgZ2vQkGXVWGG4iJD612onPAgoCDWwWSDki57/U7dUZrrtUUg+AC7CRXOaej/oV9F5MN
6IVDaaiPWZdeJ8VR7quuhB7bD+416yHAGcZH3Awx2z+XfTJoz6wP3bc5s7TbREQbf0eLM9Eodlk+
tXCmdupodGjS4K2HTtQcvLIna8zMGslm+EHtX7Sw8Z4XEb4JEoM9VSa8x8C4N5tYPSkDcsFF9AVN
13ciQoeo1cpTYbfuXZ8ZU40jgMOtmAYU4G2jukO07CsIi/Hqq21/Kp3Q34HU8B/7/Be3CW/IrRg7
dJ+HvWMaRG4LRbvPsFUza1RfjJQ7D1U231kIzgYhIJFMmY9FosPJm5JLow31re78+qia7nBoHCe4
T916Pqit/pVkk9UexFR3DGYoGupcvljAP14q3fxQ4qi6ZKg13iOTCK6ENeWYNk57XxYFXhJ9gL81
+/ugmvp7gASXrkaQsa2TfV6XZ49MjNfcmKpDit3A1ookZ0YEN6Luu4tVLYjAoNOO5mAnJwDCP5Bq
+s4sl11MouR7nla/Bw7X7VFnw4PHuLEbBbhe0rZ3GiU6CcC10JJgx94ZrPaGDdtG/VEl+gSvzqzv
BoAGV2VxeBjNi1jU2mJWY6IwjDriIKQZq9BiRTIiGlr1Q8++97bymKbwfBFH2afxC+jlf2bXqG7E
31RWwqRGc029TUWlvZowPEyGPeFeux4S8DdOtTfyMLrv8iogYSAWRqbx/ZKCcw+9s0Rub1hGb5nh
snJ6NCmc6GMiP8DRSPCh2lVdn0N7+uGaqns/ukm7xxXYhrhCV7BDA8Gt7m3nGvQhGSECyDQaupxa
US+ekq8QAfL9EEe/mqy84UY2L6zlfQJiBXmr+sQD/adOSREz4oYn+kBSjraynnGM6LsYdNnBj5s3
z23gmLmNwUdsFNewZh6MFXM/D32zLzt8AnX+jKapet8vGY3apXDMySJUD7Uj34V64B/NDqReqOns
UBSnY+61mmOQJO4eUNYpKoJfCpEHlBgiFIVwZfzsraH80iJrzqJ96XKfvCcunCY9IAaijtBTPczj
h6AByDO/sCNp98Q9q9J8rMc026n4INNYDfnzjrVAqA8T5OKn0cPBXuvdRFQ4eEVYheWzrUAo+aRf
KlGWuh9BXu7CEmwWzlgA4yocHrPFeT2nwcn2FvXZqv8VkO0RgTIDeKOrp4AYzBzgoX8OZwe9fQjz
u06DytT+HiANRsB+j40HnK+2HbzOzs7MW3WP0HRxVIsOhHKnkIBFUxXkI9GLCQKfwELpvk3VRMpc
u7nH1Zjt525CFC1rn2Avv+JpbnYWevJXb9JBgeq+dXVs96b4vXdTEt+9WQtOp4q7743r3ZcR06zZ
KExjaVWRTzY6tlr4bQCIeq66jjyujgEn2A6OSplMDwO5iu4dnMfFQiAOUv0tddw78A8TVvbo8wSH
byO7drwbAfClOD7qRufvmgISRRZXOCpIXkjUrbQulVsVOyux2zPQ9QJQnGcBumExOEFmvjk5QSm9
QHML6di30upcvDyFdkhisixOrXnu68r7K/Xe4TJ1auv/nO36AOedtdRbIDLKz8jo97mVBTd9DMa9
XqnNgZ26d+kBnp0tcKDgTghJKT6btw7CvWMVOD1U84AF+OCN1vCcDmgUOdQQk0mOrRm855li321F
NRTOWrWx/K92DUWsnq1Hy8d29AYLHKObAfSsPO/kB763Dz3U1zSmvj1b5p2uBnyKvmnczXVM2BTr
41ea68c8SKabOiPfhFDUixYHv60lQxRUnXt0i2UwsjtjIV6KRTzHzEcyr5l1+zL07fTYxsvMTc0r
g/aljjB1qzo9l4GjhvvU4TWCCbsqLfuPrk+xPKzoS5Lq6ByaxbNljPZpzCP230vhuw+z18FDa7X4
2HQvqdMkt5DtwS31nehgFBAAYGNHd5ZtvuiBAXvDGxlR7d4aQFzh34uPg1K/zLqPcw0fDOMfgTMt
uwgGzF4i0lCFgSWa1pLrCgTmfwqlI17Uo21aeKTLIJsZeUdLkBpj5rW4WcjX4CB7vgQClJncgv5N
qUi4BUeiOyYeHOugB401BcPEjtPnWlwj9whKXxmoxV1jTs9qOI9QO3z7MKJKs5+WKjIF0743eVlm
6gI0c8IUXkmH9OSsgS7yzOIORMZlmGCkAFd67MzuRWnJ/5SbcXLQuyqf94KZCxcCvwX+7OgMUw6n
YHYfyRWuYQp22ZNHaO4WN9WXGbjRB7k2QBsW38MhSj/UnCwxXvvLLXwGt3gJnMVVUM86O52UAeV4
rvYgxcQSBsDKUw6+9EYDPMColFIB7OmDFJjq3LzJbYpZe4/qICffbMmUPXbOobZi4CGEFADBFfO+
QDEtcgqb78Lem0x5D4MGpbcGKKB0AKuShr+H5Ij/EONgvSRz+CVECg7x0dMU+OXBcUYI7gveCID2
IdF4u+j/pso+7et/2Ne0d+2QneuxZpkEFZg4iX9WE0hCLTzOur464d9FXhpfkZBHkXN81ZPAuqSD
8jrjBFjoreqZRO8kHoi/qZ1xiT3y2vLHvHj2rmFkPcaE0vapjqxSq+YI/xkgxu0719Sney2N30eV
XWpYBcgohlCGlyRNlY+uTdLw94ACfVkVIIKs7k42AW+wXKW9Ckek0z/d4GhvwHZdpLGViY2AyTyt
Lbj6PO2bQ5Ha3jMsAOdJnd5nEHzPBmAEOw+aUxUnX0sMA+QrI6CVJcFUqc6pnmHzlRkATUU5J50b
Yj8ZKfAX65AHnbGvyqK/wI4o3juzbi4jbJG9VPXEacAb19YubJTmAXOZ/6ft7INeBr8mW5nORZzO
dwh/PPczYG/ySCZPAVIuT0Gj1USGkcJ0eic9WrVdnUto4EYAO0NJkJjL+HkLU8MdkAp2QoKMRbBz
5jE7sot+MvBzMIsfsuypCwGLfc/td5KWtddswcyUC64uBGFxNZ2naMGN1sakXgFGhAuSVIpJj0h7
bPjH+D9N0i7ds+Wzq29lwHP1Wuh0u6xIKQXo2eggp7W6Cg7+aVINDMPwPW5ACvikbg/SUwCd124N
uEXD+IZQOeqG5LxbdTUEIyS4ocxkw+DGDkrei/aGnOj8FJLk+GNym+AGLsuajxir/BI5lC/aquCS
XeQwmfEgwcLi3xvqArSv2+ooCJXKeVoghdiyAId64NZBQ64Hf5co2uJHoDUAi3UkqvK3o+SHRA2c
l+mX2Q+gmJcH1yx3lKMNn2hriTofBaoojeOcTdlFekZOy5NBFjH49/p2uYn00kJ12tlOlh7kVyZo
TROARfhsyep3Dhr1LAojjreH5D5cwXD+7Jb3N5qRc8lRo5ZwsBSJPH85jNkiE9Ii8Z1Us6w6h6Wi
k39m+U05uM+A3BkX+ZPyM7zgKYyqAXGSvjp6ZflLrkvHAI758hrXNyyNgpfKfaIu1kIa3drGUu/O
SK2QkwnQx4r9ldEA7ZYI9Til41HV6++CB5ZiAEbd1fDr8KciOZJVg00yospJmePd5ihB7xXnFarB
tx7m4tFrQt6ojYToqU2aN3n3duI+Dfh9TnNtMK1bQ4TeHqY74a3iljps/9oQzbbtpYEd1oFQN8FB
Xpe8DTkqNZewrhzKKLBC3Seu3O28os9v5HX0QJ/J4VJARGBsKOdKYxeFvmAyA0QA5pyyo5mPfxzK
1Q4ZKUAiu0Z+Ww/ntAcNZUcX+Xtj0+Cjbg5xm3ydR/0mT259SlBLd4WVTgd51vJUkrZg/99qiK8s
EGt5J3KFHEnbOhykLoWRkjGk6UIgmog+Dt2rvPh1aMqj2UaDnKnxfO4qMOwHeRTyI/W+5vm0QaHv
8aBj5VrVj3ZJG4Lc5fp8zdzpZ4BXxinDGmDUvWlV3sK0DU/5DNG51adXfZk6ZNnOYts5z8EMEph0
fDsVOidKuA16QlaSF/+fP/zHb5BD0l5BdtdDfe25vj3UZHKQJoZ+kClA1vcOufGLDSBrfE3h8q4P
d4VT/PHV/AGq+PwEDcJ4RQRrcm5ORphr8zF2w29Kl6nH7QkzCd50x4XSvU0uav+ckcTyJL+l96un
1J7VExqN/bxvsvC+HXQFmMcyDy2ftVwpR/+zzevKGeGAMDnISOjj9IQJw9ZlGQj6iLSTCcd6Gz5L
B7ua6WDq+wEJtouM4LGzhsuUW2xLqmPuDCQ+chdw5f/8u3aRXv0QrLCXG8AVFkDKNvbm+MHVFwCj
Udj1Im/D9LZMyzKSpLq1FXh/lhnJ0mfn6DvVAGYlfXYChTlS+kuxfa1/DNH1UM7PlTdcvMbcy0hY
LyGtwFn50jYECGQuZMPenFHovm5f+DaWpU2qwTIK1b4/NYD0zqETneScKYNdemzXfx6CUpe3Jkfr
NVJfDz+dl+qntnXYlpVt/zv1kFaOAH9qXgO4crsUeEyRAnLrbRDOy8KhexBNA52N6qSfyENBnB67
QN74YOskBnWe8rl9cbAN2B/e63gsZrXYtVAnckApQ93dWQtWdR7Ll3xwu5NpzpgSja4e1KDAd9Mj
MIPCY3YS3sGUL+kizXmoD0FUPjlZ9ceLl78q42D9nLa6NG7DZBsr0qUY0vbSk35QBqMU9TJdy5Ge
QF8yYzhP8vTlJgV4xgnMCsOu96HV7+UrgdVOqxz+0Tq4xl+5hYiS7FsmsgYfIdX9bQuXIuSBdbGS
XvGDQw2JF3zDmOgfUQ/cHRmTozxjKeS1x4t5glAue+Qp/ZFP+s2LjeykzuNdYpYIlHndRSYZjVm7
hbNbop57CItgXQGM9hek/OwqN5Q3L0fM9O3ChrGj4dc8eM+kl3NXzLKf2G8+Oc9OuYyIbTJQNdW5
ct32+/R21A79BPF+e4pl5jCTJssyk7mZdfAt6EJCKoEX8Be4ZANL3EN+VLoQW4NyYqCLMmrWcdUx
E2MLvG51nlznOgHMIZ57hh6JRnFk7zMyhq3W1bqLirSgIOama+skDJf6sTYS4yT3l9/l29F4bfWn
2cjbk2oaL/JWt1crR3nX/YyNKdqNRYHSPxTyfzdo28ShyNov9dWwY3takpGG7QMY/6OW2Tns/DYf
HhBkNy9A06qbsHaGqKtujIV/yjDL1vcrb2KbY7YXwwL9O4WeaU5efbAgSCOL4RhkOCn4CFxm8AMK
gceSRyZvRoZ1oOJ7tIAH+wV5Q/4zmUuHbUbf3uQ6oJf5fnsI21k5ki7//7fCVhthLz3I9ySWgvwY
qa62+FaXo7Vxjkj7gUGLMIMYukpnX1RyLEoX+bOrySWHZNjkU1sPiWv/C6tfF0r5nX9YGeu1Ze7u
gQXcExAkPQYLvdivBEdwXctnMhfIweyDyfyG1gr+5LBPLkUThupRuq+H/rKCRoBBuoBc58vEICNV
jrZia5vmjJCDhlKkBkxsMcLk39mKFSUp9T9s2fXXl/MIE+dhLNB16zlugKefbKJU8x693oIg1A9X
fohZ33RXV6/ysMWok6Pt2W9tBILQvA4ggGyd5a9v1e1aOdpe43Ziu9+na6P8o0OogzmMRyMTJxJu
YIukLl8eTzxhG7+cX3/8XGrFLlIG9Q8zUl7hOvLm7wFE+6sM10hXHUDTyzsIuw7JDRkp//1Qrl6n
KkA5zcUt08NnKkgAU2Tbwn3ihAjBQ85uJ7Y9oJyQYusn1cH/OWh1fl1//TKSV7LH9s2s9sw6mKXV
0/OO+Ml/vjs5WnvJ4ee6XLTe9Y9en//A56sUjcBGa79rM1KzMq9s1oNc+9/ati5ydrWz5XAr5H1s
VTmS6/7nXf/Yzkhv6fjpT/23tk93/fSXgmXCJ9Fc3YUw+pZPnBzOxCqqed2rygcvBa4UyJnQiNi8
L262rdja5oycoNDv6FO1BodrJ5lu5eZb1z/OyKFvBiCECMGvI1o+lu2L//RRbR/Q9qFJ23aZXPE/
2z5d9t9uv36uc76Q+4sYtN94cMnQhlm72MKycG3FupPd6n/4Kv5b909t635iue36F+Q+n/qsf2FI
vHtNGf5ROy/cy9Qge1A52tZomUO2qhxtBtnW+VPbp6r083sEA/qfWo0kQlLYEPn4OIm9Y97KEF4P
pVXqM65sttVZlZ10r3jbpnfAVNDGt7oyLzRyqcvMjy0U4FGyMstdXUd+YLXzXqYHvP9IsjYoA/9L
V1snDVvFhyCzS1HOkDARfzvIm5Rim26lKkPBkU3/1mcbBlvbpyG03WYMmhSXhQvTa1Bn89A5ejrv
Zf+bADDAXZSM70E7RKf1i5eHshXrtLrV5XH9z6qc2D5dqQY4Uv6dvqX+6Q7SNmcJ2Akt4TPaJvvV
sF7Py/vZrmzIVcLmLbtaOEaMxUPyx85x6ybXSiGGwVaVo0/9ZBLd2v74x+XMp0sGr1KOs/EAKvC5
hkpB1gDpgafc0EByLAtXSUa89k2mLj9LsuwiT6ZM+jy7zKqzazLHusgb3t7o+u3/4cz8w1TYusqR
vPyo6PHorZ1WJ1fuIHpixBEyKTpa2cPslYRjUHPRpkf5RFc/pYyAcdbj5i/5kP/1atVqcCR1NqGT
huBgnmfXBIlgWOKQ1qSoG6KVu63uW4GC/llo7cpFd9iZLRKQMSFvng9L14Kzqft3wtm2CABEKto1
8lTlvdQZVCa9Kt7LGJ6J8Mn15QXPLaI77erP/PT45aH+8YrWrev61GXPIofrZx4RnJw9czrKU5Y/
uxXyA7aqPNhPbeuuTs58JnNuPeX09i/pYajvbVLr7UhjSKq4IPe/dEU8ng2EAI86jFmqUM8QIC2u
5JnkrKUTOzMcZHqWs54HzFNPEnI31cFbpGVnbbmHmtTZQxnU7U56zV02XpS5NA9qnwHSG4Zi10R8
6lJ4mWvubQ+Apwam6D5N3JMahVZ+RDKIhMvs7I94JUENT8610YPmCU4WsWZEYyGeZw7Zi2L1PvXH
9wXR/hpASnmFf1MfUI0bUeWgKm0ZgkdZQniiHlGBiO0qfY09B2VBs3uYYrQQHGALJ53Y/tmz/Pk5
rZqf8B0vvamVX8bcJKtW6n/LS0zymjzwNz9QQYpnzXvvzdZ3D289kV0/IOCgtajjDMMuaOr6az2D
6WVLXn7oamrvUdQBXhUh26UWS1oAE1fy/2PszJZbRbYt+kVE0DevEuobS+7tF8Lb26bve77+DtJV
pX0qzom4LwRkJkjGCJK11hxzyowSfpMsuyWIYMhQBXXcGDGW52HuIZSEmUCPo0AQK5s6N4vzNMbl
WayJRZrnFtyzLAMsTBDeyCPfLUrwQ97Yv+kkzzaNPKP8UrnUsCOBxOHOAeCF7fHmFuUR1GsZwafm
YSQqQzB0mzSnJshpet6H69zeU6lBes0h2N5A/Rq7Mbz08wKhS3jx5PgdrKa0E01Fikk33EWoXDng
M80gW2P5lxoa9kUmE3pJJEVZjsPg8wZBR2Q6lFYlJucyw1IUD9nF2PftWYlb526aF1VK2Z7JtYW6
mhG3jkBNk6VSWLii9WRn9BGzuWFQ4cJ4X2McTuefLao5IP9aXHO3/cvQcO6gzITLMmgWcE+1laUY
ujuOdQbjjWL6XFP0vWlR6kxZq+Kqpho3C6zgwWDgAF44QXEskdod63lx2+T63MQ5MdQetJGJNq1Q
99mkJ9pS0TVlLxb56P/dmHeltBwdVO5OkBBsBmrw2HkUjNrm0L3FffaqkUqnLhy5P78tHT0zlYlU
K+QllJhu+iLd+RJksfo21jHVCgBxHv0hpewaDtbdpJBLNsbYOJR21u3VLmq2SRLlZ/4FCpL/Rr6v
B4mLK030k6x1jxXUoJMdxne9WdZIX6XqPupIHFnAHldiU3SQCn0Cv56tqmHRYdyxGOfhkZJgyhdR
yzXvRwabJktCdss9w/1jZyN7t5JJP4hDVbWunC0n2CIOw6kzBYu25oFTurdv0PjxdxBM8c9xK21q
7uq2WWUyWJulh8Vy56cPGBVOBO3zmndlUz8gtKjv0Z53Z0LHO7GF0W5zj2kdYqh0ANY0jxBtllb8
e6fYfpRteFy4BlKojeyHiMW8KqGgO8JP645VT1i5SKCdiA4LksUODGZMNRunQtWlZgNsU1mKTXF6
0kSeH1UWNWHz+TGHgUKXcp7oRRtz+P75c5I48zZmXqE5m88fwGkq8tLRwZ+ea2bodcgpYlUsSn9C
4X7bFlfb0ICQ/KNRdIueFnGH299ROEMFng/nmlj9B/xQbkpq9VpVfrDtzN6H8R6U70WxFv1RH1Tr
RIXaVE6SRcBasnELJx64q/3QP7bzoo/hntiat/mjo+sS7GSefc+MVkgYokMxpHgYzguxJtp03rJz
RAEQ1SIlrPEb/B8DxS4/o297twPmgP+fXRK7p75CVjb/PkzT5kBur8O5kIkGLv/17cRo8SFjXqj1
MWlmHQVpR91oUMBCpDyF8yIDMHESm6PnQSwMvR7xuhwRXJ+7Cxly+eI2SKzhoHfgwdeSR2bnyCaq
EhSlgyfGKEl769mgFB+ylOj9165iU3xwA3V0awEC/9lVfNofe6SqvmoLCjT+3TF/q7GIEDtep9x8
TbAnpXJpspNDM5bJwR5CCk4UyJttSp5RJluxivNAeZCLoD/aavUrCxT5oTdz+UENqnPLDfZMbhql
C9BBnn6dBv/Lqhr1YFJa8mynHIpkTnFKoBk8h6X0gh7ZvxOdeuGfvDwyL6KPSuFVgqDuPptHDtVz
3Cv6o+KF+ZMS78QQnjnpg1zXyC/PQZWMx85XktMwL4D7qf1CjytWzXpacM+mGm/eFGMQmpLI8ewv
Oe5xL7WJXaJcSp5Tp4KjrWjNUmxqXd1vNVxT3UI3IOIvTKPt7jG9Al1kDOoqRFD5XHfYIsjo9Taz
vvKZUrDCNVNP3w5YZl4Kc3ikhKZ9M4qPya7tF0Oym31ahKCTTLV9qycKKWTLyC5AdGDpBt23b5nN
GyVbqjtFuIibtfeoUHwGw7bpqfdkLQqa1YQ1LHrhv5uQRf7V+a821bCoik2nY9E71Qq/tgLCnJU/
ppJh7uukHWFud/mjimL6Huv3heiUKGN7pALjBSWvfBJNpleTX7D7YiM2B2gSO8UZ46XYrCJbv0xk
6cSWOGLbyycZ1puKIvrgjxN1CbkRaIcKVgyy6MqDwmZmJ4LuUetSiwfWE7TsqvR6ay96usZzVrrS
G1x3uJ1MHncegDHhcyeX3RKNT7gXm1Yom5QphN1BbJoYEeEDqXpHsTlJ44fNM/8stsYuvXC/zi5a
RH2PN/jbIOyla5I28in0kBEHHnZVfVZeKPRZgZ3oroXTPMVRIx8oVuivqtrwU4mgypexfRQDRDtc
xHUhVelZNImFDuUoNBEwVK2K4WqOe2xq+lcxPEKOdsn0a13na7u1SwwLqxUY8+JgjlZ+CFvEcjMs
uDhIMou6LW0ws/LoRk4HdNwM67tAsbACH41HCGHJm2yUzgpuZrEVm2h0KKlX8+dCH0BSah21BPMw
pRu9BUw/qmqyAXdluaFQvEzeqKJON8jxrbVK7uPNNLRDZkvGgx6k1qmIDQos5mHNKH+NVEvueLQp
J6Z1Cm5ErNnzYlISb0kEr6Z+9++22xCxZkjNV9mpyua/7a82FMC0ZnRXDVN9HqSScuncBn1HVZfO
k+grk70nfejN59oa4ANlan5MA82EbFwmVMT100tX2lcxdNCSYxVqzmtVZ7JrV5FxSgoHA5aqgpYC
F/YJOdKnBPxqFeVLm7Kho1zwo7KH6KNVKBAzNLu+c/TW30umFW/CJJAfoKpUC3F4a3qVC6f+bMkb
UUakR3AYR21LzLaAulsYV8eEOc7P3QJsqWSLOK1yyLgwqo4F99SjWQRu56nRvgJO/lfHzxjRXdxa
0ZFQ/AzG35UnX45c0R9Q93gUR4ssm0azRE5YWvruZ1N0q44SD2t+2uHPSF9Rr4YeGxvZ7NFu3w5h
WPrBpLx8bwWGtEqUXMWWqre2BvW+O7xu6qOi6dbajNPxMuLj4naNXD/xa5Qp/bGtd+bOV9g80nft
PNp9zJR0yI319cFscv0TTSKwSJ37PFcfP9o0thCp+NOqKsvqHKlNtdW1st+HdmPg7usV2BK0Fnws
ilW58aHMVAuwWF7nvUX+8BSHuvQlUWn580FppoCKy43fY9J/BJJkvSpmnUI7VqaHwIQNzhTFv0NC
bW/SGSouS15y6JLI2BAOSO5spEDUONcG8TNuZKY3BW/cgN8RH0q/VR8fZKqTmGEzCY99W/9KISOr
bffoY81RN/ddS80ynOL60Wl4J2y7UrmjbqOlPAeHJXRXlktwzfO2qqrhQTVYM9JATnCLU9r0INYs
qyIFCALh1MZgXfCvuVes3nnMEudVGSPppHeOwzkA31sFSbUXm60GeS6zonanRh1gKoV52a4tKHXL
a9t58hGkL8o+kE9dWXhPYTW9qYavnsXWNFeAW6pxJ4Y6inUIFcO7iK2g8zdNUiT3eq56T95ELjE3
6odCs6wnbzN4qfUW8ajcNIPcbKym999zdVP1lfleUJGFZU5ZbXu/z1+xuVt2Rmjf8x55xOQhP1ee
BDzfR7zRdoGy+GmbO8KcjDPOurOSZdgAOxr5EQFe00LtS9gdGsDUAstvn24Daq3S3NJsjXWPpeC5
nRdcGKNb443sik3RQcI2P9cTbltYVh8oduKT/bakugHD0QWxu/yszQsTFO/BlrRTZpXTPVGA17YI
x/cxnAs9GvQccKBA7iXqazT14/tQhcZymNvDuf0/x9sgl27jPdvjOJSnLWvfBvj29/Fv7f/r+P85
XnyuWvYotx19pWdGtOx5Yb8W/VhdVUtXN+bcBi6juoqOjJffnzYxBFBkfS3mtn/ty5MTnJXkbCKV
Z6JYGLPa0ilrec2Vkf7VJmMf7WT6+jZMdA6R4yyqCr2BX9xJaWMgmETzNShV768sfutuB8fGTQcl
vxOLQef/lXfP6kKpy5UaxPLRLxHicZMSGxDa5WMzL8SmqUmI7n+209LteF2D9fh3r2i/bYo9RBts
u0MWUtB2a/o50m074aY3DfZdwen66LD/gEjmvMXombioimzneGhJ1cG6H83O+dAA0BEtdPo7w7Yx
HI3hreSJHJJ9RU2M8HhXF9JaU53pBSJDv2k5qgCePiPL2onPCFLK+bqyMU44YTtnr1VIdM3Hxrzi
TuWsPVE3YuA6oGlrtW6GvVoFMLv/cdj5MdcxghxxLi9fokMsOljdK5siK5TonbXTE70ArtN419SK
pSuA6NZVtw42YvE0wXTRYMcAIbf0BVMQdDHRUG2kMu02vPyBxde+S715BzHSv4QRTvBx23R3Yd0p
Wzlq0p03JPo58FU8MaRiek6C5Juiw/SbnQPs4PeSrkPHwvr3ip/MRhta/1zmdX3N54UmMz0McnCJ
8wBNnaVINSUbRlOclQRdPMhkedU7eXsW48UwDJ5WmEaOGKABp4lnT3ZK5vGS7eKrD6xjhS9lcgE6
hEGEgTGa1srDGh+06mz4bbwpkdac4hRRhTbo09GyqSxGHW8erLQPdzko44Ojh8aOsEe+d8ap36fl
MOwkOSwOqZZj7ON14TGuPRBPvWUf42LE67UiSBK2sbeOmkbGgUGu1raTDwhdgS4DgOou5CeKVRJZ
7dWD9gQ3mNpB7jhUA5Vd9zC1WP1g7jw8hgZ45FZfdG1AUMrP5aeaHPQyGGTtebBtWN5wT1/wnukW
ZTgOJw8fKhDUWeKWYxBCwoIfx7MJwYeXTL/i2l55+JG9kr2u4dqEs9Z+Ch+oJf0OTXn6JcXaLwK/
yMsNn0C5b6vrtOHh7PX6ppuPYEf4d1AHVmDxMPBCZY5AOikx+ZVTl6i2+odDrQGvgGl/gI06XKrY
Umca/wR0rTo5xtiCQuYXwJtRsU1rBZAM8L7hHEFrYVI+bDNdCh89ybHOloKaVhjBB3qH5M7w+m2X
9OOrbvLupCj+o53zS1HGLAcbIA+vIQWAK7/ou63YS43iXaX1yj6zlN4llpjvUQRFvKrOlcGGgyGH
1yx+mvQRIKIYItb+aDTnHtH4757b8CGFX3jbFGuirSxtdGgk8JYpjoFno2iwcmyk9rnFwHI/eHIK
voJTksLbJm7Zo/SYNyHaOauxyfG5nDdVfUS0pBv5Tmx6SaUsUCdGC0weEMmZFi8F80LNAvyeCn0s
DoMTlzhYsCYWtzFiTbThNM7oWqVEqc+oxvp/7DcBjCoQqP/HscXmHx9t4SOwYya0+KPttov4/CEs
pn2avNZjEDxyz/UWeWQZO9VDW9Fl2oPsWN5G6wNpOWX8my0njy5mmW/FlthJ15yHpk2dk2FIW9BF
09lpaySFTda8dINVLrTe8j8aX3pEUOT81hVlndncDuCAL30lU0MGAOVt0+ibYMYddJDoVxlWEY+d
unmd7e6XsdEWJ+LcBxmI+wmhQHnKlDJYgzOdFrEul6dbh+hlgvXXOB1LnryxlnL7TIkMzs3zEcQu
YuBtszMHa2H1FTnLfz7kX4eWhhi9kOo9J9SoAsycP+R2ALGZ9PKW5Fe0d+1eso7t4GNAhHUoji9S
FyAhUa2LDsnxkpjz3VfJqTDQA/unDaUvlkqJvbUIFZwsGeOSSAb1/7M5t+HU3Z/CeSHaKMFUVvii
kQWZe28dYpxoKys5Xes9rgBiszG1bBWChXHbaCS8X1a/QoQLTi5Xb4o/In/rivHZKnhpr8bae8im
rHMpFeuuahtBw7SG9M7WgKpEQNxOo9H125yqWgiOITX72FbtjMSBCTLfxXtLDs9ZIpfrlHfdiwxr
l4gB0evEqCQC63n6xLcLlsS87ZfYhIBiTLr+jqfoq1cn5mdheHuZQKYPCQddU1zFTKWf8qIxwfcR
ZCCh0X4Po3P0siz/1OroQ9KJUnO3pICeqiHD6HDD0kEtGCA90yntn7yqr2Ga8wIhegcrKA5BihRQ
9GZYeB69bqoXojdKghTPS5hyondszORcSfp7PB+JjEd2l1Tlg+iLdJuYE6Al5uThXdHI0jnCSYh1
35jCO7EmFnLqv02qXO5uTWINN9TAjfDx+dnr1itbqbWJSEQtRJtVB+Am7RrdKXDQ5W3c7XPkPj3V
em7uvUll7BThSoUS6WGInYIUkUfyREmUg2O3ykFGR4VmPVQ2yQQqRnSIxWBDDVpK85hKksZyfdtH
8aTPYiog2/1zmD+GGFaEhkwc/Ha0DpuOZWeNhftzXNHtJREf8cfIyZSkJXZYuquZDkKw+fBSXyER
RMH6x46i4+cjxRcMUtlbO7r+/NOmiW9w+/DRibkEPauVd3XQuP/1b7qN/uu4yu/Uh9vw8x3msyDW
/viy85f7+U6i5+dD2yK9iwC7IhXfGI0tH/J5mBjg6RVhHrEqesRiFKdfrOp2C7qh/+WQETpJbb9m
toGd2lCf6jgslxUGFn6I1Myvsw8jr0cYetQ0dvLODLxpYzntF2W5o5sAVpTDz06NsY7UTfwoHPhg
Tt/ugqT5XaWes2bOdLBBmIalGrqKOc4oW+fTlLDIjtqFVHEjBzSrg8O3HWKMNe5WdhU/8565RYT3
pNeds+j42cH1GB8rr6S4uH1S/IGDIfODiB2fO7k+WhH6y5KqJwI6q4ToVq6rH0HeHyWynmOOJeII
gqGYE365RNIhRu+7RUfMa6oTH0JJuVZNLF3kiFfeAj+jS+kddOYi2MvNTf3QIZNK4tNPm4KJy2LK
+3R328snkuemFcglfFOli+hAg/bRTCiuyqZDyjk91OVDnej9pWci1FgVLPSMV/J+omQEeFnEF/Gf
pAKTFRxysD0oWwuyQzMsBqSmukO9oZGcO2XAAWxejIl3rXp0/Gl+sPzeoOqfRU60eInGbFirOawx
0ZZBYNhMuKwRMP27rZ2YSIA0VTclLnq5bXh36bwAR+EUVnlpTHBNSQMXZ2AOc5nmRZhoxdYerXEh
NrmDaJcIGgWCofqn6dZem/pLaDTaXjTZUqnCJRsm7ELrfCXaxEJTPZU0EcxGMeSPDoh52lj/fLBo
NtSc/O6YZzvxwaLNC/qF6TSa24wVGev5S4rOMJazg2ECIJybDMLqZ8uS3N4PomterHIEwZdGUcIr
OfPvISy9Xa9oJ0DkyXHArOoiFvYE6x+slbG+tSVjl2HiBpk/lqVIQtLoaXhet/vYiI0LwX7jZ982
NFdT7uF+FDT1MstsXtq8BI+hySjszc82DknlusoTfUmdL/1BYaiHefIc1fbd5DA76KaSXFHZ6hfH
iaU7Izz484YWRn8tBqN6a4la7kc9mV8L0fvg/kdhxm3cEEM5SiZuveJAlpybeFeEFwzv2nORj+7P
FTUVoU+tcbOAilzf5VXqX3WCZFc1yh8Kzx8OYphYMCVTF9gCFVuxKcYqUNZdo6RyXOwl2lBUJEgS
4hPvcMPSkX3nkmSac4HLPe01rX33vQpKyNyuWmmHk1S08CIb5b8YBgFzR+Y+OIkRzPwucqhoh3Di
+svHsNlKvmNeEItaFxzEypUS2HgZDJN1ER1KA9xTLkjOiE3RATBFP5cJE0acNyTIsUFDKlnTll3I
/TfujONtbEDsFDOz2tokahmt7ZGKCXCWwbVADeFizxKvNAsy2tJqSm+tORrkcPgtV1DP4VVvarSh
Wkz8YCAeamsJpkKzl4lYMHeZcMvCzVOdBmYbhY8dnoRZiDeT+jzAw3+tzZvw9V6yBi8/vDUc6u9m
axUPc+i9WMOuOSV/vW9mlVA7lzCKNbHoRaHkvOCllsJJ0Qi6tt04KhnvIQL4ko+PwU/h1VznLTPt
rl5ldSLM0vAWOwsfbgvmyEgdxHYqVA+dnr7os/ConZU01fwV8CZCeWQK/ZFRAnaDBklQAO7uXizU
shkmDI6qmb/xz6qaOJ9hrMLAqDOwj6K76yYUomI1AjsD8j+OSHMAzidpB2Xv54zZIxYkMZyRyDZJ
IYqz+NMN7OUwR2U2sE+wO0BhhnxBX0mjJiGxa7/GVv/tQYtI8nIzYP/lGsqDj6/jPm+7V4vTegix
A1s3iv4ejLqzGuaq2pjD5M6BO066En/v7WyLNfEfIIcVrHSfcyXhknaQW9WtYl/fNhi17U0tL3Ym
LwlxGVULSW43vW4+JfzVhjGg0EfUIfMf5hJQKubkNkD6STLcqELEPIvSsrni2pr/WWItBdqwKsGC
8NztlH0N2cIvTRJdWgGJL06G4x8nBoky5810ahCKlrKUpNQj3k/ArQyMTz0NpJVmHPO+GvZ1YPY/
C00Ph72nzmcuHd9TRS33SH7LvZOVQMfFamY7nbISq8J6VayJRWx5JdVODjSMuXY+n+1YCq1EoMOk
479eWIVjZbswBQQwa0TnP1MsxB9822xTDbKMgm+mN2uYprlGUZyOXGhOxWozEfDKUmt0b/8ZcZ3e
NsWao/TYWyHg5eadwwlkoc1lf7eF0erBptWNQzzX3ovrQCzCebMnxbGewvoomgrPwNzBt5mNCFuD
TjgamFLH/7fL8/tEqSvcR7UMDdisGvtZtVq138VAvhDJc05nPkSpY2MgFmIzCqEQK6H0XTGl7A8Y
QzaLqbY6XFGkaDhYdu5q2HQ1+TAu/BRr3QB/ale2S95iVNnbEPv57STDo1LMYF3mI/jG5hjOIaUf
SZ2v1LRDNxqf0rwMFjDKSJRORXA0qYU5+V67JN9eL/oxPacKj4jMKQ3XgbJ6kMtmyS2jIIVOZLEo
2x24gfnVdpKvqO/V7dTjIGTaeNJaL03VZGudJAxV7G2HF0vtr8MGI0qcwKUuJT9CmaDLA5ebRnSn
q4q5HJVRWnlSgy1Mp65h/4Onm540PdllRUH8DkuisNbfyr7Es3BM1uCXwpWB0C9v2mPgV/KChyPK
5CDP3RpBRtAeAb9STxKR0pVkUq9+RFAFLdUSKFu47svZI7rRqMIlREFyejkVao+/sV27BYiK2ibW
2A3ftcWJsTsHqxT2nzrn6I9xtAwx2PKySIZrikVpqBCu7mTAtxr+5yOmmWX3HXkosmUqqZbDZNgb
D9aNVDTbRg04CXDoQt3kTOsBWvG616mL6Z8dew5dYgTJfKz+bfHonu8tigI7xjJ3WbzRpBEhsES9
f9tLG2YU05L84zuT52Blj+j3C8mMYRNRpmNPzD11tDk2eDTKN/nD/cwZt7F9HUAgbcl4ykeKaXHP
sHFgkDP+0QUqXTTzrQ8w2PZtGa+tVoc5heopkL4bD2+ZajjNV5Aamc0pCaYvg85lVvOgLHnJlizv
nKvtZ5lCR1L5iS6VvsOsaezJNwYWjjlypLsERI95XOOAa6ITQ8HtJoQTNB1R+BTLydJsZqQIrOXF
oDYvHs8LF8rrAl9m/EFTUjg2n2WWTggTYuqWVOWMEL2MU1tK69SvvesIcX0q7V9FgqueL/sfYyet
G5sXwV7p3HkC2JlacKBWbm04wW8JDusiH/AmVobp1SkJWBCAVKQvC4tEuEZauNMUInlOJF8hLthL
bUxcL+geR8VeY4RL+UhAKZaky2RbeUOS4s+4VNr1VA6tOwZJsZbs50DKsoURpd6qSjLiM122Nkwp
P04BB+wbIoOhotz5Q9SAphx3rfzBm3+wdEarW7XVQx1j1Vrh10U8f2U6xZvSdOBZACTZGqbHTfdM
Ra4G7CgKlrh4pgtmg8pygr+6cDBMXTTjkC4iK9gauiQvOpBdZqQ/AxIrdYokwXwlzI9K2c0i3Fds
iKGy0m4VzTfoG198p/vw/LIC6pT/jqbXSY2BryXBJ8W5qVurT1goPnXUS5J1gZbaHxyQqXNuoxla
2yXWNoytRciMImDTU78J34AwMd+i3jjnA0n7xDnqKsNSpT9pMrN/7unRqsN1uCnqoze1GMhm4wZ7
XhN32SzYjr9wziZe/Rhn7bvSYigvN+NFj5j5t9OM680JBGKNTqJP5w6dAZlsqRkGbOhzTSyrvAUI
Fn10nKRFVWAKLGnSrhiYZAW6Ui6bDededhOLgD+WAgetWFep4V3xNmxWpHai5VBaT+aQulrWciOQ
wNAmySse94mrOCS866oJF3WdvlAvisix4R16iEP8kqjeNCuMhGefWCqjh1UtJc/A/K+g0+xF/dKZ
EOjKMEZ33+/sUP2dS/HvNFQ/61LDLLCCzC/zDkWEe5P17bi2U5IFoUItu51QRxSM/qtCFHRIgf31
Y/4gR+W5nANV2TgnYr+02sJ6oecLB5TK1p2+gHtXrQbJnOXOxV0XRIswN4mWzIW6pT/scoWHQkqN
kAm8D9YLd03TX0bKrkrDO4tCjEWR5Oc0zr9TzdqVpflRh7x4DfolsJPU1eVkS6EK8SCvwa+l99DV
2/2+wc3MB1XtllSgr1otgsjTd7FrSrjRq1IzLiQjG1xPkz5tyEaB11GIHmorHVMptbHMzThUj9i8
kYZO9Q1RgI0xEckMsqdskNc6rt5rOzCpH6ZmJTS4zKT81ZHzaN8t/cCeGWL3nRZAG0+ex6lJXPgz
j0E1feaD+aLm47Uzl2pqlmvTH04TaM7YhDxX4z+pmOYpB2Nt5zWcwVwlo6bXu9jzKNM2N30ouXaI
1/3bGBbvjp88mkV7HExqGuX+OWiSbU0NTjxwTURNvQbJBpqmOwaAAyloA4xWJYYbF7yBS5WrVfw+
ocobybas854g7ggzDj400AC8K3zjfWyGd7yp04WVSE+1DcimCdW3Oo0/e3B6Wjm8oS/7omyXulht
M3XhrtXTxxEZ+TKR8/uiBV4ewmHqYiqqOR8POiZim5w0ADV/GrGjetqQgASmVu/8tr3iaYSHoE18
vG+sr1qvQVPwhMVjG6v3TAf5C0B5Iek9lpdyBrYpOapNdo1B8yyUqTdWuuNsBtPZvaU1gD5oQ7t8
MBp4+zHF8iPlEQE+mrixHzDFyM/ohinhs8Cmq/wiC4/IDlHhxviU0+YYy/1ry5fi1e8lpAgD0mfy
7FTSgTvfA8VlxaJtLU69f1Zwps8NddNE/XbIvXW9rftsXXNauEnw5k/ucFiQ2wuZ//eggK3iHBKl
2jb4qck1xmKDc4xzWJ+tFpNPydZ9yK+3t72vJMFCOaY+LRuqF7NtjqrTXFo7WeLncC0a/91IeW9E
QoZ1Q5+8WWjq4ZPm3ZLUDC4POtafE9cGGQGw8RnThkrpmdEMK1uTKTBuNzrvGTuHt+U8PWM9WjEP
CGViVfxc2hezIag8JfawgMNzl0RDvSgtiICyTsGRlvqPuZl8Fc1QLdIm6d3SaXGMRHRYBfKuk517
S2MSOQaQszO/O2g1s+yi9d7bht/d1KprE5i3VXcnjegd5JTYBXFnSgnZ0NIDJUrtFMjdFxiEFDr5
hNA0YodVp3GSLU4jlicTN3QldVvVchD82/aii/rUTR/qFEZUF0vyWtVgNtRVeI8BfOPBtucBx0zy
6vyWh7Y9KoDIeBsztrbXPEr6CHbTad/1BtL4KIXUvbTvVe2s/Q6kaB3iUezEjpsQIqhIcCQUxruZ
LPHjYRJW6tGy9IkItLKcErGOt+nU2TtMJl+sEHgPT/C2K34rDXPjsefnmcPXicKjLuU4zPUwFCMu
lzK8V7j9uKiTqGrCv2cKy6Mf5t+YjAYLXWlJK2lPXm1jVJL9UiDX2VOFSkLBEcwLbfw5s1PrlweT
yaLfZOfOIWmIvwioqxMComfm2s82SYul4c9eEerwORq8AcR2N5xth0eNObqx3c4OgzzNTQykohqO
avkSqyW/jn5pVpN8Z3TpwGQ8iRe6zRzMTKjb8MPvjnh2czDymZBlDPDehv7JyPuVohoDEytMM0IL
toPZXqR+KHahFF80nwk5nrSZamQbjchUWU49E9qg2yDS1mozdQkIPZmB/wu+FezUmJq9QCn5BXDR
SN8E/T7CPN55pjbgDNyQrTynBRgzEPf6IqHadjsZfuXWEDGdPlpGk3GqWofa1PbLkPZYLR9DjFkz
gtAAH6m9i4sVUsZL1On6Ws7KNyAL+zabID7nM6L5vdQxrh4cBbF+HjwVusVMiBoomyDBopR95p15
CGaSEvTM3lC0ZGANafXLyETcY46oQoyPqAUB2fUjnu2muta18VGVzWMZ8QsMOMOxjqkEWckvw/I6
N2kgDqerQDE3oTm8T8OeypmnhIrUBb4g5SpVOE9YiZ9RYlA2MvG+bqJVasY5BG+8SJD55tq2JfSQ
V7U+SMraxPBo4RjSg57r6w7A7XyTyhdwUJFCjRRQb2a6HO4fMTc2STuADnzrAu2Xakrj2lM7YMlI
SCEa8nqaJODtmBEaDld/LqEdYGKCbWKAfoU5fhMGMJJi7Vszm2xhDoT7DahJ3DcJIRrgBVX5Gtqy
ClXOcmNcTheSw1ViGeoHAZcvPJSLQxeTtVZJ3I9YFcWqcg+wL3UplUFAqSmuHOfGvMMqJEbsqiqJ
fTve6AZcWmUYtpbS2cwDomIJaq6GntK8RkoJjro5SCFXW17pizopnqIkQ45k7gFjulPO/LlvHFx9
CVIszCTY9DiOQ+2cziYl7IX+e1SczyKdIpdCtoLLtL1aWf9m1f0nJNHtNI5LU1Xe8yE0oCX3IHoR
X3hDZcAn6bMleRC50B+62Lq2tY0sI0pPnd2SQCllEtnOW2Q0ONqn2qPX3Le6DKobhigOYjjuyJbn
Dv9H13ktN8qsbfuIqCI0aVcIBSs5je2ZHcoee8hNjkf/XzCz3lnr/erfUQnUQrIFzdPPnSJ5yUxx
FprFpRu25DmBY9SqfStZdfSFHLZRrN4TOPJN70nFdDu5C6PpMQrMHi6g/QCgQoBLEuDZPL857qNj
KZBE9MWLL29Hr20TCmwKTOzrwm2iF9sJF1tizjd93YE3RHullBeZfcM2zwXsDA6ck15dRoY/Jhor
sV5jqB5LX9Etw3PumhDDTpp+cBfIBnc7OCfS9odKfVOyDKil0/fBiOfeGBCGl2GDVtmdF/btz6iC
em8aR+qLRmYUGIO9MakqWX0NNzU9UkmbuA5npFTFrqcVvcXHkIeQuYoXwM2VlaF5jpN8Tnb0FoFT
TlOXe0qPN2Di6tPRnl4LEWd+oO8zASAt0aGiQQ19ixyYQnRvqQyXDjUr/yDhV3Ot2uOGAFZSa3Ra
yatT9gki0slKv40jd2+TVO9dOVBy9FYLTNgAD0eERLu2i4fyZxmQkZFG5bUNo51BkMjOncZTmeof
mYJgN0pwfl/8hqr2J4ykbwDixU6Bo7KpuOJ9V7FZG7pcSsPQXOW0c3EBniba7fC5qm2QhrizFcgC
K5QIGahW0qD9ywJ6IXH8WQTZWbUVTM2TkmShwAR6iptDhMHGBtKSvakL/XMwsJ3KvmmWLUnc0n7Y
mnKw55H+iQubxyg/iwKrU/y6P/GbeaeiHnaVHl1nLIdx9k1TjzRYXAjmWx0R4Xo/cjflUkRwKN+h
xED97n+Rb3kNXCKWY+YojaDzvLdfXG08TTVmJPjMkSVv1Le+Fu+SHwtLlIc4dfW9skQuR+V0zkwV
1/dYdrs4Zp2mUvuX5fDCNQoNBFL9Mh1afh1Oe94HCt6FGN9GR2KFvqWarmxJwNq/ICQNNkMVwB76
dMfXyjFe6W0/23lHtQkx1ZxhnBFdjXTilKUuy1SmqMCg4OXahGRLr7eqodd8Vy39R6XBpcrhTNCw
fSz4523kYDwoWUrLUBhvPbilFg79lvSfxU/FDc+RKZ7D2TpoGQW6CAnlY3aiAsBpjzWso+PdWnUG
RGOchGlY3btR+FB+MfEGID8Dysox6h8ywUrNqtHTJAOxKEJ9i2qCGia9IA9qeMaANNvB4bpP7P4M
rIDQT8muIgvbLYvA87A4t07Gk/YeSufd7pqXRuXETM0Xsi+edEtuRUhOIRHAuIATJDvdNTVXC7Iu
GOKHxlDfutb8UOyevjJMt8Yguy5RacYk3P/tOTZQTPTHqrumFT7gTADQ4BbzZu17sCxeHSU8zzgV
Yql9TnVrpnHX/CyrcVfZyktGJPHGjozBGwoKb9WEzRBwtlDFdLJwkYoLdWOK7K4I2g8pkFBE3Ywp
JfSnunuyM3EycqvxdKWjppLQ71UMqsdEUbZiyeftXM1HCk4UfVL8jPLogHHFXR1HOzU1PyOnpk9V
gwKSpEqUYrzXp/KaWgSK1lV2LHsiUzu19GGFv6daA11UJ6HbjP0kBXhOWvhvgcQ42PT5Cqcuutmx
hCQ8nKWi4e9kadEG0WMwGI9Bi4QiCH7NUnnWiRIarSJ6VtIfeCZKc9Y9JVRhYw36dcJ7bGu02k+7
a4+6Gz8VA8g6CsDPNlj+2VH2Y9L611SiqyZtAfergr85Hq5TOlyKBHpeEL5TQrwTrBpt7KLfmeX0
oysXXZ7KjVzJXRiBc4H3uA7bjtp86VSOe1C8aGtMtGbVWCcAXqebEP1wTRIp0kae84w4pcJ8zJ1B
gKAr3+dwOKsVFtKuvOhM4cJ29m1ROF4+YHInWz8e4rc4q4X3qzLLn6aRfQRlCddSLx5y3BpbO2dy
sWrSlswWe7zTLAc/ID8elhNaba08oTN60pUecjrKX1QWh2nAljAiGzRJVJp6new5G+Gcz8LYqmCq
eHCFaEHk4KleO48JSYlxuptD+4SC8t0S1Y9snm89Pl/AataFK+TVSnFrU7qtKws4mE641+vEs4cO
wrFCWlQyXxEv3eFaO+8r0/BN7A24/2jkUWaeo3N19bPaH8h0wEUfGvjodJis80eVhvs42jRvbPop
G4OKjrNYXozspRPplgDV+zpq36IeCHw5BeeJiCmIJeoutDhR0E9c5yzY0xF/C+z2Suf2FmCUzyoB
HVpWaT4pRKdM5E9tpH/PR0uw0Isoa9FTOS4uT6Llxijjp5UqEKo0ZWgelwdWY0+Ear+VbfKT1e8z
KtD2iG0+mcpzsEX38maW57oMvlMewMeIKFECGvVnBSCn1ghb6SYz9Z1cP8Ayoq2XTAYlQxWSD6mc
C7tUrqw1X8ec3u7c2TvysuW2MK2BNf3o7vIZK5pZZOlB1hdZKAAEHMB3UuUn697NhBZCxIFzGGcF
3WSOZSUhWeHohHd9PLBoxDkBbF/xysQktngy91OTa3dKBoJVoUQAibBZqDmRijxD20+TWx2Rx8Wb
eiKDadSM/FGZGkzj7bTZr5u/92FDn3BdNlmwtZFwYMRf6tyrWsLG7bwgy2BJfxrfHBFjxk2AhWWP
k1e507GwkaQjcvph0UfWBPxT2+iUA3/PbtYoVDsR0OnDxJ6lzcuc1c2+p0KvB+5hfU0DMm6fyBd+
79psUXZx95mV4Si03t3bwS+bzE5vyrR3eGTcaxrobokqQnKOs+9Kh6FqYVDaW4P2FUiHi4YKOw+C
DyMRnUeLyNliGyBcAxNnVfI3WUxLTnUXD0vJFimnyIbDF9g/I1f/2TfQtycm4aALjjgxY5BOx6p1
9Vc3xfTb3JWTcqmWj4sXBMawoE8NON+7zgv+edgeSpIlZun1U3KeVesxL29lIvpNkg1PMgR9zhzn
WJeClqZ9S3XU5LbzWY8mJv5hdT+Z2UOyQAeuktM2HOuTUMPBa2qDK8IlBR5V2R35GHJbhdUIht9u
Ka4HLmvjKHtBoI7J6u1ghJHAbAJmh2rhSKDZJZ6oqWHj0BjWfmKWtzrp38Z8CVock34fGPmvIZ6b
S4vTRkh7WzVZKRuhyw12MsAHDMN3I/UtnuyLG/7SGwNMtiYPzWHBWcaOZHpMnvLhJTBi3IUc1mhR
aIQbJNabscXLYSxGz3ET1s62OWzAVPdJrGqvqctsjXcsq1taLGNOPpQWn0RH98XqxZU19rOl5q9N
7mS+UosYokX4hscIEnZH36NmUj2IHkyDC+nQJnaIziFNqs5b2p5+ryNW1/mN9QVtnRWCIc003RNk
yrv0kwEWtlMd631GyZ8PtCqDHnAFCxUk7iDuQzuyhlPIXXJk5nipZWkomvpnLcMQUDWwfOmLEloV
DSuz/EyTCu8XORyyiT6zlpnuURfHNm+7zRQCTDUzzSfbTt87mnzcbQplIyE9NFkRHcOkXwpo/buJ
xGVDtzLE7mSs79U8B1jRzY9igZ6CHxUdFk9LFWrX9tzQs4QmW9+FSAM7ipGHwOKslAXNzk5Fd9Jf
e/R1HhyV0neliUv6BOxhLYk1XUXHL567AbyMEwZnhHRfR7hUUN5txjrtHioy07cN8UaLIf+Jvvwl
NCsv6+jbjDhqaANtTWqp8pj0FY4f3BGiSgRe1cXqpR3UXU5NuZlslNPxTGK5UG9uKYy9ULtqh0Pk
ca4Se2Ol0o90AlvmkJtDGIrmNNBvTx0I7kk6vlgSkqnafgM14/eXM9QfOrJB3CR3WUFbnXUrPrWJ
RfRKv8OLAReJSsbn1gY/rWqa9qUxKohi8YPM3NyfW4Ob8dC8YdHjS3OpPwukcXN/NFNm0iwuXqQ1
GwdbL2Azi2K6E82CCdXQaYjfgMNnpzV1bUaeONoNX0ScFsogEGA3NAK50FhmWeZLntW5Z2sy8LBc
kXA5Ub2WiUdkm8QAarkkb9nIR6QTl7CR1aYnhFjyFKqzKZLX1uJ/G2itdUjiFAITlz0yn5fa4i+u
TD4SPRGdmNBiWgOSsZz+1XRNiMVpfsbqczyFxYNKC4UzSm4CfhU/Shvsvpua5R6frZXTjqCRHtSZ
KssG6/Etpyy8JOwPgoU78cI5EaudkHvAYgOPmJ3bX4qI8Ba0su+qJYh71wO/T6ZXY0B12dv9tyZA
6wkNqN5LgmiYotvbGM8MUn4JUoJo64QfpWF1W9vp7kIwVBqHro4xSjjRNrfKT/yb+RdNyX2vdgrh
0w4KmN4hdkMiTKhK+LQ6HTqdsJGOhE3JmWwG2K1xIaH6Ly9iapluRqkfMSopZsoKk3NOlNrnGJrv
qv6rH+dPrGcIt8Ao3Kzu58ZSccYJ6EMH75hv8W6hWzs1Q0EBZIh7TYPIhL6HMvTXAYzZIsUniXq/
iZTvbi0cv9NqAtfitLiA/Nl+Njuk4wkwHWAvT9WodFjnIO6lYmVdu8fYR3h4YqRbbtvHxAimOytQ
wTZY+ggJJccOi3Gn4AUPD/mpVTJ1Vzv3eFxQGKrTSz9qh7lR6QqP9be2BxGxhtbTQ9l44+BqFIrZ
zLcPL1HTfs8sIDLjl97H9w6rfRbB3BX7foRqxHKgGwGgI1ehZj/U6MZvIXkkSkGYNeFO26FRPuui
/26E5HplwSXt4FaK7nNwaOiXCS142JXPLU0B8t5cfH+lRfPD+NYHLA8T3Bt8BDrvyqJei+zpNNpE
F+RJ8qCIEvd8c+KUm8tiU0BF2Wo9az578cRvSvmlGsNH26tULNZw0Jh79ovp9lBkH3A3SK/E/RS8
l5WxbteP/EUJZ1WU0H4xs32EBS5kw22qJIdcJdC5Doz7qnGTu6Lh3Daqbcg/eTOVLvRAQHCtck0/
aofhWjq+AXt264yCtI3ufZqKG3fYhCrY2IgS+VxdSHgg5W5KFsFuy7qD0DYI8nP5mSCyYqmQPOmq
G3hRRes1KsyYZzROsrDobtJCmav8pNc+/FDCA+irirWTuPYNMNs8yp+2vXizCJZGdQOxrudX0dR5
H7pzc4uXB5PuWw6T9m7dZWUVUUZ0HsrU4q9tlgiaYDzk0B/h5OrMpQSrO4qLi3/dT9uyYh4OSu05
6eKE80B9bbCX2Gq6bnuhcXAsy9yK2X0N40igcqOnXTT54NcBC5l8QAeRbOqxqI7V2Dz3djnv9cSI
/b7OriOUMbBj0Dmjzqo9Fw/Bxk6X4iM8gtWCxFHCMcei0semgu6wb9RNd+1L5zGT/EPlnG3yUquv
rduWZHjvHG76ToknSwu8gevYrQ4mmvy0Gdto/Bg6DRdxG1g+6bQXw4JZWDY/ygonFxRdlEK579b2
LQcR25azaDyKVj9AOtgDseKZswRtDF9JPW0Dq2+JL7xL627cYfwNczG4unN4CS3WKizLdqleRt6g
pPRjtOFOI3+AImf8YsrFPMp27jWjfqi6lDaMFb5kE/in4L4U4iBdK9OvkfzgJDC0a2wa/baVebhT
MpIRKs35ZZtwNPP2ZWz7YCOwQfbsSfXsZmJ+NuZPMTqH2iAmO/llW5ygc579rEa0tardUvsphBjJ
KTwNRvmtTiFTtJxcevOMjuPk1jB8wiDyg7jGxaPTN7Yrfi6KEwpx3EkaVze8QLfPOszrDPzF70Pr
6EL5uUOo+E1bYsbDUgFtL/gH2OKzyRBboiMqaL7uxsDB1CbJnl0LnFq3ySjCC+TOKqZbb4AemCL4
Ht3DQGFW8YJh9jsd6n5fX6YuzfbQMo5TH9yIC0H6Qi8i1UaoOjbHDKfpNZfmVz2PFyG6G1UqtsXR
KQ0YwdmpQAhqdqnoOLuX6gwc5WYlkaCcbXI6J8ahMtujNpKDno9PyjRrlw4ukA4PeFfEh7ymxG1d
40tPjW4jreZVKdqZPlfKzYD/m44ys4L0VDvRqQVLo+f2rou2PWuExSaRM+2UtnW3zVx4rog4W+KH
DGcGL2SuL+o9tkpHOJPcylNVR99f/sgs4sSC0SBxWvkKze49FelHW0czZ7++Hyp+FxETXkje+s6a
mx+hQRMySRY5fQKCZpDxpBdO6AksyugwgNia/Jv7ut9BfGKGvUva5Bu//6P9UZe1uw3pF9Cmpenf
uOpGGVhWmeHX2IyPjW5/lVn76kzNEyhE4OmJgk++TXCWi6NUFbAcENrC3gFHVUgNtgSUbCIPnE2X
zxVLfhXU2Q6ME0ZpH1owOF4l4YktaJZskeezUsu2xO4c+9HC/OFuMqa9zRUkw2KfM3EHlvJmdPEv
zM0knedq3BcqtDbk71H9Je3mlZwputGyuFVipwXcOZnTcVd2D7nocT+WH3rqwE0f/c6JodSpoiSX
Ad1pucTPKBMEu0D7tPUvAE3Hj2b3MkJJ20oNawSo13Glwul1o7vRnLVNEkeXslBIrTTys4VaLZVV
vm8nU/WhzZlUF4PXSWuvDWOI21hZEcFSPeocGIc1Lv9U3NUsSkMUnaQ7Rgiv3aplht9PZfIVFdVi
OtUeDanwd5PKKSy6OJS3LMKWDLRpeNHmyD3R2fDGhuxxx4w1f7Tlc1TW90ZHEAQ21XyNeDvkcF0d
uuXovc2LlbIUqoDLvXhSCa4y0jOeeg/QvzH9G0sQqxEQYyTcCebUvmqV0h/KWzur2knm/W6QSrit
UoqysjkUUqNupSccy5hfb5S+E82XOGcCCqJK+mrZ3oUOwe2hSuwCjCPNVRrfzRTkyv1bNtZ+3TeU
AG14r2gU/YMsPkMAvSohjNINlXirTPq71VY3obaH3M0mv9Wod7M2tegHGYiFMhxZguG+DY2PUpxC
g1mTnEAbOOyXC8ehECYy9979IiPlneaXqJwXEJT9SAwcmpaTwaI0CikjxlC/IVi5RYN6i4cOtod2
LMMs32m0B6zcuh91d6HyUI6WFUGKE1zXstZfmzF+hmFJOYoPldn2CDWkdZWz8RQYyaNgTtk5drdP
63nvltpdwJ0csajXFQBkRFP6SUI3ksTOJK43ejUaW2iUbDkhxU4JL6bJ6Zqj5Y6LaD/12s5uW6oS
mo0umQWbUsnOYqw/g6T/TBuwimTeaNVjVnUdFw2Sv6B40yPrMx7Nr64v8OvXt4aalXvM78HLJowV
KlbtVvRBSxbAvpQ1zTPlZhTzc2TaL4k9HlTdOFYRparS6mfsd5B7CDg6HTdEs3G6zfmXJhS/Uktu
GFhD9K7YmRV3WHX4qCW2gemHMAQ5bOmRpu6DZdOJy9ridQ7cbT3NYh+12jeXHNaqcr9H3cKIj6Oz
MkCkgGhHCkQ+ns2c3NNCp8GdO99UXNy6oLhheNTDvOqfqp5eTBsihi1s64JwjEC7oHzMETJs3Hk6
y87dxrNJihJDQEzOBj4pwKzOznTqR8PM3+uGrDJFtfHah5Cm9s+uoL1suMgKTOdpaDUKNnPLlAsC
jUcCNFzxLSWgE7kJ9mKmUb9LtdsqsFQrUkPHWL9Zmk1mKL6BCT33rgwOyy0PXOB1lqm5EZFEm47U
J6jMh8pormY9Oh5YI8tuQus2SmXcZ53V+BJOz+DAfBzbk96BBofAKbXyEycHoh7prW6GGgdJeKm6
zU87gJdnmca61D7SgmdujLWS+9q877TuJVdpgeGKtCjS9wrC7sa1KEooFAfUKgsMiJ9UjO2EGk40
B6h+g+ZH5Wi7rhbnzrbxQylJhkyZszG0sAsaml17GUrRXrQi7i40IGZgvUE5QB8ZNo1Sjse8EeVj
IpT0kWX18nzdUTToH/Ep4rZpBXhBBlGoebWpNvs/LzNQGXufWMPqtu6CDgAOYYrvfw+SDGHCPO6M
vjk35SN9mOoRuthTqWLese4yiHe9Vq56+D1gGZURYLrj20bbvweikY5Kf9CV4zoOsvX4MFbE1y9H
XR/QlhwiBJXA1nyzdV9jNa0Hw87ExuU/+7LY8TRMfW7rCLy7JtguCQ1tMx1uYuz/PLC2e3CEHO7+
tV9QG2ClMwBo/We8Vlm4WIgzOKl+/bs7I1rtGsIwWg+67s+KieipyLxnLbIr9Sq4T8j0fK4CiFNF
ObR366blFumSATf78Zh0z24dZie9opcow6HjztE6D2QgeBnym9aT9ngZVCbf9a1T7TZeCFnvuG4m
mZvsETaI7e8Dh8FwJquQptnysXWG61yq/R66fpTjlq+gLuKyftIQE9k4B05IQ4LhQ1flB5bTirdu
xihPL4Orf8srhe+hqjej0pqn9Tga76SVUVfn9UCmhNRXSTfYra+2ielNcHpR1WTFw/pgZlW9S2su
LayyosjrrAKviyFvvPVlGM3FAx8YH2oymJnFlzF5PEewrgC1/h4nbaaR9YDc06TQd21rxDda7NGu
GMbsHgh+YQ6U5QMWdfa2COP+McVSc9vgqvA01ZXlBahvnqm9ai8crOylpfvGdWcOr9GMn52dmfab
HE25yZSu+CHq8otQWeSStXx1+iT/OZYS2WBifMoZInvmFL/akYoiB1MB4Si8Xi2ZOGb1PhipaDb1
mW4VlNwcFxphJdAPiCam3OkZPRf7CCzkCyDiZLRz9ZnV9oMNw/8jHpLvjozqd5U1AdVb437XwW43
aZJNu7gMiUZxteqBMHl8NTObKWgJXF73hWmJpHJWKH76qnpYX9BCzWaSCEp/3VxfqGOaQ0mYKZQ7
HOr3uDIcfQuK2XbdbJcDFLbu+P3o4Kj3z2eQ9VxAnwZHM4eqiLy5ttWdYmi4EC9j1uO7YIL7sTL7
3191fUE2QbeXDZjWOmQ9/qio8Pz7CLy/qOCzoUg/zH1KXCQQ6I20oPzQVWZCJGgZXbjMFL9VxuQJ
E4PYqzWz/ZFnylU3yyEEI36YnSD6VeXmOwRv93WwdIcI5BbZ7GBndFXc6qTIwjjZ+uDsWLz2XP+5
Di5u9G9D0L+ZBVYukemjHuAHmtP5Qdql9X209MILw2F+dLW42LlWjt1O3vR3sPudPanNwY1Y02Zr
VKn6AqMwwTApuq/U9FHOun41yhyjBcMagCbAArs0qq6cOABFYZFeU5ZOewOvhUuaimzfVbikZBKA
K0+H6ZKaRrs3JKwCKQD/O6HlF62b9D3ONuFFc3Vrz4Vin9MUIUDBhMtVdichnexLpP0Hw0yiB6oR
SjrNtn6G2R2+EtZnyzp807Th9LgOjc1ZoSvzn6Fj3/xrqIHM+VEl43vftyazb5c+wZ5KzmSf7YcA
b1PclmlnrPtoeO77qhwifyAudFvWKqhfMDzkekOychLMvh7Pw8P6QLys7RnYSezWTW0Zp/UocUOj
NPclUxvB3Qm9bFx9wqMeV+Pv90UJTWVHD+o7QPDPmTQ/jKro9MP1v29LF9sbdEqsBp1DQYoKHMsB
MTC6hAcDV+EtpJ3RX/cNhRM8UN3D0cdxE0yIces+ezC2w4Q907o1REF+xaLssG6tB0Kf5h4S0vOg
M3OM9cEUZkBwM9fQ333wOWugXEs/dv+MA//Y6ljb3dZdpetILN3qQ1EToT5mWbtV9QF2BQ2Udqck
gt+OOMjIR42IHlOZU3pZenOzuS1ABFh20ptMvd/bTVVjwEcf9/fIdRPjfFpNy8PfQ6wvFGbY3iwg
dTynHWxghuamBZN6WBv3Usn4EpyY/5+doWmpB0Wjxb++cR24PqwvoEMFDl7ePM8l9PHUtY7hsgCt
otq49vR/bmFeQWvBNfAHXcMGkMcs7vUSowpzRo9TdACOhi2/pF64D3GI8Mat6Kev+3PbfcLuQ31y
l3K3qpDFKFHHeFmcihJXKHMibTqYZOWv+7uIFdHQla+gODbmRCPxqgnQZW4SOatFg3JqbM6mzfq0
nUgulWOPlbmpnNZddZLy6rr9++m69+/rvYtwLcuVX//av27+a5+pO9oxr1J/cOihkns1nSJ9+vOg
qs1D3PG3zgK+eB7Z5puWID5Qy7T8AWj3aYrSelds+dJqWnsUliH2jpZEvpsbuH7gAf8iCg34DIWH
1B3m01DDl6nO4lcSLwk1ZsKElaH4jTGdHFy2gikxtrDCmf/keJ2qKv+aSkw9u0Z/C81GhUFaOKzY
B+VueD3oWo+tqAp0v1EHIzwEuWRp3SLtcvT8vXS17+STK48YZhcnqWMzGNszhISx21V5mb32KiDa
pGTaTkHC9cMKPA6Q+91rX4flnVbV2U5FIHYsujB/cabpSDNSvmuDUaB6CoJTHvXJYyDCX+vHzbrD
L1iNxc0u8v4ahKAM4/KG5XvAoATTSuAGSisUe+wkPxIsSS/rgyHH7lKJDnqt6WBxoLBKryBIXgw9
FuNmHYOWc3kKTRsNnDj92fznEOvwvCxf8zwrDn8PnRnQgoXSt35XIQ0Yx/mIb4t7XbdkigDN7rG9
XzeTGhYL9NTj4DRXG0CwPTZ0QGCHqbFXVEr9OvXgqokU1Xd7BreOx6x5L7L8FZrH8JOI5ktHPfrV
9BaSLBmSYF/Mm8JBJrBRWMgv7Wg3RN+SjzBknFAscvscnXiLTnkxlyvsCoc5XSs3MdHS+3Xz7wtp
puTkIMOz7Gl33+IXpSdG3MCQ+uxYUeXumhKK7zBazTEyurt1a31Yh5jLuHWzWtRFYgjpl7X2Qzyq
ylE66LpyVOqs0ntMFHTEV9t4eXkdUyuB6mUZPdHaNBnDbfUnS3rl7vdbdC3zaj00b78H8ztdNZIl
zNq0HxAMcZB/PuP3+4cgrzmz+IwGSsFpLNth57XwsB/DNJePwbLkiNUars4/+5yma7cpLTCoO1jC
oVzR72vVcc6VntRntCyvrInNZxVZFX5j1n3Z2FjKJvDJbU7E8/qiiav9Fh5IeVBLeIJtb5R7acN3
zVoj/BYHhe2XPeYIejKio0LeSXhOj9RtzK3nOYNl4xah8rUDXwu+ZE9JatSt+ZxzLB+CbHoeTSPa
lkmGgAimwBPdTH/kWPeGaZhPcx3QOLV1VpiI7FibY+puiDbZrK/aBkjn1NrBGXgeg9E4zq5lY9VX
G8YaEHodf1R2flfLxHypjdJGUxFiBzLn8Wup0EBYBtj/+06w1IamuhN9wBf5/U6LGcsrp0a/B1ui
425X2fOQoVDCwDN+SIIA3yitLYBIMns/TJZ+SrhHQIfJOxDtpDgzv7X7KVftq+D/49tpajwUGfF3
sarYz+NiWYQf76aqhLNvumCeNvmSwdDZk3YB6sxoXOK6teySMPgv5fLwe1xbi4JsC+XPO9ZX2mki
IXkQARGEiNvBuH0Yid2jZXTRU2nhWRFj9Oavm+sDA4RtdY9U9osKCOOhvwPWfQzQBO1AOiDDMXA7
QTJtH54smdWXIRpyP82z9kWPk5/rT60Zv2JziD4TzlWa6RNBF8t7HKyKTmJ5T2bTU6gT0bzMxgIf
DMGXkL/fI91M2+hO/uc9lQUvJc3kCUmVe9LayT0BeYJvDTqARJXIcJdyb6hJw+Ylub7076cUwcZW
6eJdNlZ5R0iBQMdHqu6m4a/H5Zkc9SnEhGFjqg6Pctnx96HNYgKAYb0+zwhp/W4kcb2JR+NcSD31
YzNRXhHJ3wbOwk8z7u9FMxiv6BYksHjzf4YGeXdbS1cRjfelG/8Z+q+jilklY72oUtqI73otjW9q
UJfPYf9fG3H/rvWW/vsVzf2vV/79ntIth31TB5BQ5qonWbxRR+6xKP4BRFXhr09TDUOAeHko3QSH
Seem4tt1qtNlvbY+lXjQKmSq/u/edRtn+PpuNmhZu5NyJ83whGRE7DOg4jtQeeVu3Y/wnebpulPL
Rwdf5GU0oJ8rN+uoztI687AOaNa969P1oXJMsDK7SzYlzhl/xq+vTFr4o3Pr6DQxz9+HXBqHbKQx
p+WVvA+kJu/XZ1ShLy1g6t3f/WMQagfHALhf3/q/Y2Gb/hnb4t27weOgw3bYCS/rg4nRJ+dRLny7
yvEuaTu03+vTv2OaCbjj32PWly3VxKylJ1gmhmYYPiuYv5+kbFX608tTXYHxtT5bH5qQexf0pGjz
d1+vO1N1+budWnO6S3J8zNY3I3HEqelfx6FdCUjTNBbTlQNG9l/HoHCyPTmNKvyaEq0Wdn29G99j
ZCDvQzWS91U22WjEA2PrTnr+3y8c2h4Dv797S8OwtyCtxnZ94/qAtbK8bw71MnLd0QzwwyxKjj06
jZykmdcZuPFCGEK1WTeRMhX7xsBpad3UBZJRBa3med2MrXjLDVJ/Ll1dv09z8bzuHmK8W1tBhlwy
yem10YB6WULYx/VVxVRvJGnODwRli6dGzr8P7WaiOw1JV+KnxJtAPCYfXyHWo8vX0jLcBAtTMa4D
uUqvekAyyf/9tmL5tpRh0Q4kaXz9+23XQ6Z827zBoLlCpb9fndBzbhe7tgjhRS9m6b/d0Rc/9b+b
VROhRHOh0Kyvri/MY8bMvm5nqvyeaZk8rFtTXp2YKpH4ZJrvJtS6yALj+B5vt3Hb0M/2x/9H2Xkt
x41sa/pVTuzrQQxcwpyYMxcsb0kWRYrUDaIpqeG9x9PPhyxtlcTd0R1zA2GlAVUkCshc6ze1PQJl
CtKFh1DBOWcphHWSJyg/VMhnydHXibYRgJ0undnXI3wQSh0+gDfz2Vr0jzH+F0cE5A+tMjifVZ0f
P7oDrCPXfSi7+LmemzMXnk0VU05v2tj5PDRGtCARHx5lb2NFeGKM8YuvgZ5uTCx2hl5xPleQxtZZ
FQ1rOUvXe9KRbRSdXSVxX6boKH+ko3TqEaVXKoDzj/KiiEJulSkbGY7x+DbhO4uGVV18qn1vJX+k
21Ab0yacr9su0V9MWGNx6JyaxKDioaqQizGyOuGUbZ/6UlB7iTTLAxdqPo1jYiI39LN7UMAw3KZM
0zTyEEViX/BqNQSsk6B78oO2e8JoidRhAjjU8wmRvMFAph//uI3QWu+5j4zkJMfjelJvjA6ipQyr
+YJzFXe+lpzTV6lYoCniblxDbJp2rO6HDL49CwCg9pXCt1VFJLM1LP9b8NgGXf4ND6cUnKA/ew2Y
sG2nxoHo30fPwqrfXUPJvsWeDvzFKl8NXZSrBmXCI9lI61RMWokHkmt/iZRyKYeWDnU+vVedy5Tg
DTeqIW8SUfWXqXC7O/nzLEiKSWeVf3gFUEWlHFiMKbE41JAqV3loOZ8BDpzk0CbS3zpHhYOoWxr/
KTI68jPkXl8ubPZR//4MMXuo62fIU9ZU8jNUsIaew6x8B77brb0yNteJGk9bwAHpUkfY41mGXRVn
Sz1Q9WezqX/0Tq5v/BKqsV5uKRqla9jO1EkMJXpR8UlfqqNanQHD97tSi+stssnoiCphsrTRzXsd
x+4zEGjzT6c+1IkyfW9KHhOIkEcQypk9uV51rsln5i2CC72R/dGnZbBBLytF/i7piyOZOSyj5rMP
YYvIMzbDZrNgH8DosuxH2BHYQHtNap0TzVh5gxIeKRs5i4S860q2l44OFgiic3Y0RL7Kmx7LCL9l
huGGGL+4g3O9QL8zbBNXLW2217Nt9WiaYEHnqIx8UDx5NV47uyrQVlXVoUgwd8ghstft9PxAAQEV
/YgCFUpg66Tyxckkv3my5oMMg6S3DhPmkjKS7XKEllI/ouhjo0ydRVDf57l9jsdRINJ1gOvNQgqw
w3R9LhD6fwp9AJO1Bs5CCqHbU/1suU78RDk9uLYXib1oNb3+gtoGbPPuG2rjvMOAvzz6heltfaSD
Nk6QZE9xT5GjUdTum9GrCwSg2z9UVJuWyDhqZ6RTcUBrk3A9lEr9Uqnas1/FPZI6GGWNmftZRHio
RJodH9ui7PEAMUZU+0f/gT0GZOzMf4RW3h8NvbEexXwwdXCLIn8co9CaFcXaExDMA/w/sJaVGVc7
fWJZcRvf1nW4Vhu2bLJNTusCUPhj2KYbGcoONay+I1sv9rdhNkgqu87Te8ib1mNSevW90ymL2wCU
ZViaRePX22Vqwy43zQSpT06SHW0bDss4CTwoF1xItmlNNmB2HaY7GXa5Z62zsAANoeKN4/ris8OW
7tC7gABkWI9jsEKpRt3K0I7z54Zy1wNkKu8Jhvq6blrxuRh9CGzuRRsi80TpAgl+X/0TGJa6iaqC
LY1sk4cwzOojnCtoy4xVp9xYe1NV7JouewMLDPXc9fSlpjrRpR8z8WDq7y25BYgz2FXskDGD8jp3
5lUeX1QzVJcq1aGVbLt2eMWbMeraQUZIKYoHN3uXw2VLKDR1x6L11+tESa6CimiUVWV3HUTSpn7z
4VBdr8HmArh2Ob1BfnEWlUtlOqL0r80PoBC916db5HnXSD6rBlQubn3db9HPefIh93OknEfNqX/S
e2rV8wPw58jrz5v7ZsGdv5jnDj7oR7/f+f0Yn2A2xicRe5c2Hbstcizx6dYuz65t5UDBrAfZwPBb
c1bxpL+TcT11XxMfYD7+DCcvFflJnslDXY5oquhJi4HYvzs8TQ2HX2LTDre56qf7qMeH8nqZ2xW6
WhlXWjRr983Xlwd5LRYF3d2//ut//9//83X4b/97/pAno59n/wVb8SFHT6v+n39Z2r/+q7g27779
z79s0I2u5ZqObqgqJFKhWfR//eMSZj6jtf+VqU3gRUPhflUjXVhfBm+ArzBvvbplVTbqswDX/TxC
QONcbtbIi7nDvW7FMMWBXrx585I5mJfR6byghmb2ySX1t4/lWjvTu44XDPBaOUQenLR0FlkF3re8
U8LeZaGCSUCy9qPYPFeTMK6HdNLOJo/WPbVhfteoJZlnUPnFRtH89u42TnZQc8NAMw+RTC5CkqIi
25aZ059Elg4neWb8PJtHoJySsYwDdxqwNTl5urZrwjZ/LEKgtJ45/hK5mboTgTuu//43L9yPv3nb
NCzLdFxhOLZuOM7vv/lQjOD4/ND+VmHjerL0ND/3rZqccbeYz2Fv19Q35pZyJUacyYBtDEiHzIcf
zVHlIhtY1t5Jobi5TE1VIHgz1I9uaFdIKNA2eJYATqp2Aay+f8dFW30tk6rFfSZ4KYHr34dUw19U
/SWJm/bZgDR1icFyy1anbaKT5kExlGGiUVQZDAXx/HmOgHuw8pO6grzfihewFslisrPkIHuzPP7l
+kPxy/UVQ931bQXR0tNwPfW8BrGOujuRff77X7Rr/Mcv2tJU7nPbdDQoX6b5+y+6dTKHBauffScj
0qMXw+9P/ob91OWXKpCygNiHWp78Hd+6+xxZ1DrL9tdxQd3CFEZHdB+YU3UkrQMfNuaGS62xxTRz
buycGT8sTz3PnE9t/ceoQljfu5J1V+kX7g7NKmPVOc30R9PcjTX58AmDmLWa6u2uTU3nk/C0B9mf
ssshY64XMDk961whb7yoO2f6w6vjTwM55k88Az5cMAF+cFFdA6DhYkjQLZ3E8NDZdnBs++IkI0QC
x4cf7d0DPs8o8HVF5t11BsqPwFyMpWfehjC1MbPrVF0xq+XE+mSbR6A8AqRDkLAPh4vqlZ/GQdMw
eOvIJTnN/Fl85dW2V2Mr1DcV9f8tYCHrGlpjeM7gsD4ZDiZBYS5SDFOZ/VdXnadXBloIf39rOPPT
7fb0M22VFTha48KxhKXrwtB/vzWQRoc2iBvl13jMlhrV1xxsKqqbkzqlB0tz0oMMS/4cd6KKpmU+
FYyR3R8GRk5gs1KbZ5dyEGT0Hxe6DZeXlKG8pFOI+wQHpXUYNeM5NI0CAQ0vQdT2IFum3hjPsWy2
i8hb+z1I6wT+nX5360eDooVcmiDZooXj+dr94yrwoHBxYHO1ymcEHl/lO5LZ1XFGWqVLeSoPaHVR
ufFXMlB7szr+Mvg2bJx7AtVxD0qyCouCy8mm66nHTbBubMNbo0efn/jqAK7BEPnOlq/JuU12CNuf
34ZzTMn/iHNkhSw3IPNrm+yQh8BtflxBhm4h3P3f3wCa8R93AA9fxzIhIaquiuqK+vsdENgBwurs
h77FTcYmemUX7rpioX5KnPKhAFe1k9G1ydYgolRZOy59w3EXZHrneB4tD1EcjvvernYjBnMnIw1E
txnd/JfLyA45NrR0cwkpAfRwAcs3yifljQ3OJS8qzQeR4pNy5V/fAEuZlV96r/DRTszUJzWYhhWE
Ve9UFmpEvT0rd5R6jFOsxPpK66PqyUgzNFLqAJUmrhjEtjpf0fT8+OIYQbUxlQKJlL5Mv5qwPchQ
j6/YY3irSbFJCyaW9yBHJBVoiCSKwBaGoXZsGxNdRbNVj0gCqS1iAHBJhOEn61vPbSBiicnS8Lts
gSIBL6QBEhhQ+iezdANWcoBsQ0Qq1rLt5whQOvFSG7wLqLnqUZBYo+rkQYSbQ9kGIi1dl7hqLG1q
g8HC/xlnqC09yoGyTXGjaDlpUf0oO27XSrOOd2Gmmwh2KA0SvsGqbKjut/N7QZ7Z8+u3EJk4aKW/
+tAuR8jOeaYcepsk5pnVPPPnZeUI2S6H6YBL5WVl04fpv1+2dvN/eBNq5u+vwvl556qmoZuusLhB
DefD3Q6DJRJu0SjvMNJWmBuwrkKxs1yyOxyWyrzCwrzRPMsztEGHs/NFNmD8x1Bz7htTyDwYLv0Y
L9vk+CmchnP3lRtpvurtWr9f//pDw8j+E0rFOYYD+5jOh86+BKpZPsiVizz02dOtxXfS+KGIjmar
w7fibogBIT25Ssf2Fjmhje+5AvcNKzpYJctK2Ttog3iaJ1Asqq8TrLBiQj/dJXWdQa+n+KC4cbvk
DZFvZQjggb07VoFbde4NvH/3ykXxrVeui2WvOg/+MFcjyfqMk1C6m4rhz9sSWa5/Fb/7NhUA/mQk
O1FW63bgS/6Ua+gE+Wqk2XSDT5JS8l5HkGC7ME6/Rh3+7qM+inu0PNuDXYtiJbAc+FLbCpSrwHhl
HbH0/TJH16YNwMJXwVM3F7khBK1cv1HuZdMQDuDaVKwaexHxiGt7fUWeP1sHCuwXoeUupADXubfn
s0L4MI2sKdndOobYNU8lzlxy2K1dXqRtEEO4dWRZN90ZFAOTc+iZE1wFcKqgNi9aVOQPqmJ9xZF2
eB3RD1rbmhg3VlGMr16b31sAqC5oY/7D98D+felt2po2LwNVU2i20FzD+rgi7D2nUstpeB+qpjLU
u2xQUIkyB3EaAoqXIvUKNNHNP41uJg2gLfKk2Vm9jSHVLmQoD13xyUJf6SIDcE9on9q2t5ZhoGUC
CyuBnyqz0ZTunqA5/RkDNj8gjVScnRLBsAR6xxnBt1XeA2+RkdDhkkNSd4N10CXUtH+Ow5GPHrf1
VnDnlkqy78wO1KfrKZu4QHe0VB39GQOxX0MX9ZxlYxdrzdbFyUjyp2quQstDEVNR6qriLCOPP8Eq
MWwLGypK0VpUWbfxuTYiMN805t6MQN3Ls9QanE/lWB17AEtfZDuC8ubeRUf2U+MUH9vJSfE2BLkP
yk31vc0/vMjFvF36dSmnoW5DqVklPQZEXnz8mzolUkRjbeXv9dg7y8zzKtjf7TmC8UmOMQuGk5+j
8SvP8jird1ZVn3NDrcVeDp7DtJ/FllzjkqgJTHtMesjxQGFpFExiUJCzVja7yCfWURAOwjD9w06H
Q9wWQOordBPsLta/2eOIYrUqznrlFKcBk7cHciQjRWheSOUEPAFhrzF7QEjkzrUBm6ceMmQ4kITf
dTRml/B3sUyfF1q3AwpY9dGZD7e2DgssFRONOxs71JXL2725IEO1y7xqi0ix8dmISLaOhSnwGFIM
aM3O0dPd4tImY3+JGu/AIzB+Kex7257iI/+V+CjP5AFxvxG4V9cccqouW9lWuV29wgxM3YBomto7
Vy0/JUXtbaB9qbgKuSg7Oql2vIWyzZk7fo69DpsnWJBl0AVrdnXhj4fbYZqLsGmSbskn61vDmAkn
t95rbAfcopia7kTUm/eT1S/bLC1PiFSb97Kp4a1zUJvhJCOeMT/au1wNIZKqqLL8bJND+jpCbnes
N72wmuo9MtSMOvpgwSmycHMgnfeWGljOq1Y4HvIxzT5rsJhke+55ObrcUYSEuB+8gcNENMjS3Hsz
zaxHzWyerbldOHa0JlftbTKwYctcH4MJbmg5aOOhG3rrCc2t8JnSmcx4mbUmA5niMgMnmHtkkMzD
fJBvMvk/D/NDYOoIZf/9V8pQxX98pXg2skO1HZ2Vg2XNX7lfckOD0WeFCzvnPQ34vtgI9R3lQXGm
aA1tD+7wzzYzwDb0TverH2OyJFGPfPOggf9okWM/hHK8UKHWQBnr1nbZPAUKZaeoc/FlmQ8wxKDn
sxK5NeEQTe25pD5X6rl5HYZXMoQ+tYYkN7eRPNGWonTLteo6w6IY6hSSYul+Ki1A15YBv0yGMFWr
bdw4AatOeqloGgctL0iEzmHrCO2+U82TjLD8yD/54jpRtqRWt6VIZz/4bvg1UtPskFqTv23xpb6r
5iXrOK8/P7Qhe8Ri5PdxtzZFNCQ5I3xuFx/mtYYzHkSvx9B6/bc2TuOXugMkqOkBr5TRp8CM+s8y
ETE7bUSakLm2vv0+NLZ5+5jzUFF23TIchn7jwBJfeHkXnPErCM4ldLujCmQnwBb6bIkyRXVn7pBx
7wwUNVUTsKKewGGfx7idCPD5Qp3VCOYi7G1eqeg4jzhKfSyDILk3pubLZLuAry2WaSbKrSSKCKui
Nzc2AscQcQhrPQlXBkKQm+vgBH9xPemqgwx9pXy1oYnfU03XXgJoXI4BW8sjwWjOiKpRlOGpsLRX
+RaTTSC8DmxvkHTOXfvox+bFlJkeuR7X0kkFxKsP69tC/bYql7166Q7rD8t1sG/5btBCZ++Slemx
4xujPfyOHVxo1MgR9EPnqj4Y8wGuVX2QIQX6nKcdrNGfTfJMDpMjZCgPamPXB7SX600cw0iI/NbZ
6J5trHKSnK8WvGEERMbpFPe+9+KO94Hdha+qJ7zDhL/bQoY6pbaljYLLToZ5kx26TPMuYBrfvNqi
EA7uwbe8Ye8ihP3c4BVcJd34RbYjAjTsdVP9y3abZ88+VJDWGEaMpgbLBS00h7E3eXxYl7a5Q4Yf
2tqp2RaTulNq1Th5+BqsefnBnZ3D28H9GXqqSO+QjA83stdn64uG9txdgfM7TeHOK0rjFLlRufIH
UEygxEHDsgsjWd+Xb+wbp0UYWN4BkV7vGSoJX/awfEOVn6qFnoDCntTirdQxPuXN/uSYAVTWeTri
lv8xPW2VpWxnqWSuRBgdQ9ynkNkS9UUeMEfB3jK1jb0MWQlo9/Wk8XdgxAj1BSYDq0Sn9eN7G93i
wbOdO3JQ2UNQdxhlo4+NtIeTPsg2YeEjodvPbpv/NiwTr3HPzgddQsV9NMcLRNQkR2s0g92tG+Fa
zHg41UVnkM5yxr55nXX/928ITcz5sV8XXdSvHeoHlqoZwkLl5EP1wE6VDA161GkL0p2LlPXXQe3C
DIZYqHG8nlueEAfEC9QF7EpEHmTXdYDsuh4qUWyiHqXFqg7KTZdmyUpuqmBelBuHe3Mlt1xebhWb
XKmTldyQWR16iLI36tL80eWrqtpVfg5QQTnLs7Zunyu7DXe39gJ/teuI/t+dcjwy+j8mydClgh9N
9SXXM+qfcfgcR0gIden0CriV7xS6EmQ4qvHV7SeKOOoQnGO3vw5TJrs7pQMGZHLBw+pCXXsCdVK5
GpJtt5WQXDXdwtvgD8upD+Htyryn4HnN66zbVfShOwJOce7doTnbtW4htg9xQ4n7z2YFHsJEK+SI
j7iLYdRc0FSi9LU2qnOI3PQfbUtVcZf5jX/xeJfeacVMKxasfXtd3fPWHl+NWqTbeqz0lQzlMN1F
h6/QOiBsHpLW5APTh9u9jNTMc1cM6v56MxtWMWyNlD2uHCIPzXzjB1b+3Pa5ur+138bKa16/NIrI
r9eL8NJCeDyoFmxS44sRj9pyqLHJLVwRXeRBT8MvU2qOBxl5OPM9ePGrDOScwMbEDTpSfXdr+3Cd
IYvVf1hiCf3jEku3DB1RMFfTqACRhP6wE40HZBS8IC++oJ2XUjPLgpO0vh5q1KViNh9LUYusXsrG
v+qWHU0h3mqYlQe50Wzce1R7u4sMYqpLSx0vmI0MlaEFdesNl+smF92E72Vu+8eucsR21CBcezjF
9cvIhahu4Ey27KvR2pZR+zlk6wPQBWHehuw/REvYSmTLjc9OBuhItllzuiAaFe1ILWAjo2k027sE
1C/Kxl3BExD/axPlANd8hP6+kv8pqh4ZCphWsJK7ZS9vg8c+gqiW+/1171zhDQflN8l3ckJpW86+
nxM9MkSeapZbC3u0dKfsWJjDsmG1dLaKcTxPZUNWHUFsHOVa1DECB52BpeyqFfWLWzjmdnT9Ce6Y
T0ljxMDVHwbtEtg1uqkkd8Cfj0hkzmfR3IbQrn4C/8Oy3Y41l3ck1GU9CR4ke0fyeCRxR7az6cNs
ArrPhABrEkTuwbFi+2FSZoEfvkU1MLl1B7Rno2Esf6DUZu2CDHHYBCtLCU9u9CzeBW7l3VG+Cp7k
Aderxzi265OMbiPQLgme5Kyf15AjQh89fINv/N3tuSgfdqizBcA2vn1olqHdYVxHqkoGt0emfIzK
Pq/9dnumyrPSPHW1U1nn+WUFZTs+GjbbZ/aNztaKRH9StTxd+04ykO8LQn6pInppAyi1WHXnf5Rp
8wBi0fvTat67bLTAhMLIzq1J/1Y32pfMcrM3H0GHRUa+e1/obKj1Gb026pF9imaEW4hq0S7T4kcH
BeNpiZXbj47MebIC1oCdqswb8MGPFlmn+5tbam7IknWO0BZ3waODft/XnyeJH11bon+fzF2NZt8r
QRejeJ84J4XyIN4RFanFVqANKRvRFuY/UTZesYbSFD6GkRD7QoV6GrQNdkA1MrpLRY1d+AssDnj6
VI/ReJ8ozqakNne8Pf/AbVpr1nvp4vro6xgdOPjCa5G/68MYYZgJFpJntu/YNuJ4oZHrF6Zb720V
OYyyooQww3jkiLzVwmVTVfgBIIh+tjyzWABZ0neKk/PSpWB9KNi5Hqr5IMPboSrVTW8kwe7W1Fpx
vzHGKpxeNBSGNpR3ViTfgjOQefNhsA3jwVEi9LHxNdx0tonQTe5E3TooLXUhu815YDgEETsPn+Rz
GW2cEG0rozPcTZRUOA2mWYYOK4hAVL+4eeAvLmrh2Z9LW3zFhSr7XsSoHLnQbO8mf9wqZTW8x0qI
lXdbe8uRpDj2W3n1lGMFAawWEFHtlE84uIYrtY1RbJo7jbCxAcK5a9kpm3DcxmSRhOROhoqa9Afh
z6rAfdwU5GmS52SGOU5lkS0LURv1uqzVdBXic3wIEoqBqmlRMZSnslEeMOLGnG8+IIog8js0+38M
l40y5HFrbRxzAGDuBYgXDGYV7oMwegUt7d57KATed/MZ6DyQ63ExrmRHH+fD1qtwYGX3gkefF/JY
cYbxVdcpnOBhVnS6d/AHnF5grN6VqRlNL1Omqty4enSRB195bj1Y8QpJ50uDXc1BG6svt36jQn+t
LwZ9Kdt0tf7DyYeIhYLdj8MmGXEi6P3ij0Yg7ehCzEUKA34IQLx+wZ2Sfv2LEYWv4q9UmK8G27OL
T/7TmBMcMoqE/0s097HSMK59Ofq3t2juG1F++Z6SxEVpt40eWkyCrt+3MiHpP5AJvS7XgVY0l6zu
Dp5Zr/mSpuex0ZQX4SApj7gmQnR1d1G1bJckufJiZmI4lgYEjn4eFRU9RtNlgEbb3JtEUIuDutDu
yF65d/LSep4kD1rT/rI56Pou31QexHv5jY+QYNk0Pkbd2EQgrT3pQJNs9C+zEW34DnV9CnpOfZEH
ymXnocgFdiL1vZAZuAqyA7vwhuT9vPi7NsIIxdhDp5LmIWy5nNDvXYVoFj4URpdR81f6e0TJZcut
+TY00ET6IDuSVBvmoao9q1kWCEpswxydJXLkSIZjXPYdQB8UNe+7nTp4llgNnM7EVVe91k7HodC0
A94pQ7tgkags81IfvxhJuHetqXtWfbvad77zS7s5GNEJ9cz31E+NCy+fhZoY7ieZaYGWu3DDvrjI
CAO6Vw1k8jUvo5MEXXRtmWP/TNKm8xGMouycbGQYor2E2KmtL+XVrLEa97Y+ixcg2LHutDwipYna
3ORVAq1ZKiuVrYHZQOvpne/eY6fF/jNeFc620FMDo4q8PI1zhYvdNLwTJfxmJ0D3eAS3T97kg9UO
xhGhBqu7oEjY3skhUUy2JWS1kfQKf5EuaE4TfoX/kAM3/2Ixaau2DcgFRpMwPmK5kDTMfNTSki9h
iIFpV7YopSn1JW70eF/UGAlBQWsusq2wa42HftJuZCg7JhSpPswaFG075m6jPAm4Stm0cAY3xXyl
vZ1QWk8fDdXX0TKADYXaWVMf5AHMWrnOhfrHpCj1IfNt9Fx1Gy8QdT7IITLEwY958vQ2+Zc58jrD
WL39w+5V1vZzCYmbsW/YK9m8hzDrs1zNROnm4++rhgwHv8vo33TcFyD6axDv5vWENh/kWREkvNZD
tblUKJ/tblj5XkLpqQPUG1uBGyTx9RJ4n+oGTP/OZguU+2xGLe3+w1mnJ/q1bfh59v8/rterdSP8
aSPrlCBuHIBHJNbktliGvhnFB7mHlmEM0/+XUPbeBt/mNjnOJR8G30K/rvhBmEYs1EGzj06e5/fO
iOfQXNyXB/L1BnoShrEhARs8JZOb3VsolZu6Wr4jm6cguZk1gG87Has6NpGBY8bsCwwDwmtnAdu/
q/lrf7NifA3SZIj2hcYj2SqwtEDaMHv1Rx75SjBoGxlmg/1Jye3sMdMpxgWqASrcSF/DJEenV2mb
1TWMJjREe2889VE3vhjZ9yidsleYjtnBMJ35zubSSpOGy9xR673sHU0FP5+seka4cWA7wf9AXkxN
Q0QF5//BNTTdT8g6ZI+tm5WXuhPn1EegQogIWzI/0ZbVYAtKGoX3EEYjVKu4DN/5crzB6DWeDDUy
dhbK7OtaRNUXx35XGjt4/zDRa7XPf3//S3DT7fYXIA9J21CSNAwQoCrx7+l9vJWHEBhlvB29SuWV
hGPJ0E3BpkAtkkW0Y1961jd38oXdt/FDl5jVy22Ep5jTamh1HMZ8r9iPOgowpJTJQgXB9I7LmX8c
jTx4Empa7vu5V4by4Df9+8gq/BiwUHy6zc96zGsXsaa9q/3h7z+uPm+lf/+4pjojLS0H40eb7Nzv
H5cyWzq2vuVvG5ncQMusH4GCrNpEc08Iud418z6tmg/x5Nf3sr2jNJGJBBEHUvbjHrbLuM9VG11e
XzfQGEPUBrY1COxf4lu/1FZwqsU/fBJrhmncPoppG7ZlAQ61dKGruulIUNMvhZnJ4HWnoHDyYg2s
F19MzTHXdRAhZuQny7ZrvYNiGd4h6MrHAFnnjYxkOyVRG8/muVfGESIriH0WxrbvTSDwVsTmHPUm
BJQRdYMnPdU7oxPDpSyt4gHR5wVmbeNFNiFL0q07Bdd0GcoOU3efrKrVj7LJtvvuWAfTs4zkYfC0
AmcY0mGolLirSPf8NawHe5NDDUbItjA+szvA6lOFDydAkXweMPQg8zU+h53h78rIhnDVYYYyw5gm
lBxtBwUD9nnXZ7V8BodNvjHN6uC3WDwJ1hObaJY+geX944CeIEKQCcK1tw4MRxDfmGfY8ww5OCus
d83wLJD/BVTKzm+pKrpxeWh+nlWyR8ZU6B0H1x8bASI3ovTEQGVQzziCPnxI4Mjw1obD2wT67Chb
ctYRp1uup9GxVcPGBGlb5IZwQ3KUF3y0v5i8tO9l1Db3iZk7z6hCp4+qHdxTL1Re9DYYDip8AMTC
WuVFG9twg4jyqu41FiclzJMLL9noseYPEsSqeFIiDmXQ5+DOo/Ig29LC3eRNOm68qOgOiqe0KBWP
3cFNdKe4u8Xy7DbGmUfLkP36OaA6oHfasL3uvgOyTvvAK54l/kUiXuSZGbRIC+busL1ix31qALdx
Ioftjcz9xLpOM+81ENwLq2Lpa8yhPKgNegOZWTzmgBz2YyVC+67pYu9Uofb6YVhU4sSpYpPGEn/y
zENcV8G9POB4GJ+d8UEGpHGpF1ASeMlbfdplU5+ad7LHDueqoamRb5+nutxMBwekNK+K6AIhEZ2H
PnmQUWEhDe6TQJaRPKQJtcmpAUp1azMLROjaAtOSuAtOWTV+q73OeMae1JGRxKZHyvRLRLH0GtWp
rj/HsfdLX+fl+pKcebr0C2vaI9Ws7uVZ0w/T9Uy2xaBMUQpJ4Hi1Sbm3hYNRbq551EntFqXz6zl6
7PEmxa0M05dO3zklyh9D2mKDiYPhplRG79z26bRSqFFfcI0Jl2YWNM+ZgMbg9RSchi78HpEI+Coy
jdt5QC8cWWk8xEN2i3WF/nbsp+hDJfhbl4rzbgX1n/gmOq+Zm2OmXGjpcw5qeekhFP0PaVhErn5/
oDoGUDh2/TxUeZjS/QEXF1tekPVlbT8HDax+uWbqixZxEjR397LuMCjYMkGOTPZyzSR707D+0atq
+C/K3ttc2YsB4a7V8+Lxr+bfJgR648OJq/TxkJUDgKQGy4LUNv1TpKGcKs+sdgqxzek6HcnDOfvo
RC4ycnpYL0h09M8FYhIL37X6Z5NsSwtIVVH0e9MMi8+TE077wc7nUjohKV515fjoxcrQ8m3IKmVT
nqZGyz8LkS9QZkTlSiBW4TeBtTWcutyITreeceC4yAXB2EzIlTRh/RT1QmxrH4l1v4nsZzSBL6Fi
NVtfBOYWo469WufZm1CwHYZ1op1MA9f1wNXFys2t7gXy8IssT/wcmtbZj6GI42vXoQ5WWXlfKEvR
6PbJRCdlWmKFu1KjvD2gMssqvcW0/qRTOz8ZTe+86+l0sfhSvmMV8d0OBusNiS9AK6k3ffZA1S8K
y+qescVBFd7V26ckQue/bMkuqQrmAvg+m/dZBgUTQG9wRqFA3Qyt2Ryt3rS3ujK4e9dBQ8NQ8mFn
9716cMoy344WrupumIebdijsM+4wCiy5cXrAW9Ondtu3lyzKE3QAneZTXekkYfSsf+HBZdyhoKy9
hjY2j3XRKwguTa98kuorC4AT0jL2d9Gna7PNg71PtW1b9nycDsmJ+zEfy8esKN/RgdfeNN9UMVzR
yj26MDPJu7+T7enQ2JsKUOJ6QLzmLfDFFgOF4FPf3g98uSGSjdEWUuL0aIsaCfW6i7+aJaYKZdx+
H0uk81qrLZBESfy1LvBnxAwGxQBfpKtELf3PcW+99O7UflfiaN22+FpYeaRvRzaj+KrF7SXNPWNt
tGp3sAHd80D0C9Qyg+KpTjGjSJCQfxfltNYK6HaYWf4/1s5rOVIla9tXRATenJa3Usm1Wn1CtMV7
k8DV/w9Zvbs0mtlj4vtPCNJSKhWQudZrcNpE9hPmt+JcD7JoEyllDWKFK9mgORpUanmqZjGnstP1
1JuHo9mXH5Po3TSysxu1+HyrRbrXFa+B6Agzw5+9pjo715E5drNnkKrYhihm/tMI38QUTt9zXsxw
MXL1Qa+mfIfsl7szlUC/KFh3zd6B1bcmqCH0MiZ33V+drhYvZWYmm46f3tEySnFWtNyBaRAO5BFq
lddinKHKMzxJbTapMG/MqxRZX3fT063qVk86+UmWrrJuadRc5/jbOjmJvMLQp58zA3yHHbnWylGN
4Lnrq+auzdyLrsThs6yyrfbQgAK4V+cq16uzlQVVYisbY8vNwAGSxZFFTx8JpNpb01HjZtkgRIoC
752RTu293SotplDRMcCQjqRpj92zhnFVP4cjYdXEqDR4zX1lGN2T3gXvunUjENnMezUSZ9yVxFcz
T0A20CsX5o0F6FAeZDFLRv5/FnozxP2Mi68VmKhGB9XyCTTLKvwkvhiq1/6um2xudPAbFWYhDGCV
Uf6nrYb+AWDqmpYLpQ7CHLsq1N3VD1urCrLZVMQ59vFtSBZtw7O2PIjJ3doETB+qmWQ2YRjtue3v
0tx2K81tsmc7v9aHf+j5z+NkTzRFjJc/V/gzLkqUeivqfFrgxUoezO8EeTHvpDY9YFfXHu9kjTyM
oNm2CsTPxYeGxk7ZBcgIv+tm6gphTyQKLRgIc36VGxzbv9rfyZI8mA1OQjwo6qVmhRBV+9btlr3n
jmhpassJwNl5Sjrv3hkj/xAZ8UOUx969rJJnSkSerQsmLBP/NBCWrDeI+aMb6DVrlNf0SzCvWlGH
KFfoYVbghXLrKURR68j6IcH3V/9Ws4F9jjT359Tq4Uut4Ro5olp+0PzEusP0JQTqHTT7shDemjDi
nviT9YgHWfmUlPk2yezi1c5FfLI6grqyiMimzlMLl7h6yMvXcdKjpTIr8ZfdnZLmUPQRmoAmVNjc
5sIqMLdeT1oD1rdR0MyFb7nuM00U23Gavlo67iljghAZKQX3pSv1R4Ms+fesJ/eFRU39BKbL3iHl
wMv1n3sQeEZXGJnqbS1KbTOVLdkoPcvOBC/KNW7E2SfeZT+kBJGuv3Vt11yQa3TMne/UaHmapUXY
LbUuIi20Q0yIaw1ZwvqsYtsQDlb2XVNQoJI9+PTqoRtRw3Js8o5NiaB1mCUswWesNrkQxBFqghx6
CToJsHCkuOJ4xTb6YReconE4DWpQBcR2IkjqDUaMTcyuehT6r0Az78gPJN9qLEMXPRjmVxdniSWL
0uR57CNt5fPHXNLIazc5mP+zFWbjbmjBII1RHx79wSp2hYsGHnHidBPXQfTAf6xb9QZIgDHI7GbD
Gnw6G9UIhUsvjH2gKuPnZOAdUA4eyQ6/Pg/QpBay3vSxfzfCgW7zg2uosIn4001NKuTq5ycYtHlm
a3GJld2SZGTl7v3i1Z68mnyFmjHVb0Eq0nVquxDo4grVBS3xIa10+jfcJ9NAtb9HqlospzbxgLR5
+qFp64gPq1evCc7omZ3Y37M0/Zkron52qqr8T0tf6wMlhEeVRxRI14iDEgPSPkaB2iHRHII14wsw
Kw+VrE+u0fHgzdFtt3oPqkeaVG9ZFJcLW2m7+x4P0IdB115lfTIl637E9Re62NIoh2QvNyKyGDXW
+6JstYv2WEXlgze56cnXIrEJ6wGhaZi4y4Fox5uRTWgrzoBqz92XllP9auzyK+L67qviagjUCC3b
k7X71baNelTUhqxbh6Vk6OSPjenpT/VcH8JExnDGGL/02Fsjfy5UciZyR49GjroRWHwt5X5fbv/J
TA7nCM+KvZ06Zru1ChXnAMuIt07as7K0UEA9j25e/86COEJbAXPvTw4SXbMN1iBOsuwHhTgFg9WR
TsLx8UOD7GKXNkNkxxYfiHXmDi+taV8kBFSCRjushGBb2hcFtsdDiNvCqZhcsSpVXT27Tos1hDpv
hlS1xA88Gn60EdqASO39ctzqMfZd5XOG9s0yiWvtMjmzaht2ieSd/xqOqN3v4Xxz1+G2FZi/anSY
J2MM7vEKFDsnGvJ7zJZQCArs/HNdR2jpO3a2Veom/xw69lvnm+ISVVP05GXFUVaPXu7u0qQJ4Rsy
KB/Z/Zl67Z/MUG1fo2JnGn722UP+80h6v8aTi+KgjE/QBO+lAkZe+3dObFXPAY5wR6Fh4SLrgzy4
Bw1ZPRvtuMo9LCVQ5t+YbcsSnJX8CdT/+8OtjmCdWJtFbSxkl1uDLALxFWuolc4qFw2CF3qWPnhI
ZK9Zbqi8KKN+G8VZdQoqTNMSloWHDMjJ0eAG3Rlx153DGt1gNejRMY+xSx+zeHjE7cxflm7evOCt
5y8gtXaf1RAPsAw3v6+6PyfvywJJ6WYzJgjsLSYUPCxAxMRa/UWXBPiwqwXZM+w2v3dB9GT0Ux7/
wpiY5eqc+BwaEjp+lzyoc6lwI2xz7ORBtpGKu7YZs1TCnzaZTP3ncV5Sh6te5PqV9oFTLuLbBdxe
CZ2ddQMORRnCIZXihYGjIBKZlmCU+UV2T54a7FnGB79gGO5Dv4jeiIXgZKIMyV3qpcZBNZCvyWLd
eXJr4Aez7PjP2F5y90N71yp1Mem58uhqKEy1LAYOQ+C7d0HFerPS0/GtqIJj5KXtuVETY+sQyVsQ
+Ax+gRXOclSglbJ9K0AFvDpdUq4qt5vuDaccd5Ohl3vDR5YvUVLMbGJkT9Kw0Y5GrUVnFW/RNWi9
5NUQKVLQfCbgSUg+m+HXMXE0doZjeIHRwpOmQjsyqHvjwQkTnNFHzAAd8YUlMzyRNDfEOZL8Enso
xXFOLIuZaCIbgHL9PjO1cVi0FrKf6mjZl160b3XpDZ97dxw3Tm4Sa5yhQK1mrtRO8Z7HVOBE5xbR
Um3N6HNXxOAM+XnsZNGbahRFA/GIlXyLpnHypM+9vMJId1mLFpHsRfCOyKcSfs8t0d2RCOKrKGGR
3dBtE2aSQAQikjB/UHK4nq5wWBf3sgqxYoTeMaEnyWPgRT3AlAkcb2uWDU8GFVVyRMi6ZyTD7AU+
E+JLG5QPMb+OYFEqa8Sui3CB5fdxNPrgWztp3UIJIvNFne6uCwMl+c6D+pOPU/Vr2WrTrsty/JPm
oudhIqngdnu8tvJniTyw7/59IN3+p3efbRgEiHWoF5qn6s4H+KqGwZY92pXyjGIb9uS+YSCIP/X3
qsiSQyNqfwOru3j2C5Ylpp45P0oAnUHLTXzrO0K/3o9IhMPo3sSItOFwEqaLsjDsW/dMdX9PnUJM
PVz7zlNbMw2o8Vt9WUwRBLl8wgY8TdNjS8T3J3orh6Erki9t05tLlFjzC8I6+q5g37ELCg3BOcjt
OPQWwZdsjI8Bi3I5qMcqkSgoAJsJwIs+PwlKK4ueEcVf6DOsIhRYWiSCrP38BJFtf0pjMn1sm8cB
T3JW//4fANbxQ+BtFj82LF494CBxLlQ/JGUI3/gmOFDn2SAnv0q6MSlfUwuzuXBKtiD8mqOrCijk
8rTuyCO38+Hakpujt5SVIm1IIU+juwwyCwiwPZ0lQEnimOTZBzDTh6IQFja6U2ubO1hu0d7sevzE
SYQ+4RTCotPtu6OmVM4JLx0sCG3NfIkyPMTnXdDPrMRuuLB+yEGZEjHIibsNTke/BzVJwG0ZusaL
k5Ys9dN7XS/DH50Qa1dvuEuqoFiiypP/hJb51UH3/bOnITcECcl6RE0O9n4S2ecWa5AdxFF1n6hJ
eLbAeWzMCdFnLzQ/hT4BtRR01IkQnXcE2BtvlGwSzzlkRt6VYvyJYV/cmvxAAFIC1OkxssJffh15
9e9BBMKj6yC2rdWfQaOEeNRYsdcIBl4HYQJXn+Zt0/VKvq6IZ9W3SZGA3Nr2Jnaf2LGE0aepDb5q
lqudhJHEh6mMPRa7RBkbn7VsMwzBTsYgK5R3FlY1etcYZBaBIAJR9lKm1kqoAG8VRbM/l/2vZiYo
tF07bGriKTvXip25ujLi4hKYyWeMT/07JE3qfdPor3k7+HeySh5k0cvSDYH3+PSh3mx0fdllol7n
42PSob0thTzIgKB5MKt73A6yLgn6cpfkJ55Qbs++TX3KkxkpnvrWSZu5w44NEFp3c/uk97b+IlvH
TrVOtfcU1EOz17PEeE0mb0OSzn5SByd8qEPxlM7svcJsvJ2GHiOqmbqxVroh2hRlne8E8feVvGs1
d8x33uh216JszWzkwrVxa5XtL2vemg0wLDaEcWyqKCqxdq4A7j76xQ9jdJRT443OWS5wQ20TOWp1
vq55ddfGqM3s9X5FcJrlTILRvFBjOB1NCCxejF/YZQYrZAbCUxmH2ZM1xe/rJ3Z9Q25lT3N/q8u8
N1M/pSPUjKyFHJ2QODXlJ4qycs/S310Jo1d39mTxD8hChNXbFhnDJCxelDZYy33mmHflPiM+vBSJ
3j2NQ1huS9eINzJR6CeZgcCm6Z0SvrLXPL6UqjbOkjPPV/QSID1jNRmKumFt7Bwyv1PObt+yvYzb
6rPVJpdgjnX2cXmwMcV7EwneCMgjR/eVH/l77LiabRR45mOap5ghAjL60eobM2l+5ZBU3vLikWAw
xrJ/TpBZ/1DzvgltpBwR8Hd98qp13rDI/iRTDoCW5hwRSnsyqZA3pIz0SAs2srWH31oV4zfXWeQj
e3Wff+cSDkh7l2IqfuqQzlynTuO8dVmNcmarfc8K9IE9DZHQlEUSCE4bcTv0l16ytn+WPeosYsMa
pS9tiaUkwjnRXku76rGbg2+yh4NgRGn147nkmbZqh46M+XwQKiwoNcy0lauFWBIkdkylYxt4Fjvx
SzZEd4aeVhf58ikoMaC8yJ/x3HYrtUbwrvRnHF7z/X94+Xiq88/v/xknReZHI1Gnec4H+RfDUhCQ
VIfxefIOtaKJbh9lgMk8z+xXyLnaR8lokWdB57MBMiGnreLGVxYCSddNl/sWLAWBgAKxiWOFfyTZ
c/U5cRJ8i3lUbZFjjje2nxMVnoEFEh0ez+iCtigXeQXTMFKn5mjzZP3kmN6n3E30e1lSA8yJ8/g5
iYjaaHbuH3hu49ebO9YbVPkfDgjHh9JrlLtk6odFBjXwbvQUDBWT4SFs+wbWZvfDwsfyrSayBuik
H19jDAGXUZ1ekjEQd0WMfEDkusVd7Tn+LtZEs6/ZnWbsIdHoqfqnQVenUxp1X7RJ75/GKteXcdtj
ZeORVSh51/3w7AbJc2BiiRYru8pvv41Yvz5mZobngxmgYKV59VeNuz3XS+fVHE1/C48739pV2T2E
dnlOwWC/pRlmbjMyVG2hPo6iCC9OXD0IJYz3wxDZRz+HRCQPvD6BlmI8xToTgtdMiOt/CZ33LRma
qPI+h+hsrltDrY/4NrT3pMR4lXbRuEb2v9rUiW/e1zydEJ6q3I0rQBQsoNtjg9QlzqPrY6AEfvGr
BtIJM6jZw9kpSzY846ZQ3dfQyvtvrhsVi0rUzTqeunhro6a45AkgXj0bkeLaDPvvAToGdVCJcNEZ
z31uer+sXnlgU7xryc6vRgeqyZjoy7bVMBLLQneLUL53LLCO3NmucsB1LV9ryH5PadMvVGDxuKFh
mNoDaNwUfscOPG/v9RLgZQNa9FuXiItLsvUnKSdiNo63xIzU3UDjaQ9op4LBh6ZJh7/4nPk49fBN
0tMQhPGDPFQVtoVKAvZyrkoUpcY6F730Etnps3BmuXZRfh7c8lLZefkMYvpZq730Htkt9aVQtE9F
oDl3elw259GqLzA44GJgPcwW7mesdvlJjYJHTOjHfeBkkQmDvjBPCgFobz2FdvYmbKLGZafWG1lU
RvveLdke2nov7jq7HRaBkudvphJHq1rtwqPudWfwtS7AdWjn/gyBDT3OqtD4kZRhsEWw73e9bEwI
YhKumbvIshc2XxQHd+HeH1/IjOT3VRq/sDpp7kZsApYsn7QDhuX9J9XlSQ2mP9sSJPnBe1c8ZG5v
nIfB2VmpGeKAY9cE9Ey4A3OjOpvk9IPjHMop+UaOkR4CaYu9FyVAJGU50p0B7S89xa8Uk+2SyPIn
ljHdGs4Er7W5aIPcWqqe1kHFmspN5JXjUrSNgkqVbeTH66lj4sjts+Jyl2KuTQJeUK6uLENxh8OP
d8ib8VKNsXXvZu2W3efa9IwfhdBY4cXtN2Fa/WVqs3I2Pq03dfQ21dyHMTudsYubX8J8wgRFvDRJ
6J0qf4L0jUvyakg62D8xj/RI6fydKqJsUXI7XzKlKy/5fOaY2iXjoX+UVbKxL5psK3AlWcoi4Kbs
TtHqb4jNHYvZnaFO1H4vGrteyqITBRORt+RrrOT2c9SN4jHDojWdS2UB1TYKevx41EE5TfMBGODv
szQx+m0f2l9vVbdut74eVHBSG1z9z0jHbhDkT39hxeUehqqJ927ne3B5h2wXmVpwFlHUbMPaSO5I
JeLlXhrV/eTWDv4uaLIIEVw83sy7IiuyY+5O7SHk9t91UeGejGL0N/qoTvdD1eIwCfjjETNcTORM
oT6X6QOmo6AO3CnDoCuOd71Z1/s48Np7RFLxVvXS+k3387NacacnKdgCLW++xHVnLIFYZheDtOsO
IJW668suWVZYhK81oqh7zWY2YSnzKwMRYtcxtK9IOK51tbZ/umX2pLGGWDYEFS/CUNaowpS/TNiA
Ic/Ct6DnE4owKS5WjjByPbZ3LrfSNtFdsR0ssDKq4xJbsEP9VbWab7qdxb9y+wy8lkAuN/PFJvf8
5oRg7qpeax7R6cFtBmPLkzvURy8mJ+gHSnOBGtYt84ZMQFUMy7Co058qXk0LL2dNAq4PlxOcbY/T
ZFhnRPi1VegJ7bOJBRcxEJdEpafxyN40KjLNUWhN2Peo1YEwpQPOX/yEFMODkqw9O+LGfsiaLj4a
EcaIbtaPd5k3b18s61uslQF8mnbcaWHbbe2AJRLKag8d8OrvHjA5bLez8XHMEFBOU6yz6rzvXglP
kCChRzQvnN2qyB50gYd6NzQ71QnSvTNhr6RNOGbwv0y2o9ra956JoHIkZpmpAVnFUY9w4CzhUQyR
5z9bptlcHFwLEijFwsCLsgKIGAxteo6mSt+SQW7XEtyF93WxskVU7SX0q4tncAb6gYhRAf1qOhTF
Hct8VtU+R6avIGTaWker7tOlYfZi33VasJ5cLX+DQfOTrMtwqTw4OYUR/ojmZ66VeIuyV0rsronD
ov1v7/uoH7dDn+SPgS484pVd89328GaPOu2nQsqiUiPnpVIBiWpa8uaOdYlbseFdsvmAMoJY6DE/
VGyKdQX3LYzHptop16FfexfZ0fNsjJNi01vc6lBkg5hk8WCZZ5HdUmuwL+517utkqa1tA1ANvZhe
8ZgK125R5khkEgCE7Mn6uTfSkxd7X5zE8M6Rwf46bJ4mw4iW+qSfpsZDnqD2D47n4kcCs2g5jSF6
Em077Ly00fd5n4735XyIdvmY5Rs2x9GuZKewQrFUf7XxzzXqYfhFfm4CYs5Chd12raQZhm5esRbE
vnlcpsF0ULCdCE3Fehh4juzUUYlXaWVrL3YcODs/UbDhw7+J+FX6GcxMuprchgWXWo6nyQc9khmW
s4ltY0DIKcHdVx2dU1F1XY8EVvdkFU62k3W3g9a4f3VpXJ24GjZqMKeaszk2zavbiGaRO2b0qa+L
YtVnlnFJvJAtKlgIgPjb2JjgdsAkAd+TBjuhV2IxRe1Z1AZbQCJUTxl5pkWlm8Ne1mmZYS/6Cfs2
qHcX3Oudn+SiVtm0bP3AfQwMVsmRrn5VFWVEWrOYDqbCQhDbSp7u4xyaqBTBQjD5jFh/+ibUEKYB
cKAZce4SAA8P0Al6dBoNe5kMbr22IT9YYURCMsiik1oO+T6acu6HUlVWlTNh6ht6/uPoiEfQwGdI
7QHuiLFCgCXptrhlFg/E0+CSKxgFKVoL399m1QQXun6xizE+D8Q1CIW09UtSFu6dl5jP/H6wAxqh
YcHj/4va78wyPzcOX8UublX1JIAls182xGi33rXld1mww1BdF45IVg5C7JcETbOFobUDlBJjulzr
kGnZ6qkL9mLuIhvYLSBuoyDeQ00psBFUrZwF8KzzOHhOdeq69PdZapTJuujJu6K728yGnfS5nvIk
4neVqv0m5U14ri0vXeBAjsOh5vlneeBn4O07KHJY4k5nq7Z5AWTxA5bcCbc/j0Vp9aRNA6o2fDN7
a/Z6knWtWxz0BJn6InZ1lMGg5HWpTRZ+QLRSzRHDqRBsN33joo4jQHQsbh9CPvV2dMZ0p7C1rPRg
gkY4ziGEexCsq95STV7TIDe9UodEFZtvPWzMc9j/AGFOorVDhtlzCdyWUeIcGr9hLTafoXjf5NdK
WZaH1rkjyztu+i5q14RNSVGUUFiFkr75SZh8sRQpZaO0n3jea8s29oMnsCjR2oxr/95W+VFEyVc2
VyTgO5yy9c7i1TIX5QF7VlC1lkd0AEIiTfrg2IccQzyR6hejeYzMBkaqaqOZ4/MFo2URUvTqdO/b
uoB4o+GkWU7EA8zESjFoVowHeahCuJystrqNFqi/6+q2Qx950Kv9kNbmtZ/QtDsSevYJzzVvU+Ip
iu+UZh6wj54Wnj8Wz1poN4+iEQt1yIpn0+nXXqIqD/NC3e8a7dUAsXoiQOBfi1aZZZiKiHiT6WWM
sVA/KOuyCJUt2lkpudjiu+vHxTHOhThwr0XsmM3hwUICZTl66bS1PN89JrXyKYyRLRdQW82ubp7x
4a6fC9BIpYFqfRko9bNnCMwhxrHjCUvRJQ+81XpCM37r3+EOL85w7vy7PLZ/aNMUvwZZXO8jFZP4
yguSVxua09oUTbSTrVBZ0NwMzRL0Cq2+Yq2IuChPqmuqj7w/gLFQPTg9hNMQfVubjebRUSYAg71l
7Cyjwf3BV22obkmzywAwrSDw2y8ZoYQdSHx1RVyfVvzit2XB611JHIsQS4juJjDRtRyre32wLbWy
W1/HdoDOeNsT55s7s8JrNsUEMl62Jj2xP3OcqmsRmBYvLOxsNrJzLlLym4OJ6up8XTVI8nXdERi7
jh0Gf+WQ0N7Kzkbf6qs6dP1ra2o3HcIkWbW7jo0EibeelJD8E5IpVJZkWJOt45k7y/H6+z4YnQ2G
v+XJTY6gT6JnpVn2miqeFc3pn7N6+AT9zTsXZj7sqh7WrWIM4r5r0Q6Meg/SlxLZ17pW+4oDbnl3
repRmbgzSTb7aqlH65gdM0Dz8IClkLiXc+Q1BhXsn6Otmw/LzMkFS7zIwWUsTo9BAGMfuuL3nODU
17IM9QUoD+s+8614Fw3uoW2n7NJZyUunJsErRHIEyk2tX8YoxL/WCT7xxNrHjWwFPIDfcZV6B9la
mPVT1hT9JYhc41P3tamyYKeHyOOXwqqRerFrLOuqetvEJDmx8IMn4pV4wa1jy/nrFMfi8WBiz6Qv
33V4d2pmWrlJRsIHgfXow579ZPPnPXkmMN7BCz4Z/Noe/LQ4yJJiCfM+xhpWluIpR7oUt0FZqvmj
4d1HFelWrCanGtEndyBHJ2eN2wl7AZApq9hWjPvRV38fTGXvKCK4v1Wz4C8PqR+8yE63ejyFtHU4
kin+0FAEsbqofNgCt86yC/EI9joI0Ik/l/N7NoxWrWkvCBlsItGOb+5k+6upBdQ8arl6VnXCXWCn
Vy4iPQgX1OEymlVd5KGaJVzkGWaOLrd3zjvcQb5F1ml/ztIiw3Cvh1DyoUF2lq2iU4J3rbC0AlLY
oiEqQez1OmvTuIu0wd4x7mCDE2AZpxyL9uj3AR+Z/JDOB3l2a7j1uzV86PdfdLlNPwGITzBW58K3
cbJ463O70n/R5cNUt7F/+yn/9mq3T3Dr8mH6Blvv3x//b690m+bW5cM0ty7/2/fxt9P8+yvJYfL7
0Pqx2nRh9Cirbh/jVvzbS/xtl1vDh6/8f5/q9md8mOpffdIPXf7V1T7U/X/8pH871b//pOhy1KwO
jWKJsgtLu2i+DeXh35TfNZGKYlSeur9HXcudiRG1nOVavg54N+xfXkFWyqnej5K1/7L/7aq3Pip5
52l9a3k/0//1+mxm2HoLM2Z1frviddbrdW7XfV/7f73u9Yrv/xJ59RYOhFWJfnO76u1Tfai7FT9+
0L8dIhveffTbFLIlnf/lH+pkw39R9190+d+nAlPf4UGG1asZj81dN4TOugYRv5TFsJ+1Hsy8AblD
KxgtHJ0r118pblPo27SpSihTHivKuVl2HMYATBzgFcyz2vqgF+1grmRz0K9NM/XOYH5h0MmqfvLS
Y+WxCiz1Ut/qI66GJkmlJby/JWkGoJcEp48WAdejGPDqXAg3IR/ul2ixylNrmBJlKU/lQXd+D7xV
XUfP43zfiJGnbtKvftQoexOt7mWeZcmWnBTxKDUrHkFl7swqb+9QycofFaIvJ8trL7JN9qq4czee
XQ8r+Pz5o+ym43i1CAm2HGQXDIpZIuUsTZlVdkjLAgyXGQMWnC8iG/7Lq+PLfXEs3SeI+i+u7I1I
Zun+tyA3iMDNRjMTSKxxYSPacpZlxAdCzDe83823BvNPF9tU6FIMdCnE72FyrDzIft6fWawqCTeF
CXlXK2G0GHVMFkCeygNRQtRlb+V3nRLXPYO+HLfvxoA8/av7u1o8ZlJ3ORiqQF8R7X0zMe27Xotw
9p3P0iZd9D0O3B/qWRBFK9an/IY+DBja8NQnATIbf80he8hDyfYW+S67397q5FmYOv0OGuTPD/Vy
krJxj3U52QfZKKucVGwydZzN7IQFZpI8oTUfjBrXT7v2rvWyUdbLs9sBeJ19lMVJKhfKU5dkil/H
v8fKYY0Z+avIqFv80LNhAwQAS+Z40r0FwojNZVFpBEmw81X41QKhJmxnD5vYK9qLCNT2Umulc3B6
91lW3erRTXvGCs9lr0FXeciAI29sM+iX4zxS1l2vIWe6VcrruE4wXq8jG9Ry+oyTXYOjNDRdeYaA
18Nvvu4H6i7qiV65uLZdzyVnV7J30fMF7dCuPARVQ3K4B7U1jBRB+iprDkql2Jz7ilr/w3mrGbW6
lN39tu6HY6thgBM0Pa7esfGbO50onecS3YAdfTsYZYPKKtF8WfWuy0fmtWwPYhc69ruuhuILOVwS
sdGdWETYkXwhelcCMoYo3aSufQxnUIQ7FeqXrEDWaXbAuPUIbU1D7VlkS33/AfSTZIDPN7LSmcLi
BP/VIgCyKv5ggxCjOmJiT+ZojgBypzxGZFFRHEXPUB5Q0s92dtr2V7XDUgqBz/1asmHXfkAtxBq5
mgbNv7J5mKUlNlFbx6sQjX4sK5wkBw6SxSvhe/VDKcb6QdZpc10HqTtcNsRoN7Ismz/MM6jxfdP5
wb63G3Hq4T6fPDHbx8lyjH3A0dXviq4Y8tW1geATeIDB6b6FRhuRuNd7hLODcnWbocvj33N9qAvn
+Xz97kO1rUbKVtGHh25+NcjXxbv3yvVtA5toWhJD0N69YWTPf/NGur5khB+pywDQ0xKGH8LGChnT
LI1eMZkqtnlZJ6RXOKR/zkbg9g063n+1yOZeJNcRH+plkR10vwX5/7kRnTstCHzCmvIgMWdmpJxv
h9xvfhfNoF10wEROslHWX8f2sHGWwVRP69swour+qi8rbXmVKTYhHEKDEqg4mkYUAQLWqrXiNG/G
iLvSoc0dccrjnI1p1FT7eEqrfWKkrvooLGIHKlbUS9mnnjsmkqowzoblHVk34pB3ssoN9WLJYlSg
69Joarb0MHhD/9aZdrzmtHvIrPq9PMswlNSnqDvf6nULhFymW4hO0dVTAdUutKG0tg4fG4oflbcD
YT3+ElDfq0jx5szA3ByZHhqjf64m65r5kkOhkJLharcPENa4JfaNeb3au/o8rUDHmEsYrPp+SqMK
cRb8crwuQ2FU8e0fOq5DYZeJby5esMsaUv/F/9M3MpzpQ1/hfK65TFohhB1opAC6BlW71GsIJ+XB
zkBoS1ybKzsiIgnS4XddAbGqGCqcceYR18FyHhHOQb0qxMF4bqkRoNNWckZ7CHeyy8ch89xQayPk
+hkhWwurWqVonAz2PZj1fO02KETzr7N/2CE8ES2pvoZ2jK6H1aT3VZ00h0EPzY0Fz+VZ9pU6O//Y
V+0nizQN0AdFx47a0XglSc5Ag10FZJiE4gwjVg0E8WSrZBvIVscF6CBb5diiIw/5237MZ56lSZ58
Uc/2FMTricBX4KduRdlaIUFybc0KzK9qE0BToyHP7M0mdWlzj1AJDJ757NZwqwvnVhAc2taOYSvI
fvIgkNG+NsDd+DGR4ZuEIIl6GyAv8WEmeYkRtROkvJlYdr5dO50/FOir5lzN6i+OWa7tETheZA/x
GzwoXKvUt4AvgGRhhEa06LS3ytIAWZXj01gI+HlKkpIJD7BKy1WH5Kfqn4N0Uh+1iB/sPFzOmrd5
vR+I9/53s/qDjjaGomBDxuJxbwnX2mp+DzMbfNYC4bf+FOlR8BqW0z6oiPa3bjw9F1WxHGZFO/hz
xZ2OKfUimHtBWmTtbGMOJFs9zIT5U5hStsopYeWJk2yNTPXdlPmYkyhmDrctfpBSSMkweAUIeqd7
VFGK33duaG8wqbI/KVN0J9/Dtx4pwM99GTnWJmws1LJNZMXEAqGiaivXyf+Pti9bbpRptn0iIoBi
vBVolizLcttu3xA9fcxzMRRPv1cl/ozb3fv/z4k454agMrMKtVsCKnPlWlMSs6NhF96nd2U0VeIN
fFJVdjSTN++bjTxx23zwiBGPn9X8qo6Cz46V7S2VXAssgxJlZrQHrg7KcPc+RFE0PNNhKuw9mqOr
s6W4wKqNkA5qNSd+oIMLgEeVAotHI3Bb6Ofa4EfWG1DuyUU+bvNu6HGTxYQJv/8HO8+4J3WztiU4
BKHuw9VDxTv7TCFCD4Y7y5m2ywTdmtId7qDoqqcJgVqaHgfv/RwzX3dKL1VZRvMiTAP0MBIofNKn
sAHD34EZ3FxRLB2Ams58YJuGjSGXnxQHqoOQs7gpma8mkLApu3a4ibDRvXgwox3ZRiBuT0BF/XQl
US+Z6tIAVVCunm1pAn+UsoHIJt4i5bDCpu+BmS/ko3AjQR+pm6Nlh6uBcRB58BXcIcPRDcPhKIIR
KHQ6pQNu74oCQZL3gM9R9buHYmgYlDysVzQGR1281s2pn9dcYvIyEYG3zKZ1zUa8fY55CRpXuf2o
Dk24/RRitSqeqKH7JTIbSOB0rnFweiUGdnBScUqHZUx+iiS3DY6zt0gaW0vk7KJQFCSEp4XgGaEg
WoPOlktCVEJh3l+vRpHYo0agiwQyUdXb8WKDGdJPRi1d07B3I9h6Nl4gL2mvBnBQbD45giGD7nqS
7T/by/EQVbl2bIoms6CDg0VG56aLargL9ZADnJTbGxc7yyvUCJpV0EzDnoZ0SDsHusV9cqJRnSTa
tTNHv4Dy06WUI9cIwysaM5cpNVg4zl1n7gIBbXPP7ThYBtz8m4b279gDx8uEn4gOlkaaLi88GtGw
aeMcOKW6gSQmH66NDfIxNAIAVxnc6MASiwNBZAaHTNqcFkDVaYLWKXlRre8uRagfasN9m6D3gDCY
EAAkE1rR8rU99eD7ldOBvS1OfWn/s8SjNRDwLguqdDKg7mvhhX0kdjSceNUBjGbFHg0VJ2MPRfWU
p9nb1SrHqZG+tOw9y3gK1E3JkLRxpLwiSGAT/MuS0Ac3PoQVpS0uTYCIl7GxZ2iUg8gCAgIZQFE0
pAOLrQQ4mjL0PzmWIUR3jE1kWsAIPjHNgcCRYCE0bhwUmyT1mwngo8+HdtoQz1vgxNFVjZ1VIqr8
Dy/NNaClRLEZc8IbzUdz/+f5FBFJsrhPV3i/PjmXNQAKBgkzQOguNBo2ZgQOr7SB0ufKQvPO2VH4
Gp0ZIYgEzOFHw5PwkEiM9YqiOyu2PRGx8Z4OHHS35ypo13rDxX1hockjTwJIlkt2O3CDQ0vDbGau
u9RBGa1VzHGV0p/j3UufLv+LN0NK7MPcTs4d5MKFmpo71KpDdDhlaL1Jq+YAuCC4pQCAfRgjL4tl
wV9aSjVxD9ZY/EOuOagJunVWO/F6mRMOZbYSffi2DjnAQv3/cZ3l2uN//zxdP6keM8FQVmcmO5Wt
vu0T3dzzgOF9K+t7dhI1lsGrV8ZOmcWSw4gWYMg5shOZBvLOMRReoylnrXEXvSRyCkXS2jRURsh+
+HUIwiee1mJNRnLPV6TwEU1IazRfNavYidO3u3QlgPNZVQYTO4iZrFUDyi8ekhrGIa5zE9Bt3PN5
iEcetEEwdun+Tn7kcoSzrmrOd2/vNcEY75HlU+7wAwkvTpc5m7Hk0Hl7t6nSAeFCdOY0+mwvwLxj
zKd5Ob30ulntaT7Nogkavj4+vimgRZHzyTH0uXOydKFsknxEP8dQnYCVqE+TZlanvw3JQSECdORW
M6G19r/H0kpZHH6zLTCiNdatUpji0ZkB0Mp8VkhblSlQbXz3/uc46LgqQAUjmelk60/cWDTUAeNV
ihiA2XfOLLI3UR9+4NHKAC3IAgbatjw8a3ZYPaPXeGUYOTDOo8EAYE5uTJqDvEsPAntpj4ZmjdZ7
cCQpADBP5bOuIQmPLBCYYmUw3ujnNSa809wndnQL0az0jEOKn62B9xhIk1g5hPq2ZWU/tIEF0dtl
iOaQfR+C0GSrtO7sDUFWdk0swzyRTvMEmhRTsO5I0s2BFGduYwX05XWs+zZpN4+JlZ4m520CzaKD
w7J5Ko1o/mimydoGlMavnDpDrrMT21KL2bVCo9W6q5AnM0wTWojSBqZP7lWl1c4h5BBYYAVmtuJQ
6eJXF5raAalhdgUb7UFNIvWsddyJvfJZoFfsyqVLdFw5a9a448x2Yw+3UHFIFf2fOdJAsxbQ6Ubp
0TWXD5OFIGlPAIupgGE/kj3jLvdqaLNs56WWD0Nu+oCJnc0fZFmufNbc1N4XiR6CMAEbu5mfM1b6
HaD+6NtSsKVfLUZNTMDd0n6RwoH5RiTUBuaYZYnFsdiWZSDTlKwm/E4ViJc8IYX2jIZK5ZGXwtyW
nVHteN5kj2Dy+64D+Pjj94AxhlJJEyItQ1RAQkWfDAORF5EBqpHFfKvOPw4NOaRg8lLwMiTvp7ml
BXg6B8baGzqTnfMUeKAxcF6Ab9WCQ6iB5x5NPGD5aipFIE2TGGfkdtmZotuR+2nDhmPJ/8lK0zhE
oHg6opMU/1W1AoFRdIaWDUjEYHUYikpICZFXyBA6o0PToklq9nweWzFnB6v/AS06C33RMo6WozGS
SB1aoetDIkLw7Idpn6MNGgc2aZGyG2sk7Cc8R7zerAvnnywz8iPQwBVSn3GeH1sgorzUDjSPJrVO
5q7jrovxblXYinGGxjK61geBDkAV+VU5BGuUuLhRAPVh6JXNXlPtm+sETYczGvCesessX7o8mVZa
GQfPXQc4ktaX4jmoY3Pl8rZ4DmzoRZZl6EL+olVWiome3Y6howllA/egQUR77tM2kiSYhxpRPYCG
5sNw8VJf3f/p3CwLY88esCXnsvuTdYDHsCbW8K7g2mdLsp2gfAYUu0DN8DiE9ZpsIyCXkz+75ZS8
L7V1I1cw0NC1djW9WTuNUu1An+KsU7TtftXT5KlFi8FV7Wv9MuR1tiJ7kfeGn6uAkbsS1Iv2Z7ya
aS/BVPMD/gAtJGby9Cu629pVG7rBHbCA00Ol8CvZQz2vN1lgmEiM4SJxyzedATgRB8/mc/zKomT8
OUwhdCZwW7v2FZ92kK2pd6qRhw/YDgJDbxXWz/hV5+A/oUjQm4mrlYAW5u3NGnyT6HyCGKcPCosM
PVCSA5jIgcmIVoNsLYSdnYHGsy9FrSieEpp4mr2fhQVSpWSL388W73yWjOW5K0COFYfWNcLb6x7f
RXZHBzSxG3dmEkBuE5KPq08OGookuFZV7uwpdokAQT8yYSYwp30WPoDcr7hpTZasAxWw/7JF41ii
VJVn9nb2g4+JNxlifA0hC7eemvRjRCtLJP8xgniisiT28jiCDGyooOGjANXmFuw2OX5FihpdArnh
aCPX9k0VnGBWJLXeI9qc2HIbQv4gRH+DEptHF5yhne9KB3ndzMGPJmvOQqkaNIXIPc2HaXJt1IDH
Y9ucudRI1nskfFntVg8CwMT94Cj6Zpwq5QkZrDmCoelnlQsQD1kJWqIK1Ic1SZQP9e5vKD1rRzDr
8gfwKIo7kNbvWIGP7amlKDem0AefYunA1OwbKOy0I43qLp7QU9nvQMTf3mNz6fVTg7JkABU+Ujjm
LfJwJUN2ZGq5+GLrhU8t0KBHxXYYOjg+dTk7uq2tHMtSz2hQ9LJI65VbHAixhlxCaaFTBrS4dIgs
VT0opjwAa57jLoJTYGsNHS0F3fcc90ZUCqSHwmVP+/92WoRQ72zQDou+11qM11jer0H2ZaKGk5nY
1qNxofg1BbzYLFqsE3C3kGWsIfIo7B3ZP8u1UkiRsPGYichYTWDh8CmQHMtSdBam7TZ5X+pTWOpc
FFfL23gLyhU98Xlu+pxbxb1ZZRC3M9Jk2+g881s9xk5TzdA436kQiDWa70OVuxu9VydoSNiQDpd6
42Tjbj95ozK211lxXMb9zabKuejwQ2vqMo+mZE07eJ0YNZ8KjwtB9Fy2/FDHjCA7tQmG4QtVLWf3
zB395/lc3jQYtARnzumu7KxNX3ZfnNgH+eXK1MfsPNOXpwpaPe3ijyFxmBcDMnRZz7c0eg/lshd5
YTqXdlqRoshOEe/xZDci/Y0Z/d1Ooe6rVYOAqZKs1XQoq8Bat30zrRYbnUn+zLNeuqCxpRjTAS8h
+vXf5nFnQFMQRQ5pHZ7HIbXXZZ1+jFlW5CBe26Ia9ROSFdahrs27+e9BQ7BeoS06fPu89DFRZZvD
yO4UNu7n71PnIXk+2ZDx/RaETb3S9EFdtxx3NmIXqFr2E4D6/hICWgwMq7YiDoI2rPOTYYAnlKJo
kh32YF+QVOZ/TuJten4rlWixBol2o0C7W5UKiH9BV3uVVtZ4pnEIXaNNL1BKJJsiYz4Gout6jbuV
Pc8mN3LCGiqLyL8Be81APJT8MlB52yuFYPd0mHhv+/bQhuvF1qC9DiVENVzlhWpgW9yH/iAV3+iA
bDX4VhvkvIsxAIOjVHyLrJRBRfyVAj6Yu17bgM4298i2rIGcHHBPrW3Pa5DDKoiFH6+a8lLd+/WA
Aso202QMnx145/iB0mu/XxavXfwMKqPDl8/Vd2BQAiWMVNsFqWFzZXqJPmvbuLQFlHkhCtpcZQCZ
KIAOif3RRKFyIsDK5jzx97WW5X9fS5T8xY0T7eDo0cq2zDdt0EQrjW2oBd2bIBEvQYqkT66x76QW
Ud/n7n2fRzJHBRGgIYQwbqAieh4jcYVafKG9Rdtox7kvsZX5HL1cj2aocn2yCWN070esT6Ou0p7j
PHoe09i+jgNe9+qURXsaUuuOO9lHdKG1Z+rhyRM3vCbakQYUFIGZHr2MxmNs8LdGH0QH27QHaqox
0QzmddA89LUWvxyaQXPRgfx2qWUpeSkbSVzopePDaLyMrkGDPj+5horOq9OAy+SurGypQbEJ1Qgg
C+D076O8v2umTBzJRIcKrE5bqJnrIHNEGDKPUHxLEKeanTimil0f6tFIbEhAQy99R1uJlB5xdEoH
cDgGPtc0bUXbFLLRtoTOFtsy45ONFjBQ9VupTtmtIzSAAjIEvrAPpGFoFrX3jZpBiUHSiaHd9Y0w
rBTN2jR1UGT2UIXcKOif3DSyQDqlVb5Bm0G6qWU1dfGKUP8xakDQoKQXewYERNafYPI0JG+FkuPs
XWDyBKdHlTaa535yzEtJbzrhmwxRSmS30EUEMaqnqQJTV6CB0d/pNfMp6PRXKGkVF3J2XF+BJE9/
rPPGfRA6tEXknCiHgiIb0Ic76rH1NJZquy/UKvXJa4atsg7dBHU0GRxAtHq+wLzkaH+6AIqJHy4Q
O62zAZUpUK9oc+EnM0o9DJF2oWFuAtAnNN3L0v4AAk/n1AUi9lszjr/XaOSYdPCfQsHP2Ax6aYHU
oky/jEpzpQAAKG2QXYTsssyErmP0vdawCXYD4yWbcnMDVR58rUyw1mdjDn6YGF+7XoJdlgPZCijm
gN622C52N26GTQ2gJPJcUHX7NJWGCoEp5Vz06ULo631h8ZDE+DKZXdhUq07qU9DBKjskqui0SQDB
4vKwuMkmpjDypwGJIHJ8XmJep2pQKEYW2md6Y52Ww9D17aGvAF16t4dAI53YCKI9/99TtBz2U/sh
puTxuE25+70Px/IOXMn6uVE2NAA1dIQWDLyOz/Y635KdLHTG5ZwhbfUz3m0WcwglUHDaocj626If
1lvsvy0aQsmsL9rYsT0dnVNyT0EbEDNwrO04pq/zFoUKJ/Lwaf+BRuEXqLUBTyudwJfpmzgZkS3+
PdaWq9VR/DrvgMg772f6evABcHKOCctrpHSK5tZmaOBTlQnNKHltg0e4th+Fhc50ENb8A+1B54uG
+ydyeFpwmpKmOeoMQEgIT7Eb/ubDKlK4+lPhFxJok3PMWn+bE2hKcGrDGJrqaSnW2iA8kZfYFSOj
/cpxf171IHG5NG0POg81xO4ryqfX1gb3A/gihZe14HK0B1H6qKgkF0CPx73lCGWr2215dTS3xs4H
fVjMBd2yJA8T8XA/9q3+8mmSxhsFbKtGeeUNeA8codt7Y3BFDtUJvECiP6ixN6lZsKe0Ge8y4WQ/
UpaikxJvbw/g12zQY4qISFHZUzP0d5Q/+1vE+xr/awSa2ByvQBew73TpF/BS5PcEdOjWKqpbT6Zo
GzSARY8EqCgj1TqM4NiaYQ55xQD1hBrGho1gr+rAt7utWNF7ZWlAJl0iIZIinhel+dynRQXQkrQo
YSjQ2GnPi3aa6NYJREsALcZrimoP96FaFydoG2AHAlW5eYge+vZKvLEaTMidgGFFmsguTU2iFida
4n0dMkGJ1bMTRcOfGfT9FkCPaLwCyUd4miw9vbRSAbGLouJHJ/fp3HVfxaQGfoaN1hxhcrVfRQDp
uEDabaw2QQPVez4VdADtpawyDQ7o/wnKny5GEzzY0CdVoLxEs1G0qVc6OB/kAzm0/HKckF4TeX7J
K3CJkiB9VycjAFV/OhpLwV5COkJk1OYZae/iWywdYVIZJ52Bh/g8IlWVl63a3t7yOwOz882IAjUJ
FfpBL9RvPH2GxCs4iPpI9WJXTHca8E0nNLCDIuwtoOjjdZMpwPMpibMVvNuYKrePlghM20e6JN0U
IFIEykiLZ3es6PYxxr8H9EMQGs3QerfPdDSx078MMOs1A/r/uRvB9LHYwY2zNrI0ev5LvCXteuyW
QDa24CIrQe+RpQ1+pTInSWPVCZsVysYmlAiRu3ArbVwZVs6h9Vuz5xaVl4YjCYnkwF3UdNWKWDaF
k4LSSgHfIQ0Ny/jPk2rNADivEGckqUrQ38qDAp5KwAuhn8Gnf23SkUBfDoowA2BPqrUWYDeuNKc+
Ja0Q10geitFct1UJdnc5ogMA/0bc4qVTWty8Uy8dasU0AqUj+DiA7IOWdXhcTMnY5MehV7+SiQ5W
55Z7R4X8GA3buIn2RWP+gkRPdwT3J2SMujHtoepadh6I0E3UmIYK+XZpJA9F0tkcTmMjzH8VmaoC
L5OOJ2yZtHU99cOKsJbagO4bvJfDQ2OKoTM6gCUNvAXpaTGDvjfpVlXXvU1oWmij15N6SXUbUkYK
d23ckxUdf7muCdaiDh0/SZl4bPsIeVTTveoqsFzRWIE91NKUIzmnQVXRUFnWW/I6oH/aQW088Mjr
4FFztoT9DZ3F4tEEF/QNcgBl0zSdVzbKpR7ALUaRpYnu7FoU6p7W0Rv8dFpzEGvy6m03HDT0u4IN
E58IOI7kPtEhCCeXpQggIUHYp9QPNIoLEFFiy1mfaDXkrDqQ2NcCNFoWhGINCBmaWo9t2BTpXwI0
s6LgEYMmChKyuwFf5D0Dje4ZXdm4NTdh9ViDHGOlDpDUK/FHC5DwCSEX1PpqmIy7LiwAuJA5VWyn
NS+OoxqseBjmehmxFdAM6RkPJfC1VAaabRTD9hOeaF4W5L8FRjZEAII636hFDflmE9U3RZbggskc
AfcePLcf+R2ZyGm1ILBRXWPYUAQ5rA5ETjSfbMsimtkBo5t3d2RXW2WAJA00s9Cvr52ari52VRRc
g0kxQP1FlFZhroPISgNH6hQkP3I8y0GuIj1R6+IUWjDpxoLo84qM4G5GOJ3OoaCuLNZdh7IUdMV9
132OSi4uSwpAKAbaAoJY2VHigBxxa4xQMG8bHzdYdk+OTG9R8y61ZxBkZAe7LAvc+Fx9a+Sde1dx
6BrkZgxBhWCaPLWxk2c+OOXKnvLgW+3Ud8OAhPxqnF4rbPjwVy05Okj6+ldq5E/mkBavnYL/WvQv
iy/YD+R+VGTttetLJAQMUzs70TjtRGh3h1p1B8gp639cuRyNj1c25ZWVqLqrRIk8S5m9omj/8cp9
lz4lVa56SWH00GwvNiAxAxv3ZChboxTKNzbge+52qX4DHYizBsW/e0LPf39AHR1qkEOi3qcgNPPs
tq5ezLZ7lqBtzP8H1EaodE7pN0VT1Oewt1Nfx4/+PswCZYv+7eQQp0l7HnkyrU13Kh/tKABhdGRo
3yGk8fYxNHwMJQjD7x1DEvDTxxCT+8fHiA2n/O1jNHixOTO8J3vdiN9zPUC+AkWI/BFUsOWVcdxW
5MhwVRyA5StsUdyRCW9bre+2rNvSkKZHE7BKNORsnKejr9tuPTkVjQHoMQcpsj0Zsd+zyLwFpZZf
sdUCMIGbN+gJmLc+lEkYiCAdydaEoUT9Sq4rkBzfgDDKr1bwNh2SYKgnxiayCUannjpuvB1aeZYC
/m4pPdClcmTF/YTcSsaQOJUekPNAtUdT9ypYKn0SbDA0ZBdQAplOYIOFpp76g8yQhYVUjIwinRqK
KiYhTlWtXvHeEnhxVYEPUwxGc4IA5NtB532P92OQQcegf9wvDkgjIFp9jxZjsy55sIPOaucx5M/2
VLzLUnBfgWHCARkqcNbkBee1u6fCX65P0FF2QC9rBcF6Bg5MQxStgmBwtmWsNcxHn095p0kjNBWc
rWqjHV7IA52RVweL24pLb82BnekGXu4LkIRdpog96sRSK0fCUh+JwpZ8crT4ZKT6Hvn7PChDz5EV
axgayQALCwZTrFMODiV6BZzfBsk4xhV0QuTLIpXK6TBHG5yhyxdQ7+XgCkWsRYW33yGydomhMIAU
YvEKYJdfZW76LOKmQqsf7MRNm8YumCzqbLY7QjKMOYF4lfYlXtONX3h9G3APQ+5llIztdOCpjm6R
oYuRboNt8YYyLrf5BLAD7RaLLI/uQg0PLs4HdFoIe3xx3SD0R5brB6ru2OX9NIn2+VPUYCeytnjI
sIO/KvhP65iFwoUT24bvFBEKnFJRd2DteK0F/kuprNHr2LNReW1kin3NoHh6A8vOWsHzBpopZndS
MuzXSKlGzzS8zukRmoikjg1kXwpA06P2SF6emQcB2oqHMIwMWoPMPaRFT1GONWhJhjwY8Ehpvsqj
MoWCVRfdKlHXoN8BUKlmcXQrQdwPshbHm0awz3o166FpGAT2pjasN2+KbTVNJdPf5ssIctposFub
0KRxG6+xeSX/Ke1MYG6XRn3CP6WdOctVM2pO5J1kZZy8qI4jOAK/+eKlXxMNI1v/OPdvwfRbw10t
PQ3HIrZHr7Bc5VEJxR9nYtTfbMP72ac4JQkhf94247YtUnaMRgekO/JLCxzEg6hGcTN7zo5VJzKo
GuLL2YDum2H38sFOX+bg3/ghARfo1JeDpa4ry0aCCCQmx6mN9KPQueXnRsJWZFscfxsil6DXK5q3
uFkxWT6PIG3+yaHJ9TM8cX3uMEh8KVp0oUNeZo/oX7WBePzXRGfgdXM9cMpn65L0MslYJS1oUywH
FGi/R8cRwO6Z9X0xMxHGyxVyu3y7gm0CuyVZ41xPD6NsTTOWYEvJb+GQ7xUFLJvoXkpWdT4mGw6V
T2jJOfqeT2p9p8pKrxLl7lHtADGQlV48aduHFjknyCzU0G2VEeTIW2OvoYdsnoT24s5vIW4mtCm4
gxwpXymZW33lFcqRpp5Hxzzoq2fokc32RkClCIJExrpOm/prhXdVTSvLB1YEYCvKBZDG0t7L6eiA
CpfpNSRXb6HVPUHkovShvZfeBhXpFjoj2yBtQtro7P9NnFIivVCooC4fx0jzXDaBbl/e0czt1Av+
YuiROAoVmGWyplkOxegBd5QqYtCvWHcTSLBdiPAoIMjbNG2ibUnoYrLZnamV6kOaj+l93Oo/yUxR
Tuyo28IwxIuMUl17y3LgYUrFuOFdszhqJm4CqMebN7KVUeSPaHK8MpOZtwQK274N1PWWImiCIZDu
lAKwN7LJCb0F9tY5D+DoYQwQX7oGa3f0DLh0sw/6Rl9HMvVlw25y86O9xLboVcb/zT5MGdRn62AV
jVF3lxaDs0n1vlyXRZR/AY0h20GX0vWigOdfhqhB07Id2ivFxTCZAiQlpM4RBWsMfD59PtyRM62S
6SEFCVmIV6cBOlt+Hpb6o94N8XWw+bDrU8tRkYaz+KHCwzJbDVoY7A221cy27X+SQylBd3XM9ZEf
5nDI9kFvBiJUQE/VYGGZqvHOiMvumfvWaAzPqtJyCE6N2YqGYdVJhkkFMrDSC1XSCuIKaGWhYT5C
wSw0hxsq0+7V6awzmfHXBUNRCJB7lTZY0oEKWg4hmB15bU28BobgmzTD/m553CI7kolVjAwJtAA+
PIbpabs8fINxLZt6PwSQLyIFFjgnyLzMz2qaqCMHHYMM6WSA3R17SG3Y9LLKlncjf4inYMO7KLyQ
qVMd6B1HzU/ykWmZtNh+n8THqT5q3fCT4v9vJ8Ud0GJge8BH61oHeVJ7vLhJCKhH1Q6s/i6a8Kgk
eNu8FQEvH4s0+EeTb1213cQrBy+TZ9AJsnlo/T4k7xKMjFV7XoZDio4zLQtr31X2gSE7i0fmTPcY
hdRn3P91xOyiWA2ZVT8AEqJ7Zh7pV0fXxAay0s0JRHD9YWghluPaTntBfpn5CgATX6YaQhqirJvv
Th3tWw1421UJODf4CSAUmrPvUN6JXizd1qXquzYv2SuS9tEu3pYcJgCWusF8WxIt5acQ392Yt8OL
Uuo9qBlxJtCDt4LOwfBStLgmnQ3S9te4kk2giXVBWOqNPI82pA0WIK1ytmxQXNQgTl7TsOkaCIVD
kZOUwkgzrMp1+/xuJ2kxCwkMPIzTBO+CZ6eAbPAKJ0aA588KUh3zyUfXf4hRAfg59FPMNmHHOj+a
7GAfu654sSFn3Q1l9dRqZXLOwBC9GqHr8UJhMZQe9+AIhs6mYa8qvXd3SaoH2wjNij4ak411PFT4
v66yqfNZmUH3g8aCGx1oRQxjPUJUCLqg1rRmqr0FlulnYIpwT7z1AF3xC5292xcT2SdTm+OJ4p5M
pgSMjLDjqRruyU4mcv5X+6f18R3/8Hl+X58+p0uIjve1B93cuOhq22iKZeAL+e+hB5Gt0LtLV6Tg
fa8HB6WLIvneMDtI18C2I//TdCAZkRPmGDYlEHpJbKjCJLhL/7nUYnlfbp6egNLXGnMohEs1BKM0
5beorTxXc7IN2Ug7oQPz6d2QqSvW6+DFxqOUGaG2R2lUnXFjg5MZK7N1urMNlvkvcc3eHsBJ9RY2
w8hkmMvL7gzWEOtL+m/YxMc/Vvs9jKaXQYj/YgvffjZhYwwFpguvTGjSs9q+xm1sXIH2HNA/jC96
qZ4yDmYLimwNxneWxRxwJerYlMj4ZopBdRg14LqlGKGY1qppgabTUWOZY+QVwL5sfriC6s/h2RBM
J9BG3FM0LTu6uG+xuTiktuNhtIFaMQIl32XQwXxSK5QkAjsIzzQE1d+2yXl8U6BId8sF84XscU0z
pqPrqS1XNJwmje1AxqzO3myMAIQZi2JHXloyguDGmYZySZGBk4+WLECvk3UhP5thAFoUxUWyIvJ0
ypvIQ9vkgIlDDu5EuZQurCZo4sXhhoZaGg1HXYVmUV9HxWOIutHNyOZUCgU0NSifl+ltW6uea3dr
jTOoFIaJex1rtKrpUi20GnrQTtgcQOOuB/vDnxGDw4/NiEf9pwggp5AWlyWPv6xhY//ujzGDPjze
WXJ9DSQOUioWM3CcJO1+nygbItKfbbMfpPog2a8bsMCahaJtzdpAVUIHqynqYPXJpiFKJvOQEDaE
qYkGczYtmJr3SYTWoah3E40o9H2ijnaEUxSilTrRy0uXpUfID9o3QIPtm63rT2jjas4gibUhWV47
a+S3xzU5ua24Z4GUFZdOMhVFdlfamQ5WWsxOYzNZo6W+2dB0R2017ESb7/NsOQlSGlvA++N7MqlO
j5cqED9v6ROMvdMdI+gBr8hLa+iowRWq3l/JNFQKOogGO93RR4C6dn0wdUsFAOTfTwTSH6h+KQ9k
4WoO1afpe5DE/Z4ScC0IcrdT3VVzAm+IGb/Dg/ZKTvqSoRoL0fckutIXLEo52j5+n97mVeVHlg76
5iJ19jGeA8DuOnvu1vmjqSfFY473JDam4yWsGb7jpm4AOBi1O3ICIT3tGIgSPJrwPh33qxwkrsJe
O1aZ3DF2I9CEjoeQD0jvBPYd8N2nNYrKzTDG30GD+83qoO8DohF3n0dQY7SzTHvFRPLTRFEpjm8m
AM0UvqIm+t6UEHxNqcUOZXFNQi/aK+rC5iqommzjgLVggAzSS5fGDGynGSoYmVSSklIu0g5krf7B
/ns8aoZn3W2ibo/W5REQ1hRIBZn5+5QDrOy48liMgsbi+JAsbCgTaA9g1Sxi3MP7vgSXxhBcoeIV
XC0NVRa8HrvbHjK2V3AEIOdvofVrcNwTRehBot2P3bdJmGbiZW5kSfrwX4E9WIlnSnbgRi5JsbQG
LWnWDTT75BXqXkfytoN6d9Cj6U3u7HBfsiDjF/I9DRtd9SOwwn6JsfPAa8ufYfSo6E0oaLs5/2tY
LVcjIPN7mNzHzKuRnS6qdEa7XJRW63owKvfpAOAEhMm2fErTI3TBsmOuKcZWAIVwiYYSMPZSc25d
gNR1rZvlVz2OvsbRUP2qE+jdpfYYrdgICHQTlb86t/4qlKj4mtdFAmmc1L4JHT/mSomyCwQq3q5S
a+PHq1hGnKxRB2tAf/xaM/WNNQZK08MRmC3iiPlghjbkTCvzNxtNkhQcTqhBYsN11hlybzeIxJQH
EyUbCPOYxo1sYfvCB6N/GDQ8DlwTssPNBC6sJR7SV4A0tireUhutuc6H555PEC0tjXtTjNaByZdV
C9iNjZaKBGXsqb2g2D4C7fq7cRaPJyOTkcnaOIyt4/wsU/WkguVkObEtbba4/578FlMmrniKef1K
78j0tkwvyqKH2HwbqHuyD65ziZgD7EM2fe1CyA4s6V1KA0u7oUPs3LDCDXUeiOGpCqFUAakIzY9R
Z4TkXDLdsaBVPQow3aeU14YXFWhWb9ow89pJDTdTbBp3ChC380Fz9ejktsa6zwOkt8hBIQPklrwC
P7IN2Xr0//mqGYcQpuvaSz+ALoSb6bgpixZ/v7pUkIBsxQEvjf/D2pU1V6ozyV9EBLvg9XD2zbvd
9gvR7oVdrELAr59U4Wt8e/qbiYmYFwUqlcTxckCqysocv4E9l0Gi0tGOQnVNc1v7A3upQF5zcjyo
98VKO9ooJhaIFhT+E9M4mLCqX9VoaW/qwsuqjwsD/LhZC0EQx0B2kRu58Vx7XbeORWvfSAPaAlmT
FEckDMDoEE7+pjKhipAaIQ/yCuQ7kZKn4+pKeEB7A8iDvm4g6ZcOurH5zz7kSE2agu0kVt7LYnQV
F98573wct6wzHTn7Mp5uTW06kwxZlprjrRqjEyaNNSb+W9Th9HPsf5oHPhSw3A/2WwNZhhWIj+KH
2Aq97egBYyNBY3gxUz/ZiLo1nktNfC/KIfxlJuDBw67uB+ierdWgJmnmP5MAvh0uKOhJwayp6c/T
MMyTIKs6T2pKBLQAN9HCPjsltaMF+STTADGn7BSFA0jaaaQL0/HjkoamTEcAxSmmozUggcZVWWWp
oRA8MbrsBC2w5OyHYNDQira51+y0Csqqjd/GQt4wB7Veq15+71uv+4WSqd+x53jPLLfAw+wN9k3G
9Ay6T218xG+2umSjZW5a22MPZtq+JGG0m1T+iBpZjj6wNTHqxqmfW0gXZ85wNCgD9cXnczj24vFI
vU6H4nw3+tOOIEHlAJ3yvkFEb0YIKfgQKFn+bmtdMFCQKDU5k9/wOZdQR7Qe+f3H9cDtFV28rDuD
fwPlKTrT1kuEpbf1R7CkA3OjgjTcBiiwdFxQlSl0tGpoUghtp81im1L/amhvNY7dx8TzK5ySdW3A
7zBaz91BFu7NKIsUlbuJj3ABiJMS1dAAmOzCleXwePfFG7vldTPm/WVxdpgi9s6qhy9uEHJPNoNT
NOACfwFBjH9py8qxVh3iAQffCl8q0wyvY4tzyxrw+61rgWdsdkHN1bRKk1DD02Us1sATQdRgeT4N
Zl6BzHpDD6aO7PYo7CvPu2ItlTONhDkycCu9BUAwbWfnPx5+tHphWgbIFlGWrtgOXUWPGJkcdZl0
qRPx4TJERmmkNlB9wGaoKaSB98Uv7o0yXpOjkxgoD7IqZh1MW862eQVrrPYNZNrseFVUBeQmDMO+
TbKp3jtJlx+45Yw3E4QgoRGX1q8D5B6ZFmm/PFnv3dJkbx0rhoAmFW5a72VugHnEF+ONhSXnSYXu
XuiJYPNujxiRO08KgWu79dNxY0Khb1WoSgVXVSpQUw11gKCVf7FsaQBXo4724NqIQX+F0gMQMn74
4dQE5pK2qoE3R8hn9TlZLxO5gz4a5I2RzrkBZni4KTJZX0wXCvWtWbgQ3wEFip4047H09TvqucpE
V+AtyffCVeUJaiotQgNci7KtXgF+x8KGf6zi53m3NgUiqYnhhcmG2zhoDpkJQsLlVsgt4dMAQbOn
1YYx3Ydp2l5bkCpsPE8mG/pGleprpSf8AUpu5pl6Teh3F14L8P5hjBq/1uXGBeJik5b+hw2Vq3dh
qXnzdxFVtfxSTdYN+dNXEeTx7SaKZb1ZFpJhe2tBtvhC6yA4DPqNkaUIMoFSpVL8V0aW/G5lym6d
HuLdbQjWerK3rsMCozHMUxPx4clM4103esZrLg0oWfNm3JFbhhR6buBg30y9efxPy06mVq1cCRou
WrYIJT9aBAtsNGHtUTUYbgpn6rbEQkbdFLH1L91YdYmyTG/qcLOMhhJBCZ3/jvBaeOqhKXRsM/yU
1LVjRMtL10MhghpNHcURGVfAJaqungJ72CqafuoiZZBcsqrL5m40Sv0SVdqveSVkPK5pxL9TL2od
59p3+jObpump4213o0FHjMZiw4pvm9y/0tgA5OJtM1rgDMAdwahR32GDtQ9BsPKUaJMGTNG4pbGi
N417F4SBNE84onkYuySgsWqKkke3+F3hP28nU2DdRcj7B1nwDLRceX9yFbkTYMPWPjXtClo64Iua
XVBNU1uOc0e9lOcmMICJsaVubwDDzTP/Sj2axLFBXyFA0J+oS0syT9yxLH0cFe1J3jfZvaaitryK
7R02GD3kbuLqMKB2/0ouSMrEV2hQHJYJXdHqOxQCAEGhFqFGFEk7LxIVdX+wAF1egWHCRyq7cldp
7QPNXNm2tjI1J4bIVuuvbTGFt1Vehreolsz3CeSNVjr51CbK7HglrjRKDTmPR+5H7u3slDV4uDT4
H5jXzXwwJelOFu2XScu9uLqNkYLC1s+4s0bBFTAkfqSbJwe/nM+9QCEToLWp/+XtPyRjvhEMQfCq
03epyPu9i2qhhyh2fsbpVPzguo/MASufCtCl/c0ha9iTP5bV7IAXb7+vRhy61Ao5Dkv3DDwyq8SF
pj03ourCcs16MdvtFBbJS1UP9XVIIuC0lVlwGe8yAMe3SEZZL8ukjy526ykiWdNUnuY342D6+I4k
cYnyPsgjfWlECMBb3I9Q+cVAo96tdAWZd3bFgSexBn9NFt80sc/JynIX5hxqeI7tQ9Y1bzdOa6ZP
bYGtYNJF3c8SsSrNtO3fLdJYFRvTV6dDUCMHPhsnbYHjIbbfR6NqUGynpocQu5mnT57ePCHl0W/S
HLv9RmEhXIWPaBsbr0smrtRjOtgUpi5rA2M0gO9Qo8KTH6NRhHL52imBmFJTP+f73sC3ug8G0wQU
1ogFoBC+VzUquQVaFXxBHpC398AVhbNAz0z9TchHGg/B7bY2LX860cRcTeyouGUaHus8GY9MlVXU
ncevjrqibuSG+J6G/dmYoLUNFg7wM9alPJMbeUxaVO46AbLYA8BHIvCcokbGc9Tm2oAwT8tVYujy
1ui96grsiwY0K1KnrqxK/H9WSpz0nxlWlPl3IAQEh3lu/2Ct157o5SSaxL9CBm3XxXjTB40Z9Vsw
6TXrZaunJrgy705kkqDp2+qeBZA0wqNt6g5vYV4dQLyj/TIc4wzh0um1BbNAwFDvfwPeLG3vCL3f
o7wUqE01iTmoW0z1+jANcXkzhTZfZSOPL7mqSs0SwKMlJIHm3qfdaR3ergtZHLkFLsWFZAawUOj6
aIKBXVXnRxrI8e+1KXMbOX4zhJKr0MdLDYa0F/G7koZ4icwhAkcuWNH82rdeWvB/bVNDDltyAmvr
xxzTre0X44cd5XtZ8+RO1Fb8YBYWgPG5DvqqJk0e8rZsznjivNLgFMfVBRTVFz64+dkas3wNZVwI
LKquL/AGXNElNaGW4hGmRsYhwwiDcKcS6nE3ZOydd0Di8jt7ZPU1B3501fW+/i1uBm1d1iY/UDdD
xgLqmPIpM9QRDDjbVQxmmG9hWg/AVujegcVeekLVqRtgO7QSWds+T0UUX3Rt9EGgCxgAhGS7tVZ6
0bFUXeXWKjc9quML4pXQRIsaJMOAwlqDyiY+UvfTzVCrASwGbjQCFUzNOyo7wLBVld99FzF1FTFP
9UYCaSW86+Dz8oyKOHf96YGUBEoAUikDV3mEHSjlyQOaROX3qP5Ygzw0KM6BiwgcyXgg6fcdkmmb
qUYNyFDWxj1K6Y37vPW3DaKUN+RRJKkFxIE/rBCdAs8uS91phafNeCBn20Jhdjs2wFxhKs1o1JoI
RzYbu5RTEVSuth1659WEptYhAx3TqlPMMM4UVifqQqTGenJE+9GNhjHZJihVXg916+4rDsEwOqu7
+Kn3bSmTNR3kaZS6dFpfnO1OhicEddIVZbU6uwNVcMr7bdJ4GkDKhTi2tuWddKC25uxYFoKSa0CG
lSaQnVJnzTgkuxEYoHmlZcKfayJSBFXCdRZj22PmALrFRZ/d+hneaMPE7uqQwwQMwWkwvbfF1Kcu
JBHsQgZRl4s0YHHRrlOty7Zzv4omxVmeWIe5b4R4+dYlv9ISZeFmt+MgcD5Uk4G3m9fPUWILkrrh
mCenIpLZGbudj2byUoB9/uzHZQXm9eZEdprRhb4FGlWdqGasK1Ng86kPIRjMUEtphZq5IpujBvDn
LwMOUNRmoQGhK4TRkUYF0i5OiofJGZ3HoQVMZkxuRKs5j2SxtOkA+ghx2ypTb+n1Kq0EO5EHR0Zi
3bRQQmu0xsWOCqWSbQ0OKZoaQ0r2iGIsf0VdlMQa1//lTsyqxW0CiEuDLLwvcgeV0lNdnDrVJIOF
vhjjApihqTjRFQ2XthhATmwN4G38nBORO42TZzVV4PP585LGtaavN5DSSnZ2HmVr0g0/FKo6rML/
ydpsdHkRAOBfnDzP1rluWqfBLX+1YSbOhhQfTZTa4kw21wO/nmPnJxqclIcAWwPiaJ8uNDKggg6U
zuBVK7S7JU019Sw+6WP92n5WlttIM5CJ0lTUaB0oKpUX9ciVJk5xN0+cM1r/rLUs/++1yP55x2Ut
85870som59YJtdh4fOJhVGeovCUEr/fZxXHHfEo7PFaWUWwnvnZpFAnxODebi+1o8jKYbXjAq+3Y
mSkQO2SbLz0AVA6pYRzJRg13K9QzqwZlBiApfYk7nCDA29Wy8UkD/N5LtZeqq8t3bnkvHv4R3kEF
PV8ATzpf/GtIDwf2DKmMoxrmaub/ssT/uw8kwFDlBf7ujSMc51wPrr0ioocizuNtA53amR3CYlB2
qSrduXb4kZ9N7zGZTOvlb5NCz2xmdoj/PmlIK+slsuzkLDmKL0WhDbfUdAnLoZUZLJYJgbhbN1Eb
8ixWoq+6YrPklbEzEpxRXWmMX6bmItDCugznJXsDXB36oIIS6g4qpndbh7Gxy0IQwZLNRoZy1XSM
gxqUV5seNfWHkLX586hNO16bALUqu25l/mKXUflhZ2BsO9TA1z07Jc6Qn/bF/9/2skb9GmWv5sSX
yl6B8hKazOOcLKtBW3sWfvO45M/y3qx3veMNwZI/k0hhIgqbeNslKSbs6DWP7OFEptkeB2WIijLK
uU1amJ1jq3pcbi3wwNnVdTwGyzJN2H9dmgZGI5+XpoV0UDnfCtcMJgMVgq07ITCYA5JyzSvXDbSm
LVAHMITXeQRPqPGAupanQtnIrzFDKCgCQbKjFea5tMDnKhLsPihoUot+NtiezistpmXNOsl2eN+w
Ew0CB3afOrk49yjjXw8Fw45bbWTmnQdefNVoIzWrTB54pvdlPoKqS3Vpu+LwCLk2GWYnsrkeCA4A
Cr+hwdlNresiFb5dbNz8vSyrjd7XZWmSryGYlco2wzkK2yBatgejNQ1S030uG7Y4KowVdlVDpzmH
qsPOjvYzXgQcBHVpP0Nd1+slCpGQmli6NIpaNnxfsrMX4dTTo4J4Fw7Td7/DkShien8GoTj2eNRn
ykhX1CQhh0Rs1uxoagiWdbw21BTqLyuEJQj+rb65/8M+r/zlJmPuJyvmcblFiKM/DCx6MO1ef2MQ
YvVDJ/lRiLQPmiH1rhD87c6g8UA54Vj63436Qg4OVImDkoFTvh6q6sKhI7KmAXdnQWPqHcrO9dqt
ZXLx46i4xhOwB0htJT9c87GvjOm7haL0NXRsudo2hzukiBF7aCHciXfu+FbodrtKMiu65dy1rzSA
IwBqK9SAhhK7eaDSwL8cmqijGOojM2JQKzoKAjW08p5ssnOAshv78b5GZHBrRZq8CfPYvDEa/a5V
m9oUqSTqyU6LtxoY86EIjIKWiDHziKjKgYpalkIX6kLd2TmC/HweJH+yUzMitXR0Enf/p10tC3Zo
7Vga3f6L/2f9TDZp8QkFOfPgH9NRvYv8sS7nj7fU25AbIJH8NFX5blnWBKb+knoyqLV2uLguEjoD
MPk3fYjXNQrNkvs28wH7LaHYMDQ+DwzbqF5Y26CMTzb5m+cBBSAl/+FnIE/irvgtbL7OsoJBP/Qe
yaAUp5S8DSrfCn8jdQYYd569D8lP1OjVT7YQ4ybGo/Fc67w8GciubifPxqYS5AOrqPC6H5YZBdqU
F7/Bwf0snNF+8bUBwX1E3q+upuuH0kbpPsOZ7C7lXh/ITjfeRrs/SNfIf+tsOorRr98A2oRAF9gP
mWhXseynB93k6S606+xYsza7sb04Wht+L9+ApN+NVZb/0sf4m8jT8bmXw4jTp8HPviHsM77Z5Yb1
rHxhAuFA5Wp10yFhXnyqm8QJqigVoMB22lPiGdND1xoP4Olw3qDRDDWn0O7O0A+r7kHT9k52/DCI
yvS1vHDQ1t01bQwgdeKtNR/FdSDAjK5awZNLbcQ47FtW/944GzdN+A+AayCTpRzM1h13qKGMN6mZ
8VsUv/DbMkSBFwIOFeL1TnFrQHvNW1UFPvGU35AJNVwaMtPSt+LVoJX7SOvSrVSgD/yptTvTy5MV
wsbyaKn33jwQolpgCstb6sVuWF4KM74sk/ISb/0xTkDi+bkQR8J4jS9TutUIIoIN9cfC5MNio10V
XvODyN4mxcdZZWI8dcWKO4rybSZ+m1vyoeZLvxqi6dQC6yoM7wgJm5XjgsWjzK3rjFmYII2B4EC6
JYxDxM32ggKNZxokkxsbF9PqP/xbINyRJouck9Z4TkB0FHbZfCsT27g3ETQ7/8Xe1/yrPTW7b07e
fvjXAAAFxF6B/5tvfpia90OEaqo5ksXDvv3gd0US5MxccIMSJoFK1QrwL3RNB+6J0L7FL6Z86iHJ
tO9Qwr3tRsv4NuHBGwkWv+MVBvqUNtPOo3CmG6hUeyDKQEGymomcbvk0qJlticBQ5FbzTHJwQhSB
0UwLiIobkUJ0nP0zk+6pM0AUaaYTe/q3FuAjcsBOD7UX0aaIGvseCPF0iz+Gf5ZZAr5hiFfvrdaq
kBeILaiFCx161BboVS0z+wHpou1YsSlCTWK8AUeX8SO1UVkIxGz67Ey6XPumNG9KGWm7fuq7o1t3
4xl5doiPs7K+r/GYR3lez1+xjXgMM4B7V/H9JBowhlWsUqoi9mur6Tz422ebhPXfPltU6V8+W6Jp
ENlVtV9UuhUPbRG0Vtwd5+Is1QVqvjtS2VdraveoI2kPlcwyuUJkFRRyFK7zGlZvrASMAbPRRdp2
4w2xtkIam+PU2rHtADGzIB5C/NbJ2JYJ3tGRc56UitegGi50tm0jiJ2zathZA+NHDZCQi3TFcKEr
akRagqEsdN31MlDX4XvS6uGqaNiwtdLIOnisiu+9UZW0jaD6BfLkjBLP6oU8Rtsykd+0nlD9IwPo
sUfHAY8Sa0nrf4nxz5fkNMGJUgAsTZytHGIc+8FGNyK46zAPNShhvqkVrLi12m5ldEAG9oAFPboO
INJ2Nn0jt1AHzalTVYjA9ThrJEnXXTvl1keo5VPT/+Y24Ju/44AiQsaKiaemKHYo5UZeD9+8renE
065QXZlXQQrdkJeM1/oxM13IjmuT/qo7w68x9b1bJJqHG7Bpo2Jd+VuG7watYMhcqWULwXfkP6bs
Y9kSceP9VKCyHdTaYNjdesCMBcguJgc62lK30tP0MB981SgqNpIvXcQyk0Na68hE16gu9Qi4GiVO
vzKM3tn43NfPDqFd8ZLo3S3KM24/7gh1mlPUIU6TT2Z3RpEJ6CUKEFWfIdAZmtuoQlF5yQa5pXFq
NJZ8T93K3A3cFKhhQZPwqL+UbV2ilD93wCDjucOKjEnZfvhYrhBB1bbI/ipvGhAsGsB/CaWFrELy
Flrr4iJkCDAh9KWCroREo8yA5kfqHpfYeXVbML51Kw+hyWFFxkaN0JUHpMyhrNnNYq8ME9Qf86iw
1kYFoOGAnYGD1/ippS8avkLxpctsfOfoMvYeKitPoXCGuDk1yFHlEiHdf/od+IU4eP3J8mUm9acs
MaBZHtBayxwICSEUrxqzYNbGHnI3v4IerNvq4AK/VkZoXXTxZCi4FzVkpqspllbgpiPfJNipMJxB
Qu88RUVALhnZRp830O+J7c2yQpPoTzidxKDp8wRfaVAlO/qqoasoczoOJgUXRpzn/A1Zu6mxAd9V
Xg6zoXTejnvyIZPtlP/MpiWXPvlQtywLxw6WEddg5dpwISjZSCSMJE8+mhTRyAb18ujng1eDcCj6
NdtyGiF3p2Hlti+03xSB/BKkzJIEKj8xyNM7oNnPODt+jWb+EdykyZ4TPWmJ9gwUtHUxNfADSise
oRQ/ppd6zDm4l4R2hyI0M6i72ESMJ49WYIzkP4co2wCkyIH9SCBc44TxL5HW72Xkdt+aEXl7zY31
e2x4PHBPtjr+jmV2wEurBwtOg2p+lm1cvFzxfXA4fhepHM/zpWYJ7Wg02FPxrEYlkRqhxpVAZo2g
xRtwGuwSE0V7oMN4BfDyDmKdzYM3Vf4ZxYJNQHZNgHyxbOL6Jgut6dZ3Buxf1IQYXAHIGJXOyUZ9
8aNXQk5X6vwpKqdmNYCR70zNKLXirKtmsVFXSNEGTm5uywmAcMnbS+tG5ZMPFOx964WBbjYxcC3r
xuX5kzN05RMir4A3VuKeHKMyvwIl5d1Qr0mbnwOvx3kR6NWBVjWP8T1Ua5bqQIsHkTxQN5+caQ0s
kL2jbudVSA8iwL2l7piELU5jjbe21E3BFZockN2wAhpFJl471iXoLWjUc/vk0nXYodKoPpjNDUIG
dzSIrWuyqpxR3xeaZk1gW84aFGQ0xw6bA4SSiiy84H8rvNCVJqtv4MuWe9MonWll1mGPAPwIJnij
wMGwgDKzuqImgirAMUzQLN2/+S3TaAa50LSl+39farnlH0v98QmWe/zhRwOsleLQGw9hDJFlDSoh
5YoulwbEH866tKphBaGE/LQMsASU9HVZ/DOF+suwp1ZcunT15w3yDhlJg4Hl8H9eJq4/PxjdhT7J
bFzuSka3qe1y5drG3SQSnN3Uh1imUHd2oUuaUlXpC5Q364NmJeVtB2lIB6mgM1eMndRUowMUiBZW
wWhaHzZJV2m21SBqdBnVNwDYaNFuG5GhVuJzLs0oU6DlBmZeFvuko3Z7yvEkorsuAyPodaQrsyv3
YuzMRdy7m6xK/GC+4+fCiFKhcBsc3pLunQuOU3JtpOt5KZoci9ecyfhmXioXRrWJE62eXXzNv1og
IdqBYUIcXaGL43zF8v7j6i82chk8m+X4YmMeNfzzarG5apllVRpYbDVYQoPUxjce9G7+fdUzcFPF
YFKnbuhk/r0wIaEtM/MmVh415NX2cef0AQ3Wtuffl4i3FLXUL/MkKaAUiCIeRL4AEeWi5TeeZV1B
k1L/rCbnqrl69dMW7BozXHBYvDBtzyzJwc3k6+GBNcMTAdIJhh4pLDoiAbN9MZEH2Yt6ukGV+Uof
cSDInfQWBHr2XZqk7IoH0oZ61GgT2Jxzq/vZj1GGTF8HRF7l123guSFYDFgRnZrcVuf52n3tPq+y
1Piw0VWf2+5rHI/5Si8L9jqPRjvd8B8yIbI7x3GyO/Beu+e2m05kgjhEdtcBiH8T4lkG1bwhCsit
7+9ikDHdkhc1XdPuM6uUF+oNSZrdNbx8KRkHk4ZamUxDC84KVzOjw2LrS6sJvFTPduRCA7koUHRR
ooiHbLRmXENONOrsbL3cNWLC2mUDGKiX9SIrNw/MGIDXMjx84LScvJPtdnc0jX4k4CJqKJVWX1Y3
atDwpvNHWH6EDCdKCfav62LiYXM7+Cw+L59MsDBZGaBJRE0qfmHk27pNuNI0l335qWozBIzUBF0V
uVDjT+AAaY3WmH8qWpT1PkT3ikIEy231jnt7rQZufflJ+6bXjronvy2/OARIwfsv8sPy6Qbu+Ddl
9EprzX9Df6hU1HW8mbtTZR/BsCFVMY08MBMiCVpZDN/Ttns08yJ7TCHZeGS6DoSuskPPztLK7jph
Hw7wp9duO1AZHbyisp8EiO7ISXdNI+hcvbkklqOtNacsVgICfA/9YDzLbuQXqXpu5U9bYEXAnFz7
xkPjDs2tB9KrzsuMBzL1Bqi9oiJKTmQb+qjaF0mpB/MEx4weBmMbCmGAiRMQPeyr+/RAi4MTNzsi
KmKsqEsTfPyzaK4x3JGpnxBKzIe+2dHiqDYpzqnFf9EgfVwtMU5I4UY38907SwJtlrgbWsxjmbzq
dnUlf2r8NP1eZsw4U2/A9nAXMrMHnQh+oEkbojsgVdY0SKYSEpkruwmHI3WzqbL2LEGwjlzoI0hU
xunTAxk0Bo0Xv570PX0A0Hrox0gMOEriTCWTFz2x+rvJZuK2muTPUPr+N0i7jxsoAo77aEA3Ftoa
pFvAaKa+f66aAgp8qKD+Bp5CG5S4RXeq+gTQNfNuNvdQ4BN1Db4QxGiCjxM3KNT2M05vweZnSH2c
el6tvgD1rLSFmLhh3Wv42FUUvlD+OtL5u2hF+VghybYXLSR+EKX1H5UDpbaxB3y32zcNQc731AEA
MpP278zKb7p8NF9F2o3QAzX5nWsl/c6rzeEY1m6GOEWmgzXQHh6zEcq4HAKdP9R0aJTavxNMZwWC
wfgXDbehleNfI9dRkqDqyBNPA7OFkaH4LI+HZ2hUgMsZ9sVNqurz3GdIIyKgNru5qL0nN1RHfKw2
KrdltST9ERLRASSPR9B8o7xDWxXjz4LFQJf65gtkh2uAEo1i3w5d9lz39plVRvyOep48qACPvgpm
6pfSGJFas8bk/XOmzCFGQTNLNwJs27L0tZamSBBFPH+mKx652Xwl/2L7m1+kGzqem1X+Jc+mudZ4
AjPY/ktWb86xOeOD5kzugdJr8yhDlmzjaDXKTD5zdORMq+R1uyf7kOYrPiGxe636qtq5oB94MYtq
5rNyc8/YZJbXHIBCgjhvXs58VthLw552INA2fe1Z+XuIk6FKDTAFZyzBo2xW0two7HwQuz54sOs4
+w99GaRiFSYiPPkZZEcAlcnKazE5SLgYck0DyBOW1wQagtY6nYY1MFThaXELRyfejlHOgsFGNacE
UOMkir5/jKXJN2ApG7ZzdwIRm+02+Egm6x+FNCYQuOZnGqRGMhCGoajrjnq02pAZH6vZhvxYLbK0
aNsL3iHi5ZnZijizID90lp7RXKnX6nm7T/2iCahLDYK8IOaM2qtd+wBsKo8WBGKBraREyPaXNWYP
NeHfa/ztLlYN7deqB/dkPNrVg5YZJ+JmCKFOus9Qa7UZ1JcCGn2JikXLmxqi3Q+2nE46xF83eDiy
U9xGcdB5k31us9J61kGXPtPWCV4ewUJZrSOg5r6RW5jX9tnQo51nlj2K6t13+sa0LYQrasQs7jpd
705d1HtrPcqSd1Fcytry3/oMtKtTNyVHvcj5g5pI401WQkPHBFzISjL3kOVYx21N92eEgE8cd/Id
2VIZ9LYf32aeYUDMdQLLqFVOEFHOPnwdKLIIyDHytYHkaQ+GXnB/2Pp6oCsLR1XJhYdwAa7mUXVl
xd+dboCKu4cyIdWAFFNEuxaA3p3T2UjKCjyJOmwjwO/Ppp2P58xdzZBaV3xp8x8j7sZ16yLoSn/L
PO7TOyjLKQ2uW8fXnbccXLsQU5Rv5jTogchSCS29SO47t9f2OjKdNxIl4QHyctNrPQxn4tD2Odg7
k1K+6XUOOUjUX2gyLR45Su9Ruo2rqKkgG4pH8qOWig/bMkpXXNfbjeQNmIFsPChRolEc6SOHbp6f
3br5Pn9i9aO4Fci+yKOIxR6KBemTX1TnstT8xxSET0c8UdS3UI5vyp7reFuYcWwfXQaqlH/bJyQy
VqXR1ns8/oYLNvzDZXJcCX1ou9xlZpWsan2ACAGNsDiZVl3txLtSjtA106CD4PkqqKW6i41l+bgH
tq2561XTglgf2QvYqEsDi61sWbutQ7MPCOVGeDecge+Y7YYHwrctdo2l004HdniVE03romzlW80d
cmvthgs8PSLNMG945mibRF1F7vhxRba/jQJYCvocYCV3Kf57jh5SB9t2YtVT0/CfFqKMP5O63SIQ
J9+MIszWwE+NV+F5iOwZZbvlOXMDk0/aKvQK4+wRIwIFiqnvICKHfU50JBM1TEWR6QppCmi5VhOE
aAFe3aZMoFpZFdwRiItsIACA/o3lXhDIKa++evxyYb6aU6fvU9vBI7nShuxg6xreEnUGDfS+jWyI
6RjpzxDfCs90ne+VH6drw3GKq5/p3imeynYzCC5Q6416cah5/rTb4vdY9t2jFyfdLgzL4hAVDpTS
1GLkMVlQXE9a5ztC++k6ZBNfM90b96AQJIw6NT7n9SZkjrmhrkTx3r374WBbzs4tCsDFx+5h4iFK
+7OkOCCngQJDKDzcQRnkw1azixamBx67m79pVoQWXrVqcFKpeMZjfQ3IotQeEF3Db0EmUbWm2v8M
qas9cr0mXmFQeQKRYnMXIxgz26hLA0C3d3sr0BgIEHq7N59QBt4fbbNS3NQewocNpCGWrgsCRfxe
rUtqRUBIe64fZIphHFKtz27bRA/M6fJzP2ZhQIze7j92UVr5ubSUPBMi8Btw+eYQJaxW+Noa7+Db
EMD8m/ktE+4Irhf8IXIn6R90rwHhkHrUjvGHbx+D0dgyRXwfGyCvFiESWTgbTm+2DmWeQYwvkIv5
sBMQAxyZs538J56Gm0ibUGPQddnelkm8RZIDeT1vwnMRuXKw26AoJMvzvZEV3TfyiLvE3qUQ51th
s1UEM/V8p+n/xdh5NVeKpHn/q3T09TKLycS8sTMXcPyRt6W6IVQlFd57Pv37A/VMmZ7t2Y6OEwUk
SOJA5mP+Ztz/2+1VeJ5+GSwZaTsH3UQaLjQb3M/WW9rVP26uR6n4D8f1/lfR8Kejv5z7fXC/XKqy
lW4/B/NpmGi6YoVenUcqALu81oz7HEgYNsf5/Fb41+U4+O/GXH0zpG0/dqlGZhmM/gUo8PrjnC4r
lW0+wVRa3zd1EvU+VsKC2tMSA3VLwDMsH6kzG56qvn7nTH/nVZeISRyzCnMfAfN6MLMGg+Kp+4OJ
/X0cngzE5n32KNRG5TkdarRpMmOXSsDFUVKVl5Dg8y2wp+qptrSvK7VRMb8ybSVv389RozncKL58
6Uy+zJW1BsK42n3fdJqx2mGPHO5SKwgu5AT1So7PK/q9KHqs6UJ/urKFPVzoHYlMVPnaa5N8DDDG
e3XUXLoFFQgRXomCCJOysCgvVhuabNmUy+Z61Ojhdq5HyRX1x/Xovzs3MUM6F1mOgKqSXxEmEFdi
QKtXo32uOpVQc9k/1CaCAVP7UnV2YXzrEsu+w492g8JtkN2GwUJg6KILlLql+JrDId4gqyGulRLX
v0mxkscgLeqtjt7OJZSv9GSWibmfy8K4MeJSer00w5dez++ytBDfIPaDb3S6t7D65+lW2AHf6BMd
IX/WCvQRHEoxTnYh294HPTA+ra//ul8Xubm3yvrDfciZ9OwGbvc5zzFG+m5IlJVhu5ddiBjujCHR
9wNaKTD8UG5QsEGJqgS1T3HFrWQ0nNfNdir+2Fyph6wOPx6dft5cj8Yq9LD/9dxiBqNT5dkGadsL
2Vj50VkCLNCIOLLZVRZertvrxzLEL+b8GCdWdKERfK56BnE3vPuyCG/MYRR36pxcrWIIRj4Ye2Cj
8W4dNWXzOyy94IbY9mPUulufDEaNKaOWyPVf10K/4mNU3pTmrrMbY0uFEoDwWKvPkYE2HO+1f5uH
DXrcTP6XcGToQfl9SNFlMC5noOKYIzbGXVs0rVdo+fgpdozX3rGSd71qOX3pQ8m0IlVSkzfTwWh1
DKSKIVvAOx00aKMME22SXosufU15TRVffASUfaJlF0Ucvq5h2pog2LBcXdvok9MarDmCZxAyfLld
1bxWXa9u9NNLpWapWJS/1v3t2EHtWPaLwfa+D133Y9OZsjA4lYtg77yHNJM9W9iL55odfsl8aNAW
WmxXcRoOVzYEaqAGbfglxhpAqmhv6Fbk738+M9Gi+SbPjOecyOYSCab8kqg3vyQDiQ9yVJ5sI4rO
RhztAj2r7tM07m/MxALQMuAMOlJz8WpfVQ/rUaWX7UUQ2J8/jqqT+dZA/jgTHJG1mELB8pIK2Tp2
/UC4bieHXLlet6LKMTe///bf//ifr+P/C96LG2CkQZH/lnfZTRHlbfP3303199/Kj93Ht7//Lhzb
sKUUaFhIB/UR07Q5/vX1jiY4o7X/Clv0xnAj0u9FUzT3rb7BgCB7i3M/gJsWVJRuHXEwnEVVASb9
XZtM0HC7znqjdU77PP/aK5uPPDYYwuQMY2WfrBHWIGV/AGom0ytzDrO9verKYZcq3HCqov2Hy2AS
tT9twyO+CgHCfA8z4kTGG7oxGQYhKBOtH0Hi/7hvHVxl6UblGT9hTwx6dvmQeTZeGsvHGLf1rmDS
Q5Hpn0fTuvuEmH52kL1KxC4zswaPZPcfQ9Zz18HrBXBTUN2/vvVC//OtN01h8mRJSQ/aFD/feuTx
CmVoLPO+HaLpQBM4ADWlzdtMKNVLndA0WcKJYYYHXdmivllHmHCeoGqrwMT+/ag695VTFto/XGdQ
F5kNY+wwK1ZOUjbhSxrV+iY2kuHSwhLzXJXoZEz0pp5mRJ+5vebbMhT9aTDey1DVx2kkSKeL9TXT
6um6C2PjJITOnAulwfoPz6Vj/HpzhErVl7sjgIaY0pQ/35zBTiob6Hx+/xGkm6WEl1+IJzoUxS2O
sv0tVP3HdTqMmlzZrVPeurmMAq6V304lXsV66LxSA+62psxyVNOYmMK8waxByvaT3tWX1hIjsije
5bFaPEulxDKoHBg6FeLcWDehUtQ3AO13NOzlfbGo6Vdo2yJ3kPjndR+SYcm+LdF/XI+uJ9TRuJOL
Lj9VM1xr60jA2zMyj+JUfJytHNV+P4fyOPpoZhhDUnuND4swbO/xrpf3v4wV2k1j6kcb545fQvvV
YU7vpHNaDq72c3MfwE4aKHoQ/qoXmoje68HJHtrlg0phWcsYATA2ssjs3R7q4SlzyvxB77R6p2hz
sV2PrmcPQ/pxdoF47/VHvVGUurrVRZv8IC7ft9YyK2vtbj1Q6Wr4H54I4fz0REhVtTX+lzhmW9CQ
LWN5nX6YqZhZ9AkpmeBeskRhH6eOV4OGvPLKM4yqJ81p9Nc1CBNKP14E0h+vlNAhRFNqrCDj5HJ1
lf1wiV3NYz/sYdd/1k5Zlm67uL1FgADx3qlizGWS6ryetB5YN//XfR8XC9TE3zeNDcpmMuz0YA2z
dlaFrZ3Xf4kxMSo3jybQVjSK1IOw4+P3w38a87FD1N3+P8w9P0/7y81EAMoUqmk7OkJ0jvnzzUzC
WtXSTPXvrLGZaMVmjqvBX7jRI8UB9J1p2z518pdClds11l1H1HUIS28QAwq3CM/SRixtuMd9eWjo
MyzzbL3Mrj98QDK67Du83Biw7sbjg6KTFlJOC+bcqxMNeVddzW41J4nctdiyHlAz5Y8DdGciqgTI
uiuiy724LNGy8Z301gTn8td3xbH+9IgZwlKlpelI7qrC+OWuEFGJIG9T807FLvfSWAwzkDZJgLAt
LrerJmpgxvFmLG8jc043P0gvFxgarHLJ6z708yDG2kjJr9LKvjWBgxvNdtPUsYIWd9Z4KxSwkMhz
YIUcnOWCGIyDvdWV1vP3UY0JOs1SsW4cltJQ6ceIYkRKcFg3u2XfYMNQCifjT/vWceVSavoYvIxb
902NTagtlJd6kfd2rWAW90zD+IroQYxSl1kd1yNRhceWX2PDtR79YbQjmgaDXOFchJ2+PALTZx6n
chfrzXzIJUCVZb9ajCZzBEVFVFPI+BHstwHjS9vtG2e81xcCSQkRmdYtmdKytRwbJhyU0payHBZh
YZAj7zxo/hFz7/KqayNk5ufWP9uZ9SnNu/Zu3VWwdG1Sehi7dXM9oKVQqFTt9a+fEV3+6dVx8Ntw
NMwFHCnIwpfjP8xDk6Oy3E1GdReG2lJ1zp/jpo6+5AOgQ3801Rs6PxHwPADA6OuFX0oUMejv+y8l
baUdvqmoZFhm9PDzmU7dqyQw04WTKREcV7RYzCGuqUkhV7tu2tG8Dctuvu9DC1WRIN9FiyNeWSjF
JTKxQE2XTTKM9mBbi8rNspnViI9WthwP6yZEoz8uuW5ihbyNgJptbYOnfGUERb7ebKPZbH+gXsMW
JzKq6w/iEIWq+ZgKqG4f1GuZISSBE5j2Qb3Gba649g35A/W6DMZm2w1Z9/Ej1p8zQcwB960n1ouu
W92tqTvBddLDfx0h8bwYnY5TuKpmFyAUrActqI5+WGovqIq0O+ZUf78Oi2P0z0t6XUNrg3fqySDW
/aZoX79f1ghmKsDL6etly64IKMWXF00nZnCjWDdOVR8+oLkuwOdQraut5jg1dASgFVge6hfRG+FT
7mZz5T8m/axvfGVMr3OwoYeu6PXjeiXZ0gH8fqVBzYI7pxwhJ+OT1fujp2MaR3EabrK9fKz7Zd1O
20YanaeZ8x/71gPruJGzDFU1Pq5hR3tMrJprO6CCkosu+4wA/Gl1hmzj9izH2XkBxGh6sTWF8Cew
T7XaWjuMEQV7TTcMfgM7+2xHzanx80fIDMm1ynR4O5EY4XmBwbUs+gf6XAF2dkHxUGRzg01A2e/X
TbNKu2PTAxxfNzFhNm6aRt3FnVHcUmHXNoWaWnd6VaTXamXttWm07tZdY+S3G1/3552x7NNF1eDc
8THcH9L8Si/z41qsxTQIdcPUPK4Fo3DtkC372tECG92rEMIJlmyk216UXLuNaklRr2iOhl9X33o9
eTXi2Ybz2vgeabq4qTSj2Yu0UcADzcg1wOLclVFX3P2766TJcczKak/Bot9WPZZ4eVTelQsbBRgk
LskLESVXCkwbmzTnlWLf+iExDljHmjOzlB1V9OTH6ZNdFJt5KqbHOIGgYVemRq+FjJ3oVkDQKFhI
F3FDmZYbiEXjaajbmg7c0A/JZRMXlddoqnOLPmm4N+wywnGmmC4Sneo8kETr3tRpFJhFaH+BU7VN
s0B8Czrn3Ld0ZNbTgQM4tyIIoz2Apnn31zOh8etqSdQgVENlYTA1TWNO+XkipAxVtfqo9BjGa5RY
B5/20koZQG7qxgk77YBUGBWRdV+Pd1TY9g9za1YY3qCSb1qldhv3OfHAUGVfC55KwGXi+fsIMPwB
jWo/OliLxMqqs9Ihskr+0zvbVVSlWwxs139h4Ygxrhc0TfYRRxigj71OTMlVF7b6zXpApQNy89e3
Qfs1Ll1ug1SJG5b/THPNsH9YD6xxBOdtq93VH5h2y1mYpLzyKs7HiHhRBjD0Gb3M7y99GhgbMRrV
r5PBekaZAvJf3/6wRM+OTlns/fWvLLRf4hxLszXb5puzmTzEnzJPmKYaRoNRfPUR0M++VaOEHkSf
qQmnS1EetZ1kXzm+uv/n7nWNrzWgVH/eHaDb+LFbNbroM1Yb30c3cWttZFTlaDRt1zJnZjnRoy7R
cinS7RQ2CAfT8tjkiRbeKUH1x78wQhCboYPmkQea2EzLv76Py7HI+0jH//unUkizlka+FuVUR0HY
/rL5j/17cfWavTf/s5z1r1E/n/MPZj3+/8shl9HXmnXjW/vrqJ+uy0//47fbvLavP21scwKZ6bZ7
r6e796ZL23+WdJaR/9eDv72vV4EQ9/7331/fsigH/Eyq+bX9/Y9DSwnIgPJICPOvotHyE/44vNyL
v/9+X3Rt+Jv3Ct8syomWPq76w6nvr037998Vy/6b5FLW8gpoENTI2If39Yht/M2AIWMKQibb1m2N
ZB9RxDbkp8u/6arUpM3qYwqdUb//BgtrPaT/jcyH5Ucyv0jdEOL3f96FPwpbH1/fvy906Yb+y4sq
HEuqy4vKRU1D48n/eb7qlpkadZ/iUBdtsMdA2LqIqu4hE7rtWeMzxsdMIU1VUVTs+w2OgRI/jnOP
16HbSdPeA/Fxip2wEVOxqlvfUqgizCiAorRzMtCz3ogQTznaAVNd1odedb6S/ONTMycxzjBK5Bki
BocfNVgDmOhiBld2lsb3dBcx4CT4nfzU3mSjoey0ufM3pAtbSRt836pBsSHptb20thG+r5GCarR+
3gJloOuf5/FBL1J85EdnB0ZGnh2pE8dULtqG2lbjF0VxICy2Ts0iW/jRyR7HcVOrQ+Vhwu7sUTrc
JpNwsKsNyBAG86oR/a5pyvTe0mjRZ71hHqpkPkQKqthVpJVndewBqw/2EU6C3Ovh+OigjermaVxf
KHLfjXZ0LkcikckZmhfkj0a3qY19AC5sBzRYoAYUZy5+XA5zfv5GsSunugPaoAc5u2+SDt80ZO1c
zaQrKqLmU1pEF1OvhE8t624cR9DlkUPfI/V01Hmqzl1haad0ML7UTZR4dlPlRy04WtBEH0CzIhwV
VSB7arHLszC7oHN1QPc6OGmCXjKihcU4vc59g0Xxo3SkcwaDqG1jf7gz1Dg/UFangKCm9iUiUkFv
RRvHzCALwpVNlEVZGHL/sXEoPaO0IzyfAPYsO+WcmFN6QiA+uoqp2m1Vp3zszbDdGd1UbeYoxLEB
p15wINu06/0Lv6knd/CXmjg8/1X4dcYTNC/nCh1g62ksrNbD/BhVdF+17oak3aS9Unh+1U1HszAx
T+36eDsNFfYjiAtROJRPPs2zVvfRFK2DOzHhhlKlscdSFG6rLL+hruefDbOKvFGPks0UmjMeCHRX
x1be1paR3HFDYfKah3lohodScZCGdtR2i7QAgksoBW3mcrDdJIG3pyQBZiv1m8af6+rkIDciiRGQ
Ml7KTCtfJ8+IL1IIj7foaGcubTj497DKnsNIHoZ4kmhuqvkGu4BrCxrhNhnLgOeeGpUNbSMLLeWm
6R/MQC3xgMvwLde3UdfeC0efT1MdQjwLwnOJW5HT+MYpUgZ5IPW0bv2yOZQ6mj8arPNOVPVFNOKq
YLTCOIazdozTqiOgwglqZPp0LdnB81bmW0gcyWFeakDzW6wU88mKEC7Os+zexKNWRwTutgj8t6wj
qdUJD/he8dxtgg42D4ukG2cm2N3IQAVxACwh9BGZ/nw4KJqqnVG3RmvXAmtSRfVCndngfCr3fFHh
0NmbKbYvFKcZtoBNFNfuGueU1MmjmsGPkmArqQVfq3lenmyju8Y4j2RkH1xZlolQ5hifR8NWKIyp
6lbE+gluobN1lKbfO2E57NBQPvlj2e2TPg6R6IaRMsxoCLXVzjHy8KHWn/La9DLbHje5qkVXQWBp
HohCb9QU68YvzAemIOtmGLpvIexY1wKX4EVFVmCoOZkXKpo0GanY1um6yAsp8u5j0EueneBrq5lo
GgaRdVG0jr9PbTx6pyiNF+Sjcins7o74ezjFkRlubFpJ3oArz1aJK4xHSifi/uifNQuWWFolzl4N
u7fGRJYqDfQ9dlnJITaa3G1F/W7hBrgdhwSzPZXgeIjt7GYz9Yl9HmrlMY1hF2LJ0XpZWeCRapLJ
FxOiL2Gg3Mwhgrfo2PVw++1vwvGfaiNEMEzLDTfCz2ZfPE94VFxNdhDw3fo+v/d4za1FUGrK7qr8
PUtbOJyd5uKbu4mFIw+qiLstJTIXZIA3IljQBnF/JFDOtooP4G6Q6rjp+3R0BxaBEEDMxpre/TKP
9k1loXKmhfOubarnWEJPiPra3KiMATryiXyoQnIzwDNSjI+5peJvN7aW20j/Ama67sG5+jrb1alD
kmGj5MPXTIO/pyc4vNZxvyVXRLM7xYJNo1KRpSjdoPTkdoaSelFFTUOjy9cG006f0FFOQvWpnMbG
KwxkxKIZH9TAwDGBX/0wOuGxshPrAr3P8cbW4AgP83GkEX3qrILlYWbiMMjYtiP0dab5UXizyMh/
lWcRBY9TM0ZQZx3jODloLkzDFzmSmS4dqr1jNtkRAMIL/hxf7DCF418fcUPr75qpc6dE3tqqiG6C
iKKC08JHF2YsN1PBH9GI6LZeGP3jxKtZZ0aw6WawCom4pN0m3T63HET+Azp1hgbpJXFO4BtQCRFO
s0W7AaV99RLFp/m6hfPtBYjYHWy8juZZghvRpIKt8VZhptsXIOZdq5pOAcqGV8jwVR4UhxnCJhrA
manrJyvvUpbsWBL5TkBH5gX5I6aDAwUUEG79bLRmeNDbSHO1PMq38ZC/TmHrja1D32BOUKmDL7nR
5chTwgOWVjoTrNU4x6K8Mc04eMQn6ZCN1XYOg/nQzOJtsqzwco7piKeGZPJpv02ZrT3kzQGyxicN
G427rA+ei2r+mht+AIyRZyabkLNbVEbQEUZ89BhHe8dX4At29YttJhWtBnixDvCbjS9jiCP0sfYO
jtT3mt4eE19ZpE3GcldJX7/x+QOM2tZuHdPcxrkSfZoS3FYa/2DrsAvRWYNik4/+SZpB+5z04t6O
xtsm18JPyOl6uax0t4w7+WD7yiPTkltyS57Bh72B/ms8M0maKysCbuAQwUDjK9RDUpnFJoGtcC+i
odjYad1uKpU5T63owsQhkl6jOX2mo9DCeM3FxokvzEAXr72KJfxgIdXXmhp1mkjF0G5QYe+11qsM
7U9+6b8CmR8o22fiIe9Kyg8gdS/CehYPvVU/98CJKHEjumnbVXAnTVRY6xBViXlKtW2LhZhXWmNy
6uR4JwD1XqJmk+NfgoKpGRyCGYJnRfnYlWYd3yd+2u37BRnqd4a8jgfuhxQFJOpaRwcHL7gVgF4E
EMqASQ369B7a6oUVWuUR8GPlShVNkqoM9nRnJw/8j7+vJw3yPY1GC2TNhZnfJVlNYzQsT86EEpTT
8hBLx+i/joWJTGJ1F9n4RFTYdh7Lyd+mRXHPrVK9qYnKY9fSojb9ObswUqz27Cp+jQLAfXFld3wp
8PNqrQIyE4UPuHQvcVafwcpIfQAfYY6oRFY9svbish4kR6uKuk2He2tXNjf6cPSL2v5sL+JNjTY7
97O1IBoAU1xGhKvM1e0McRy+b4STAYs/wKxC2ZS5MW+U5cFJajveJqiYugpIQV4741vcDHITtsI8
ZLl6Y4dESc2zgKj2ZnTOiw+A85Ma+rbXo+xwM8Rik8xy2EHV9aCJPo123GzyoNQ9VZHRtsniYoNZ
T/iClLEB4sEaxvegLM6hCOeXqTHuFUt+aZDGvMvh406iu2Q+YgYB00+lhPR/sKNrjcfSHbGQ3uO5
RyHJdjOYHV7hOSW+r1r9DkShcq0FTWv34kwvXdmqyjfD78JzZecQ09S4gHcywmhqzGYLaVHscJ6n
8KIPrZfPfnRjCqwvoR/bnTgRxwFrs0v1GlfK8KgNyVtpJ8mmQdrsgOjKcwXQsSqVyXOQxX1J+vqS
uiX2SJalHmQ9umMknnyaG56l6t8GEPgucU+7AYfZnYA55zvShDcjH93E1LszLoJ0Asooc3U9euqb
KD+RekBuLfpsI5dz1hOhuXenUGSDW2SMJUK/Lwel2cxFgpDivohTFFLU8ClXC8sT/fhmy4hOrY76
bVq1pjvY/pOpKjg9Ua47dUEwfHwwPx9DtbxVWix5inSOT2GEfARPnB6bV4XW93sCMBT5umDrl3jd
QsgZTusH5NzxFPXDi1ZUoSswMKMWKx3eDQE+ud72ZjGckgAgI5JpmQeObnDzKZg3qtVWKCGGVnXy
UfhEXaAEcASXU5vmhA5FdaU0VrTX5Jh7YRII3LtL6HRNB91goTyH6D91sjI3htpNJ2RssEohttwa
SOUSNptf2mpUaKnEqFqnc+T2fvtQIVW/aag8esYMl01PCzebLLhBU3hbScvcyQCnMcKTuaImSz8c
vRUz6ZOL9i3snYD8Ib7OZCc98H+O52vNuRjT4OgrONeNFJnzSN0nrekcg1KElxhThuC64sMs7fja
ttQcCm68BRRruYB8nct+Tp+KEPD7mIjoLhnSvVaZXt8h4dOESXynZda+lNW7g6nwvRL7BTQqRFDT
HGwb4I4JsZX+RYEUjh9Tru6SwP6U62i8Fxj77B2JfyOvZBPj8xGDSGoHA3QsnCNPCewXrLoOU92H
BzVPUUCyXkRs0p/XLqwh/BJKVKCSTDwr9WWIOkPVOiSildYDzWTR6v35umunlzZxdrPauOoAD99e
AOJoO5/sZWYL1cl1VKjXZn9O8vgk0qs0wh4rK87038FtqtN+ICuuw74/5CN87U7R981k+yefNYsm
giTcJQcEyhubh64qvTREjBZDrGthon3gywssbMXJ6KrXPsavvovkndLghemopbqVfobbSviUDPar
ORo3vLuoqyTPvlGaJzxxT9qoXgnT6hDwvF4vVMyjdqjK5FD59Uk0JQtHaWhbH7UYac3PepDpZx8J
PTesbdLCvvURPyoTTy6PX5dkA1kQ5YOVNY0tMS1Blbc0m/ZALg9plZonAAPpPkkUvH5g5MtcHJ0p
q7ZWhiZHoPM3Nb0145YKWS1y7Aadte6eiec2QsVmG2cEkUh/RJu+Jh3ZGsPsu0N2HYmENiWC2BPw
01g7lo2BSVAVQEnFLPCotG9KR9JbO1bnZR1iBrSoruxxsncR5lUbmhqtu/799JKBURX2A5mVPAmj
kqeY4O1EjdrYS64HKMn2RCBTT9WUzJ2WOc3phnsxZy+p2V7rXdR63TBMm0IhjiKWeYDUmR1yxxp2
alC2dJeCr0RDlFGDIHJFKPeqLh+HEf9Wp1fukM6Ote6OsixttnZI3N7KtrOdXqmQRrbBXMYey+uT
aqKphJ7DZWClb5mdQheAprRT1D2AYUHInnbkB2HsWiIpT0k37kWPyr6q+o+oGIebTpveh/ylqcbs
Xtffzdl5yhCQ3+kJbdUeWFXSGQl2iLa+T8PrbBomV1/ImYhnHbu02fjhqJ1jq/2iVdohDwmZZt3a
t7p9Ewfa507bNHknj6JTX2BfaqfCBr46zRZN0C6G1ODOfhNswAXhjKq9OlQkXFm1+7ah+x0k5Db1
hBdXoL+XQPQur6DlOZ91KmU23fAu63YDlbHADs5mg5AsPAmgWHq7K9BHoL8diE3QgppIjIFmUBh6
EW51O+nbsGBxh9QJ9T2YwsFWTTtm7aZE93orM76MCQI8PPm3YUxDSmhLDkBlhOfShHIVWG4U2/22
MLTqemBULItHtWzj7WxiuoCdxaYZC+kNSb/grhxrq9BQubbQ1aNOMySbvtO7jQ9O16VPCBw+QsnY
IQOueKwPdTpukSu7Qa7n2I7Fe0Wui/RFcEBayvaUdLwuH0Or3Q9YqWRh/eQoArmwML1pFpH8Jvqs
gyaicp4mTBvJXmbWY9gyoRWUQmb9ivd6F0/lKRuz97LlcdCN6ix8OOayHi5DYDC8V8lm1KcNxuOp
K8r8Va0Dr6rM+0qFzxdiiYJqh+rqQh1dKbrXKR8PvcEq5xjNlc5a4makccjebJV2vrTQ6ynGgpgF
tYqC/CMSb3YcvlE3hOBwPwZLj9cw+ILqT4mZvCAXQIn4KGq+Oa0qEb7q9tKXwI/5g+s+fYVYd9mP
bQv2KXPTRYknVI5IQx7gcb7ZdXUcizHfpq08+XnjqXGYbwWRsotfTe/h3XEUrV9ekFSd1Vi5KVFi
pdpzHdTxQ9SX93a4EHJaZxcT3xAc3fGOtEF5m0f9u6ljLNpo5nPQj1eFyc2hRAHG4I4C0ynSlS8R
BBIsi8WuTGKo0J1KCMBT0wYHX4VWXeF82FNaNWiC1q3ZeM7IjNuLkKj1eXbqr0hJvcdz85gJOBfB
uI3t4anxzYOTj18jP6lAYk+XiGh/Ucbqfh4yr4+jt17V7qx5AHrUHxHPeulTjXYW4uKuTPJN16Wv
o1KqrjOMb1qLIIbe8vrwPZCoXAlwYC5pwtGJUHyWgfZomPI4lcmRzjbvU+bWZftSVPIBPMUeA8Bd
ymSeFsmh6YVn0KGaQ2WfZSgVWwVVV3kI3UIx+EJDHm64MR4+kG+IZyArr0FsWn2U2/RJmvCvY7+5
s8hC1L7ikI2UQ6o3m8kuv1AGvgmPInuDKefiSH1p1AMLq5oshgYTL5WYLou2+tLq4owD8bEYJGWV
MX8aJdYXLbAupIFjt13cIIv0fRLHXPF5wtMlu7ER6xP7UbPfan94Eb1MsXMjfiyQwzHL/Lqay7Ni
3KRi2yrVU87fXiTtjcMzFdheVkUbv2rdagbECOhRd6W/EwHKMGiJM932MOKbyNiaWHy4I+xd7FjB
vdQdsXUolfs8JAvyY/GUGI9JYp8cSf2j4PSZGnSL3gPF0PFbKRLSqMR5rBWB44Y9v4R21vOjjPlo
4LSIvbTBFxp+a3LjqpXWxOvpHDu72+pQ9ODx5eplVbxP1MEQQ9xGRmjs4fspB7O7q+ZMHFUw5dQ4
8BIHMyqG5RtBAccZoavbvY/raHjpJ01IVp6io+Xn2FtF16jyEZhSzFkYkLtIYerF6sF0QaDvgaIY
Ry3sa2/2xy9BEn7OqxIeU3iG0ZZ5ZOGppyGtZk81xplVd05pTYQHUVb9vlcx00NOYRNnTbRXQBHA
BuWtUzrd01V4sbPDimdj1U6A3GF2MXWUqnz62gqvlZ5W9ibKKmqymvQaC2lSoRm6izg+gSdUWCWP
X01wvMdRrRIvcyJP4dGHRJGonm3BAtUjfM7GZG/g6o1fkULBPKPAb52yyCYG6iK36+VjoHGXhytT
aq95+hXyL0q2IR2Cuulc3VfjczNpGlaDcjjGBUibNACFpKT1TsNbE74J+uWRRl3SENswJ9LK+9jY
NXp0N8ddQblctMcAfUyvAjnj1IGyDf0wRBsdH6++7q7k9dx9VUtDeMNc2KxyE2FjqO10ZSowJesf
Jl11XEW5g7EPCMCiJKFaTgggGBv03FkaO4ObpFjhRWUy7lkXxUEfId8DymyAtlq0nP0cTenxBvWE
h9JJJdyk6P+Td2bLbSNbl34iVACJxHTZIDiTmmXJukFYtox5nvH0/YGuU7JVdcrxd990RF+Y5iiC
JJDI3Hutbz0lbU31ifDtnkHL0SqxjUznRq3kA3CzxBX42M5mHQo3CtIlV9W4K5u43k+hZNmS9K91
GDy0ps9iqAkYd7BjD4Wo12rT3NtpCxKmdSzP8lK6vSwmSSXNFxU5x1WM/d5FpzNvUCplmCCd3G2k
ylwEyuyNzJuNoTFbmwKEE+wHp9qZ+3XQil3S5sxRbPt7jnVklTNWmbOGsacyd2GFcCeKn+pJKW9k
YLqwrFYpduR1l0bNWs3addgXBHeqn5jg1iurtJKDoCbCDCT92hWEBRSL1tmq9onDIsxwMv1aDeaX
xsgw+KV6cYVjbJOl1WPm47nUDT9dYQBikTeUnpL5XxBjpRQA4axAtOypSqVbUhaEm/Sst6v+E9X+
jh72W0zW5ahn34a29xpRJO6smJ+lmV/PQbAmvmxb9ZCK4n5+zkm9ck0nvx8tNorAMziz7khVvzYG
5sMvwhruQRobnqMN6ro0KChgQ14p+VxtWFVUZI1k5Wh6shv4qtEqMuVSS1eNNrHMsaWNzU6zOg58
RXFli3pk8knSufcp6UQjA7cVs4BTRXvIAKYqvnXf6P410wJK/yTkUMZMXDXWPYtjHLXtwFozphmW
UFCgD3E31RBUHItaOlbwLyFPTmTwHSSBMaGzVn3haSVtPx1NDXF/mhMz+ZbbbIqvyqx+qYeWPTb9
bDDdNTELRyHolZG6OwQkimEWWju9v0mWtYE+r5nOnNvsyRzpHIYJHkhHrd4I0WKZkh19h3KXvk3U
7laMwxPdxXXWYHASAOSc7vvMV9Ib8s0e09pTS/7KEOwy9r1I/0Im6lok2bdMQ0nm3IKWG1eaKFeW
g8NLNem++u06683b2vBaiKMrBz6bZQbnKmpeGmBrCAM+McuTmyX0pBsxZZqxB1x067hIbh/6rn0u
Df+w/K3aSM6o1Y/MWLet/lwRx0XHgsUWGZQR81I5bP0oPwbZdWXlzw4BoYNq3jld47X+1pz7ZyGs
E7+kM6SemPKtEfteY1jMUxh9ECDn2lYwRLojMxOyOtcpg1TdLusTFQJbMbPUKaezXjJURpl2b0/z
A1r655FCR6ujcrXIjzTLoz4Uj6l84FvzOEr3kVqvO/oh9ehcG0N3vfxenUJBN4uvecsrlSSxwrz1
2+aFvKJ2O8c4tM2OtfYIx7CAa6b4O38Ydsg1Y1ekNaeWjDOjpLZe6nVFmb66NdPuqbJrvu6GM4C4
W8JOkNO7xLzckB++rvViQzv7c2zoSJLj6rZxbnPNvKqmcF/bE7Ge6RZBcuYOlfEp6sQGG8bB7/Jz
VXe6WybKw5hj5XaG2zimUqVYDs2asI63GHg+jcr4ja7iKs1wQZVtcKN3yZ1qEyRYEgE2tjUxLose
WJFeCJoWQIG8rkSADi78VqQ0XMMKYfQYQfsbsOppde9aAp6WqYpr88qXLxS2jqBkMNuAHHX6eKdC
5ckHsStYJWf4+RkeZXcTmOOa3Nyzok1n0L3bKMadGocPImbireibuZ22SVPufMIvDVRxvknXpcwP
fjnSVdI8VNMB8OHuHhnsplVY0zr5dpTI1xgUT6IgzDDK75cdv1Ugy6RUPTinFYugq1j1euXVOiLb
JDzWALnSxFg3rf1Io/15SApwWOORFTbDVaU+aYNtAJv6nutwCEYSwycOeVfDpewW+IQR8OZHph6n
qpd7odbbrNESV/qkDjyJkvlLkQmSzqKrPC6/0L7+3Iz2TotbeuMi21rD1xyUTk7bUyqzVzNxURhR
7VZ5nbXmW5fJx0nYj01I3Z1ixLe8NR+mxFwritibbfWJPubLzFyx819UYwkJb74nVfiY58CSoEfR
c94P2bxKCOGy0Vc4eXyt9lulqB7MsPNoUm0iJ30VKn1gE1tsEK0jo/tKGYY8MoRJyZdaUe/qtPmc
cdQreXnCGvMMLeQztHVroS97fWLtkiy7mWnB6gCmWXvWmyrhBESSmZ05h9Ba3OHN3jaDR6FrNwW/
iU6ENNuKozFchU29LbJHlU6ayfmz0rKbeHygv/TmT/ZVFYirJk1esKnCzI93aRiconkE9YXmRMnP
sy6PtV6+RYT8Yco+Gkr3rHNQmSYdKNLUQKK6baLepk30Oc/EIa0F9TwWuB2DCQcYrhjjRPiZp1Js
LK3KDaMSVJkD45dmitoO1/ixrwcBt3DWgX1rlJ85XxI9RSzMqdOGB4pL9zXnFHemI1LADgumed0W
7NqMngZcmMnm8MzEDTKvvX+Hglxx21WQUYo0u/ZoFsvqq67X6UGdrWtjsU/0BuIXJ5/C1bKz+FhG
/eBG8+tNWNrQX6lfMc4olEoaAAd+TtEqTynS6RPqiXJT4OFzg2vZpzunzR80aa97fVpZhUHobFGt
W7W8TlHmdta9Hg97qM9LIOjZD8SzMeX6NhspAVnTvWUu1Ziho5JWX8+9PMcT2keletWBwgGy2IbZ
fPLpojbzvGTsvWRddIfAzAlDjD+W9TTZLyRm7Edj/FooJZ0UTVy1TXLnr+x5fBy06svQkSzcnIam
eQ7l9NnqtHWWOJ9Cm0Mux10pm/brJKKzpApOW2RbqgVdTMF0Sq8L0hyEt/gFEsvKaI3R2UAXgzbu
ODjU4sAxj0lxjvFK+glzJEYMIAT8TEOZudYIGwTNjVh3Wr6pmGYhOr7XFPKAe0t7pLt1dnLcgIF1
YI2zi2T6SfYc9sMc8NcXBMvolnqD+bJm96PwZEhSIeXbxOO+Zq8dZ9qM2rVZobdL622g38IVfmqG
+t5ciMpMI+gOUC4nVKQEKR+XG6JiKVCDizU1pK68bzKZt6ruHEMyzUKNunAtkOosb5hJ7d7KjMiL
Quc0Bt2dE+YHlh07P0R9mIlN2xefLByt2Ju1MEC5L1mHhD30APuIbahZLU8CbP0EJZjlXvQmmrB1
LUCmhShvASVb4UofvLTI720kJeRUegmhECT7QHzRDTy9M2dyx5tZwLk+SCkUnw1txPmTPnfb2Gg2
pdJsm8hemZKiiFJT5Gay0wL2pMAMBP08aFnhJhOng3HY1VZ/7fgmZUK594fmGov2eYKEjcpxG8/6
Xj73HUXs6aGfsQ/gJyTa4FpGn4OllDkUb/Fgv1Jt3Zs5PdBQdc3Aeq2cR1o0O4hBb760z37oY3zC
/GGrzZfZN+/8LF4PXbi3cyo4nb7iDYSrNKk3zQyRJRJRSnirbrJecKOrHtSZ6zQtDloy8FUmnVzP
nLVWVk40tUVbFdx4hnQB2QAdqBxqAxWAMRPouMtT0IzPZlblK7o/ZLo016bd6isnVqtDUuwcwfCI
auJsTOGuZT5xyJX/A/nn/42y8xfB6H/Tkf4/KP/UVBU15n9Xf/6v9Mvrl+wX2eePl/yp+rTlH7Zj
03RybCGFxhr7XfZp/yGxUumWBtdD4xJt57vsU1UtAzmoirvTtBYn1n9kn+ofQkjdcQyEpAYHr/Y/
kX1qH6TOaGtMG1OXJtCsCJVz5q+iz1grhWx0nNVtRh1Q2Nir9dk5Qj4pdmWw0bIy3zVVoLpBk2Xu
mFrRikS55DfmxX/cDMtBz8jW4L0THzaDeQqs5hkqUlXSsYQiYR9bv3u1GvWbkxPAWMUsuhsIGl1i
WyskS7EXkvK6++mn+we3t7a4Zt/d3oSzojbQNF2XRJcSw2AsrtuftOq2hJPj9Lq/U2tZej48z/Wk
MU1S/JXeW/thKCjb+uRfOc/pVCtuWDAB1pgJzHmubBu9Z24YQav5zWZJuXgFft0wS3eQ+ZIHizzY
Upef8acNG5PGqDSr9ndWz4IuA2K9lXF1TTi6fcosytHjKEevCEPlUM9Cda1pZIG2xCS7VdPRT6EZ
uzZwW29xIRz6snBOGqu7k2XB8IRY3gAb2rHCJ/dDyNP010VaWrUHJCHxyskmJWWg1N854Xg9V2S8
Rsr05FdLfqFP31uPcFoFk5LguVDflMo2D/LWCO4qWqtUfwmtMYGaK/Og7AMt/+74RGhJ/SKdiJk6
NzurSqEiUNg3VT0EKJm0gJ2bb/1IT5kz7oqPnZ/VeL4Hle1vlOmrjyNHx8mxGdu1FeBvYjllWynK
lqk/opfgJFpEfQ8LE/YJopErK/6GT/eGlMjwmCapg0CWE4pepaB/xPDgBz0ZIl1nrhvnqNJcjYXI
IV5Jc8NqnGqntbNNUCZFlMT7OszBNjWIWidbboRF6Gm6t0Ntly5GoQT0UaVmewWBiEsR561dfpA8
JNEhesoM4lzGtsu8OUCKhSwJHUWFj6+RB4gErRe19nboqULTEHnLM4VFg2WuM6f6buXzTQHxosKt
FEtKR2Nf3cb3eVq9DhbwuaaHNU8MOgvarsWQNrlzicdk7B2vCQzKwhjEVlZN3lQGvVuhd2F28+Qq
Um70WtzMfr2DGxu4TBbuNd00t0KL9z0z9m3Qo4Ipw8kzsuHRFlS4lQlhKFjN9FCO1auJSsm3brTZ
eoFArmxKg8KkEvpPzggNvkSujHZMvW3RhgLvetPkJN020ynBZLO1anRWv+rQh15ufdbK+0jLODHn
hE7G6muAaGGVGJ5lo4sIM5o96qhucee/jQVt2LJN3aZxNFa0gK1iDCIb0rxXmZ+P527Smo2NSPJG
ZvnspYCNNHsKt2PNuhoF6tcpoJI6xRo8j2n4npqkMifa5LtpB8MZIAQlg67KtiSYIUxGuoNesTTO
oGhPRjL4AG0aEoE02nROqh8KREheyISF8A4upGJRcL9cJca1O7xfZG1I2nYcUXtaHlCM6pWiCEwC
5qV8m+E1S0ODClVJqWm5C5+XQDKx3L5cYI581ByR/vSUy/3J8uTLK95fe7nv/eblWo0Zbhsrxq5b
BCfQRqMZvqh8CnwIWJf7umnOD5drUszWWk7pkwhzVFE0CvLDEMmiIe2TF1+eqA1QJYvagom8PHy5
KBxEmavLVXYZB2pip8ATVbR8dXnhjzt/XF6eFTn0YeeBsu/lZv3XX7rcnM2OhqJ7eelPWzKRF7zz
J5RjDetbCUf7xxa+b5tNTg6T68smXO6dLht/+fPW5d7LVRi4bC5DCCZqoMLSTEk3iZ23Tofv3JBK
BbJMex2SSacbyMETGKBQ66A6tmFgb/rYvyGvbjsMqr+egtrDDTwcwrF/iGSDBprIrSn+ZJrilFM9
zYe8v7Wq+ZPUu+8tghqy2bOVYygswaD4rNOpy3b63Mwux4W6VxjYXQ0wyhVsFdprKNUVU6yNiMVV
b8V3MUuS2NSv/UR1dlPV3orAdrZ93r2kqbO2OnryIMSoxjhpTuOrNLeaLa/CfPJPef6iqfZ5ROLk
tfGEmEABveg75VvbQwrPzXqHdGtY+aIeV5Gx9ERV7d7J1Whb9CWJtn54mMN0z8pmfgDMSOhf85Xk
zWVuK9Z1jt4hMwpKgLBSyJak7OM3o1eGsnMjvSSL2YkNivfUFiJ4FMycEfYK1HwttS91gGLYgCjA
C5URfYyqto4mew0VXjD8zteKob1VHL8wnK6pRRSs5EgDbr8lVmCezMgsl+yD2MN/0a27djlpOcWq
M+W8XowidtN1mwoNstpuMnhKGLajyUuK8XEyNU5n+CE2vWJLSsbHZgyNG7KMdigIfU9IFmBR960e
sjc5z6+9Wj+yQsnvlN4CqaE46FU51QVDVF7nKfUbEsCslUp4z1F+Z77nuD61G5p6OXjhCR5c0n9p
RqrRFqLolW5FKMVNzqNqLY5hQvaEox7GhiOMiihdXdp+/axxJs00NzNjWAGLL9jvvCa9sVWcX4JY
D2JBw+9R0R+ySjsadfVNs9G2T4G9LqtrpI/PkSN0dPnUzKyqI0McydMAfNjsvmB9E0eNIHU3gka0
UwrlXuv0etvLbKtr5PNRSXyF5vNGGVqsyqiq1hMw5xXmh9YryqNmEshqy3kli/lqJszDnY3GNYRC
22OsS9rUtMNV9gBR0RWy6KXFxm4yxAmmI2W+YqfOpMuzY1+bIpwQkDDflDDDsfFsNCGAePXjOphC
IlLbRLkpmM3s+/Fttti9Ej+YNzFG2qAdXkBVzx5J5pMbhLdplH3lEN9D5rpFAJOtrZIApjrz4Bs+
+m0eM5urH0zjqujvbGms7bG9y/wupicrvtRAHFiookYv8fFEdvhMlZ6CpU0xN5/HtVNexzMKjqov
joRfudnorxKnopygiPQU1cGNGloce/Ndb+p3U9Y/Dz7hbhZWoyPLyo1C+tGKRjAzv30Ct3A1I9Ii
VStlITre1ZrMNmbVccqd9e+OnbBvieNY6D1ny4zsDTi+dqa+jBVN7NApv8o8ad3BoneL+4KqX8RZ
LInuB4eoTafvda/b5tbZJLlrjBtYjAYCvm501gBUFXekY9oeRGbf2FYFWIVCw6gg956Sz6M/nHGQ
faoThiaH5TcU9MruS0bt6QYlDV/0ZMNabiha9Q+khuBPjULJMJmCWlWcO8u3GV3CUF+FQbceLYOT
cD01aKnFrrT6p1jtjZUdxG6swyfsQ3rKSbUh3LZwCfw8mSZJHgFasz7aheN0MtsxAK+jnvIUZ/vc
d8d6vhMzJRli7QI38MuXUk9QxUDuiduAcrfUH6z5aEcav6IfnlU1fZhik1aH+oVee6L4jwopRIms
iUZB8BUX9wFMX/io0wlY1Ld8yJ4KEohoGe2c49QVvWeChfb0wEmvrDSVKhLHMQMJbOrrKJ9YTS2P
XO778bCWmsylTJwCRflQcZLZoY58vjzLp82zLruxpcoANBhHYbcVKrsNCiMQfwDDEGpk+dWcO9NJ
jBI9QjZhDTfWrVAw1S7trcR0KJDP6DUi1Awe3fbAsypHd9UKOCaKMWpY6ndrB/pvOulBZZErkd/V
0t9nZWOd9VZYFFaY6SGtHTcWhbuoTCnNz5zSfJWQZU15iKiVUe9mS6RKs9ps/IxR1eLr61VgIFSy
hnruvbIzKHpH35Eh59ejXnAx1ghI+/7LENYIChMn5YfH557Yo3/ugEace37vmf+LAtWUaLOzU4o3
Qfd/pSjjiwK/IBWA78G0neJ2xF+nFjdNFJnbPJfn3Ei8SswdvsEkWqt6+Z0UgOvE0sfD3AYUYHXg
WTCcrxCfu5afpudXNUYAI+ZiT0tmD9O4O6B1hpymNVfoDW9J11H3VtZkp3LKsJ0oDa+1iJhcfsQy
y2KsNRQq8SUXyL21aQ100V+VBmLm2kLuia5EGc1jJ1EstHTXr5JmyK9Gmh5wja+aOKx22lS9RkVw
0KXfHp14SA4wju/8bpiuJGkdBw2VbJAl30OTbXRo3Dc9b0NTcIX0GmQk/Q+NZh+TRuOpyhn3jQZA
vai8AiGUbfCrpPVYsvab+isCj/Z9ou44L02H0M6v0wRyCE0WkNRG7nvzXKGQcZR1pU2TlzVFdXRo
GOUo3kla5ILEvrfBbuQmU9nRqdWl6BhdYxcDOffMlpmLtJDRq77fXgF+e3UCSnORbycnoKpelqrl
3hfzN7sYASS/mlTidDTClwtavMNBKaxJo7XC1abTZm11eUhfpLlWxYourCillnwhy7U4NAuyTP66
fblTljVa4cvV8PI4C/k/n/+PdzbS8RJ9Lty8w6HXLppks5mqw+VaJOL6v9+8POWiYr5ce3/t5WXv
Ny/X3v+ULSfGqhTl5+WNLn+A8RsaFlHXiopkRHXqw+Xa+8V/vc+Gc8Gk8R9eVzHwI3RKPF/iV3z/
U5Ygi271fptswubH2/34W+9vFQnnP8+U4THzaU4hUWpVK/7x/J8eD2TnoJhdNiOxzf7PLXrfrK7r
Xug7ijVTpVZdFct7JpCfxfpyNSVZEY/aYzqri8Akvg4V2vG5rqdPppFt2yLQrmkKOrRhJirPLPH2
cUDzMU/oneaW7XsVJvE1FeKbMA5uI9KM3Xpmr+5QhIZmVni1LLIzWhqgt20GINoGkGhnDUCvEMnS
5WYfaOk5Umg/UUYfNzRnYZ03+idgl3I76yylU7Qaa5kORumZZreL4MDubdvWTxY24Fmt7y0MqqGM
d6hg0lMcRumpDOtwpcJMBepkrjCJ9nu7Vq9jy0HUN9MFPE1sHtgLAdHegUcyFxh5D48sxOdTnyvz
6XLNJr5goxQOZ9rlAfo484lm4qFh8rBvqujPpwWzNp90c6JYriGlphFTlWzJbHyOMjM/Y+5GXEHy
87pJVJxLuu/Z7aytVWxBtW6KQ5/6waldLjRqF00cGAQXVoB7B2l66ZVUlDPK+ewQ5JV+FMFNyomN
74g/yHKe08tcjCdG0/FkBNlDJQyLcZlnoPAZTokywMtNArFuUpM6kAWy0LJTKgx0gi1Rl+fZtlPm
bn6CtSz/SryyIFukdAmuqXZ2KI/ZrBpHpW93fsUac07NxC2cOEMNEX2hh1Rs2jh6rh0z2gZ2oZ4w
JKuny7XLhT5MELINdV6JFNJTbEQbaj8KqRgnQr8FfvPlReXk5BsqM6mLKdQ44gE2j4aO2re2LW/S
rK/Oovi3jLo+5EFLD5Vb3bKnsL6gTimRXb7fF1qUVpauRj/cleCRAW9k8nTZsS7X7H6gK26Iwu00
MTFxbE/d0Jk7I5v1kzO0SDTiGLGkFED46UQZaPSXhy6Pm0OpQwbf1WHKpA9VHTXbYR2oxbw3SlaU
U9EekUUvhl3FYqpl+wg0MuV0uZYG2MQiHQcdTPdzlJ2sNmp2UUd8BCA+BUlpWj3NnTjUpN2tRTUg
MVncEEAuEwIU28+41R2JvPZyb6BMtWfqNGsBCMcn669nXp5+ubDsY2x2D1RgkUpNSXuA5ut4cuJM
HC3fe5jJdmUv3yHCwJnUBC404B6gyzXSu5qShaAR4+4Z/rxQoqBHIbnc/nFVUWJEEiYr3E6ZP10e
6JaXFHGHju6nJ16uXv7a5fHLTUtdLPMJqv8PD7y/6+XJ7zexAwMp6Zjyvt/3/qb09bLD1D3psY0M
FXdl8tOml4HJEgCgwE/b974p75tXXbY87amc+fQCVpdHBnY4R8bq9v1572/7vikftvbylA+bcXny
5Xl9G31Nu+pck4oHWjrF6a0HrArK5D7prJM90OfP6rb1JIKIGyKsjMUh8VykUrmKaYavAio/a2bp
0SqxQ4O892QzWM18RY7UUVfHr2pNc3ROHI6G2kAOaKSo41MhThQfbwJyTHbM6jF8Es8RPzWWuk2p
WaxFnXwVzHPXtuk4DFKsdGVh0xfm6JQB9dgS/M6ytgxf7HwbFcAk7Lmx18MwzgcZCXWbtSV7MMgE
2dmf/XxSz2DTn0PWNVuqGyxH9REHtm0JiH0z3cuG6aDhxDaYx5tgnoIzclCC6Cf7qQ+/lG24KWs6
skitMnSKO6Xub3P6xW7bRt1qYvG0mm08GkmefCavMmVVNA8nWVFIGjr9ayebr0mXyv1S6Vj3JDu5
7RhftbL/3Pj2TWYgecL8GIRJc4y1J9ZpBiqYdD3zG60Zz2FnFBolVXvASYNFWulC5943VEEgD/FQ
SmbTABgrz5+CI/N+UBVmucFywNLJka/4hlvA88M+5xC8Q2VnUEFHptQGdbJ11MLwStqmY81dkCbw
9FHv0SQa1bkzk5Vo1Nehal5alUA9ObGwmKW+icrnOTaC+6xJtgtIccNOch4GTv+FjG/6SkQbktmu
ld6/6hcxE4eyPKS7eZQJSzAFPaRZ36pOuwbaXxIRreQ7H5H70ZhnEtWuFWTj21j1D4UjEa2iv4Ig
KkIK0F151b7EvmmfBpyID60THVrKl/uijyVuO+z2FL8MQkMRZWtlYV5jWCO/IJPohpp50/elcafF
wQaNk+n2hXkelEE7+6q/jctMP6R5PnqpH9pHmPFvIg+mLRf6Iqqb0DcNHapW9KAWUU5bVBkKAt0O
b5QRKHsmJETmhMo6YUm8VjO1hTaG0hknLpqMaSbEdApJehg6Ws0ZVY6OKAOjK9E2TfF3Gdogx2Th
APjtlkqbTpFv2IIx7jaO0g9grxUD/ebwyqoPEbg5rxPbEPsqs/eJBj/x0nj6k6rzCyXmL5rPR+bP
/5dNX42E8p96dH9j/mxgu0fffu36/njNf9q+6h+qrtk0qoD3/ML6sf4wdWHCoNBAaNLxpAX5n6av
9gfNZrrFJuJG5pQmgJ4/m75C/gHhhx4yaB7LFKZj/E+avkJ+7CaauiF1STgHTUVd1T6gYoNhVGe7
LLqdkVCxq7KaYy0uUHVTGmzHXvPMNAy3UaYkpwht3KoDWcecPfFilMTlHB5F110paKldu6wHmOF1
DraeaN40CDGG5c2+1fozLUt7V6t5BVaDQKCfvu9/aNV+gBUxqkl7ISUJ1bb4gj82jCsoqE4/j+1W
5aciwjuCHEkfVvEZdnNB+suMKb5zrG8WluLfvLe2kJB+6sb+eHPHBhMLSoOf5EO3utbjXtMyo93W
FYHgfbGtUvw+9QSoRqA87/zgujRLhdJVvvLJhv8Nn+wf35+fzdFNi33sbxxWKjMJ2dGy3WZ2c6NL
urPaoEEVQ4GZWYGCiG3PwOWpUdasbSOPfmhBfiGB/QxF1z7sP5fPr/PpJbu3WBItPnSj+7ZLUhKF
t0Ciw1Vc93fBAr7XcZG5KmMYAp+WspMNBqy3aWtOtPromNjqGlI8bOKyVn7zlfzzFiFkWA4uepMf
WHsY3nz8nW2LLFGidI/HcJ1rOMj/faf7qA/ggxuCwwX7szSF/jekX4Mzvekrv9uOswZGxC7idU3d
/lPpDyD42+CgBrl/NTeoFkWv7TpOKzdWzZmUwDhxQtwVbtPRNI9xJO3fIIuX7/zXfdJAXmIj41ho
eiY0sF8UAgY9AD3U2g4eyjfLx6xkKuFXdCTuNPn0oFR1ZfrQQP/9C/n7124IIRxhoEqAbfaR7edj
VR5svUCvpRrGKgc7DI8QL+y/v8sHVcblW0c84zgYpZ0FpfvrR1PtBkVvkvDRArAe5IyjiC6QtKd4
En+zH/3Tt/jzW33Yj0zYFFVgoDe3p8hxu7QnqCD+VsZJ6eoWtvNJD1HMTed//4AfUZGXT2hDgIM4
aDJP+jggTyj07WHggBYWBZBQafOdk6nHNrKyzYxCx+2d6zCeunNZDg+tJaFYVT1aBCgPJVkkXp8a
OgwfZasMCNYS8Ipst9j0JuOu3fWsu8fkVBkj9v/O6anTRN/rQJ+3sHXO/jT2q7wOvmP2m3eoI2q7
mFYBsQIuyYfRyXZpfd9qnfIiKyPa/eaTfxC2LJ9cp2OgQipjmv233dZuAlMULQduKtpko43Rrd7C
EQoDPpUS9rctJuxq6JW11TsPDYIcN5YTYee95Y2j0WP5uk8b3JOqgkK9s0iusovB0ydAFAFoKYxH
pSv6HkBJTZxFSsXUtuYdHXa3qlRPmwWraSHj89h8jbJcgT0xqDv/eTIbtPdxd1JE/PTvH1nT/n7u
4jMvMh4GK4N/Hw7V2KFyMRtpuy0q2lBdNx+HKn4bASyh/HucYzQNMwa21WAY4y5HTstS7DvInyu1
jTYwGJRTUHyDLqCcVPWzoMbn1bB7Q59KTqQXEX1kbWN2RrEClkM4ZWo9OJ2/c9TXWLHDR0TpPb0h
zpNKtZjOGM3aPptW0qemq7bZMXOaljU0j8k4ux17+9Ypyse2O2kJ1ft8gqakW2fR0qoCUCLHYzwH
zkoPLSRaQ3UYuv42KJGIYP8fsWyQshp5hbyHpPtoG+l9HRvGzjFZEKK1XLc9SfVFfkiTPFzVCCY2
pKTp9C0oFnUy+hStAOOULpWBzWwHjwSJ3HRIPWvMx2nUx649DV+nEgMKZqKJ/lUFaKJz08XKZN9Q
sTHB/fQlhQfVaFckcl3TlD0mDf20sXysIvwEk0x1VPjpQar0y+K5TXBDk+4FO+5OKyzwQc7XsDa+
FlZ9Y8gHs2gMN6uMF6GZD3KWz1aGPFZxxn2GWsT1LVyxrc0fqfvu0QzsHidATbOcBCGX8SoCBd1e
p+H0m73q7wOXbaAGBOYnpYPh8sOUbkTc0xkDx1En202ZjVu7T5SVFo0P/ljbXhBS8mVZ85vx/x/f
1eCsa8ChXE4Ev47MDiRI25kTTrvqp0Yfbrsi/d7V5tU4K4+YnZ4Sx3z+zdHz97kXTQvOBJqjLYR+
8YFS2QQOVVFMJNta9tiiE3AEI3kNStus6y+GBfbRUY9qi5KiNOabf3/zvx+4NiTOZXruOOoC5Pz1
4wad0cdDX/BxreK5rAXmcqHs5ZygdmrFQW13lvIN+nn2m695AYB+OLnzxtK0mefqiKM//roEESgZ
WISWOoZ15XCEwTrJ+lUaTOM+yaMvsLPMFVlrLeb4+aph8ES+kH4x+0+xgfv537+Ff5j+sTUwlWwK
uJrFlOjXryGJlFkjPLrZjgRWeuoybAQljb+goTBiTxyZQ6NdUcaBBikL2H2+l6aghrIQp4MpMGKl
qvfv2/QRXsp5xIa5hELSJgJD0+SH3aIib3iOeqvB4g+uNE2VdQnzftNH/acymL73zWASUID/XTPF
/6bszJbbRrZt+0WIQN+8kiDBRlRvSfYLQrIlIBN9l2i+/g7QN06d7V1RFeeFQdKySJFAYuVac46Z
cN3LXwurepy9WL/pcuN7hqlrc+jsnrGYNsOBMGxM/bXc8L1CyEueDWleeqF7t5QiKkIMFPdxcWmW
9Cu142nnZPzqf/6TrmXNf1Z0/EkEebAjROXr/FnTEkCggZGxusizFyikISEbt4YXF7tSDVyUjQwT
kgRooywbf3k+4YzroJrmznriF+zWOt19NxdKF1cBB8D5OtaMhN2gC3ZLgUtxRCinOyjTswSu4mD7
zwwyGVu66RJOgKE3bXATTF5/cCr+4MQ+JmRKM7rKDzR8N5WgVfTPf/Kf4OXf3+JVgetZgGCsP2Su
sdEGhFCPXaSyjmFcekjRIHmpNh+WxrhRPd5U6D8gIHFYDzRp8KR9SUGodkrBrwZkzJTnqBnJGQjZ
AJLebdnYzdUM5U9Wb3Dfho1cN7N96u77/INe2jf65z4dH2NF8K/1j2uFMPoReTkK1ZiJ8tAlgstP
xmRXx8gegBi+L13hbHJUAts8xjhp6t3TWLm//vnTuFZ9/3UA/K9P44/zDKf6aCfV3EXJANSQ3lO7
NQFewbMrxrDO/GLHulCTfIHi1lByG5iQ6UBQfKO3ePfP78X5u5WeApyLNKuQgTb6P895f1Y20J6h
i4LCU9Fo+/PZNrNXEjZ2LtPiG5IePbQeQ4xIMWFByI27AnHmnRfUx8Cm58cbJ+gNS/O1EdmV8xkQ
uMWUTsPSt9Y4ssTaaGcfjskvEU313huDOuI8ZnjZuH7Ih/HMr31ufVz/C+P7LfblkjFNhnvVF195
iR6PvHeCysEU4FF+K2qnxUuN1MrCqB9lqGlmSz+mJkuUb0EldXQ/2E/BgNBJf2UA/45u6ps7SK7t
Nbq5HnNL322hyAlIyNbWbpNfviHz0798tv+9uLs6wm5A4w5YmD+DexyTKPtYspz6dvaexD0G+UUH
LbFQ0//zK/3N9QsPpWOT0OHxW/X1S/5fKnI8cG7ZQkyN6qT8kjVMFa8+sHTe0+FnhoQ9jpYkmLjS
fv7nF/6bkpdemEkPOLBBK+l/svABHpDbEjsszyX9SyUBePn0a7O++4lBYtosjHA9E2uoW2YuEkUd
7+XMTj6mrt/i5A9rD7efM9COxr+9nbGiIu3exy46nn9+q39zoLu6DdZndQHQhfvjM8L+2zCA1ruo
TJNgMzbnqpNQD/P7SXO2hRBfnVf9WzPrWrT8cabT8TMD3zBpzbl/XlFBIIH2FJxdhhpuGWqErP2h
B0h5cT1GmHGPNqzD3xVYB7oMj8RUHM2uVBhhM8YhlX0/WQAcCcxW+zam0FzE/CyMccX0/ksJ9N/7
Nb5Ih0unx/di63+WXwCFlZMq1qTRrwB/1p7LOuit+Gd89k4qv/752/jbI5Yt0hoo4+CI+XM/Hkhm
+sPURVZ5GXvzYtu8qlm6tyzOADs5frfBMuWh9m8HLAabPysu16BLyuHKF2L7f6x3khiFyrDrLiqW
/hWA9YPhsTuMUy/bplOLcAZUb8L+M5tSDfZhvw6UuzBV8GDGGKMa2gKyfXS1RyJ4WmAl/cul8m9a
UT6mITaPOIQ8Hy39f57L4zwAVuwyzijNfmdVUWxkernP6u7CvvEzFVTHygYciRfUx4lZ28lVCbLz
WmbFrGJfFvD0fzl5/gwhWy/gXB9cvil2t6gk/3hXJL/HplXiYJ6HRO71AvWQVjrHvFvwyyO/uO16
KHQS9PI+ASUaUjgea5Mm4rACiOciKk1HPMFD/8TIPT4NRvKQxh1irPIcoO1l7pXeLqw0N2RYDqEb
O8z9KDRvS64LgTQuvW+UuLfT4LLUXCZKRQknyJHcpW6gXrvmUtbsEMREh+fY9f07PvW3hQCuo2ZJ
78Vskl8YW3aZMtJoXM0aJGl4W6tdyEOvw66hBvg/H99+gJGLxdijljb+OL5TzQcQX7qMIxMH45WQ
u8EG7TGWA67OwXkWKdE/WvslQRj88yv/ablav6qAq44X6PBjfb62/zyAhDRo97dMQl1cXQepDzYA
+ziOgKFDiK9cg0ip9qQgxJ3ymP6mtXLhyNH6lwXlb85w9lIODrl1GvFfV4YafHtf+zahMmK+a23I
P00Gl1uMZbX1UuN98mEmzFV5I22z+5fD9W8a6XwGmN5sNjEevfw/znKGpPDzUOdFPQlkmyFJI9Ov
PqCxJDfY/uGna9AQk2U5SpXsa1y0/3IW/80qE+i0/GziLQ37v2LmqJRK8ENOw7x7wdwaENOzlX4H
HBh7OREE//oXsxX6m70kNaUeBLgKfZjVf5yifmZXAzohXhMFxkeFApyEtd69n2ja7EXfPuWlykNj
aoJnzQH6Xg3xL8tLgRtNcRMBHg3upfZOGmS6G4o5YVAr0m02Wsn9gH4F8Je9SaoB2BwwpDD3LO2b
zzyWxBEH526X3WjZ5L10tJg6Pa6fzDR/hWSHtZxQt/eeiAZr7vKHLod0allMpTnb2faWk/hW9vW4
E4TBHTC4WK+ZbX8QF+DsRnOCfsCe6JKghNwSsx6/Z54WSbXF9qg/0s3Rnu2YMtIbgV0EeLdof8WX
WMCurCpbu7+Gpi5mTAj5aD0w2IC5+2VVPh6FCf6+b70MiyE/FX39djQ37SCePXYQD9XoYENuY7Wt
i5I9t5/GwSPSLmTQyXxOB3G/LLPxAqkZdclsBW9xJ8vI8ipaRKZt35VB/kIlMxxbmSy3k6kTczcY
p74PfrAJyi6YpuSNv6Af4AoJ8GuWz3qboMUYlwADOBxOuMlUz/30bhMky9ph4uJYNHBkeg44Hn3y
kxTeTzOtl596ZjyUPhCLQhAHatriMnuDuCA3/lXP3bhNhzFfNn5RDbuiFkC5bcKzRFWyA+vzpQ1F
RvyCxJbl7gSsPy+3utNS1VT1Q/4KIGOIjPXR9SkvXXzgWHYBotUTt1zZxW1fVf1ppk1yfQo3gnPq
V9BiKcYbud5Uuq1+37s+F2dT2Kk2jsTko3u2nBtaj+7N9d5fN2ORqB3KBWfjOwjKZuFx2QPdcYnH
WVwSmyCOMZmbHR4CuMOTDi4w0HoEFF77Y3Irdi9L3J9Eggnrem8pihzxExbKTCU4TKoW4Cnopyom
hGB9hsnffAeR3z74S3aoWhetUuzc/3XTlMNWUKvcohtGqwDFPUIDB0QOdCA1bm1/myDGHXqviMYe
SX8/xna8ydhSnQLVvMx8A/vU85IdiK/4yfbxPICNeSUqvjp3KXsZjTJZr2vtsa8N7XGqmgeVe/2l
ghx+b7T0jgPRR/EEk9Uh5PMZPUlzQuQILWh9WFDiX1abzdBNx1ZpBYJ/LxvvKRPacc7hSkgx3HcZ
lnR5NtEXPjQ54AAMUPlR1U28NUCH76XuygdIKfKBBpPaTbNAdI5tZlO7KkXyI9Q5XqmdPZbfl3yW
eYSv10MiZIIhlp0GKaEvqK38qHOn5WW2V4xfopYL7LrlBcDQSbON4KHQ2/al+EFMNlapDpvRNJSc
DLUXNWxfviWgIZ5WUykZ9s23Zm4bbA7gyOrFkoCjMATNbInvXCB1d9d7lK5QOP2N53dib8CbouE7
W9hgm8Xbe032w8ohoHp+7xIRDLd1IfEOgiKkq6lItozX2ggaQljwt3xbe5QbyKEerDtg5rK0jCe9
KMFqqPuhqrtdsPBnByoOvqm0JI9g8j08i7ywEgPZmMZYX7TZXM5T3cFGOyO6x3dJp/6hV2r4kUw2
yILxbGAtvnPRrt9WHcdJhUU71NqiJzK0Qu5Wp7/Qt8IAsxOHHoTe7KvEKXbqGvNV9sXTUgwPsz+5
3wvpl7tO1dNRm7TuzZleHMcrXixh76xao3FcSoWapfG/D+mpMWf3B/PfaT+1S3/o4JC8OS6D9vV5
16LKzUExbNXEsmr5VffNtQFim605HwZoiHW7yBfMmz9YSPIfYPP58ewJGnV7D+LVfUnl3kpE8QLW
e3iwfDKH55ca796z3wbVnV9M35Khjb855Cfcyl77eX2U20JcSoLlgHZWZjiWGt8GvdcHLjKEdLrx
U7DezL2NLjRd7HPOCDQkVbI9WCRhhgvNpUNtGvM3QBF2KERtMW8jfS63HdDKnv4xjVOxbSrZPQ0T
4M0ANHNLnt9Tv94YE/2DqfLNbZIQjFEph7ZzGYynEaMYxh8eyqGXT6JEHTzqP7CNwM72J+8wusHb
ZKFVDkeXc9HMOEZs72CAJvvoPvmix4PSxoGLj2/fx67HftwJAeY4t4zlCtCfmR/5Tc+YYmybHQue
e+NoPpr+Hl7n6rq5S0iAubvew0/mbKoMEtuiyf08Wczzpi67n4oaU2n+EsAH3hfKCWiN4SHSlWWc
a5OOjdd4S+hiKzy5sAs3JActB8T93hlbN4Tu9NabveqcGFl9tusCwmcnoYhhQxgyp8RLZ3YPptCz
0AIUcm5Mvz4XpExeOm9J764XuwqeHfBbPLM0XZfb6w3WnRcDkFukd22CwabZ+YlhHu04fiex80wY
ULGTzWelqZ+QX7jm0GdbAccBevEhhz7HjjogEWfaCbtPzoaekIhTGpKwpOJkzsuhZRuxcWyx01QQ
WVb9S2TZYwbSldnuvE8W8Yl0NWpr4K7aaO/KzuZdUPcpEjkrzz8s5sLwNZY3pF2+9o2EKNr+kuoG
GBeGaHSSvf1dCfdR12Y8zmJ4oJyHWoUkxcvg3s2KCIyGGlJD9+sP/SuBCvcLoRC0Q+5ywClcdZks
xTZKElBCXvbqm/HBXhx0j2m0qu8mE1s73u1M+8KWdwvI6dfSExdVWohtEzC9g4cUsM2xSuh9vWUU
CuMxqRSuT/TvOLShOAfyZFTLyzC7942rltDI62PWQtec8we1krTYMuU1zEggeIjKjL1VLpBXtN2s
zAiAe+jkjBzJW2HH+VBjzghnr7WJhrHpQBazxcdGyerwZ9UltbKenVWvxhu3hvrZqK0rnUcJUg3X
L/YoQ8VUBQ792rjQQ/guP30D35IQBTbBvH8og/jRnZcm1KaZqCtJZaLpxdpkJAmYblxT+Xe5HPzd
sqz0/qA49l15KixXMZvU7oguehcLOHf8S6HeAkuQlvGD4KRbWiVq6/tRqZuht7D3DLrlVzoiQ6yU
eewVxxfXJLVttAWjZdv6UJqai5npMkQRQnpMbd2jYyVrwSEhSqEszM03E4jd3CH8UQ6HalbkNXQ8
ST5A2tyOnlbu9YnQcEZV+DM1lYVJZd6isU4ZuNcCQK6JicxlSbC9T61XJH761pdWWsA6ncrCChXc
Eqf6oHcBO2SD2DJ0wDvbJNQqKwHtZthkNzT+dUSjTbJRQht2s8fQwgVFnGJmggMNr8NKomasbkxD
fOsXZK5O6ZzoBH6VtJITMne6ofj0pfyyOuwB41Lil6Oy2HgKG0HBd0yIyIurrB+NUSMwwJfnPNp3
QmMYnQBJcpHbhhOeFQJ2NT7gGhq15mjbmsjVwN9XWVeH+jjkF/JC94vpvqPiQDLbIARvXVC2zaC4
7BpuaEiCspq5v7GknZPaML05hqZF3jjetTWeRcHkE0rySJgZ16UaHkdhijaK4VZZib5ggxh+llwA
ZT2LB/J475TEPjgIfKLwWadzBk33fL3XCT1sk2A4ErdwoZ1jRzCZ6nON2+gsPLa59Bkdo64Bt9oa
UpD0HJT4dRrdA0cnAjK4dHrGPtEFqkjasz8kLSqDLlFbImHM7fXJQcKaBo53A9jAj5jdNARatXQU
a735nZyOHQ3WSTHWZgTI6eKtL9jYc30mGYzV05gczlIff/LK/Ktsf3t972kxlXvLkz8ZDYizTCZx
dtm7E5reDQDiIRDxOethrqMidhoJaLNYZR/tBBNS+LdVlh3MpNV2mPY+FFk9OLMxSBZqqM7D+iFk
kuFCUNokzMXacE4B7iJNdaKUYXsxETpSYM9kCLT+AJvAk4/FemO5nRb6wXCYa2Qj4xjruJjN7ny9
YS649zozOLRoV6euEMe2d2wkagVZH3nK/L9p/fIsHO211eJx362Prk+xBb8RpQdrvC3OomrK81Kk
5dmflh++Q7FESICNLsdFO+yC2ajiBbG9XD/lpusqaJpLeebtlccFtqYHbOIofS78qZ6fkT3nZ/i+
+dkY02hx0v6QlcMbQOBqz6P4dL2p8BQTvWO8lHlSsJzAe7s+L3McKr/vjo7c0abzDg3ZFmTDgQO8
3gvSBQMvlp94tPedbeCDIyfYaxusrKptXtO6w195fQhOKz9zSA3gUJwFJQW7PB9JhCbk+Xozk6aC
3fcVom3x+2m/t30MeLINx6XOcawAUmGvESMAHCD9t032YbAx3THM8AlKUKQPJOqW6KYJll4HjDPy
cbQwQ9OBFBBKsyHbagjz3tIOBt/4pi5EdjDYwe3MkTSPJddC4cMJyOlYXfIJeJwMdOKLtNrkJM8Q
bHReu0/Sz8U34jNNPlh0GbbCtjxKAIhw6B021xiWZi2ANJHhPrGZPWgNe9U803+OA0FnRs/COuvB
rxms/eSn0y4DxDCuRIb2CmfoViKEf0U2XO/CGIBCcc1Mca/PBlfUAzLr8nR9dlj/A+QcubNQxW80
MBHLyou4Po+fG5zF9ef0/8+WWH/8+m/XX3+9p688CrmSKa4Pf7/O79vrfyXdsiReAbLF7yevP1Vf
3+717u/HKxnDXBkZf703YmJWhMb6kr/fCezcV7LDvd9v6a8fhI3s7uD7vFZXTMf1VTPQHd3K8OgS
kCDlSv243svXe389vN67PvfHzyHlyPcDEJHr89eb8YoY+ev/eiuBBFDA3fWpZaWTtEX10fUlW2Wf
RJIi8Gwc+Dz862ZZaSYVNlLMD+td1nQwKMHkEDEFHmXlpKQrMSUYmxhETXOjdM2+oKF0wxojxz7r
8XNNhRGH9eT5GGuZBU5yBgRt91+ThNIyrbwW3Gw/uRBBT1lZLhlQF2ulu3jJYN33K/ElX9kvLhAY
3Mv5HmY7w+yVEGOvrJgRgZUJPCZfKTJ4qBmfApaBQ6ENTHuF/uGv3JmUVgf77KfC+07FlobtSqhp
rqyalVqjr/waF5BNB9CmdcwHBCvIPlfWDaC4V0CJqJFdODgQGX8E3r0DHqcCkxOvvJx4JefAuWD3
H/ek7bGlG/BcS4V3rajEkbAsN9JB8JTARciFAyqxwnlmLBcBafJdEkP5pXliGf1N3uY4pwadPCLU
fpYbK7DC4CtGhsBiBQGtRCDyNNotqOYPIAAAg8RKDqpBCJWghCzcuKYkrRfoQbGyhrh+fqqVPpSC
IcLe2IcKMJFcCUUOqKJ4QmHBxo5mET0WOmItFRLJea2mdkZVAaSy6u/TcDfo5SMcf3jpmM3gHvvB
vaeqD1WSqpj5za86GZ61vgEiqQN3EuVEmEn6jqdaK1ooy/4qSxxsUlrSdlc0Q+RVZXBOWrQJgtrI
KEftMJifbhkbh1R9S5FvPcKVgtkr4hsNfcoZxPaMueN2sjD+BX29ywIptoSbQ+rE2Ed2tDC4PN/K
+ldlk0DQsQXeGwSebDKnyskHNTCH6MqLgqQl+S/TNxgxqq3RNVzs24y2lpHdajDcD128fKJxzG49
u65OduufCzUJdGRqfLAQnomiftXyujt7GFGYdQxUO3ZTXXJRHxxl68c5EwdaTy8ab+Hs0PrY1LFi
DAgja7esIQuVJ+NDZ9bv7G5VyAynihLPVHfQOPSBkq/UGMvXA0bOcgLZpRhvIkhvmCji1qLLyd6d
Flixa+kO8A/imQ3NHAnGREQTON05VoBfs4DKhNoAqcHZbd1vyvQJF5hhwpDT4eihHArtuCCo34qJ
DBsspWRLCFi+ZVFTBwOOsWL03QudRFRR6XdPYm7JF0uElmzbm57+UOejzLILv8Uln6BOH314ynV+
8j+yamjvGhw4cSu3i2PeDoADgJdq4pDp1a1uoP5QDlzcLk2nrZwVSAynA3OTOwGcYfvHmOuKMEMX
HKyg3h8Y4LKtwEAoXq0JcanAEhTKio1TWlGktklJAkCT7zUt7+h+iDr0qnGkjVXOUVUP9w7s5V3K
Lwnocx0HHD623o0cNbkPOxrPZu6bt7nJWDjTAXsnq0UvrliYc/191YDVWksxwqfDvo6Ofr58lYyS
tUp816r6a8CvdMLjrm2o5N2ocJFrFUu9T6CwcRrx/wPYpDvNSH+mIt5PpPztKLmrMBWBd0lHiEC5
ReJTUyLndFpm0vT9btA5+SEgeQxjdBXBQ08zcc4VrKee+NrYHH8JUc0PrIAIYdQwbNpmIg4mk82e
RHHwt0vhHjV2cyuHDsNtepe4TXU2FAWYpZsvNlx3zP9EUFbG4FACwbqZVQySRY5hEsj0qZ+sX7Fz
qWrwBsxxNOVYaydY3i+VEVxSImAIeKI2azE/Xc+i0WpGsviw1SUtm7hAFfUOLJ1rzcgy9SC7NOvN
SCihTWuu7L1T7wV2pDXtTRfU2eX3jcna2FvBV9ykFFgMIYgTHhn9bQx6qZHXpDdViUzFEWQxMg70
GAHSHATAA9tuOHcI589sKKfQ9JlfFEncVijoQAkXrFRrNWlGTpscg5bOiinwk9caWbZ9Mu5Kzzu4
c6kRmkOGTQwwYyrf4Qga29qqBWPy1AxfoLK5+xwRFq2teDukfrpPqjZB5spqrZFMRotoPNj6mi+z
AOSJFb+r2GoxCZtcV8wdz+78GpNcPZhkBnQEO+hen5/FCgktU7F3RdL9HAv109ThNGUUOyCa2MdO
pUGdOH9WpnWcXSuaQcLSC4XDhCXzBpVzpKhg7w3AMJK9DBQYjkhzsFDXtMubMBN7L0X5uvTyksYM
NZKxkBGzHI3DDaNHMVSHhK7XHuVVOz93MatsnvbOjnHzd5qNzpbiFu0OwGRtWkymOUF7LjEctmZU
9iZr1MCZGfA7LZbHu4aPb07vKFPHfT3A88INJbdFZnj7Tn6j5Y35CNtsad0Fix+grPVWXJTICS8Y
b8ekIjcFkcVuLNY91poLF+Ta1tOG6T7tzj0w1srs/buMCjDJtfahteqfIiOaILBVdgGy+JbBZItm
mi/7alB78Pr1jjo5CQVAkl071z5YaoNgNHYhVSK2YzVmZ49h+i5n0Q6TxF72Y6tOKp3M3UynfotX
UdwRNrIDDvloLAn6OQlsp14tMaoWxm7+jqWjeFQMkEKZlTY82BLMKy2vfUWOivL7/c2ERvyokuzX
aCREVxiuveGcYMCTWx8QvszIHlvWWHpdB6Nd4l3vAb9hoHakLzMfnaHNzl3rQY6qiQUrFuD2/vRB
TrJ1bnoJ/jcIkn2OphI1lsmwbQoq4MZeD2im0YEyNVtjiOV9Y7OHjWfzzgiqCdz8UMn7B11MC3kb
DphcR6qU1VZfNo47mQecW+29FT+q1iqe6jwJ4SKa92gUAAIbVrb3SwzFxvC9HeL6mYzU4TKl4jun
W/Pc+0RMozMpN0H8ZSpZvIlBNWe91qatvj5EGVeEvWtm2Mir6Zjm9BgaL9mP02h8aSI/+zWm0oDI
YLL93oq5S1YRIF0SYDrWXE13Pp487A0k92q0kpxYkhGPyz30jHG5s/iYQb8RWp6XlJAzvygKtHw/
N+kPZ1LHXPrqoSZmhaRmjKhTXTyLfDjQgiKV1s+/eqdXW2toyaIv9K+sv5OI+G+a8YOGRHfJJDat
PkdamZbBSRYD0RqDZe6kALxkdANnl459QxvUGjW2GVHARAWiHmZblJ1AJcn+UiNDEjYvZRILrNgu
SztlCtxvRMjmT0E2jjMrmD95YuxI/2SDG/c/oLPdkupU3ToG7cKYELej0y1HEhj3k8CsBEp5r9Wp
e6+kEwEpcYkzbQ+qHx8d2+lvZ9nqXEEMta+rGax1wdU1drwj2r00snQ9uMkbatixfCN6daJCEsz2
jOBQ1OaH15OYE0jrMlm0EazJ2rnj0Eb6PKhTzrxpY3Upm3jfvimm5BNrHQ1Rzxt3mVxcQg9xwK58
nh5UEcCdHpv14A5bL7G54MZzTj9hsg8kHniK7BXmKPJOseoapNs/COEAIYqJNy1qCaazpCOiMQJD
aDLvXGFbW33shsPS5vERKc8Rlp0Z5n6OrIqVYmzdvUWrCkwR6Jo2c+aNG88vaWM4ZwvHwqYwkTKn
UxHsSx+O+tSJ+snIi13n0lKuULdEtUuOFoMqsQEkxbq1crTNpptDj8GboXdHVqQJ6YeraHyoFPRY
utGRVXdO8GnYsToqi85wZ5FsPAuKvlHWhOH6XF5sgokSn8uoXtjazrSHi5Fp874YGgKwYBmeF/aW
yF1jhgSO+GHSYj3afvAjGWN1aZ2dkcr0Ppkwi+SDT53k6iCOhEdHpWZ3x462PeiIta2pKW/G+YRw
mo2f7PA9p04bWUJEiDBRnLvTMc5a3J+dN+/HMsjCMbuXsvFuWzItEZ9M3/SOHKhWezUmpjJe+yDn
BoCrNf2cqRVvygq2Jc21Gx9w2w6LfBXxxcSH1n6NKycmjynWfrjjr9gr3VdD/oTFFO8CB/6X7Sv/
2JYwwZEwc1HPwJyXOGAMu/xWlFN3ifvMeFTjc52tUVTIEi6p9LPbgrSHFWkYZQhOHop0oD2UC/ei
8lsHP/VD4qOa9gviGUoyLh5iKpivOW+9W+Lr6GA7iFfBXUCu0Dh+Sf6i/RsD2vgfNkdnQwttvcXb
UDYGt2tSjZHdFLMO856MnnZZnsE8rql8y/zYQsrTiLzZqEEyfnLst6Zb/IfrDW27AwFYn3VFECSp
MWS7tiCYqd0xAyXz8xJLkFyurR5tpZ9SM/0x0iama62Y0KSo0jwt6C7LAKGrnLQ2RA3Ex2qVD8ST
Q8H3hpHW8MCMfSHQqMrRPkMJ9I9UDDVdubi9N5cQIz0oloB4dmveea5ewq0gUdBKu12f+cu5pFG8
g7ZgbSZAN3BzFeMch3EzfJ8IlOr4kKEbGRlSNnLyb/COTqcgQbwt6vFTNCPEkYmE8KYup5PDhrUS
ogsV8UVRUyRGOKREhxg+bUXjnOVJ/VQ6BEehlsK0dDPDPpmtMt23Th2v4VbU73EabElJIuPBL++z
1AIVx4CBDighxVb9xvCdVcQuxX6Ssghd0c93VjUTYDm7ck/y8rArB9lu05lhkOF8oEXVjg6pCcSo
iRN6g/Z8vdEI9dzWEx9MXYnioZiBNiK8eVac8SepSMrKBp1kWOF/L+PkU8O8eZ+T57Rh13RETAVq
M7ZGSkZCyxbSL8J5JBiyak0mx42bHIs+mbZt0SSRtwzNAaaLoP1P526eJ3qv6TrjF8yeHbA3cRf1
QL12jfDfoIZe8qFC9m6N7XnyYFCyW3vDGNtzSARiBxXhY7Z16l/Cmk4Ep4tIGn4TSrd4gJ7W3hZK
THdxXJ3n2TDJCbWcfckqBJox00MFphL1UPo6d5rBIgmu2dIQ8MW+pBSSoO1rOhJ3TvIemF+Np6zX
oCLMvnTz7xWASCTek/xOX73exhxio+0e2Vi7rN4Y/gglIhHesgipKMbnwpDtpaKkIKUyGtze3fis
o8RrenQHoqyHAYjH/rlMU1DdwCy3o0dustP7LgGn/XCUGSnDPblHt8NZL7xPfzARbzaxE5rO/Gy7
RMMN/bCB5o9YwUSEXJQl32jfs+/w0QkMCN6Q2vQOYTIkjxvJ8sslHXZfMRxn91hXXOPmJqq0fst8
AuE7ZhDYnPU+lnmLYYGgr5FdUdYTrgg0y6CvtZh8+2sAAimbIWHj70286wzCkXF6HOy+DqK8NicQ
bMDXbbLOiiodtjU60yiPl4Mq6zqcakTvWR2OaxSLX0euXdlfo37EPwIhFWRtLKx7zTDUKW60Q6Xn
O5JFx4050f9x4+HSFtr3qZh+Jia9kGKAWVIuM0EUi20cK20mpMMLLrWWtTdG1fshaqqCgSZD1MYw
9qVFMBXX+/XUJSZ4Ktq9Nb3JyqRM8U5NX7De2+TiuE3DpR4Ilx1IwJmUU2Ied9VIeGZv4ZB3YxPJ
JS0Zagn0dTXkNdKF9kUlIXjK9K0ZNDq19PjZpKLnqWe2ctNKv13mU61nURbP3jlx9obRoR3XujL0
SppfphP0By0QJhklsK/iNi6YhuT9qXL6X/TD9ci3mm6DUXrcjQzZ8qx6Z0zmRnNi0daCoUhQ8LxL
TIC5wtXPBaGSm8ka4seG5tI8Ma8dwKisDKqUbV7/2GSEwQ0ZaJB80Oynvnz3TDs/IYNVm76YjZDU
eBjL675eo7EGZ8c6zNh7iUHFteDQCsdzK1c0OZVj4b2mWuBvO5j7UaOnU9jUCyjRePL2rIZnvqwJ
X0PL3kRvrDtVGifsd7CJbX2klkUk3mKSAr1C5HuadtaNjSrnWIzFfeD1FaRfssXajgxgz6PmBJ15
wyK8AOTNgrtc0AcR9NaEBAE4df0zFVTLwWohlkm7o+UTMWHj5Wf4mZA81wbRohfIKSaiNSuPuLem
vR285dlgUrZ2pLyTYeYFgKRqZk/NBzdC1rqkrhbT8jSem2zpT6xwJ3t2M0w34/swmsZWSlJqO4v2
Xrqz4yDdmQ3lW1IZH2ne50w5yl8dm/ZoqkkM1qrPktzGGyR2/t5z5K/RWVtdZpIfJJZ7B05OaOIi
3Nt+/AHI/S6W174tjezZZE7WpZh/B47qQNPdo1GSnTIFzF+KKu+Igqm1c+dIClmshYSXkzNMb/qT
OS+brILyJV4k121Fs8jXJI2FeoKe+YMeBsAXkb1643HuWyJYjN7YGo7k2yEn+/+xdx67kXNrln2V
xp2zQHtIDu4kvFFYeU0IpaSkd+fQP30t6nahUBdooHve+H8EpExJKSkYPJ/Ze+1lFZH7jIH/4E/W
p3QTfRPrUXoYKkEeTWmszbhr93UB3GiQ3EqoI29F8NcAn3jTbWdEDeHJdVElyVaEvDJdf1gwcwRk
T7dRkRa+CK35YM39fZr1700m42PYjLeqIGlJ1tUDyCZtmQDoX2UT/bCnkGH1hPqEJfVAnDEMGlP7
KzAY0dhpw7PcO6Ru9SSUOQOo+863Do6n/ckwEut4WjeMHDkPutE7DhY/HshKgX+kblZ5YMtVyMrx
AkJyZ7lIupjQhiu7Dqyta5HPCGc1zD2SzUej3HuayAhqAfnW2e/6qIHeGRofA2sf7137XDJksTTu
OJp2Cw2CqHvT5wowFS/kTL5abtAfMPaV22rSxbJk/TTYgoW+VVeoSMjqjuyGGJz5AXzfd8Vsjdlf
XG8YXsR79kXXwKvsh0haf6gp9a9M2jcn0KNzNNbexiD30e36hPO1m9OFvG5TBPQ/OM54glWQ0WuK
HfOW+DXxy/PUtwNhvc4pqeb1WBM+NchZKZiy5GAW+b5OVXYI9VDui8G5WYVLMHHNTWtKa9Z7yznk
Fyxahs7jq6Fca6X3GmSAiqPeSrdDas/BntpAHWA9J26xy1v1aZYqfaoYCW1Zl6Hw6Kz6nLfyiaKK
8CQI1OlUZC8FNdIYNda+8wl3wwi+DtyUNq2KFHek3l525DQvCXq4sp4hXKwxo4PUOUXbAaKyVjsY
zFVKKzDhwjDC5FADNHhAMgdpyeNgGELvpqISBN5Q6Ztx9D9chGtLXQD0tYepWmPdapdZ2exqs7SO
wxg6C59erEkYv6VgERg09MZGWvQ0U6mf/MngHHSrbR6yixnTOa6KRvck4KCq0qfVwV/Ocxzcz1mQ
iU3it/AZa17lqjKZ0ERFcCIqYEc4uH/IqKX3HRHXeMcVeiczO0ddpu2GECq2Q1+uJfexdImH6yA0
+VgGowT/hAkVcpuzp2QFNaj9VNm0ytopKZW1dHSbAFpjqvZNATLLw+K18nTAWw19Wz2IN8KStGtu
EPpkEjBboKC65JV2zkfZ7cFqqbMfhqAPiG+CQKUtI2swDk4OTLYeAkAIaOGi9Bw1drtUmRM/pEHF
09M15pawLu5WhQ7ear7xex3dpKtBPi0b09xzdpzjkVJRryuy0pKLZTL0nexulWlJR1oHgQs51+U6
rCp9V6Xtiak8gdO1FI+BYDkRSfOxLKhRgh7xUZeyGepi4w/xc8U1dtUaerD97jFoWWIF4lvC37Eu
6tx60btd0/00VWM/1ZbeXL2keSoU+in6YXOZWiHhu1n0UwrR/ZTkswpn9BeTRA/raLTC8TQ+dJqw
9soc0hOJOlvCHqt3jkFSaEAxrFNRRofWkkzHyVU6Ey8YboKwJKara1ehUWd7jVU6AbRPKvbvhItx
Eel052NpVUsM0iOSxZwYYcn5ESSNc+mqqVtGgAhKRnmXen4Y9TzDLSuHqz30JvMB3X6eUI1DwXzB
J+fPPS5YjT67jpU17NRQ/c2rtF56iVsLmn4ERfY4XHvfCM9S13PWDQTc0/kyunGPDnPOlYeZgfF9
lCxNvYjWWti6K1prZ18rGWMCwNs2VdT9Ei1tQlGLDq6EodDQ1Jm9ho83TD8Mx7jgTta22DajjSkR
uXG7/3CNyaEiL5t9XPbhqollup7MVOCgitTOxuv0mObT34rrO/a6AiJja+1geFN48Vqe9E6/9AO3
n8RN0awCLF1aMRFouZyFLbbXslqdgmMOxj2Kp/gBQ2N6No0HIsXni8/KEZD4tyYLy0svSmiwHVcd
jiF19ESgnzqybM+myvZ6XT4CmmT8jDMHJKqkoGmcpelScRl+aD0Po39n2E/0hRet7DnsfizD4BGN
8Ivde2SFpHV6rEWQ3UzFC760/HjlWkDmRqZ5Jz8pGf6ZGHQHIhIf2NHSY1XdLveNcdMmjXkrh19T
MCkcbQZcbgZut7p+MrhnrFRbmutsPkW0jNGtCIleHNE29SywnAxadIae9B5qpX7zo4MSW8xW2VfK
eGopBl1dVXctmyx7yDAX0HimxhvCRAzchmzwgk39K/1i15+CyvberaQp2f5wKBqMf6gOXbZLYQjy
MoTEPyRIF0VlH3JDfdAR6EdTcib4pG7r2MFdkiiPDXpynhVuTmnWRdd+sCCvU+vZhBY//D54LKhA
brS3hPP7ig3iZlgEU8IIOdiJQkVEJvixG32SlWr8RsohwzcIe65aHsKGfpvUnn6Xte2261JjX/tO
cicGeiX0eu1yX1zmVjcdBQOMHejynpFMfug1bIGVb4UvMmbsGuYqeOBZL3Aw1gyg7bT4yAIKEWAd
8S0vWnOr2I6+sNtGpndjsifs9GLmCO6g0VeeW73k7dw9QxeQ3U7DNnSyQ/05YKH5t7RqjkDXuYqW
SV+ndL5q4FlntkK3tKcY8ppgXI9QolZlm5/LqYupn2jRy7TSTzqzfpDR7WODQJnfaxG/RjXjndrD
L9YD07WN0aKjNZYORWiXd9WpSonGBXsIcaf2uQknTnCVufj0QlFuI9E9mlp4kRGC2zYthm0gFE1b
wD8j7ezmjJ53ZE9PFkXSJ8xJsmBHTESLX2/sbj3ukh7fwZsgPWObpvHNwG3IosQUC16TuDyCPe6/
jVCm+Cb3kUAqWPLMpn4fEsdwz3Zo60TU+KtwpbEPesvsWh5FxgVvpIX+1siuRaQG3tDqkfe1KnK3
mdblpyqGf1k5TvsccXEz7E1fEFMlW8aHtFRT6O4rFRrk5fnVn5EV0RgbkFsT0AcVsNyDaU0tjZxA
36lY1Vu59eUhFXpWjHCoBpx66bqeRFPRD/dxFOVRa4KfgXHQPQ6SaVMVCBX833lVgca0qEgJ+B1f
CQmA3Rv/uq42DCvLQtkJVIagDNtot3Uzuw7ixHp2JjDxsdlZxGp21nNt6P/7XVFx3kGLGzcy69qd
XiILz4oh34/9iFkgDz8Ij4+fs+ruV3750plBeO+tHs1Fktxgz2sXwAfbKgqemOqMD8ryoWEbvntL
iyB6MX53Ee1QHYiMX/r4Pp+iDIItMeOMU9LxKZ3zJjGZHWWGCIM2xzr2Lpao0Jf12xSwwsJcUB2g
dHdbKZk5+KjZAAu0/iZtaaEdRNjFLC+fHDlsVd57+Euy4uyM+CALi03uiNR83QEW3LDdRVHpqPJs
lvlfRg3etiZCYAu43dpTkfOSmLMih5wFfzBq3GaodJd6M0wbYr2Y6hvOeBIU/Muq7DvqO83Y+Ybd
XLqJlreC3vwysntoWq+98439HaUkwhF5CMFsUb8rkKEtZJMGD8i+mzVbTRasgRSXFEUxWRlN1wbH
LqTgzVX7l6eTAWGoFBdSa22KPJ2PYsO60unaV9rKFsuPc8w1h5zfgRAZ+3V08vSpDjX5RP0WLnQt
i7ZORX3UF/TY/dRMZ2dgUNaM7mtr6e0zEltaXDcfb6x2jPMUlKs2dZMTFg6HDeT4IUVjnH4ftM5g
2YMHkvkFf8aabCdrv9t68XTkucoOqPWMe+Ac4rZNb5UKrGOQD9zTDNoa4VpPk/HY+Jr5anxlihCC
wQ9fIs0MLxBFXgfhV6vMcUv8bVF/aaXqL7k3PeCADfwDyBvApYQU0FiMlKgTxlfWxIW+UbVUv0SD
o55OnMoW1HOnikmCtbPPxEd7OSSV9YpOKkJk99h0dCSJMMIN4SDyFKni4tqddqFhQAQUdcx4pkQe
jVA7qIpnHmjKK4nx7c7uXBCKbvdOZ2HsMY5ZR0Z24W4YjHxDIoG3kNkELRodKIOT1CZ62URZuzbD
gKgBvHO4zeRLxFR8jiD7zGwzep7aK5kABK0ETr+eVPvTVc19rAxvRchyf4JUcehKywEeFz6HoOaP
bd7YC2ckxJhzggQ00+7+Zbj8/0TTp7H6+ec/Pr8BMK9i1cj4q/nH//opGqbX++9//mM2OmJu/T/n
WBLJKcP4fxJN//U5/0009WyYk7DaTMQftoVfuP9RzT//oXnOfwjAfNxH2HrMSEr+6r+YprD6FElz
0T//Yen/AbkIqqkD6Q1Oj/n/hDCFV/E/Hfo2/lXBf1CRQWfAUfs3KqBvcokEpZftmJf9EHGeozta
6FP9FzrkYdBMGGZ++hzn9YOOAH6clfDerInPJuM0/m6xsm4dAqCjEUZBn81aes/UiXjSErIGA3cd
SN9cGLP2XvXGzWu1M67MeVTCK6BCqC9HIt9x5/9MSPh1ofnHxOriTRaxBy8TG2kYin81a/+N2QUw
zH4AiTHAmh0C2ewV6GfXwDT7ByyMBLn51mMraGZ/gUq4IYjSuVYaan88NhRbljpp4HE2cnYo8Jkd
crwEsg3wHry8pFGm5jcThXBF4C2OkV2kE9wlU/NclPaHMXshxOyKYKe6GRP9086iK7hl4mZnAwVG
inF2VKSzt6LCZNEx9opT4bLBK9Zg1uC8ug4h6zYD3iSKHqmDbnVQRgvPL/EOYuQAWcgIFmeHPns8
mtntwf594rvEADI7QZzquZ2dIVN6LGeniI1lJJ+9I9PsIslmPwlzYnvph22/QkB201Cu2JhPEkwo
sQMOPw9Z4U5YQo1NP7tVotm3YmFg4X8TO0sqmIRPNdpyY1rxu7qCw3/xZgcMkssDtHEJtgF3jJx9
Mv3smKnZhbcSRRlR1ainUYdhpx0WaBy/2YOcJcYbswtWjXYodVQq2HIc7Dk+Nh1waq9F6HE9CAg9
zhepY3hVmuqCkmoVTPLqYvgJMP5UGIDiJuCQmD1B+Lsl/b1gz9Xeptk3lOTevW/sd63VWe+VW8t+
MJv2u0LWxx4Dxk7ygE8QiT+GJKEsFi5YlHK2U/bsWcLasAhGudVQbTaYmjw3srkU0ruJ3Qnv0Nam
M+xq7DUWhqgSYxSg9mQxDEgyEAzMWdQEysw+qmZ2VHlYq7rZYyUwWzmzKUYfvyznZ2zR0A+R7q/B
FCwMKkwkZvzWsxQfiGvg9Krsak/ANiaVPjuBYWSZ1gbGJi8Y6imH0DOvHO9JlOSbWBG91OrJ3k7H
Fn4jKRRpvePGkt8ArjRomEFfDk9DxygXqv/SUozMGdIEe8cP3qYGUY834oYZEPrWCPS8RLOPnjmc
us5CHKxB9klUCCQIYY4VIoZlpUh4fYTfTQPOu+DJrEF5bAmAgyvfcvmOgXpSHlnOUVSPq6LtP4zl
GITFOm0I8UoIKHdJkzmpVP8otNDfsxl7TgbLWMSuYF7FJKyfpodEix/Kkmt3YKwPy2V6jzrUfFEn
H4rGHjcqGJZC68dlg/m7TBFBYm4h7WJod0GA3yrgLrVpXXXrvJgQn29tBAnQpKGDA2kQWFnqDmcj
u28oVceimX/oarh6RdLjESbnlA/Yhcymd5rwgKxF/rY3DG2lt8pbmlEfLu20JqTcsKYnhpFcRtGf
GLEfW8z6cRhBj8MpYuznZwfpOhUVU1fzdzgLEnZ7LMK0BbV+vRHuWwpu84xZfUUQ0obW23mQTvhF
HBsW0tJ8QY4kdmXPLzZqa/RzIQYVXhVQIm02ih4ixU3Oqm/MS2T1Xd2jpPPK1WBW71nrOhtbs9tj
xq5LluZyGr7sKY+fnCFdAZHC2Nt3JBEbtMH2IOo1RDjiQ3P3odegdqG45ueZDZpaetTcY1fjCs8n
tANSrmtDYBbv/FPSdC6fbeLnm3d1THjm7CpGg6l4wUrhrnJuNN2851NmSrpsJO9E0OxDhGlrvcoU
LZDI0Fq7R1WjIkU1U1+ENHYqLJ6RsgQbeumtJYbyCL5rb0fxBwcoRqopuMd9PufzDTdok6tosnxm
WoN86G2Ft2RCzqtNRf7SFKyS9OGUYA69GB4HiucHX3mi8e/LdIV5I2JU8UdL0BR2ismqcCTBaYbx
bKrkJcemtlFFfKSORnkWI8Xx9T5b53p18bgMTIBw0D1g54Av3zlxN66iriCYxYGHZY4tDpsQewAp
Tgx99WoRR+8abMLriJkkGnV7g1G9XTB3Ii1CDe+R25aQ6cKXbmwOvR+7C1QOI85bL1o6hhevGlO7
O5Mi6jXUUY/Vd2x3RAIL1b/ZJjERaBruXekUh6HhWzWigMWy20crw5tdiiqenktNv3o4mY54YZHa
DiSyVj5xAMkUMeLqhreoMk4caIqmzYoPY3Utyonw5pRprUby2VHQYKhZl5SSiLBl8KUuUbk3gyLl
TpqC18PknSXOZ2u2MRYnumyrke8O2va5JdEhyvL8FWP/0IYquqCEPJthRRiqw9xROeUfzhrxOrn2
82g+ZU03HNm8FOvC9B+7Aomm6cnXdMq+yJb2D+h53RXX0m7ypo3AbYWeB2567myl7n6rUuLJFOIt
iUz8blVy7rHaHNhvNFO3jSzoEqMNmT1U9rKsxulYtWur17o7rFu2VZl/8aKqW1n+kGx9g42Cx2FM
fmZ6Zup4Yv3kU/rbJpUIGpJ5konSR3vSeUFTwjfvieumG7vWiy1KFQhPHmlsdoavFlcqrSk26XU4
wTxyUwu1aIWW1qkKf5ULyWA2idCLN/sxQYNC/ulWlNo24Kray4kzsNOy+CzAB9ad3NfTLJzgODHB
bB+HOKA6ef/ddxOM9677WXs254dRrz89pgMGGmgYAgz1UpzPvGgrhGVLYROvZErNIHNMYR5C97eR
5DywAjKH5VTl2TYzko9U67iREBfGuQTiYPBasax8N11baSTpl8QawgB3S1iWW36G6DWUL230VzUf
ow+PTfcVrblbP4WuCeADX2NksWGSIBzKcjbcRkZIhsWkQJ1nza4SYXqx8+0oXKQ0RUghN1jgRyhF
dJ0xYweZJB8HjYzF8gRkalpKt5HHtHQ/I2JNlkY0P8dphh0QO7nMjkGI98A2EVoR7JqtXb0y1qLK
fiiHfJbNNeuSlFwUDFe0jonBoTmZr9IsunVjOc3K0rR20zS8VGygMhJQf1M5e1QrB+D83V/TLlaG
u+tUEb3Z+WBsRR7bCzhJ1FilQHQSdLi/HDI3qSuDXWxTZ5tBX21as5KrtFBfiWeFO6tySOhELITS
ZxejA6lbpz9l/dkzxHhEgufd5kuGyZkDVPje16zb6ymVK02gcxeYXNaI+Q7AAjmn2lgcfFNyMHfZ
vbVEgxA/5ZoNw9PgUuqbQ7DtKwEF0oD0MqYlShjP3VRjUVwlka+pp25sw9Q1N2V5acj/pcl1dgi0
njyrfUqRS+OCqFjsGnW9tCN32BnZLLTzk2lRZg2BVq60kBGJZisEonVFwCGXQPUHhUd6pJtnbxnz
Ydh89LUdpeuK1IGLLz7yqHFXQWVmOzcH/x+p4Q1NyMOYm+/OLNZu+oiA4S7FpYPC29NDD5c2h3TX
EnfnBYW9riqOAnZ2B8MbLmUOn7Mb3Q/Gs0SZ5Ol2mpJL2GSrzmCH7cjWWvrFfqB00fJkXbD1SIvu
E0rxnuxt3PljcAKN/INGcFfXL7Xh/3El26+i3bZsitLe+xP05U/U4ICP332vvYwxtM2OduNF+g6O
1s8udvYaa6ohtPax40N+bi+abu+DQCy7oCHVsd/JSF+FLpIYAllPFkVESyCCxzCAcM8NA49tE3vL
WlNbbZKbRmu2DeGBDtFYWpmYKx1JFopmHx73tLMt524pRDKe6/5x2mnlhc3DoCrwESucJx0hPGZ1
83LxxEnb4PD46Si8seaoV1icG9lGDa764Dg7j9BWuvzGsYoWrXGqVpVTv8wfZDKVBL66G8by0CT9
vbaDBy934lVhG4+lIY/KRIYZEzQAiZKT1mJtPML7Gb0DV/bf1vHXYRhj/GABPs/T0IMsO73dVBlx
kpO98WT1SGjday9voc8ip86fmvDqsO1HBoZzPTzWlv0j7KuySMuc/8HaUjujo+/wAYLw907H0hAf
9EttQ5nh36WhXqQGcDeXM14b8Q7Yj3IE/9kZxabX5sjTQSCM6qt84ZIHrXnBOu+x/aDhnl8gLE3z
WSG1EmN8dON4X5as/6OwWI5VvIPLs6L12KMeaJBiMrGcbH/roLmazPiU26r5AoUSe+hLitR/6ZC3
N4XxPij11kuFQH0zGPUnAtZnDZt/Ss6rYZ4rrdqMzvCl+eN+8j5s130l+pVhcf5UtPEd8caHsoez
RnUd5xPL92prD9GuUuUfa9SvnWmehKRgwRTgCaKuTTB2xeA9YbewtlpovmFdPonR2iVGu8+7x7yZ
vWTVhYJ+7WHAI95pJJvdXTtF9uR02S66VJLDdQqQ4+TWiGUN77hW7OnIsmVIgBj1LdZWHE28GpJm
g/5RM3NyvblSKpPyUK9oHlynXqjBv+QHUuDWbskMnk7vaIeGv0R74PTaQrt31fyCNK81GWrC0Akg
TtdtmQI6mdaVQX5sHd4Z5fLLaIZHoMlP3kQIm4oPIm037Kc2Tuuc+6KZx8IXHbqHNN2c1bm2a7z6
XLv1wqANE3EMs8N5YDTw2mFOBt/BltJB9Wtbh1zF722q35JiQaomWhHRHBLHvgutfVMp6nL8Pl2n
fgAMHm2tOBGct0ym4cxP+mBzSg/OrETOP0bXOmujd3bs+icdnqSRX2sUBXhiDuH03OhqKxm8U98t
bM/D1Yee0zKuvgifNVftYzdZ+bl/KFuuNATy1G6bJAe1hexum+X5VQ7eLmTjHxaptwzs8b2Lkt9b
ZoHtTWXqXWn6XXjRpw67OMh3AIe+8F6sdWE95jhox778oyNRHLV2JTv1hC0ySrOLjz5OdwPynmi3
8nzv2fGtLNK5YWRToP4CV7qJNvggB9H3hg+3qV9CbnBTKtZlI55kJr6bCAfKZHrPXW4/I83/9hvt
D2qaAzGrqzLQV6XvPyRotUWPnC7f6gmo2fliwQrxXiZ49TyKt8hGbsw2KY/ewC8VCgebBSBRkqY5
1OHJJjC76nptOfQgFOZESMb5Cn2uFyLq+mv2vOTcWn8tBuZTqTNXwDMN1XhrGu85T5210vzzQDFR
VM5bb9Ur7mnLsOrObWqtq+y91ZLPguck8NPHtozW+LYfRruER+EX21YbFppOj+60j9wwSEzWjJVW
zXnWxUETw1WkyAbzaKuseqc34zahsbASuEd+8JgQHZ7YxjY0x1PrcGkzE3ba68DMHy9uBVrfTWiJ
TODoWbxzu3oNiYoZgqaOmv3hnhk0XjyTaoThGBa2uIeXAvC/xjFXZTCu0jb6lmh/6w7aBHY22nYb
FMngLBBWHeus2xkeVgq7Te81d9ccpfbS8c3lqA3feZa8EL1J0jJkUSSFqI3RIY+w9xd1qj1Jjs1F
QPLhKM1DrVub0nBfpoqreqzQqsb6hjAfLG7i3Pi3KqlvqcNiQ1XFO+K0jZuQ8Sam62TbMwAKAZN+
732GTsR8xkK++kN5qy2oDU5S0JnaMLsyvMrI8QgTZ48aajsmciQP9Nw4mE7oCSPCoerhyjfqwyjF
DdzzBPawiLNL3uR7oelbo+kvxTzJd3Ki5rCFpbRGQ71y0me7L58LUR1Ht3torYSYynCZqOLNH6en
JDce7Qq7Tj2eqkkjARvZ+8LC5rTIE1qi0mEtClFuLvTqYNqWtIG22DXcTERC0j3rTMY5OJuWluk+
1HnzFllw35F2DfbdsfqrdIu3KL9ocXFMbE5cuj8dysDYI3NHndNabwawTTB7qOlSSgOxqZ2A7F75
hpPnqVpE0DdC7hHd4J4YPZ4xmvOyL9VLQ3kuY/XhifBEAUyl1afIDyH9iZsjg2Y9f61CHx8iphTF
KIZlE2s3U6xyt/yGkrdOrN8LHy/UjsKJZ4WVLemJPzodbRi0f5XpHgro3elUrk1/fE2N/tbx07Uc
FEZxHMxu7en1T5gSNTOacEWd6VXWBcLWaZ0Rr9da3VUIwgChIOALAR2VROHSHYaH+fmq2/K9E92L
bzYfucrOuEi2eNG3bYkjp7qbFRt6tEIm57E8FeN3Zod/4yRdNHr2GbhGjCoGU6lvtXioaYXtKYlX
AeqPuUZk32ytooKPHumihE1UR2MFl1BzH4s+uBlmc4Dn4sLyqYkFLcvHRj5OAdvr0VhkGv4+F2mP
OahdahOza8QbxSQbVznSbgcI+qaAsQyAquYSYLo51RsGKrPmvj0FRq+v/aJ3VjToj4n9gVbgQudK
wZSVVGzjLZv2rl88okfjdtVNb5I054VbVlskEGtHFBddE+8s2tPF0HSr0cq/UzUehvYnBJzHDfwl
64BzWZlmcslm297CnjcYzE3rFmidlrBGDZgrtB7GRklXj+mfHFGBXRi3nNF05bVU3ankWj5kDg16
OrB2jjvvYKNq0PJYJ92bzNG6HNd9LXbuxHS7xJNRJtRHoEL/Zk3xK33bKR8Sa6uREDBx/xQGlZFT
qI1tRf61AWbFAIRbnZpwida08KB3w2DhExG8aMeCuFbs53QAC2/VNb5L59x4LBPU41Caco16O1o7
Kty1AsuSisInOoI/U2Snm1olct92jMxDPBmuZCtreQgQzQgiP8bWp0T418CozW1vW1fR2xclycH2
Le2l9jNIfWH4NGmIl4LiJXAAJDsN6H9raLVV1NT2LqkgEmagRBa/YWVZ4UMbnQEgyG2FARQk7RWq
hQwvOEtUwIdABwpQgZxb0hZvjmZR/tDqYSuLFoEMtbVd3x1Nb1HBJ83KJPsYsQdi7lDPllLRT3km
bmmY+ggmPX9b14rfUDxuGLM350VQuf7Kj+o9GE3rucy+WDJ8yv5stwCjbPdZVi2ZKbG3K1yeQow/
uolSDp0pHTImJEc8+K5DJTTvcFgi8rF4YxkapNBjUaKEZfIZVTmv4LzdOwZQhsatAI8DV1wmeb23
spp0FE1fQ/kbH4hYcnk2yIv1FRqjIAk+nJ7yNIwR3mlKgsFx6TkHLiUrRcJVig7RZAddwhlCcoZE
fnTK9DFrs5+kI2Yo89XGF3x7bJQ51MQ1ksPf3PM47l6R+dEBlNMys561xH4pIyxKsaM9qvlKlpK1
SOPN3FADQ3MGdw5/XLMYQsFwo8BkKVGFp1xsEonuYrbd5220olPFjTZrYnFgWU/kc7xECNrtKwjj
o1sVl6rwyBLlknU6GB0q6N9RT39P9lZ4+Y7YPyg6WjBS/ePzz37gEqETThat4fMbdMISi0HxUvVg
mzRn3LemDeKo/sMRd9KhKy0NnQ7Xlr1ahArvhoEvwPoyUB/YVwIH/+SmWhFsVKNP5cYERwghv7rT
XyPTb5DKuPPosIKKAbMMNZ/1PXur+P3MREGQg2SzxrjrId8VubvSI21rk3PGyhvJdoq0y9wPLB0Q
OG/7wX1CePYeKLD2Mem/Vbq3hbNHM/0cEJiEqBu8sY/UnSvm3HutsWBhuDPBBwX98E1bNSdl4chP
sWmU6An6DEClnhbvhk+A99Svet2490n8rff5Er7oY5hYf0w5nhKIFyvgI1/64OxSr3+xYpoS1yUP
VD3rPaePL7+08tXq7GgfcPKqRqilzSuZkTTwTQZ2G67GCLoXPyx2UrqLOk0ODqdiEpAtlJjaHzfU
Dyqp7uQuLhmCLKJuOLPkehVMCxeTGH6iSN5ipn69d2eHsqr1YKNrEiDFJB/DIXsy8/ZiwBDRk+hW
ttnRaYLqoW/0PRPmji4RrgDz6oLtfrOsNHHAMssqRMg9w+lv0QS7dAjRZMEzjVEmkVTNK8E81V32
GVLfEyXl3Pq03w4dAmu954sZ+0EAXBHpuxM0b7ruXBpNEqOaZ4/YqFORfI/FT5gw0CioG+2Gcbrr
HN3cOGm+WJuWtkD2Ey5AiJ8luUD8IOMOQe8npuVhoUYXn3/crio9yZZknj0qkMTohj/R03Jn1Cfq
GJDG5EXOF+cpJDR2iaDx6OsGSpSq+sH6cBjZKcrJPNtldIsb993v/OcAUTpJXZgwyhjYTE8xItUa
o8jV02y5yGXzEtasFCFn1s9olMl177ylL6OdmLJZNl3+ZEW9N4biilFgHRsNW1kbb3ZjYFX3kRBr
KK6Z9kKKDXQXz878AGWg/9dbv+9q87v/9mf/9u6/fdrvZ/zr68Vqm44Wq6d8NpaIxzgpDZA0/Apl
Ddo8MPLiAN+iOBTsClgxT3dyytEOZgCozPnh963/fvi/+LOB5Um2CBiLuH2cQtYLy8MYTWKFLIBY
9aKoDh46nH89/L5LCk6zd6dnqbddA9PMLA8YfvkC0DMBOkYEe8KKziYUqxZ9yfzt2gPqmfXvm1Xu
koDy++bUGJfA9oZN4MXclP18yA+/D1hI/+stBURV/Cd757XkNrNl6SfCiQQS9pYEvalSqYxUN4iS
g/ceTz9fQqdbmn+6Y6Lv+0IUPVkgCezce61vBTjOMo/00Ko+uVbP+13f5u+zqXqV9XI1d6phh42y
AqxLCdecJ8ANcDvGf5+s160X1xscNyT9+M/Nrbqjk0GN4HgxbqG4lYKeJVdWxStw4o6JZlydmaBV
586En4eXB4VBGtVnxqn1eT3352S9LoeadfL6b241PAba+CPL8CbbDWSQwE2vbkg7DiHst4XxzR3f
xUwBgBYrHlGgmkcyuFmK0nzL0EgObkuvyhh/pp07skrlBJ4StP4SdJ0+z77nAYNZ2E1KC1lsPkH0
SlM9OIVu8TDE1XxuzBnkgGDnOg/3tJlAd1jOtEW4+3WyKjwCHARZLQOxs94E8cnngUUANo/yjiQL
9XM7zLulRM4fgh3J0l/Cqc9ycs2z148zEqrlyU3G9GyYQXeJSvI15/pbk0T1cSiClLX1Bj5kcW/r
qidHu/bYo9oXpgwl7hlnV1rDyamHAFu2zssY6Oq1lA+zzIEMhUwuqUkdDlWu1t7LGStojs7QhP18
0kbxSY56ex+s5qaXqEYW/OeVgfSXOnzzguw4uwlU0mHRyftgSHmHJcCvX07nQLMfFln9cvI03vGQ
/o6NzM8L89bEsa2c7I9xN7knR5fBNTUCKiDMZ9r0riM13LqV8bM1uvxWlNTvEJ9ufUTJwv+JOwV0
C2a2aurR/o0a9tRe+zFODd5YWRYPWrsUD0v8i+AAC9nxgvCa7mIyiHTX2Xwq8OEocUWHxzrNi3vk
OPldaM9Ml6abtYSNH1UZIxXabQURs/tBx87P+ty5IVl3bvRIT2FcPBlh7dDKquerfSQw6JekRbAw
YtvYtUfgorGQ5N6QMzVzYKJUzRcfHyYlo0G/X69Ybkb5fMcIvpkLj9wg9U6YPWlM5yhvdIFUOHDc
/rAqskvo5FuvyhuORF4GC9P4wvFOHGnTPVOA7IT6EJkooTRhoJIzk+NeUcE3K61tuVuv+33zegtK
SrzwfcmGuSzxsahkBn8xf5Oe+6O3l2uJi21DIsBnuDm00Jo75LVzogUv07RttenDruVP0SfPcx7e
UrItWEdfxkl/jrsw33Sm/oqrut5oXvXuGBA49IWubL08jcvQX/JM+qYmyEmmUtRtcOcMYI6as63r
7FzJ+NoW1HlJjbkaamUswWw62GZiMVjb0hnezNI4DuTlQHY0Kjx0uIQjBLJ2QJ2KSvapDrNpSyaX
uS3cgQmKPjx7HKu0yf00ggim2TA/1kQ+0NA6s7wFwoBF2O2s1zEYb+6cfh01kzKVhaew20c9Rzqj
N+fsyGibsmTydoEFt2RMWhR6snrInVvHGBUs5+DBjiHA/TPcLR+SAFW+Q5AivOMO5EH1ndh4OtK5
eO8rjDxO7u1GtIm+pl9cops2wSJ/WaztNrVOKKMVTk9BzJ5/nko6fWG7xWBw0u3HANUowZbxXjPK
6TKmi7ud8uFLb8snc3laFNgjasLHXjOya+Kh2cgA7RhGuqkGdMZxjMNVuwuYF+wIMVAtZIDVg/YW
VExejahgtpuWx8ZaPgLwUyxcmycSb4lUfbKsO3v8Z68r6A47xcuMEUub5bWudaTTlv3J1aNT1cHj
1B/BxM00yZlZlG73XqD4SEt73s8OS79++llUpXdCHas9ahNQ0qpnpCYM46IjCrXD6rhA6PIt1nlo
QJKHZREm9mM2QzajwDauIqGibI1TzyBsKvR+03bgRMui2uqEZGwkixwZk4ckS0SwFbzdKB5vZXhx
qOLQDApQXHmKXn/CiSPz+if8jG8O2sxNz6xSYKo5NIn3GT/PdIwsA69oYemXOvwYIt146y0aLlZ7
ziHTn+J+kj52rDddu9fUZ1WJAsVs6h9ZrbObHs5lFf3SCdPaOAK3cpM9ehRngzGwMg7RimmxjpEL
3EzJAlqL0m3WcASO2uWsSslWistsMbIznBhPfYPSuyFkGQtx+5G4HZ16lOKbwGJZRt7UJvzhtnZx
AZuDVI3Fzya0Zfkw0U7YGLN7dGzoeax2i6emrV5QTH0bzORn0v8ggM7aD8Yc+PYSHtnvmo85Gwv2
yMaA6L2fWPEzD5he4C7NfubNDr2zrtt/EJnX72vay51tYiWtPeLkuulBj6Z+V9sMH+sAXWCqEgus
j4jUmr3FipKP+6FCXv01sPSfdbQ82HFuAFpo3F0ytduCCf2miTyxW0bBb7ujV2gblM00PaK5Cplo
9hpOiMD0I1kRShqZPe+nnXwCityNHdafCLdNd5qB9RW3kbFrnHnnaeRrDaCqtWx51pYEvAmWPih5
d6vs4kMo9M+RRc1sAMvYou0Ztg6oAQxn1G9Z8XPS0nHTJjPLYfZstHTtW2Ih0SlxcrgmNoMK5ZsH
kN1qG5PZGdovK3J3jtG893A8D3bVfKIt6x2lqz/EDKUaK3rKFNRTMqkgqDN8YmZ9pDPk3kMHg3Tb
VeKUkFYBda7Pjx6QjJ1rQYwrMzxe7TSepex/2fXymhMBzHPbZ8Lhr30wJ69Z/xCZ7Y9wGp5rtAcU
amDwRhHsmkAc+iR4pMsCvims6T7jA2NvYxIzCGQsCPVvjTaNm1xXq4Xa/lnSAd5QlI67SZFIIZIK
hSYdFKQ0hVaKs54/AX6pWZjuJu6UaTijPaEgp7HCndbFKeUv2zYdHqJZIVG18GfRgkhlnyeBh+EL
jTnu7lOFUk0joKqRK9wb+Qu+roCrQqFXSwVhJXh1ZlQMmFU4LR43BWvtFLbVUQBXCGOUMPA+aLmS
n3Cn+5IdLAV9FQr/WsOBxbWjnU2Fhm1R5/vDyovNFTrWURDZVFFmUwWWHcs3Ms5Ix12vUSeLwtAa
0bNUWNpCAKiFrZFd7KbmUBVWAGx7SLa/L6I5OTQmmFuAH+aeRTbDRVX8AcWdFBR3PWfTRD5iZdjN
CrEbrxTd9ezS0HDOFWRXKtruAnZ3vX49AetD4gR0Xi51RwGvN1Hg3lYhfCN1Lobqa3fgfWf6qfwE
i5NQ6N9KQYBjhQMuVjJwZwMJNhxwwYYCBzsKIezAEp4VVDhSeGF27pdIAYf5gK6V4hDDAQdGrLDE
EXzi9apUIYtRlhTbulMc47EFaVzDNsaR4x1daMeGYh+vJ4NCIU8VUGQHOjI2OGLdGkT7gUInjwqi
nNEG8TMFVg4HMI6QlkM+cfSAwJddhWEGUjIS6gKaGfNKeUFbAp9bgZuhG3zTQ3CNBUznHrZzryDP
lcI9mwr8nCoENHJH4fcKC50rQLQlUOLFChotFT6a8J/vLFuLfY6K9DKyPAETw+AiaVTAKABq+tuM
pxSUmt5CdengVGdjZRz0lV2NK7K+DCvQWm1lHGv1xVC46xLudacA2L3CpRQW3kFd4bGdlZS9XulA
z+YrRRM8BqiNdbnZuQqy7UDbThV221xfMKbjBpC7VGjuQW2EcGJg0MPtrhXAu4Hkvb73RMG913OE
Ijh+r9DfLQxwfNrxp2bgl6Y33w2FCfeY+WYKHF5CEO8USlzAFI9M4OK1woxrS//Q5byBGOeUwQje
x3J/rYrW3eCOhFMLr7xW4PJ2RZiHlHMzVHM29B7jd3ZjrF35LuBzdEKhBgjdcekm2VPo60GoMPlQ
BkPm8HEj4r35yXwKRmq92auhcdrvEtZ6oqDrmmj3BFjiH1RAdkOh2R0Y7avG/3/tEP8fO4ShW4Lc
q//eDnGLW2SR0Lqq+G8bxb8f9x+WCPdfujDJQUbjr9vKjvCflghP/5dtmiQRG9gS/tML8S/0YxKT
hMWrU5qQBvbHG0F/nUxrOqGeQWvL/R+ZIwz9/zFHWJYHbMiVtpSeKax/hHzFdPAsogBTjAGsMqiq
3nvTvns5SAWzmIKziwzX04blgPfBPUJ4PIXTnKpOAcABAy6jCWKC3+Jj2kjkbt7y4BFMyiCyIjIP
fHKo9z+nPKAOCZfynObEcI/h+GsojeLazirbIiG+LUwXZKgJiT1I88L5QGwEPT8NEHnyRczlPjWM
0l+m1vVF4zDriag7OnwVRrbs8TFczDGnN/nYh4gmRNW+A0MaN1NfO/gXmPwsI/Li72Eko23nmp/t
AmJwEzM1k6gtUOBnew7/yzEf0C71FdBJ0USgfWLtaOul95CkxFgtWlHsE5KMPTKh72C108fJaiGx
Y2rDZkDXj/gtiAd5+F2j83g2meU/dx1Qqa4Ovkbk0d9pn5GOEoToXHWBCXkKGCQ4y7hrhoF1qaKu
5RINfgGUYNckGux9r5LUF6Ggj8pOuaFXdfDqlokQRng3IG8qRkfIUT2/oT9st1Y6YFlB84hdFRZg
PD4S8/3ZtWkYG0mafnaJrhnKEzFDw088i9ulDb6OJm6C3FumraYHQAWTGhrN6NdxDKISWrsC6uR+
ahuvRcDh09DnZ51j9MFrG54I5Xatzc6WkjAAszlcXHZbj4vDB1rJaD6UqBBOS01vadGyKzLTTdnw
xNJVbfqy+ZBRuV3vPXcRtebiofB8QvVxcQOzPmuV5m4ET8gEBtUyLEt/DIB+zdi2N7JSTNkmPcN0
ag6u5I8kKPo8ZzYRdC7pNWMXfx8oWy+dOhHR+O+TNorTvy6ut673W+/yX11cb4BNK1hfmdf1kqYo
vvkwkfSW9MyB/vEa6/NV6y3r2SU3PWpK++kfb8NkocLYoX9D15WDA/2/3uj6nDQdZ0LEa8kgg7/g
v31762PXW81U6kykGQmtj/hzw3oxpPwrf9/y1/v7fU8NrZ1NmU5wEdF0f+7419k/b2JpK9SwVrWd
kKduIxqW1/WkZazMMMjttjaCh+sYImE0iRBEnZh2Z8sjz0OG03ORX+10SP860WYzvWLX5DqNZXeY
AYbx1HXTSEK7DJDHjV/Xx6zX9u6CYMI1QPOH5tka27dGZOWuNoitgCNdtwCHrxHRLPFUFrvI46uk
i1y7Bt2oXddzMsoR2QWi2axWksyZUKWPCyl7xrjroCOy1meaox8BLsurB+H8qqkT2gvGlf5JaEjC
Pkm1sxwhD+vttMGYFbfDNXC0+VJoFpsa3sx+qEbzGjKTu67nuqwIKDvmJ8WUbSUfsMYXazESC9YS
k5VAsA3/XOdESLd7QVNZ3WNugu8NUF0/SyUC2tG+VHlhX6IRrIcepeWeBG5m0VMkSz+pqEmgVBVe
Am6sQUbWUqIvmSuu673WE2Fn+u+LDJAxMI/pF4O1MTvP7GMMkNDL3EvRAc3FeXGoTvFwM8fnH+PT
Y84osNNDuQ/M4nsa0GFHNJIjuNCrGzj916Lq7ENTjzkWVVbxc5kbO9FDopJLOV2JMJmucxK55IWX
ZM7NE/xlTqbEaDeV3iCcVfcwGnomi7zk7OnPowVu55H2jO1rQadvBJaAE6z3UzQXEaNZToYpwd2d
Rluma/ouk4SOoEzCGMUTDnEDyF+xKmTxbkuRXZfgwMSN5lRrNUA7tOWK0na5iqBZrm2Sp8BcgnO0
cNV6/TLSmxCmC8xY3S1R3/z13LfapEPvltAGT6MGbCMOKVSlKgvJ/1JKpcp4KEwx0AeCgCbcZq/H
WDaGocmugcc7CQnjOlKDF1b3eWBwlLLfuM7TgtM2h/uM4KzyLQ/BVlGNfPm1EK2ItBCk8cVqpDbt
7QjQYeMGGW3YMr8t7YAcyQRNsF40MfHsZxME5SDm/Mais/RHhIkbraGB1qLripPwE6urx6bPOhVs
BQchRXSUhmimZFJlNJXmdos0y9v0OF0eHAtpu5TZW6yhEJFB8mDYkX5cpz+TlWgp4MG0PE8qaWMd
Ds1BMm7DZhwogiuxqztQL5tE3WdsuxLdIed+X/nn8vrAZB30rLf/4+7rRYOPZ48K5mF9acfo4AvS
Rt/+4wF/PfXvs0WevbSB4jj/eSfr660vv6wjqmYEQRjaMeudP2/ir/s3iPW2RoiWg0YJuRFa3Tbn
9cTV+NH+uZgaSXP+x3XrrT1TXvx3UZa5B0bOxpZeBKKl0LnLHpz7DFa/DBJ+cPa3ugi/4RGEW53X
32wyI/SpGW59gqQiHWLFxvpCiO5uYrueMvTnO5ae+daEzAlR2jyYgHmPTZDSVkS7Q6OcWQdtnN20
QIltswwtSqW/aV5zstHSxO2Cokh3V+fCFpHI02AXRxrnT50+KqkcHeRQix60aqf3KUtJC4Z/BfJ9
I/FeaaE9AkXJ8Qa6CO87ncZSntHtioPuyNizdXDZ6/rZYzhDkebWJ1JsfGGyeGo7nr60LcDeNTYO
NLxjkRB4HyXOPnd2eZOLm2PUHkvr9lk3NxAW3qIBnBbH5e6IEH/2R7MmGGZx70lJPhXUgW2Ua+95
ldNdRJ6+DdGT1pgFsOUgei3R5/guiYvXPudQy45wI4TNWqzUBz72k9aQ8loMrXcqOd16zkKMeRmQ
TB+pEsWKd0ENYDqWuKboS/sGyJmtVJPq0pWnCJk2qQBi2ul1C/dnqZlZtmjpaw9pXtyOb5lOBRZk
1gT8yPmk8TmgaUuOoGwR4KXk7iUWXmRo/myEMfuocF+m9ACIIsZJI3/EVhnB2/9MLzLxQxPBoibF
wcjbL+BL6FwG5rCL0QWls+edA/gSJwaVGU0PzYNNBxLMYO4zLUm17xb7PVyG8BKJpkUwXkPkCezH
2erza5E278WrAwjHX7LqAH2k3eYClbBNQ9qbnG+jIxjBTHQ1cZ4fKpt4EdLTyP8oRmJtNIqKKTw4
IHn466t3A1mB790IpnusnCrYQbLITjr0kQVR4DCm1Ranlbl1u7dlCX5GvXd0yrYmFhBUWNzbJ9B4
R7aYvDVFOG0EEZhDduv4Onb0zPxx9Fg0ZCy7S/QomQU5oxTNS9TuIw8mW1f+cswG4mTQ00aOuHvx
URZB7LdCNfghTMx5d/US+yqqProVgozOhi2IW2/bFTZD43jwB9nAL4mHk2nYajIh36dlnj8hs6ZH
mza3eOS7BNDo6BD6ghWbLyiL/IdGQ4Tenx1YWQjBsE6XIDsAYHh8Uqjr/dF78SIy2mpzQn2UBBs3
kNmBMFnUDdxRWNDw8MdqfsFOx0/D6ZqOZFsyRTtEFv8Tpwao/0WvnVczgfgugvA4NEIegSceo96O
zw78RCQUt3Auat8T58bosl2plw/OzHu0hmNb0LnQXdPc51iNjr0cjzrKdBlQZWcm+THiOCQgrj2r
e7Fl/DHZdF+nLA1xeBmSnOo7zgVMih27FSsmQL7AQ+DbNo1LCC/ODh/Zy9TK1yRtiY1BALULmzo9
VGBqkCt6C4gXqrCDVRA+E+SsAZGrmZcE66me2ps6ioCbiGLZVgWKaHMoWRwl/CzDL0GfCVpt05ex
VvL+sbvDqnavcFe+ul3xYAkXDVfWYRocO+NoT572MUVNti/ijhkT3pF85n0nlcK21Xm8y71xm9NH
ZOSUwiRzIGhHkKPBo2hbw2P79DPEIJnA18LKtyc1qiICKySKIQCoTImT4fa2LRSdJCSjf+la+xzb
GP/DEMitmOEmV9ptsfw4YLePAW2vd6Xmd2P4FNiee4E5hDzb4fuIWXc7zMSr2GpigqP8UaOSJ8Yl
3U4AhZh12JrrHS32IVpi4DAuPCjnglK+MKpzBaXgxBjWCBy8WU7e+NCjMBAydN3DMX7QUVaxCGfT
GvqB9FQyktGBIaRkMmzhBZVx9SO0rkn3zZXICLHUpn4RT++sWDE9q5jDYmFf5UYlpsylDI5LhcDO
BMy9hXZwA2G5NZK89TXT5llbIW86TT3ds4dT5y1igw7oKVqcr8WAQTXGIbDJ1R6vVaqQrk6+6Giy
d9D7zi71E0LLlPrbBIlGFiM79mwbeK7cWQ3mrkEzf4S9ko0En1sVS43m2y4CIglCxICh+SuihcHA
OgbFj4tuZHbLngqNgPeVaeqpySKW6SjPDa1JziSBsUAGW5zVX+EsIQzqul9VDA43Z0Nv2K8aPtgA
fo/GeIu0aGCXEz/j02NlgWlBQoNkNptDyuQI6En0R03RQ97JkyOTiW3pMgZJLNw/2knS8TeBVh1m
vKKlx4S1nxFuYeBHdVmIO9+Cq3TzBxG7TyCWb6F4Csf+JgjZY4alRajym+5SwP4mIftraGSvo8XH
YOsJzvHYT7Lw1VoGG8TyOByG4qli5YnGGiWkVTF2iiENpSRo6zopWk5A772w382877bl4GGdgYLl
Rd8JgIKMYwKAQBF3CRysa6IFqQakqk5BK/f2Y9viMNdAcDUJripz1qv9IzZ/uXNr+3PhCnBI/Py0
KAJgWbQ/sgKUBmLuQzdZ3+0lEk+m9tPNh2Pfht7TVKOKXFgN2ZN1kDWcR2v40iQUFoo+aYRU/nn4
UTAIRbOB7T2PQkrkZVt2JC1W5p7NDhHOYBi7VPHPsTa/2oDFN+xEGGRVAcy7hLsHwSUr6WtlocGH
qDkIFgDQcmAsfHtgt1tZ5UeXw98v7T6G2UFkUWx9EPwC/n+isWXI4jmi056ELxUm8ggd4S41gW/1
NqBtu9KPZaQdA2N5KEs+1whEGEZ2JeOc3jt4RhucPcmRrPsuAnJVd8Aniu9YHX2cCW5d8azacRbF
e1drTH47jX3iUJ7jpLkPbhKf2oi01jwlMYBcyOU+BEj4UFi+F/RoCpE+zWPxrllVcoy7yp8HIBAd
0Sx04sIXAHDzdi25cCig52o4QOsJq1OYx5BSLA+rgueeHfDiJvhcFN03lNbikNVaucf3t68Zluy9
MN6Tm8r+Q4DmKhG0NO3yBruj2gyoKCWwu23WVd4DzNANiEp5QQt7JJQGCOzoBZu68RZUgJDI2iZ4
9LIJNsYvC2f1fsq1gjzXFP3RUifkjkVvvVKgmY35uejF6xw18uBGLOETcg0ycEShPFtSjKf3FAv3
xrMbNnNDAoTpqpmD0utb2DfM+ovncFDNLZWoWv4MAZKAkmNOXEWxjh2zTFAdGiXAvHvpmePDnNPq
0IDJ2qXJ6jNy45PpnszKdRnlMCCCa74wUh67K7EF7SLIjU50P3PL5bFfTGT9iF2d2p39slrsS11F
L0cpyvfKxiadSZREyWOMNWwHhRJMHoSCAr3yoaTVgWA3qwBNdgH1dXA0HDN8GCV+hIoYqxwUZ9yb
v4xcoH+PAaUa3QzruoiHrZeI9kpdB7L3W0TR1AcT/lOnsfZJ7TC4YVG638QAV289+tiaX/85Nlv6
DvzpczIdxt55SwOP6trIB79fWuppeYUy5+euxaxlaSYUtoB3yWm5CS18Kcpa4n5wG7SeWYSRLP+K
+gbYVBtzpK3FzvLwypNLc0LLim/OTI3vPZ0ZxAxLfOokQIgZ3T7AYV9vpAs39YG4GR1pMxLTqL94
CS4HWwtvHXkqA5owuG8NhbVVmjtZ1Vew1kcmuMwcF8+fUQYhe5j7jZUmfA/rx8GInuAT5WA1DQ5X
U/cswqutFwNjT4h0LVOx3NDZ+iqrizkcVtUctzsacraJN21olb61CGqw2KiPghVOYNl3p6UTOFbJ
g50L0AwwoQFxPFqmd7FIXwdSoGZV/Y3txCgxeDAiPPV2577NEyaVCQNL5Y1PaWW+1rKn4u2Iyi20
9CnTe0wv1Wztsh1042ATvWdjNGxjJxt8crgOpe0Rl05S0zQ+xUngHistugm3di5Ln9j+BkpOcm5d
PJ3GXsi2OPWIjfYSpfDGbiCI6kNy7/vinrUT8hL2FlU1s5ojme3Y0uWP9iMqKi+sk20w5tGuksYd
kOy0GaJUUkqHLqoB40dlA89gEbQBw71gm6RKRrW3zUlBAduL0KK6aCmjA5Jp7A2ZZa/kfEVvBHZX
50m6SPc5/NBa/yGzz32dzrTkQ1Jw3fQpNqp4NzdQLnMODn4V/syrfrzWIH8w6UJErCZfoMLYuRVI
4aDJ4t2ISJRPscj3DOaPU85B0UaFRzeRFlZ3dOmT477P7G1KTWzmzExr2+t2qG+PQYuWyGbXEdTK
7RgZA6XLQ+iYxPBAceabbKEZHJ+NZHhsXDApQPFQnHvas+OR1WSLksV0e2I8Tu3aUx115OXkxyWa
L24ZgaY3g5xDq3FdMsy3WguJbm4bnRU0EWxYd1EIugv4PWc5EVD+KxBDdoxJemJPjoKg6Envcyg3
zMU7o4FqUAKzDx44Fu48uIjb2usWGjLdc6Lclm3EoidPDILZACgwa2BMITTWhQ6QzA5Nypw867YE
Qlh3TwQ/wPcdRgQcvU0vTs8hEOT7wXELH3d1se2d89C3xd6JZ4rgwlV+kL3QZXV0DCaOoYe+zomZ
RM6jGjbjgtuCVt0O3mJse46WNbrTjatbP/HxxZdqDL/GyRGQj8fBzkz2UW+9d1nJ/kMZ9dJg2cSO
8zGHVbZ1s5462BmPfTPfPfrN27BNzO1cJhyxMlzJC+p+pXUHSHUcJsyYQYEuosd6UXUCayy7frx6
X9GaU6oU7itxbT3buKBb42n1VvYsnkVhnNO+qiGURJ/wFJyo3xgeCVEj/nqXtKz19hWPU42BsC1v
S6zNfERf0hkJF0P1bw1NCl1M8tpCCCB/jYixcO/mtfOkZeQS0H2HozRVtAHngDaE+dNbwte57XI/
j6aUcZIBF0KOH2XV5vtIJK9LfQ+TLrw1JNQ8xlla7xdqc+LFXgtkiBxPaOQ4pEyhY91bmeD4gchr
k+aJ69eLCA7DmD9LfGu7qaMshRv81kp6wAtSnyUFcBMeFwsWQcHQqIKEhQaTkFIdQWH8KEdK6I5g
uHSaSMT27E9mnfxKJ/MBiNdzo40OuS6MPPSuIgEgMxMWXMNOfsArygGc2hp9VRaki8ROjovxOWNl
dtJN76lHTKjw5bFr3EitSg7M/1B3EwWTxK80jUAHmuKVriiuELN76tSPlH6k0oZqSJ7M89iF8QVW
RPptIWKQr5oJW2pEWVkCStnHWbZNetDbfWQeJm05utLosYGSM+R1fDM9RqoH4YyKBfY62qHFN5S8
eDtafi0jnCwMo/zwXbGtvwfhcCD24bOrgj3C6Ye19NMhmolKdusvZLIS+lJWHgRuT7livF9570z7
qrbeF7LJjxw2cXplWIkZnjzwtejQlhYmhIMCOk4eQohTR0d31h4Fg1lERN+yNrw2bvUsB8b8MUIt
FapOKzr9JIT5PCobK26wnJ6981YbKUNIE99ZrkP3AAkRL990kziAqW4uEeHHVGwsFcMGz1Egil1m
2jDBon7j6BMrnbF8gHsPtzgA4ZuNYUT3OPvSSFnt4OLILQdbEh0Nurb0WLRtXXge1HhUCSIPzqEz
nyRZRawu/CQ0f1iag/u5f8CBR5pCOn0UbgWTeXbrnY0fLenaG+1JXwtbOCP556H9RqDdCMBAvudd
sasmZq+YMdAhilac7OkHNWby2cFf5Fv9cFncEncb+lo2N4vycYfde5daFou2GKVfSBeMdLShVVPR
n8uAidg2rbuBk1vWbUvnpXjEfOxtIlODWtSMvDX22BUA67tHgMKRhNoIkbX8kYZ9sdeb7EcHHeQY
1X3gO5bNkLEHeWdSXiJOxPE/EbS2QSMV+1qn0ZdEJd8sZb5Pl/Am7Lk5lXCSNH10D5UbHvgBbfRk
7AkWBKGgkSTkxmZ8TLOYr0Y9v8xdq2SnOmFxjXvq4jo5m7A0gNwzgyrd+hD1vOMShNxmKPQYgtut
TYB+iiZ/MJP2Ohc0DxsnLQ8OreOzBJmDHvKtDEai0wuL+YPd3GPKV2I4LiaZIyBKxkf0lM6RXwxd
gy795PVAo0dEJbt+7DAY5dq+TvRxY0oMD6WOeTETX22LsFQ9KvfDUHpXab9kMdCZrFXLI5TmpEf2
0LaGQy6KD1ZWt0WcjEUjEa3GbT5XAW1B7b2r6IUNdAoOs5vLrSTdTiMWjxiNpEbiRaRZGQmQ2cV9
KH7Ec4WBazwZitoBQ3frDPhWB8/8Hts94QbwwLPHEd0gTXKNejYIu12l4ZzSCpOIeGsuthpdBk17
cuVxbOFzNHoLBzHNfZpA9M0hRNEtPRSah1fJAsXnZfIWm/az4zQHy+36QwPtFh0qNOA6RkXeY2D0
cOsGtDuHnsQLWemfCne+IImcN9XkDKc4m26GWyNQMmk9WnG5xT1MNxrYWjvFOxkXn5bUILUTl6Zz
Msp52ucN4jg9xbFYj0oPKL4h6wyf2Df/claylcegP0mMYZ+xUNo1+il2newxzsurMsylXVhcMeMA
Mdbykw4g52hIeOKoOZjiEG8MrJuqIbBp5GQ0qoc65bdYeDcxDWCr2WhLl7KBUzCOQzfZdNIjBRGR
vsGXGuQnEUhZfFpaWqqz9h447T6AUfnFme2DJobxMW7NbGvanbafRTkD1segFTQOHm4EfVC9Q9oI
Q9gfOIrT/mynD4dvAgOJYyeige9Hi95BMXzQZWLZBvgwly+9mhN1Kuoc5RaJ7GtY+5/L67lG3fzn
uvUh7prnvj5mvbye+8d9YqbY28WKBT8FnqFYQ9LzJSHQxjU+//U0v1/1v3xKwskB0Myt4f++0/o6
HA0ZQv958d+PRLd26coRcH01sqYMAlT5bkjBq/7EP+/v9/MUnX4VnvD2fz0t7IELa6ZYidh4hHrY
X+/p9x3Xv6R1kQ+T1bdb7xPRekrpHP3Hq/x5qXXDrRejvIjID8W/uV78s0WFpReHWOqXuNFeAjw4
TBvpVcZJ9Z4ZDcZgYZc+4hrMLv0QbYZMY+UycMScDIOVJIjpztB1Px9YFFMzf7rDgRW+S/jZiUyd
gy1U+GlHJ2xe+peMPRwEE9/Uw+8s+cNNBJ0V42o/7hJ7ZjefE8HuMb4H0aoFfQKxoqWaL4oXD/Hx
LNGzgJfPhm9DVggEJjlYB+hlQqiRyYyta9YcbNXhVS9m+H7JdzXCAIWjagXI7HL5SFs0fn1tXSEI
Hzy0JBtKDLiCWqHdZT6pbBWlk0/C0W+HDmEvx5MxDx6FZIeaQNvA70QQSoCHw10q6IIRBaD3YIfs
IgvY6cv/Ye9MllzVtqv9Kg63f04ACxbQcEcFklDWdWaHyF1RF4sant4f2uf+e/v4+N5w3x1CKSmV
SolirjnH+EZlg+bygkZBN06ERcC3PPTM4jdlHl9PCZESUiLHrwsTbGLxZWn4eCtGXKJ29pE+kWsq
2ucOlTlWL8Y1DjstjIjpxIUNsr17oJFmbGI5fwp6efOovaHT0baROV0hzdkKerZ4t7BX28gY64wQ
HKwgvt3O78hyWDlAroFri8ALN+zUhlgeAIPpFgR9qCbVKNZc1Pnb6BQdC0QiMBFzgpaOuAYafVfs
ce3HkflU5ZS3NWey3TDU2a567XW6oNMCg5+cIlMn+l1L7CP5yeG+NFL4ng0D9JTkCnRH7gFwIK+X
nSFbGrtmXl2uAlZi33E2HVC9bnrHME7diO5ygUijRhOOjpU9jSF1hazTLcOe9yXHsI3bl3FU82Xe
RX3+ZeaitteQePhdqWH7xErjNOYusexHLCSQVUlCAnBAvs1S3nAa23skXDGjwTWeFiBtsCkFyKtX
gDfpxAPwh6mVLxiotrgo5LYkCcXvMEyGXBAWr8GM3EMQW7yXdqkDO+s+iym5W2amllbcv+tTDwHP
yC20PI7jXzRPssZV9pv68K5ac+PLfyv74q5Kyq79j383V8Hez7tXfDNdBXTsthAreJlSCV0fj3/9
fKDs5tnG/4sB4+QJMZ2QRxm6FIPmBQ7u721i5He5jrojscInu1ZirxWlyXwGCCVeRHkgoRn8vDi1
JC4zQwF2G0X92Sg0796a5g1GlOI2Y0eonPaRU0H0L964of/NG5e4WBit2kLS9/+vb3xJykbO9GhP
DIKzkyaBJ5W082CyMzkjiYPWYArwJcnjWzuNQTcK0Gr//MMz/ubDo/8hBfRqZmhUef/1PSQqSeUU
o9JGrDHfYnI7ZQbwGio/Y+stDjF5OKX9kNWBpigZej3AwheX9fs/fx9iRVL/5UtEKmp5QE51qHdy
VW3+9iVm1TxbDZjgU1+Hsx+7zZpAyHgeT9lubNM3BM7Vocrlk+FG6trNjOmY0GwZABbUYatdD16n
rijosea4IzZmO+Z6lXNFNwi0s0iwYLInjOvQic6hZQduN7bXtYb4unaYh+NxULsyDyvSZYxPiXnr
OFXqkHmVc3XZJOutLl/e/vm//Tf7LlhEYRmOY2BicJz16/nt3+71zo27IY5OJDzBIGvrCgoROXtG
BLHPJmfJWpqrQY2sLYEm2GZ9QpLOfD9fKNunq7KICG7RR+to2MVAigE4gCGKcTDXIQgpLC3H3hwf
+7AS/uWd/588+l/Io4XQV93y/yyPfvpelt/b9vv338XRf/7WP8TRKKBtx9EdaPHCtuG+/xJHQ4I3
bM5jJmhelHyu8UsjLf+QrqFL1zKpGXRjPVT/oZG2/mDUJ1nTe67torey/lcaaRTXfzkaXdPzOCFZ
9LQkcMGVWv/7bunMKKtWWNophiEJZripAzQ3kFYt0Z06/YUCogkqYdb6dtFd1hOqIv9wvfPyyGUD
jx2/N6KZP++ctLj97eHLA5f7yp7+49STK43XHY5FXQWXESjeJzqUl59/3nRFczJXa3q5mtRzK9yU
o1EEzmrUv9y6bPpEpxDq+3T2OWXdAuAs6We1rPAvN8ew8pb95aZaB62ZlRZkTYoa2YqtNT4xsn0Q
j9pJWRJhywReyXLXMTiNP1WwwLElruPlPLJAIeSzD/Dl5gPgPNqJk1nSpMBxl8DO3BQtvOzE47qP
sN0nuO4TTg5ywKl+bgxS/rrM+ardCkt/L2YZ38wmKIt40vwMFvIx1oiBJQC99es6v+304W5cUZo5
SDcYVyHBJlqzS/Aj5wwytvEQ6fueyZluRsnRtprgYmTpOsdHhRfuSNJ6qxtxJqeTuocT4Qa6yrUT
5clZE/39lCPotsiYopWklsU3x+cMUr/P/GfTj/iRdZCmZmG9Ipt8aknR20vKwiTBEo07ztkaRXFP
oQqDClL81tJq23e9RzciED1dTIpCw30rF3NT14xPyKDCIUkm+jzgs8dNi32L/ibxeXQ7q94Drdog
VtEYfXXdIa305VmLgcATjQtpo0wWIBhgpnESGrtMDGRULmDFHY/yNF7UZnQ1g/ppvGJQ+lg4hnXU
k2ZjusktTHYLHDuQ2yhBrmsAV0fXSUEeu9dWW09HyzJ+UAdLhvwmTee8vsPAre7NLLAHPPM40ECt
SwhZusNsrhgpUWcTc59BOEqtLQ8s+YjnbUvUay4emdwjX5LmzNTAlOnF9G4mdbSl42JAhHS53oTy
y7i+ipxpuU9vRNIAyE3QHjIl+EAbkfgG44LLgbI8ttj8gNJPd3pJzymxGQhiYhUAWq2vUSfnzQDQ
YJc7a3pwWp/KpDQPhN8c2j7Mt0h0A8PKDk1BD1nTxwf0/gA1sab7o3JrlBUzrGfhTzFFh4QjfYwG
htedbAKd2Aa7GU+LJPimoV2eaLSrwnvPzE62y+CGi+WW6cqjmQxfiHqFsbZU912HpxZ910ZbYwc5
rfl1Y86nWBDAmOl7I6zpRdMHhj/VPpTN2DO7Yso8ZQ30HHuXai0HYncsZdluUkqz/YSoIqvx0GpR
9oSup9wn2KT15ags61ti9mqL0cJGBqdfGbQJUIAS+DmB76YRWX1h70Di3Y+gERMpUERU8a5kJoAh
nU707K2SEqaXzduA9vxs5QetlhXOBuYCWWmdDbS7lEeg5Lve2FQVkiaapNtyJaGabrZvtYiYcO+Y
Ex2GQKxh1Zejfc/r+4pZXT3Pb+3oIVK1hLmf1zemgNzBf8N8vMRReyosEp3lR+ZA3zT8BL3LqIoP
2TKJK6lfNl44uBvhj9dCON9720Hu50qEQDT/d5ZpoQTK2lekOMXRwSS1jYjF65Z+5XfqZ6Jixz02
PPLGACoTTAbkwqP7gQqrJF4G+ljseWhUzJWJ3dBhdEbjm5pPUdG80Se0t0Yt0iMnkAP5qMQfxiC9
4pIFH3+kYsq0DKOGEU0i3iYuzNDAKEwNxhTd+paTQ1BFKAKS6W4aku5mzi1SBpsmOrXeYzgRAtQ6
NgLtGV81sLFTwz6mkzXuL/nMJNDUgBxj0D8MKVNG6KTogL3dSAapmfFToUefkbbaWmirsRQLUY64
BaPCMH6Yo1A7mDFnzoHQ09p2cKDk+2i1mVgx4nMVJlvPki+M6TkOUPKyCF/FSW5p7vBOsoTuSZ4u
nch3YHRgPFYn2ZkuwQdgbAlmD890tYaStbM9wvkeRve7NXF6GeScH2eP47w+9fOQfeSypEDlSuU2
xZtt/SANGKmDhtiuo9UUVkkEqfyHC1swyMLhiJGmP0Zj/oSDaG3ANs2hzAZyMPJY3kF72aZlS36J
Fp4Wg/MmSRgKjgiggBdM2MNuygxtw6K33KGEQo9Fn85fV9K1ZewjBJaO87CS5xt6CysRHyj3GuNs
utpIAifr6cIohqsl/bLUYIUy0dlnOMmo2z6GgcFQk2J+Mvp2p3qBggJv7sZLyy+TN35Os19j50EE
M90SAtcjlvMgGaKkFN6tvq5n5jLLT44ZvjcVSgU37rnKxMYphKBp2yZxSx0m9VwsrHDzOTwgSTpC
JNQZtyzF3U9XDPZzXAKwe9FEonyXPdS2JvCmc2twSIpJEk8Vp/fzBEScAVYxRMjV+fDIwxtW4O1h
8iYgJLaC0ArhWKTMXiq1zRaBGTIedVr68ZMiaRsgyhjSKS8YbJecNMbshx0N5b4Y12Q3mErIY3vz
1L4OVn30hvm6hvbOiGM+wDZ6dXWkF7UCD2ahxLKT8kfpSQ1CA23nMoapVnJRidr5ds6Wp0a2nY8A
cCbcM9xckNuJIayHyEj2qbbY5yxezpynbxLJkM0WCvQ01vJZlze0MIY2nw4oy27RxeD0Ah22FxXH
RFsSFiAt+aBp9tGzVbYpK9Nfy5egWl39UXFODf3GKe1Hjpw33c3nQNX1dGiyOPCoZ35uMgqJjDUo
tvWH2nZpMUPwsmM6l9bAaFbFFfkXCv+sGqtTsSCqxM6kByI2P9AvpuhA3eupL6EMM8XYLRmjt7pm
z4u9jyEuin0NWGKKCK/BiTtxrrMUlvHCftIHlH1xOL/r7pDuaYPssBbQMGayaZJLVH4SatcHvUX1
NWQaI0Iotg96xrRghnQfpRIOA+HiCmrK4lTKD71v4dySh2HAYkmQmUGURW1HPXEkW/YL5/yWpGsF
O3yw/Uhx6pcavR85km+UQTLYGR5d70a5FeuwlN2ULqKZgHy12/sywU9XaPmp2zS6PSzodDl/p2NV
bxpzQidVQvpCHf9wARmN6OEBqwwDysvEEbtRUFVn4kEC9ID2jqK1sWAb6XEYnUr+JmgKnTDwakRa
zpF3kDAlE70lzpPR2wXGpJflE9hZUvGa5JqEiSlwhDkcpjYNIhmDnJ/iWxzCYzBbJjiuuVOE9+bm
sSLupMNAHFg9XR0sBA9l28FNTR7n+IXIUiS0PQq3y9tBMrCeYWPwlQUhTgMEckNNu5juUZA25raU
JsPOmRipYlXyg5ujw9zVTyxl+W9nKmm/n1B8epl9KliQct6zNtVau0c1gwaMGdneSGE/2Fq3zwoZ
n3CqbyE5g1pXBsKs0LM3ZFkwyUhaB5gTOhFy8VQQC1MFRfhhteFzulAst1YR7ThIaLk8YEckvyTW
X4QpW78DvhJDzxrbPNz1IBQ2mWN1iPz6/QKj3O8a+YZBHXpciQM59iwCKfNoIdqIebPjFh9F0rSH
JccQpPVt4FBHdeSV21H5oZA2p+73MeF8EevVTZkaGuPePPCUeJ4iBL4qe0qUxkinFgOdcNBDIpWf
XqItTC+x+3su37w+kxeXjNBwKw4ngzzgxesN3ri1RZTzRh0Y+56ZInKV5NFVup+bw/chC7U9jW8w
sCNsx/hHN+Vno69EUOtPtWuKU9SJObDWRYRVaX4sW3sLJxD8bDUPVKO6sy3XlCp2I9vqoz3iuTWH
snZ25ZTda8pWB1oLexve61GD0IeUnpkQRV+NELnFO+E90MF0AuIunGCMvuaOC9I8XArfVOULuGuB
n2wxkGln0THR6CVqUdxsXWW3mKywyIz0Z528fqei8DY29jTHsXZdhxVIQWrZNMUChXIqn2Ed174E
7lrPwzlJ1OMwxvmh6p3hrCFTnBd3DeeDWpoT4Jd0n1QPL7mqGF6SsGujMGP4h7Q786EkzIEpPfJB
PYZjfWxbzBrsQ6JyIovtHoWX0yOALHIz0EieODkVXh8IzuRMQ2xZD2o8WfemMpGTTAzF03UvpEFI
ipZVEUOeg6UgednwneHDSRW7e80IsAAzuKVLe5VPKy2aTDROKybCrWLi6HZTOrbkGR3DzqTgm5mR
NR7K8r5IDqysrpNwpAF4V9g5Q214DltHRE/VHEm/S7sYmMAiTx3ZZ9pKTwgldjQvdl4iRyDsW40b
FzuSrc4oLElkKlEYMCpl7g46up/TU0Ta+aZqvReVGNQLhmh/7uZzrDNFBlu/9yQCUPMjzuoKSXZ9
tWptcFjj0muWc44Izx5tMp/qpSFFbbEJR6ekRsBDrAUSJuJ3T7H1UZTAMs0KaZ1y0RFA37hsUJBT
gYW2uB+LhX10Fa9YK4Thssnr/mWoIGqMK4LjcpeS8KhFPNT7yyaUDmCuPOqvdDQwa5G+X4Rxz4W0
DUig7AKRcZfWqU9bLEgQVpfUpDHs0Be7gz+mBvTpVk/+XezmyPGr40hLQhZW58e5mra5pga/e4Vf
YgQh7KEgUYX981Y2SjTEirM11yGCbMG97KNSXyVeWGTFFKNrR7J8bJW178aGZaWl7rySQbwulXNc
lNw5CoPKsD72a3O5L09xDEUExu+99SmqQpIg0/ShxHHvwzLPApHcm1YBxZTB1leLtst27l07SKuM
CyhquRulRdEhljpXZs8hqk0BL0JVDju/QYZtZdXbaKD3IZsMUFoFbshI9O/1sQ7Fe93TKygyl/yJ
vInZmV33nqWYIpHTRciybsL1KmnEVLup6pbgsoHYvRyJLN6JVhacNirKWAfi8GWjLfcKvs3pcln7
dbcJStPmGEJwqgf6uln6+olcMBKg3F7t5sT6DNssIunGHM+Lw06VLpx8F07FpHpht16ykVDOoaj8
vkxXpQWZ7ShpfK8cTqQXbEOTQaM3EcxWEGUn4sK6u2wKTf9Cytmj3TnttvOMZ0BtPRdOBkNQO+Ys
Tc5Vg3h2MLv60CA0myhKD22aHxxNLdcxex48MYQRIjOwSadMN8Crg86J3qfyAQ0FadgYZ8oK8hvk
6k9rAFqKGrg9ExV+H5eN81jXlAY6vJoYYk1bhvZd6CWcV2PkGQ0ZQR6A5qTuUbxZS4UmPJ33MssA
K1FFPPWxONsOcGVw1S0pYTCtGvNj0YH6Z17/XqKg2DDAqupUvLZ1am4sE7jUJJLqnOkA1coo2wIu
G4FG69PJtuzvXZ8/xShyj3avz/4knAOJVNMxjKvpYUHYsRC/FRaF8RUiSUBT4HU2C/HQ5BjHYLrj
lo/MOBjB+LJ4IjAhUd90z0U6tbC0rDr4PTR2Bngq3snu4OcNeoeoGhodevDRu0rqL8aYi3N9O+WF
9cAKhOZ8VYx+k3gMlTgjVkxMTinpVLuoNtAIRZhFooh6YpYlKTgj03hWt7tGleqYhQ3xYeEUXkUW
uLLxc0aB82FaEyjxTgKXEk/kaH66r3lkeDdcFaNd09nGEzwbeFIrNLdmsFpj/lt7/62/aJ59cObW
u4qrzAKw2MHfwjvnRYVzGOIpqGvbwNqTzQcHVkNcLidpp+NhoRxhAeJq+7wNn6plpopFgA40zZqu
VdvOe9HJYRe74xfsgO2tXbavceVaTC/WC+7qqOy9yNnRtaQOXC/CFwvlDCHwGAFDCQXyoNAzRvJu
OP1ng1wCt2HWWWnp0+UuaqE5uFO519PXYjPP/RCkZCKgbES4fcFuEkjZ4Dtho1XuzmttDj4gzUQj
Zlv8jZwGDR3YkBU9Z+uZuxk8eP0i9i940QsoFdPBHav68edd5qXpWpvyuSPNgcHjUAeXDSBXTiBo
6KtO5dtkveKo+K5Nqvl0eRwAcB20LM/yTRlTKxT6VKOZaCmu5UpHxbLw5wZQ+458QroGOq7fXsYN
9GY6CMGl6CHO5s9bBF3lfgY+6bLSqVjWOEVsAOs3yuPEjiIN45uhXMRhICmKAcUGY1bvbALZq6qB
hqFHW4XcFtotc5ke64gvb5hySZXr9Uf+PZoipAbpM4akEIqY1O4mA28IGUDGbqFfsJqHvg9wdM8z
onzXRScPeAn3+tjv8+ohjlLIg+MQ8Or9BlDyk1wEvGKH7nFiFpjgQgPIWKVuU8XfGhQKcb6uu4iM
4f0QSjgY8xhes7eSpEzuPasePDp7CLr7xl3iWxe9EN4bfMvqTExWBUuzCmgfEbBWr6ea6K4Xzl06
WPjd8LPlEAVOTuo8ZFH6g6ZWRhpGgL7Lr2PMjvkCQniuh+cMuS9rtgiM1+ovsekZNHwFm0abM6yX
xCW40EX9JkVBJb5Dfsc4gwkdEwaJJWZ4i9iQEVtGp6clTo80dXykIAvafPAnxSXaaadww7eUGeLo
aTqsbS1Fe2mHqIJ7gGeeQe67cGckSNjtts6iSHIhsQ5QStL7wt5Yo3uVWbpEyO98IZwH21V+Vah5
ZKTBv+8tr/ZIJnQGQWHKbkHE06OThr2rWxz+OgYhmrxIBXSKm0zy2/16DluWcz8b2cHpl8fJYH5O
8Zru04TudStQCitRXyG7prWppcZtNaMNQaCg625yJfhwpGFxKpfo0hlnoHHw1LVc+YNa+n2CahiD
3r6amAdsRVN8JKNnH80inHEg5rs1wttotfMsXLwLnfZIo/9xr0LmL7XxNrS0fdcythw/dVbX4LD1
9qFYkreIquihrfm3W4VjA/sYDWfWDEkePbIQSAVyp2KkKx4/MsgHtBtyxSPSblsSRwTK4dqhJh7a
Dv3G+kUrnCRXmI+mKiJiRJpf8XgsvtO9lF4uN3nhPDP6ebGt1tjHvWUdnC4nmolWiLd6Zmk336jI
JSNivISRGinrOQc/j2Eey9C4zlOuZrgBwm2vExY1vSLZc04aDBbXzX1DYpRgSk3vcWiu1ICdYO7H
Y0Y2E818bFe9EWMbTImgteWDaTIQSAZMA3pEzLYhryWtuLYFf5ED3Q+KFmF9kYf3WXjdE5KD66rB
jsLURMfnjRSX+LcZ1bQc0RjCvxm2mN23VsSop/CEtzPFd83rvpF8ewPHH622VoHYNN+j+C7uo/A0
g8Gla0gYO+UB/L+RBpbt0DyWQLbb8cooxEr/GvcOVokNhbTiwyIIq4NCpDUfdmP9mL6WTAk3eVRe
a7NuXyGofS3Tr6xUY5p3HfjajL2bzDOYGyzZ6rs5EWKzeHStLA0rUVs/tdCVNWd5VBhBWS/huIus
8twnH4RTc6SNuLYXIhUNYoyNWfhdC/gvzSCKYHoO6kzu9LqafVx9OAjAo3LpEsYupM1CBp2Lq2/X
mG9Vmg67NBPPVmd+SZD+7tWow61cqpeyoFVu9AnkHiM+N31T+cQbUCrTTSxn4wnRjGpmPwo55ure
egoTr8EEPlxBrn/KrJ7M43RZTWkUP4hn/DidyTVMys8ICCV+AElHqlm2gsnJ1lAPDo2Rkaqn7cTo
S/QUMN2eM4QH2wSMaLkCbh3tQdfD7hFbyms1e+9lVk+oRWLv0HFKb2N5Y4bJjyhF7D2P2IQQ+a4L
NFh0ODK3RUwFlSLx3bRY9jj6qT2IqQ5a7D94djLt1I/0jb05JYlQ4JvVKgzMo+FFEALwNeaJ9qUl
7s0Ow10N+s1PQW3tnQmmKqqHZOOQZGlrXznY0fDqfI0lSsVYN1lcr9mS5q0ozoPBkabSZ8X6bCOb
GmmEzrCijYwXHLfJgTUzsWI1ZBX7hFl1beARjWRVDWqGpTuMuU9NcwtWeN/kDVgOgStANtcLqzs+
iOxR1eKH2SxHJmu8f2d8Hx3oEhAOCRNT+XX8lJHG0o9naZdMgJTkY/B4iSGu1TXc7U2r5R86JOWN
lnSvDBHsrRLmbUpz8JRW2lnZBDZZCzx4YVGB5ATl4fLfcIEvtllRoRXa1whK8fOYYExyv2liue2c
UiD0FUwGFdrc3PtKLgWfzFLL6yhdTsN6QLX0iEKtqTcERoFRYDlg1xwiXCdaSau35Hq5sc3IIKWM
Nejct6yBdGfvSnc3lhgIWJazF+IAyZ0PuptfVVU2voWmbBpPjuHpT0nlMA7KHdYQFImR+JrM3Tmb
q1UDrJCAkUikMyOCYLV3vzkHoyzITy8dDDDp2jLCvVxgj411bF5m+smEDRNCRzYW3Xt7Z2npI9Gi
cmM72cMA1mqjTwzsSg5pMIcz4va6BGhQZv1OttOT5VRBUTSp76pp2k0xE8i4BvrXdmBU0piTquMi
h4a727nbhblREJGMkTvAUOCjgNGnXFdTcaT6fVM5IMbchCWrBuM6YcA55uWn9TW1c3Fj1sO71uOw
bLCdnYAdgytw5B5JgtzEZVvt7cklg9ltf3COQUGsOysscTh3EdOFiXPGwRjovMZLv3cL70tFi8pZ
nXTpSEic494wy5W+sbYOq8GqAIJ0KxwkXJkivzbOWgbjYvtv9/16irasLBKWYxFCfgAlyYpWAUMe
oTVebyYXlgldBLVlhFMTsrzi+LmyVYFYgf6/Pb9ZASkFpJT68uuX5/x28+fLra9JfjbGjRW+Yqwv
4Yr+1ljBLL+ecfndXz/+fBO//t5vL3150q+n//x7eIzIlQX04E8rSObyi+OqdY3WPz9eiDOXP22s
GJpi0ftNEZnP+iKSAxy10rei7itNsfmIoCo7qMqtjmQ7pfs6lV/lDHZieCXzh6uhSCBAxPDnHejW
qnxPl3H+iHNO07HjXLkEmB41OO+0h1iBeHCj6E785WapijbA8kkGYt9/hOtShfrpz03q4izeXH5G
deAZuOl4KDY9xZhnvdnqThoUgD9DEuCq4vzXxy+v55R0rH++Sr7+tcuTLhtppv94pZ93EhCIVLSi
cuYa/Ot5v97Wz9f69fPfPefv7rO0Dkp9e1BrA91uZwWwFO6RY81id/kxXvfT9v8/erl1ue/y6OXH
y+byAr9+/Lvf/buXQrk4UrfxXTTrcIRBG32lNROB/5Ye4Prz394p6oY1x6/Hq/WXYGv+45cuP18e
luBKo949If4cAzjTJLD2682wIjDx583LQ5cN6aC0yLTTr1//y5+4/IhDWfyUL/6fCu1fqNBM5KIo
w/5nFdpN1XTxv20/ibeiEvpdivbnr/4pRXPsPywbqqblokgzTbmKysbvbfcf/6651h/CNCSIHsOS
q7gWEdg/cJ3yD9vF4UyTTxcmv/abFE38wVMN1zOFZ+ukwIr/jRRNGP9dIWlYphAYv1dJHIhQ8Rcp
GiFlRZPDBUp0Om8S8ZTtMh+mzQgRzOzvU+HE91E6BmVh5Ae9iwy8Krp4QFHM4IXaE0sFVvKxlA+1
prz90pqln8C2vBrnGmr/Ytl3A7iZqCayro98CCHpYwX7iEJtLK5a0Pyvorn2yB3MEn35CPsSOq83
qhuzK+sz66gMbmA7M58ynHvlLd7qBS0eHS7SWYSEDLWWeHDJpfUxCpiEYCXeWQ54Ug14STszVrZf
Tyzxq7mdvnaeBu56HeIXMj9bpcyPyxQWh8GYxze9aci5S6b3BMmOBmF5j/kYiVQhq9cZaRBdFHw5
Igc+VkT9M6tIDAbaXF/33dI9E3PT0wjsWN66GJOlbsTPJQlIjBQOebEU53aqbublfg5j6zS46hO1
YUlNnx2Y9eV+kdjuVQqs4tD0mj+OkO074wa9/atXxxOqtxgvJuoBr7ga3Gw+QxjbhXxYL3rX7PJa
ilPqLU+VLJBhI6eCi2N910aXgDn+nN4uLWGDCrdjDm1cUVTGdXwsl/GhzwaP8vVxdFB0R+QggNlr
fc1qq4NWXaVt773o5/ReR85yF/XTG87t0S+mfNjPBZfLuemro3fIxmjw2xHYi7e2fKbBuCNiBuXR
YNwUfTptZJHHB49/wZQQD8mKq8kD6CpIDF2jF4QAu2bQOgkMOKtJX8Le3VnJUt5pLtxUSxnVsba+
cRzRcwRRfMQxxEzeC/MdytunVa9BodPuJzduyfUszC2yl/rk1QNKXducDrXZTb7Nl+N3HlQ0fR58
5lPNKZ8U3oY001imzpeIP7pNWRVvkNjFZ2PUflSt/qXW9Pk4R0rc61oQDaE40anyruzeq4n9qrtt
HiZi38H2CjCJAqxh0gXHKdF8LUxZ9Eh3jd32xJ0gAg1xEGNM4EsfjdCzq3rdOEt3DkGtgUHr67O+
xq+voEEwjgxfKUIc7wGvpnntYly5htdU7Noc1mxipY8ZMKSEPStww5kaO50D1wrhPuC1lMqV95OY
ZxCOII1kq7BNoKjc8DZyCPhJuI8UK3QY2+BQowL7MJ63QBtYIQNpYV2VMAtmBLDrqvmlnFkrsNTP
kZSxjk5pEsliXJtp6XKgRc0wZsZ15/Rw26CAbp7GqcRt1MRfRNjlp0ZxMbVlty3dNN9BzXIZUWqH
xWma40xOSdKdlaqdO0cv4NMY678/Q4srRdUcJ0YBO4DxRHevO2sddgn6G6IaWwMoCiog95yM2ase
W82dV5mPcMqDJBTi2ozcl1gLqzOYg13bLninZVS9FZVxcJqWIR1nYBJm5KuNF5gzl+H4Rr7c42ue
T5jj2bkh0ZdhHfsC+Mwe93SOkTSUh77L6h0htM4GY8rCZDmH55BnHGgWp4mmquUOm615I5ijXqcC
anxTfliWUqRzVGmgKyx8z5gE952V9NeVmQKkaBqXaCX477roAlggM0ap5aWcyvrWsSAaG8Bd2nEa
cJB4b67HKnQpHbpQdvFOntquklboK1er8MKjwNMdv6dTdh1hjL2R6HIe6oR2fu7U8ZUzL6xuEcYD
MDGcrSxtmCkauWwdbpZ7Fmy3poJr5Y7OPYMfFGAV+WduJAcSN0LmCAoq2xDvFYzMqE5fojFaWHfU
7h5Z1JCmpxkDy6bHvXMaHAc5VeF4e9QTCZRx9POJCZAyrZGFpNX4mIbmbZXbPqqxnkad9LZp3hC9
MdXVlWzEfTn3r/rMmd/4rjuxeQubstjHeqLftB4rqpJmAwS4oScMAjhA1DflLoGMEDBL2lrK+YyS
0HsR4RzeWI0RNJkYd1Md4v9PtY5ImQIPZqGZ+A1tz5cLAzlHBzYMdfYDRJV16wjtedbFGSZK/1w5
+9YMLUFgpbszSV7z9a7/kSZeT24e7vCsreIru1RcPHQyfgpwPWflZm95YhA1N2lQ7+LdkOUILOev
9UCDNibhGSrzW+H0ZyQBKRoeGQeZCdgFOIm5NW0+2qJwuNIuqrkxYxQdM+zMdeGwAO+ZJc8cINis
aQjeKbJLIITRTFc96ZIjnLxs14Vec7+ioCzxDVkmE+hI2cdFj+4SFwZMzwDyMQXosR3n5GGCo3dA
PnUoy1S7LmJB8JYId0btDWerNeNjosq3MLbVdqSPQPMKesjgLsVhgjJ6GMK69yWo24PEGNEC7Xjq
815sy7aYDhfutSuGo45Zw3fAWW3twdavPFWDMKPeP7hMu+jTFMuJAe+4c2Oa8M1cRjej5gHNqOSH
aehE6UnzeUSQBqvIuCMBNUJDI+0Hi32IxqEvoSsGXWjQ37RN+8CVut6ZOWKAUZk/zHn+LPrMeJnR
tg6l9zLn4wOF0edSxghimDzRr2ifo8GLCTrS+/ZqURoyKvcztuYxqLTxrW4DzaA3Kel+bKFpZ9em
ZZx/XkgcJv2xi14fEROQL9VANG+5JvZ9Z1IDMKtA74wx3moLiEQ5mdvmp6l0+z4bdeOU6+o/GTuz
5baZNNs+ESIwJIDELSdwEEWKlDXdIGzLxjwm5qfvBdY5p7q6KyrOjcL+f1uWKDDzG/Ze22KybcWw
dLipIyb/RIgXCBValpoNjunXMk7mrSe51jsTF3leTs0+s1TJUtJK6OgYvEBTPepBJve83QmfGH47
2S1jGXqqaW/91pAJQqvUuKVZuHHb3jtZdek/FuPk6bK3sS5hJ/Rb2z6PqkKra8THZirLQ0UQCDwQ
7dSPwbwz0LkQvVKpF+UFJ48D6Im01m4dwWP3VaOcp76Ijk6ttyCxchyQWfannmuqAg2faDe81DlP
dhWq8Rbq3b1Vmv3aGO0qax0dTS45JrINfc0t26c8+cosvTjIdvpGAVZuC3jwpFQivIhlcoYyikVU
NXiUCdUoUO4Bn+1lFvj8nFd9GuZfYH3lziSVCFKIXDs4kZ/BOyCGrxrIo9Oo7/hJI8cOPyXkFY7G
krmV1WrhYZgTYz1LQNOl7C6901E8JsNTMEENCwbgtuSyAo6S6OrIuYieHLv8QxRGsCtHA3AuwxIl
RHFQg2yulqa9IwFoTqK+t65W3hP/UUakgF5Q8N+SvCAekdiUDbbG4oPM8o6YIdATV8NOf7skcIKE
RBsqKvcsqQvh11SNjyQ/Yjj4Wdg3LYIpJQLx08YdyIhyD7lHMVFPFLHMDpnHrXuSWbaraX6eiJeH
0VoQ7DH9teDnPAGAddGpz1wKbmytPYLFVni+01NrVJsuDiaMlhUayCZprzml1igGIC9Jd6VmzZ9Y
MOtrsMpsP0RIiLWVpmtdg2fSW6HBSMx5I4BVrbR01vc5DIK16ab2amQ7fUrtbN0vc1xBVNIemtcP
obrYt8zgFRRTDOwewzJb3gvaeQqCZj4UVcdIveU93/IVOab2ilrRDGTzwUiSz4DPPqkvlSi2Vjgg
pI/rQ4rBpkvKPZ5T+AHGpB9t81guFXadOGyQBoKzmgbhf+D04y3HrxphDk2Zbh5kn3N3VvMtJboM
BPp0LjE8jOE4Xol2olWPjYMahXXQSCrz8LZtLI0ivIF0z1In1ZG4FN9FwZUbaGStpcXEtGyqwPu1
LhAv2Xfcds7s03UxBV8ijutIc3dKzuU6WW4UlfbvTCHF4VEM8fWuqpKRc99WdxV31dIFmBfySTAN
z96Tm7I9ge4V+41Z3UkECJk4x8mujrKXNBfJmf9/zHBC4UPAVKQB4mKONzdb1qNMosQEpGYpyoDk
jE+kihNL65jMbNvEO5E4+5WULVs80MxPdZfUh77Qi42rxemTPeAeoSfaeu5UMfGtyYDCm7fvRuIc
nD7dJnXIPzVm9h0QF6nWrAa2Orfl1p6CLXuackCoMRnPjUv3tPxPorMjvixyEPJq8guEeKNn5zfA
hrx3OY7R3bTwkQjBmpBEozlPPObRBbgfs0YlPnsHzaLw7WJqaq2x1hLQAQwnnspaE6S7WObebeW5
QJYPN8JWG0PvYQBKUrm7LxQpPHb0ASt4FdtEjH8JU5EbkrlxgbTpb1xkvCGtitF8VfFWQa2NwJZN
cagwYQwzsFqMX82G675f11p+zIjvNUPyAWPVms9lZbAqLOso2OPT4BGIzHqThclHgqV/GyiZccVy
DPCj26rsLSF46qJm02ZOLZtDC6sSZwMOnnIY9k5joAsxw2dvQGVIlMIHGa3HeGEshhSMG3PkrA/Q
ZpzEON5z3WFR3bKrygILHAnlCgt2FlxZ5e7zLn6dFcGdccoeyXYdAn88YGXuvXJUtzarmVM07XIu
cAfktxM0CHU0rJDJ9A55w3jGipytUWGw110eywYRnDEgyszTFDZQ9R5HnsPjB7BSFla8RDN9qhzh
QS9YqxMD5uykGtFKzViw6jj96DDjrXrPiTcptLhdL52zbWpwHAY0lTXTsh05jCGZrOkJu0h9MGr7
25BNvx2DIoCISuBREWcaMmhylCD4Y43qlxARtXk03LEE0Ri0+R1vM694b/wtqV+2fQIZJgr735ON
/TzLEE7WQj61NJ/riH0fVJVa7qHeek/6wFstBlm8GiYt3DW1q2+qlMS+NO3lpoxyazeZEuFqI/c4
sIq9MLxoE+Ne3MNup7Bja5oacXlG63V0XKoVEQf6zkArSoyQ/Tu2gAjqdbk1hxDHUdA2e8f32Gst
gk9j1XJuw8mvfzr29FvNRN6SDwJWzztXfYrjpwDPUQfaoRpTtW9g2G861xpvhjk6/Ayn4TRVira8
5RCu2IeQoRmcx6D/onPlDyBFPhK78C7dfskgtdtrU16LePC5xVvibk3lC0Y5m7ridWFo5bP9xGLg
Pc1D765bxJAr2wYCqzepsdHD0QNMPf8Ba2hsxhqsNPqfdZFM8ikDUf7qEJ/3FMsZLrGLfwmfxYrb
o7hFQXOwbLO9wDIvietG3OdI6NAyV4emeCbVXjyZg5sdYgC5NRQKyDWGS2iSmmbQeqTeIL1E54nl
I/Y1kY1U6uzjJ7swnnVM0ID4Ni1rx7fIUIhMqnQXJqQGGhbVTlmg5/Xmp9nL/Tit0mc6gtaHKo3b
LsMUKGOYA+0km7VjEaJuLFfg2Jg68P3kh9O0I6Zp7jnWAPPUXOE/T8Rxoo9IAvWKqQxTWAvRzrPP
9B1+0hby2o76rcqwzSfeWzpSdOmOdA6su0tqIrSIXmRkGy9Ja9A8MBIIzuO6nP06sLttqQbOl8bs
wVonR5AcA7HZ8sXIlXEt5VcPcJWchPKKsmtnqNbblnNubzSug4MBFbnpxEnMBWDQAjFDbjrjLq0Y
UrkCH5cBlXEyzh3t8DlOh4+s1dQbygQGBsUvEAfxXWTxR5D0+Yld89fjxkpQfAQIvreGURe7ctZ+
9AxiEAo09yVVwrYa65wikFpFrMrR7NbmgWOFkv0F71b2FllWtJlcVPwe31szAWANcz+Pe/My6Gzd
S/IF/JKHvCVuh5m8U6q9JJvodYbGSyOiI2vhoeaufjaX73ZcCOZzIeKDlwwtUC63PmAzcEfqvXAw
pj0pi6haQsq5OjGZNRnhX4BT0zXLnL1uaeo2UgKa0y23u+oz0cqNbBNmRxbSSTlmzKZEebKL5G8i
Gv1sR/bWXrIsBCPeQ2IA7fIAj/it0qNnZys8xv81HATlJGuweH6+uGJVPKeneISkh3Sl3RFp7pLH
W2qYLbp76Q18/U2qH/q8wa1uFX4fQfhO0gUJgT+AhDTb9CtCn7FOjhPyaSF+dX24qrHxk2fyYZCy
ICBTtStO8ovIx2ifJQElPrJ/WWqgfMpvObYotwjYaVQr4bN4n5HGqyWZz6wp9mACc7tdVW7c9DlF
VtHRzVDZDNf6SyKh3A1WU28aXMEiCMqnPNfsWxRFm0Tp71HfWl+h9vGImIstG4mRExALADUgkSQ0
R95wcZQ4MMhtfJFIfU+gcg2tUIO/pGkMY3L9RUtAaVSx2z8PRn9IsmGxUskUdmvteygQODUr9DTw
NUG5May1BnWDVsIwU7IeS1i2QehFW16KgsNCL95U+jICimCU4vw2rWg49lBeLkKUTCOH1zhM3Ysg
I48ZOoktJFYaQ7C31UgqpEMy58P7ODsasrF8BCcrZeAzOGeKVbj8I0nWHUd29rgGoSoiF9b2sUZt
XXRTuCvSAGEqSX0gVlEq2FUPtGiZWPRzhwEPTIqvxYuXI5taMmm0fFc3Tbqr4tLzXd7qc8msHKnd
tdSmW4lWe5054rkbu/5tgh9y4H5+HoT83duld08Tw7sDkyKmgNmEFNfB0QijNDRvGTkn5LQThN3p
4VqTQX2PbBA5FHdn0nbeFTHMR45LDCjMGV6Yj+AlJfJzWBby7KZrxvpA8cvJ2hfpsNFYEIC5nnAZ
WzmRD9gY5WB+mkzNcZs6W5JA4neHEEuZNm+1/bvvydNiwiE3WJb/OiliaWMZf0Ag/y6i0Tu4Tlof
y6p+dpyBwhbGzksylndnbl2f6ms8ZJN4ptQJDyG2uT3xxGgA0LQ/BRni5Kw0mbjWpnPoNdODIGkc
bYJ1mQU3CIb6pNlrmFGkW1AfcVegvMdpXahffcXqeag07pzJuI45TEGpFT+lZrJqT7GkIpPkxsG5
pHEkP1JC2tGd9hmWnTTjPnIWl03oDn5C7Iar1+rYNzjxYRSiJWv5MzdttlbWkqBJsPZ41L9HVucq
TyeQvGg429i+64xQdm0QfGn1qG1FyTHZYfejuEet2TBxBYRzf7gSZBftpxzkYFMjgVC9fqECwdW6
2LhcJeo1Ma7NGtFoifYYol7L9eUqaHlsYEEtEV2MTqlDNUhVPUZyZyceeD7Swx72JtgtBJuiK5G8
bMxuIRu5TXSlrUALbGt4TcSzDrlzpyfOM9zP1B/m+kUEJg1vtuw/87CEp/Z/5bMGSv6tlRGpq+Mi
0rzyh9uVZ8SvxnpEs5/1ctxTUnO4liYeWcIoNuiiovXvh6fKWVbCCYxOP5/SQ13PLMWXDyHlOo4S
/TDVDAeHIVXbPNz2VRvs7D59L0HyVSWWlQRCYq6c9lgsRjfLzv66ZQdwK+wUbbF0mdMULe5HUiXS
yfWHsf4NNJFblKANLX1KGu9zDj6iJMiP5uyKfQkrAXghtqXlA1FXLPGjCY1+AZNS1ySJOfnYgWJH
wfD4wMi3XXnsXzaaNwELJj8XRE5PKDt77YlIzm0ZDb/ayGt2oZneMaMYa8o9tZrIqCSmtTwIJO0h
qGSahp6O0DD4SRfprSDKaUFm2htFkKzTOShYFtQez/txzvOnSY6WT6lrjbAZimmb0mTBVUiHbYz0
F0yV9yuss+9SzH5bua+wzP4EurbTyz5kecMig1vS4Vk5TAtuwiDubmdiAQvQHB9NgiZWUz992RFD
ysojgKXPfDVqVzUu5iGoZbME5rUmNeU4gS/CxUP+cD3xg6iLH7o1i02n61gIF7OIHK88uVyBpX3u
FryaA0lihxPtVA5dtDaSavaZT/DwhOFbL3rzRzm3oKtSd29zCBzc2u12YVUGu7mafgDkszaPHcms
yuZkFcu/9fxkQKB91lBdfsqyxRZP9WG7SjtWhv0aaSNUWs21jnoxvZnD6Gz1uNVWoyRBBGitn2oD
Zzbo8I/JMUl/0Ik3JiTZSplyM7ECJ1ixPqGXIWUBbT1kvLwKt4Y9kt5donuDbP1w2Q2L1W5SFXAM
W7/947k0R1wjzBlXhBv8EHF/bib3Nfe+7fatiaObNkW4Wbv6JykgA5MLjySZwrnIXLdRIqV/R33a
CK+dNo4GV0nzdGdlwhZnLKyhz2wdXDhBy15HWPuqcM2jxl+OzGIZOPIzdooWQm/kkdBQUhQ9PJWC
GeLOwSzi/KZM8Yi495QyiHsRT4TJ3pg4rrPFvaIJ76c0qy89RtddFKc+pQB27qO6zuH4JTxyjjW3
osEZ+g+tqN7Vbxk9484HrEW0s0qwEXZLU23+aHR1F65z1IC6BVN/q2SH1BdbJFcCanxwWl230Q0Y
HXXu/UibaBto8ge21v7oRsZ2sJJ0b3sxVOigGvbDrK3z8Tmsa+vAdqM75pHJS+wUgiEdoCq/o+Kd
mZDVkDILJtosmddOG6uVfBpa2sHamOqVPZUvMsVLa7JJgipqEkJHw0rWYrqL5jBkdofJB9f5LTVr
phFkpaNETZ8FcYkzV/gU30PGT5QvuA5JwUThNqBDtHpWx4u192Elcu0Czz7uHtWN38lDY7Unjnoj
G5BgrEz57gk+qSYrPzSz2EeN7fkhDZHhtMPemgCdRSHEouXseUj59QQDHim7TNFMbQ+xGZxbtnMS
r9j3APtXVV3TJlnedx5pamuGABpXuUm8msvoi/nAWoN5vZ89wHmO+0FBHG7GoL6QhlEeu0rGVNi2
sQ+bUPcflrAMZzGbCVqMRBJpNIW8NwI9ObFDCbeq1GsqpUEcMQfmu5lcuT4Qq5F6khlep/uhhe9l
MW3mNWX1CJp+5Yzje254/Q4x+lu1/DXibPWjrPnpKO2FCgEcbRZcdM6fx3X3+PAwMQvAldvEltda
j+D0R3x/MDf/4QJWEMJrm4C2MLAoiMsIb4kIt5x1WCdmk74Qo3bJhnr5auuA1z0KZ97aRX5BtQAR
A0zmquxC+IB8Ci88VoKg9XZOfSfljQ5z66ccqm0Ys0dri4ammdsPZbHO241fkbnUQyFZuWo0EXtr
HywwgXwW+dv4suDqHF7YqlL1Di74qaKcWQJaQLwWiqiEZl0tBpfcvXFfkffZ1jevxH9JUzofHxYN
3SAWYs7dszcCoO+T/t10859dSEpFPA3zWoO4Q49nCjpk65e3VCf21rM4nq2CpZpchE+Up8e0NOQR
vTD4iIEIV9OwfOwsb7bNncFxTtRkkDKP97C1NpnIV3mFFS/DgrG20ZqTXh9wdWV4YUlf9Y6ZYf6t
BapZmznmOFv+495mgNUdNPXT0rVX9LSXaHlSpBWciKHb14a4KXQ4vku617pqU/A4nAFrt58uncKg
HyS7Eb9+vRj3hVW/TX0S8ng3z2k7niwmQieYIATqNBiempzItQqReu6MT/wkW4QAw2vYDxcq2xe6
NbmRC0ggX5ACAraAbXBA0CsTaQR2APfru+SdVC9AggAywQChoH1PF1zBvIALigVh4CwwA6H/UUNN
9VTGCtRFFfhxzzBvIEKmoQVcpVI1FyaiTYASVylJlgcyaC+DITAAiM4yokfcZTBnuWW4S1/rRAOJ
EkUvnBNkBWSMMWw225LJdmVwMhqATjpy5bZqsU61pDEwvIX6l8Nd1RzNb6w68O0UdDLsAzz2ySTW
pqbtutzWD7pUZMMpxgW5/IwzcHm6QRHjTpeelcipiSXTBBQ3XTxc2hARAIVJ1nQ/A/gUsFgoOaAz
rG0DeAX6DWs1wLPAtf61EO0xmZ30CvOKnvwqFgBGuaAwcGsNh3HBY9CwK+SsDt9dFiHhvZU42Ol4
DG5Jgqf0HoEwYBfux2LjpaPGZQCKg8r5zRvEtDe6bx1WhzLM4ID+DnNNhuPasK9JwovXumnjG7mb
rMI6eXVZ2O4VLua0Dwy0nX+CkvSpSIQHm15y3TgZITTl36YMsg+PxBIA6gs0OP3yfNwr2DCpIPeD
KMRutuw/XqUwuSkCbReBcZAHpzhawgHmkVSluDpYcDPAzenhTncYkAnY7QyXzQ0L0HTdAo3HtQQe
JYCTwkNA7i8DoWhBqHSLMIBsdnvZzAdefomHLNyb7U3vke5ocFgmeCwqBsyyTJ3htABSQgkMucVZ
EC46vxkWpssCd8layYEbYOlP9QZHFdlRPPcHz3YGNkS4/wNE+Eya7k2TwHXQ52mNkkE9d+QShCB6
qxQAhWd8M763r7Jzc1qpc4sSeNOHleaTs+PHHYlsrNQuBg22nTuE7WGL5YCCyl9WYK8EoovuUGX6
d7AgcEILGE68YHFYflV+ACknYDDEaUWVAkInm88SSipI8X7rztNpHEHGCFzfWkOq5ChQbVkC2diC
5ikXSI+94HraBdxjQvDpz/N2jJn/NTm87UkIg5CdhGX5vBm3Ogs0ckvFl9m8Wi7EM9wEahOPpACw
v0L5s1Dtdby1gJSHj9JC5pIWL4gr5M5Ns4aFMhKGXO5T7B9MHbYMH+mgFlwRWxnaeMTpfQvKyIRp
pC1wo1FfujUUOmXsJy7sbJIdPlySEnOn8whYQ0ffsyCJCa5LWeMys+DQ0ATLJpXmv7wBwpG+fGF2
BeKonqYnswjEPlZ1vY4j81syD671k2YD7yJ7+jWrgDhN0JysWqO/61NQXhpFMtccOPMNcjAS37E/
JUnTEfZW3+jyuKR1DL1VPG8NMW2gfRJIkKEDavAY2fgNonwoAMPnL/kCoCKd7heRL/e5bUiECbpN
VSWH4OLgnmRoytqIuSNBFt2B0OudFCMoO2VunUlP921XeChlzF0SDGwP7WqVCUvtYMey6zSGm9aE
kPB5OqrUPrIYzdZ1UPmJ0Aw/AGBkj3qFRcNMCZ4wCUtQxm9Wv5BEKlgfKiGeY14IXkmSb8YbHU5z
tON5jcaEuHuYX/UC/yoXDFgGD8wpzyFEMfY34leGVXMjB1cHpsT7PC/7T8Q/+bKjC1YJpDEWwZqf
kROAZZOjT463poB/X8YjMqTlswyOLnY1VJIagPW6LTMiJeUhsbTqxcmLa0IKy5H9jbMRwfS31KNx
bxXO2VoAaQsfhcJRbTA6cfGmpdiZYXRJh3oVBK3Yd8jz4C7hNpEEoYkemARPa1VXw0bXwCA47C02
IREepH7P4ADybaiFn435UrTFTHqUP/NEiYHSeoAPv4sTrFTK5S6yYSbsJ3fAsQwvDt2YRZQQvoF8
XuBLzgeEFGgyqkPoMt7DPKG5t81oPS4oOh0mXd4ply08mDqCBlfNAq7T9eS1c4x3yfoIfz/zFWSi
0iBKMsCmiA5xh0SDNp3nAxGZpV6sSEYn1lTnAeHhqs5gb3igD0g4fI+8Mth0uMWSBVjgLLAcKLr7
ZYpP5B3CmAXNl1D/z7D65gXaly/4vnEB+aHLutZAOQJ3VDvD4LGRogkQ99Ug6fP4mDdD9NxU02fy
DFfqt5Xxdp2qAjsCwWd6733FC1Qwwh+KURza/wxwkGPzBMLA2BZ9y3sCNRj2M5q3Y7io/etTyyo+
NrmXPVZh1PPxG2E+hJ5ZZkgMGHNO3W6PQ7G8E0dqaM4++IvxYratYcG0p8r5IV23PYCcqY7uUl0/
Pvzjt4D1ANkRUPwANmpTnTLkwN/6sFg8TAuPDw+nwj9/+//x33KmGKuWxnP2CMWJJIPboOyLY59g
NdFH+kxIUAZWQXnXaQnTEn5s17R+0KTDkYxYNOvLr6L/96vHb//df3v8kX/+jX/3R4QYaRZim+wA
gSPXimsTG3gTXQjEk4tLY1zrJSDFaQpmIv8Yz0RzAvWp+SGGJaIvbEA1xcM2cFJ3Be7oREYk0xEc
oDuBHBmnofgWPTJTLKwraiU0RNVRmj0DwYm1a9cyLRz65Iknz+eINcFAUJN0XjReBpxLLWCDTWFP
+gpFKZtKxhw2q9qV6OJTuNDUInTH6FjW3bxn2BZ8fRmp4Z1F9pczk9QsnWOuUwQwAd/zbeENK9P4
GSYWeL4AanYxMEUyEk5Jy6WE6vAxecaxDMxPydFxCCAnjtZXZQZX+Guu79LCL0tsrRt+mZVjnAK4
i0bLEtQBsQPKcuLlueD7tZgZwsTpexRFpkP07lJROoH21uV/deXl98H4bI3pD8PVaEOax4+wbh2G
6pNvqbY6lmmKN3hEVzM3kMQa6acYCYEW09kPY/kNkfpM7cI1qKs39NDMpXHX4VrOnikXwBwivAR0
imfZ6G55ANxGu6EisjZ8Uz+GxvHp0kmwM/SG/Ir4t2JAsUpg1u1Gr8/3ZiNfC43A8XYYJijhcbum
X75Yc/4pu+E+5hQO+kKOGXIvQ9MjGLaE4QkCmgU0EFKKZdX2sV+4HaKUrxmcJ2peOroxH9tlXDRu
3HGSu7Fpngnj0I6153broIOVF7Tftc0bt635hKWytGM5JgyyXkImsLXbNqdyvJjsqlccmh3ObS6a
TZynEZnkJEFEY/4yT9098qRivW72m6Z3Z0BTo3t0cvwscgKyoexCHAjwQP7OOHXwMp/8TIevjll6
nk9AA3UOFGAJMvKy0+SV+O2W5G4dG35fVin7gxa3aINWwit5LYwQ9Ltw53caxdXcYgMKvSECOdKA
T0jRfI/G/vH9G83FclxGKKP+zLacSebk0Hnn726aXu3RuiYDurfojZyp9CR1XFKQABJ0+PatS6h3
gEL+fHwizybFg+9JGxg5R462a5kZ9FHj7NFtkOwxM4v1XHJxm0kG5CyYfg7TjqRkMNCkj/qWrU8s
rUy26mAzYhse/XNSJMcy7/h3AYzo08oNXWet2QGxgRoPDvUwGle6/9TbUeR9NhG9oIAOAuWixzxP
+ZalI0T4s7SNd2Igi7XlBT9VZTxZiYMP1f2ci+xjbHo0jYR1uUPwaQVRwBY76e49SZP6rEfHLiLK
0GZlJiyB5DmrGRUFH0aNddq1Eob78fSZVtXExp95VJ8QHhIkZKFIPdLvpV3/0QFXENub3DqEDCu9
Jj18yPwhFfGtiNhsdXP25krXO2sZ9TrtA349iECTLZNLnsKF1IIFACGic9LikB+LWCfWnqnLIJ5K
gmb3XdywcWw8RkLQaRwVXYzOoJ356ZhZ+lTMPwkN2E61exsZ5YRsHGE14sGdopds6aKIaifQaUa3
INk8sHdMQCEOrxIGAeRbUGxq2TqUlfcrwX2AmqsrtsZCszOXx6+1GdV7ipc9LGaCTFQHthEDFOGF
Yq1Tka4D6gw/KNRzFDrsrarkPakqa+UNSbF5eLNmF0YF93Y4c/pBZrINBwhjiA64c7BDTVChMK+s
ye8jJyGxQ45/btmoHz77hcVmLZyCxwevmpn4m8wNqrg5FwYREgabCGkhCspqYG9wmYLWJIBPr156
wz60y0Lj8aFbqGG2runoBoO3MR0JGZZ4XF07Br/Uj9+5Xrpr6SF1JintRMlUPiAIaQsdNHwtADOu
cE4MRLKxanE6vTuK5cNc9owIWzaLj0wMw4zfZgAY7BF6bjXH7E5msTQ9zbcZk8L0+IsoAGisljPN
0c2/kKPb9RCLNwFOlhAzFtq1xc6zb84SfdNnVbHBqxCaFcH43iwb7FKm6UYf0m/kUtGhl0RDY9yN
Nm4nGAbGGtyATT4H8RWRMdA5TQx0F0RhDspR3JojewA9KQk1KroN47joNGt/J+b1dBLi5KjYuXgt
K+1iNpo/stoCVrAJbBeDwa1ifQwdi2JiaghIHBYiMCAD5ufkFDNsoi7rzjlffeMV5S1w7V+jsu4E
7s6fWlmePHcY/+RWfPaugz1Hn03OTnvGS8oGp0KdLBO1YWv3ZkbEHc32sOsTJvgTloE5YonqmVX8
YXbk7Q528z2pd5e0CkI8rmErHLqlAfdvYf0NXMSoCQjHVdLIZBv0Jr1hgWDLwouyMSLitKw4+JPO
MOHCdl5HkJtWYTkX58lFItoYs3d3Fwm4VzbyyxgObaWurW7fFqz1xm7C9KCkBF5c/2BGxeIqW9wC
+bxDGffTTq5ijKPXojEYo8fkM7PU553ByQaK76eZNeHJhuz21LZWt6PKrg7E1OuUXOUdrCTGBx0u
p1Q67Wx9G5CNCs/qf8tWDlwlXvMK4uiYUNkSe3Rzpq59Cox5WxN1eUxigxi3CGHXRPYrDhgDUxQ/
Rydyq0MomcGa0x/Pyp6KkCS1dCD9s44OskHyTfPu7OKBF8rrLPvSwTU9cBR2vkBhccfzRZ+Lp+mP
He6NWYMBQIW7ccO5O4WRjWOmM66NjVR7bFgruo7zZHalP5VDfe7BFV87p4v81IwYATNuO0tHf2mR
SyNfVsWZTGa2qwnD1L7RyZLNOuNTEey5i1PTPbrLmuLxIacnPKbvQ9RW5yJNqnPexPinK6ar//gt
g3xftdBxLWqVSczDVbbRRzTh8cphA3KgmpBbA3tDEi16qjqutjguF5uIp63TqF0Hmu1y3o0pXuy2
WaeBA6jdVR+uO6dPob285tUCv10wVXWq/bA709syByi2bfTXcJ3lipzeWAf19KgzekiBWtpmHdyR
rsCPB5WjqlJErtmMr9UOyCINd1Y24B6d0qu8DzCpSNkD8SLLDoGEN2brBhq6Ala3wrxBSWwKZkkV
phlCctWeLA65lQHRNP/N5/hv4kDs/5WqYQgbP6OJbdAE723+D3Z9F4HorVoCFyEGYeKZlXnuW/0Y
m633wstFeHkaQ323inbF3GbriElxi7P5nwtMKZRSiNmzKc5QtCRvvZIUuAsJME5jbY98Jc/X0iG+
eKis/2OFsrII43rjZhCpFKGvMRHalPAoBoiraDNP4f3ojJOVosMnxkpnkKDPW+ZJ0d6sgs+ssIaz
8urkYHbWpQoIV/vnB5kXCn9+9xoaNXstQZ3Uo4DTJ9cBHdmpalvpxq1zCen9zy+j+F+BHMbCgWff
JVxp8VKKf/VdEhFusGNow307uN9VHxqf8OUBRlpEkmC6cZhw9PHH/FFNCs2Pm1kbxvjWDbUj0XhZ
RpKdyKwb+1d1cQVIeQQEO0fk2F8Ydt9542LG6dxXfVLaIYXWgL4kvI5p4kB7y9S2dJzfmdGoI+Lg
6MXEhojkgjzYJkNTNM75mxGP0JhKgBoc0e4a+Wfw7BrdQY7k6SIJvbYmPj2hanJ0sGi6zGLepGB/
/p9fJwvb7b8Gl/AaWZIS0ISnK1z3fyR4FBbhGhG6gH1nBhuCWHvY+MqvAJwx4jcnSkk7geVTt6de
R8oagcTnGfAHqyNzRUzPQeHpTxEbCnfKmv3DwJbYbb23Q9uDyU6A17dd5eFFbutxnn6QsPM86vm4
CVK0jFpA3DDolbs2iBManv/8vfHv/ttvzuEbdJALgwf/14egIFKqK4he2cPSyw7ISxmf7obSir+i
SmGBDMuatxI/CLZXYmfValxVGnwTWRvcXSVFcJNVewFEYltIlq3sTwHDTZ3+o/FsoP1Nzqibx2ql
ZnIFGV2pS2i52X/7VWqTTG9asMM7ciY1M21/9xyRDqitd6cNmp30Ef+MR1y5xvNcKrBwoe5+QtyE
qs42rhj1N53sgJjssx9UN52f4YDZC7czb3A6AXt0PUJMIN5I1LV3pj7OHasEARJJLLYNPQcEMDjs
NXuT/ZQR42xteOcYJzO6NhIOUR0a8s6ld0RaDpqzzqKnigCxZ5pZDoQAL2WTjMFJ1cV7r5z+T8+y
KxAt8J0JNJSDFNS0b22PjiF1bbi6divuFbN8vyLp5ShpqDea8V/cnUtT40gWhf9KR+/lUKaUSmli
phfGNgJjbGg3FL1xUBSjh/V+Wvr185nqiQCqi6rumgUxi6oNxsjpVCrz3nO+g5E0JX2cXVLnfCgP
+VpUo3pkafWpfu6WjnPAUBvBNmpaN9jGOzuZtwSIXGKzw3FhpD6my4jnBDXIcMFzuwJlh0WlX8B7
qu+wvSEcr8+4d/Hv9l5zIWNcLnbH46ivig+ZdoBmIlJAi2VD9VapD1p3OFWkTPldLDXKqsaaJ2wz
iH4WfzkaSCit+Wd50gQV/voOo8EDNhZPru9RMIVEDw2N0uZKd7dJJzeRBsFlB5Uzp5gol4kAjRhG
gFSR0HPid/sGxg09x8iUH1NFndemd3eqTfrk5kDUZDoMs9HD3iFrnALtUVU/Nu5UNwSQpgM1yLpy
5xaZISfNLrxD2IZog+roiZ2OK7PhlYnbKx+G6DduvqO9/tXCgpoC15tj2VBazafkpmfRQIYqjbGV
OvSBua2j/SDXEhj+CfGw0WWg2iVZVuDXgmybSw+ZfGe2W040a6NvOWBWdbupbTyWnSYlbFDBytgl
cNAa6tDliGe56FB/B2mHcvAohBwP9wL335TYF9omcfwbN1EB+mwKDbgm0i48l7nyKUfvF8kBlEul
SzVLZKoWpTqt6X/NRtpZ3xgC4Xz5EIJIYCuPPChB9VHAGXiRQ9OZBY7gMvQ7EDTrIQncVVtZ9Mvk
B0c3zdUI4vq8DKIHQIr4V6Pito+AwEOeXDjapCCXesVdsicFQPyaDHtUzKm0tqkO7GlJDp7LQ2Sp
yqq79aK7HTKFTdd3H8uDafqyHPC5GTb06FjPUKRwp9VktYJdXTfWDvk+bewwT24yGm/rMapujaCJ
TqLdngRyo2p/9fT5bpcV25aK0KxMD4XftvkmKcx+DeXpcHEIht9dswZljGwPOBvqcOXc1EOs1o20
7TXr5YfEjsyZIwXTtImaa/RD1gWsgUtZtkQsB8Q9NL2xanEVwcG0FWF2Y7GuadXMmkGunrQlrNln
EK+RCJoHF3lIOUJyF9duW+TLtqyuLatxLw4Ioq5TDoOFN6I4Ri9JNHS/NAhopl6XRaduC8KqG93T
dvSWjVnSKujNiCXPvVKi3Z8aTkPUFqTqeW8gSMWmGMBumha6cC+kqg1ES8hfDkjLFtQ/PunBM+e4
qfdTLGDZSU/2zyZJxZqKQ3Iad0k1L1yUxHUWVMTCYJw3RVrODq5GfCeM/SIiFHhDxreP5BT5XsS5
fDdS7FYi2E/HsI+XaLohWpF0AnXN3c1FKeSpDS2tSm7YXLH/I6N2aoQYn+uPShRUvsYBKdfY3Zna
AvMdIkLBGcner8XgWGSQFLqYc0M1hv8uE7lBt7kSSLbWfUpx1MZh6iLMmZYcuzZV0npzRytoVQMF
l+gIC4y6DC2gRm0xROYWn3l+lYQknvQOvwlFlr366N6gFJtamnMfClPnIm0HGjzFzvjtW4/11/FO
qJa11LYjXFvYjme/2iKHwqAw1GkyakwK1kcT4Roq1O4ERbckp9L+RJpaeJ0VMXHUBMnOC21n56Q1
/N4BdYWeQOHOiOFK5J532NSGDM+g+Rwgo3lb5bmRX4EsIE69F75lObcNUZWHYkhXKlf1mmRVpHtl
V0PQSppLb3dMRnBzDngb4Kzh5tjuu2JDirdCSD2PMlS/JDNTspLxqds1hBc2Hb8XUE456CzhKWTt
V06O+KFT5Mj0WKVXyk5pm+dC0BnO72mbU6l28xWptgXqfuZjpIS+lAkwfMuJ6kXYV/F0EFi306G5
TXupNz3sTAu32dGnt0jD8xTq+wPs17PIQ30rjI2UHylfdL6R0y3P48XIJuJSs8PlSdL3PvAQ9CcO
6XUsyPO+468E0lH0pXajbznBpsliJDccwWjNDWdwL9TsyQev9NJyKOslu2L0Uyo204QgghtstKv9
UEKnsK+yEegCG2/rPARqDOhelwQH0ZFOA8+a29iwp2OZWet9xtYcYRI5cbD9CNE4ylzPqwRlDDFY
Ghh4YC6QsR9FbUclBOJq9C5qG+O8OR+B3s+6HVrMeJ+Pvufuy8sIPcgItoJEPcx4qCTjIE4fvD3C
AC+WUwE1a0nA5Dh7mrH/N5ifPz7I7L65n2esxMNV+1gN1481QvH6l38+HP4RPObHnz5lWG6xAP+d
F739Rj89Pr3pZ3DQA8tSc7yCIMqzF/Qfm3PcC2zQ0yU9Xe9b75Dcc8Xtp8d//Wx5E7YlSinpaWrT
yrF+/inJs+CPHxueNzGJUjSlJziFmywvz7/rtwbh7c/3eTTffs2LT3D/KY04TdZNFT00z8dAmCbX
/D2D8Ootng2CnFAJsqVjuvyv9DGm7/kguA4UJNPCUcUixaaGP/ZsjnxtFrz94f6HAwBHiWPqD42A
dCfKU0pI2OSCNozga34xAnKCDt2i/GLZtmZhY+v2vkbB+pMkx6/cDF+fB4rvmaxEojvJKOJh+uU8
YAcvFWJ3779Jj+9rFDjzm9+5JHx9FOTEoeDmunzPrsl98XoUrIlNB0ozCu90LvwZT+1vzAVleRb7
Og4q+ss1QXsTgfIeGTuLIvPlvd0PHCPMH10VLNZFyc1AzdAhxPRIf3u5Kngkn1JKwlHIuRag2+eF
+B2tjRS5jjnNP7Q2WtbEM5kK7jHaV2meAa9GwZy4HjeDEFQ15F9bG79jqNhxHF/1kDzeV7/8BwAA
//8=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6FE0E50B-E3CF-4BD0-A382-2E5B5C3DC3D1}">
          <cx:dataLabels pos="outEnd">
            <cx:visibility seriesName="0" categoryName="0" value="1"/>
          </cx:dataLabels>
          <cx:dataId val="0"/>
          <cx:layoutPr>
            <cx:subtotals>
              <cx:idx val="3"/>
            </cx:subtotals>
          </cx:layoutPr>
        </cx:series>
      </cx:plotAreaRegion>
      <cx:axis id="0">
        <cx:catScaling gapWidth="0.5"/>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regionMap" uniqueId="{3AD90F9C-5E92-4377-AF81-4B0F4EDC97B1}">
          <cx:tx>
            <cx:txData>
              <cx:f>_xlchart.v5.7</cx:f>
              <cx:v>Total Revenue</cx:v>
            </cx:txData>
          </cx:tx>
          <cx:dataId val="0"/>
          <cx:layoutPr>
            <cx:geography viewedRegionType="dataOnly" cultureLanguage="en-US" cultureRegion="IN" attribution="Powered by Bing">
              <cx:geoCache provider="{E9337A44-BEBE-4D9F-B70C-5C5E7DAFC167}">
                <cx:binary>1Htpb922tuhfKfL5KRUpUiIPTi9wJe3Je/AUx2m+CK7jUJQoUbMo/fq7xO3Gjpvb9gHn4aFAwHCN
5OYSyTXQ/340/3pUTw/NT6ZQZfuvR/PLu7Trqn/9/HP7mD4VD+37Qj42utVfu/ePuvhZf/0qH59+
/tI8jLIUP2MXkZ8f04emezLv/uvfoE086YN+fOikLq/7p2a6eWp71bV/Qvsh6aeHL4UsY9l2jXzs
0C/v/ls9/PZQPLz76ansZDd9mKqnX959x/Tup5/fqvrDsD8pmFnXfwFZD78PfJ9g32XQ0oChdz8p
XYpnssP894y4noddD2H6+7inhwJk/8Zk7FQevnxpntoWfoz9/5XgdzMH/OHdT4+6L7tlwQSs3S/v
7krZPX356bZ76J7adz/JVkdnhkgv07+7tb/35++X/L/+/QYBK/AG88oqb5frr0h/MMpRtu3yr6rk
7wv0nzEMdllAAuZ7gc+p98Yw/L1PfewSjD3fwwwB/fxRnI3zNyf1YwN9J/zGSEdY8n+gkdZKN/LL
f3DnYPaeckoR9riLPD9A/I2B8HvCAo9g5hESYDDW9wb6GxP6sXG+Cb4xzPqfsXv+/Nt5fa59x/l/
e67x99T1KKWYB4wi6r/ZPpy/dxHzXMxRQJhLfLDe6+3z5tz536f1Yxu9Ef/ul/wzDrXNk26E/A/u
F7hpfMIwY7AXmAt3ztubxntPCPEC4rIf7pe/MaEf2+Kb4Jv9svnvf+RB9uGpLOE2fXr6/YP9D9w1
FC55zDlcNxQTgv5gGv+9RzxMwTQc9tQfNsvfmtKPjfNK9I15Ppz+keY56aZLf4oeGq1k+Z/cPvQ9
9bgXUM+lKPijoxbw94hRgu1hBnb8/es4ewN/f1Y/NtNb+Te2OkX/SFvd6v7/ja2899wFYzHMPUID
cJ3fuAbue8ZhMyGEaID/6Br8/Xn92Fpv5d9Y6/b/k7X+dxf8W4QSP3QPKxvavPLC/5xqlwDirTei
30VI392/v++M3Zdf3sFp98qxWFT8tRfwTe7poe1+eef4/nsONuYBJxwju/XGp4WCAnABOQm4D8cq
x3zxMcrlePjlXYDee5QEZ899iava5VMEEfaew0GLOEcYPMoAB9/iySutJqHLb4vxDP9U9sWVlmXX
QjCH4NdUZ75llsRnDGGX+8jDEELA98iA/vhwA0ErsKP/o1DWlGjM6VPt6SMtXe/O1ArHVTrzDRp8
fDeSGsfF3PCNpbrMQWcqbkrvTFUqf6b+SNaqssw/kkX8QQqdxmKo6r1tmFJ1Fb7A3Ez1PliaN7hM
zNXvjE578MvObAWZm8NLoyr+GpSkcPY63/Kae/eiUsXB87mInAWsp9JdjWMabLBfk3scdF/yshsv
hZlDlKYrHTTZOp/H6TOt6qjsEL8fhFlTnnVdErrBTGKVzMl+mupkb3t+xZN9mQi/CV/gPEHexTBk
YT65YkWCZAq7xstEzMYZ7Y1CQb1GhKG9hVO/v3R04v5W5TLbThkpD9mc6oNamjQxQaTcikRvCBa0
jS8bfcir3GlD2622XIz5wdKUMc5KpCZbCTENa+PN7JS1zbAWVcJO6dKbjTFhw6mOK7TRrdd+5G7t
XHVK55vcSXVoqkGfhqVJnByaoJ5CWpVj2HWj6KuQFH4RV7XgG6/rTkh080lUDrlFWrYrPCRi3ZiG
3qaiGo+iau/qokhiN3XpcJPnWXth0ijwaXvTu6q7gd8xbEsp5RlnCcteCbnMxM6C/ozFzZ8JWUWK
Dluv0Xo3Gk/XIZX9tB9Z/rqxuAoH5hXB4gZS3T3bnHmnKRu2BI3qsvFkepskDt20xEdRQ/z01rQT
CoexNXGGx25T5523Rwj3F1UwDluGanmiJvNXJZv1DTbMi6iTp/e5CspwNHzYV2XtxhobFWVjm320
PfWt146OPONeeoGH8TZTqb9CqpERCkq64WnSp5GFx3KgG1FwsR3Q1MfDnNah047pbWDycjs3Q70V
xmU3VTs04eAU2ZfUjKuuTovPXTKhOCWOPNIOJwfh5SROuilZ657QsKgSgULPdWkIH71eVwrrUzql
+uQGjT5NS1MHIw0Nb6q1JTRsShHsG6A4aUdDVlePQW+OdaI+46wY06jitXOxgGU5DGmkg9m58Hr9
GbYn/KBvYFOS5rqdd8ibi/1MO68OSU7QPitVLuIu193KG+fmjDzTsxb95ldFug0KKlc6dfyoH5yM
bajz6HSFOeZB4p0KwyOWBWr+OKhRhW4tBStDJjoVIlpNoaD5dMVnas5NSWKQkK8xwrBQ1828SQiw
GmUiQ/C0UYGQ1zrROMRTUzzKUWxN1pt72janoKw3+XKO2AZOvWRPl3PEgoU9TF5gMOBlMpcyDBqU
HboBFce0IUEM1838SSTuwW+x/yWV8y2ZqbwvGB9XLk2yg56b4ig5f2YdyvmQkULfv7oKf3C7oCXF
9N3twl2OCac+4b4PF5a73D6vbpcAFbJP/ZQ95b5UO8nzTIWYy+rCqXx90eUYYNt9C79lfQX/oftW
tp3mPHI6Q1bEm927vhY3NZ3MZSFldqfHKCnaIkr0lKzUYmbbIH8mcIYV+aFU3RlfYJ16oaWyRcI4
TbKyfC9i3yRe8BTPwgutxF+PUZfNsS7H8nZiTR62gx6vJW6aQ+KnWUz9rnoQ+XAhjCc+FtyRO8KS
Yi0aVj0M+06K/KEtdLuGJDPb+ipvPzpOsSuyPBzn7taIubxy/I7eFGl/FFPQf5ooTbczRN4rFHT9
p3Koi7Bo2vSyoK3YNiJAEWpQEfJmSj8PSTtFheuaw1Cy6bbI66tgwbfMpCu3mJNdLWl5P/duZPE9
z4L11GV4kxR5+hl1l+Nkgk/JVDrboW/IyqLFQHZdVsk7wVm378icx8ko5GcPZ/FffH0Mv/36gsCD
E494zAMPBz7F77++OfNY67u+/JKh3MtlBFdX5ubzZ+LOfjROGHyGKvFu+pnBVa6nz67ifuSIrj3M
7eTdpMK5n2DDrtGos3hSSX5oPDc/FFXz3LM4hxVXeTmL7Ru85TW9b9rQ8r2QM7++arwGVvwH6izO
bbNNlfbXASV6Zfp+PLhdQQ95w7JVoWfxqfOzy2DZ3DShV7VP3HvLilPyzDrM+BWrDlTwRTveVVYV
6N5PJr1CFUrjJu0ESUOHOHNVXrF+3MGWXI8ZyUS49FxFchGKPn3ufU99y+cYuTa5Bonv+TRr0QVu
ehKxkrsHZ5pfN7xCu8zzm90b/AtvnlTuwYI+1YfOFMlW5tPUhy8sL7IWR3V5iUdltlbUEi3+rVjB
3Rsnx2NsdL5OZjV9gMszixBDzSd/6mQoOzb+JqruOOciFWGWd6GUTi/DQlZhR3lzg2TRRA4t71Bm
skucuvjuGzRz4d1JWd/hocgu0QItNAthuKleOP+W3LyM8E3Ly3gCRrDQN9rLeAvtBfo2M1qqYJdX
sg8zJNMjqwSJDMU6LgIijhZney9NbglCkchH5pnvR8ypSZLtn+/kJRH++hqB2MlbwiSMKaRjmRe8
2chVP+kAvl72xREKUSekqMYrG1JotFE9dj5YIM+3I62cD5X09a2cHoYi2CdtJo6+34A/8Q2sEhf8
iWxMzlQug+aaiyl24aSic40PHlFi21YuPtCl5y0427O4F6quEmfzwmd7oxxvUDnLwxhw8F4JNuuu
btrLfBbPjSXonhsIJ37HWZYZjufIEiqqDA2bRQ4tSKvGcltGnk88/PM1DoI/rrFHGMSAPiJ8CSy/
PyxNKh2cNp7zRWbubTc37JoFWXZs82SI7KkJbtdjX3rsGtxLeay/4Rng22/4YZZjpGs8LW7aowkk
f8Vv8Z4IHlXyIBt+wzs19yEcoOiQfDsZzr0F585tvcqkT0Keti4wLgeHJdvG7mjbs4zggZDQ9who
tMizcoaSMqrn1I0dDYFHrfIqLAde7usl8Ci0525S15OxBd2SqesOZWdILxxeIqpQmkLvJf08dypi
yUT3qu7ayxGPVdTJvHiswURZ4pvPBYQiqxcOn35J6EU7MH8XeF4edsiHD+8Frry/8Lj8P1oRihUQ
H2JOKMMQ039vRUEH6bgm9b7QshNRKyU69N8av5WwihbuOgLeYSVWXifbixdUXcL2UnLwVrOk5OTI
nJzyVoWZl7ZHMvXkhJfG4mVG1IpPiERvCJZquILIFstV13On2+lZBurk6iGLJS4+1UaiHdW0vWxN
3156S2/Ba+JP2zNvnpH8kvT5fiADvpux5ldBIPfNWHl3Xj6xq4VWu+wVrV0gQsYPWqtppbFT79qx
yva2l43Tc099671QX3piDLJ9jttm8+c7DEFGHPI2rw4yCscXFDc4BKUulDEY899kW1y3LnUg0xYO
rZxc9KbAUTFK58IdqfgkCw7ul1vesaCBX06MDC1eZH2wdgeJ1o4s00/c1SqcM+qfkPKnu6JRkWUr
NS33IuXmDGrq9nGbje7OZzKLOtNVF7M7/qaLPvtaVCdOSSPCUnhXQZ+wX4uirSJc1P0NSVS3Lty6
PnRqCC5QW4+briHzla6RiPGE8P2iZ+gS+XWen/Vgh1xJP3REVUGYn/oQ+OpsOCXefGQi1xeYIMDV
jPSnAIv+ODt3zdj3J8tl0Rac+nreksF9sHiLskTbTEOdxKijfnQewSLbRWWLzBD2ZSk2FvdqMBZ0
m37K2v0rXDGUxaFz65iOdfA8KTsULXt3g1VTnCd6xlkehzY6HqgaYot8M+tmHGSYMZdvylbUO+G2
V54yQbnOCJLRyFQZ69zF9JBVeNjXOUqqsO6dYW9hzbSIOoHkinnTSiWtr+HAyqdo5ExuA78rboM+
DY4zSS59kgK0oHqVoLDtXApRFS1uXSPI3iHF1xeOkbpf6zILVhCh56HFY78Idh0Ei6HVwRdFyhRX
vd/To+Ugqs63NTjukGMBosVBqL9qSye9Oo9U8GldTNMcn3XIepdkM3ijzUa2ubmxWNyycoWgsro6
a9BJfe0l83lYiwrQLGMtSbWxWslcJSepxAWjLtVRF3RZxKtk2ir3PE4nEnIwXXFv2e0gZoZ17Njg
XVgwSRm5cJCpzqNYXC0gz6d8fLBSggln21RgEzsFi/NweVEGLjtZfklks6EJeMZ2bSaTfPZ0Kw8M
fPDLph7W4GCTG7I03myceEYeX3U+TUsID/MwkEFxbVnaOfA2gUPmSGKsVzgj3YYP64m26gGSCWpt
ZgLhnIOrj2pOtggc9AfSJG3sdxrvvXEwN84w/IbqJH8Q5SgiBRnHExM8v8TJ7IeWUPrm61AHzrVM
dA4xS6diO8BAiz0b+KdJD9MpUE6/CwyYwg6ikg+64t6vpjNqo6qRQ8LKqT5VDYomt0nWWLXZuuKc
3DjdfszquY56k6kITpdsh/LAvXUmWLJqLN2wMtKtIZzGUYJEeW2pyJdD7EtHbCyYOpwcWq0+n1U1
8A3XKihOjPfuLXYnuU7wrFcWhGDYvcwk3Z55O5OqsEazXiet92i1BVXgbDgZaeRC1voWO4bcFJBU
W6Z1xpRBHhV1mp+nypyuvKBe74bewuKpGY4J3swXXosiI9vf51yRPs6SOd3YefTaJeACls9zHn12
2fWqPM95+RwggUUhgFpUKlrPl3MQbC1kR7HzJngcz/P6szlbIdM6f5izyBsXwgudXnalWY9OTjd9
w3dVDv7Uyukr/8JxBl2GtjspiK6jvoOsvQzollsKc7SGj0ah6Aw7HdFhRplY9bMA8UXH6HblOpHs
PvfS6lmZW7ZderDkM7YasBviHHwqJ49TCReAl99mbY3WfVObuHEzdVstTV3cM/ieri1DH2Bv5TLd
rCxYuTm+AWHLaEUKNbF4TMdybXEt81PwTCIIiqadHlT0LAZ627TLY7+vi43Eg7p1Be0uJ+RvXjiK
eurhZ/Z6a3X1c8ePsCLlENVVtbd8VrQRJgjBPWp3FlcadzxMJPt1rud+x7xaxchl2YZ0hl64eVkc
hWnaSJg4Kasdy3VzN7tlEaq0mp7Sea3KoP06qflxdAv8kekxiLMmKU+QEWG7uSXBBuFOXJsknWAu
uPgMtaF9uQhlvdzAiYAfMuplUdbNxY0d2UyaXmSZ8XdQkdhUzG82OZ6DfZelT96I61VKHXc7+Iwe
Jdwaa1IJtHLKhMZTXvPITRi7c9pVTUgLTtyIHphwT7qoOhEa9yplBhY5M/U6lVh/cXrxWLuD/8k3
bh6RcUpuWyGcuJtz95J58/PYosTVxZtxZS/YdUJnHgVpOn7s5dSGGCVvxhtrGaShbqs1nyq09gPl
rZuOjnGiEgVOOApiOg3owelRmAy4/ZW3ZbBOm8ls3Vzrj5z4F3WxaG04iiBJ3h89M6DLUuY0PEtW
06ckrafbhKPqIiD5sLICRbmB9Af7THCq1qgb210/JuzDzP0rS5/9rIwaVI+ntHLNKXCmIjoLcnE9
IxJ8gG3X7Yyb5usaN8nnpFmfBT02rHA/6wvk9vPtmDafzhMpZho6JSxcPo3DEQc1ivQydTk6F1r2
5ceZpdMWs8lfF13f/5pD/tgyOF7DIDRBxZLhrW84g8yLHaqlbRe24DVcCTH2B39wVWwJDm3XHE7N
+x7elW1Y1UybNDfOvSZg+WXMqtZ1PKdMHYSYs2vfGaDGsSy09jwZTuD23fgO6/cJaryzyiYrYMO1
6a/d7IuNmatm649s+jhrvLOSeeFR8FSL4ujPDr8s8wyHM1xJd7Qo7+ppLEPJ6mKrRd6dHXrr1dOu
K8Mk9Yvti6ePRHDrGIZ3y23aOBm9qZaGKfDtai9zVvb6lHwAAntMIXt2vlCrQs4bXWVeZIUs16DS
2wncyaOFfNPzC8NGuIa1xhtwc9FFoIYwUFV6p4jjXOei2qNkEPcm0LA4eeGHEktx3zTIbHq3MCtL
9QuhYodMw85Sh5F8VRVzTxZaNOKRibty0TjMUJVcVNAaxp2LhuI6lCrNV4QN7MBdyg49HcA7HWqD
t2PQX+KF0CTMqeNXZMdUWzj0/d1cZdMQorxgh4Ti37tT6rtRN5svAn0eici2ST8UEdXcy6M0SDuI
SltvU3sugcy3UBs8QHGqpbq4mRs3PXqFe/nMXDpQszR9EZ9hXHomxHXd7QKrrC1vhe9m10pydTNS
KvY05U+9r2Ag3LNihbsWPjM7UEv0Y191aIW5465kL71o0H52r4TjrwqH640F6zGh8BXk1cGCxsNb
CSHsDdEJvS3naqWnMr8XaZMfvcodFkc6v2eUsU3jJs/UTJkc0jPJtLPUwQ0eiE6bSyvqiNXsueZj
A3XjK4qLOztOUZL6wk6qWPRDNPvjSVlq0aDzpBwnN+As5PUmscmGJQ3Bl9SEBctRTmECkczqBcds
aoLZTIbFCicxZyZ4+7kkI74pOjMli065MNGimOO6E6tpNlFf8OxW0GK+88ZylXdVf2Mhd9Tgokl6
bSF45buDokZ+hlQ1HTyhxytLSzp+qSbNLi2EhXtbT40+Q4nn3fcmQCdLK0XxG0qpPAXzPN+5iRBh
qwiUYJfhmduoEPZGcrBUVIgmLPnUHc6D9NqEEim2t9QS7vkQFaTZn6k+TWBPqeCC9cK98wOuoIRw
7Pwm30FaRH+Y/SCD0rGLYgsK5XZH1iSfAkjTw1dc56GYEvfGEt0OhtJeyy/K1tEfTD7odZmZdkmw
6A9j4hUHSNND8cvKdnGQM/XBshZlmUOdSYDjvrCm/TisPEh5ri2Vt7W+kE2kmrE9KY+kscoLFEM2
vT3RWkPRtl+6WcqGcMpksj4j6xRyHWHdoqusgCIGFuUEJf9Fh1uLsPCKT5Bk3Jk5mDdlnpS3iI/F
qZbpyXWQo6NGzRCwIS/YWSqFJ/37ZGIyTIpa31ocBj+ZFrg/WJTkY7K1gdBkFUyo3bZYt3D6gnaD
Kn+dpHMfW9BKYCit5oN7YzEoBV9vogry2ssA6ZSPV/0wndktx2gC+Owqmm8tyNJuOGZ6uJkD87lM
hu5g0Z3TdyF8oMOFBUVbk4sEbpjQgrYZG/zB65Q62pH4rNqthNsreuFwaWzGIoYPRV2NxLgrz+2H
FZw09brsdBBbwUEj52Z8Ov/atuZzPDnevLZaoJaDL3OVbXA6lbeWnZZzGWF3xs/TZ4JADETved6L
Kppnfw2FkohAlurKBJ53lQewjbnDLl5QtpcbKFthKPpa6IwaByfklTGbtO6fxdtceut2nobIiHyX
ViZYKSL6cMrL8mrIoAhkm6RlN64skwve64CFRcv01pjymc/j/bjug6Bf8bSS8ZgLdERUdUeap0Wc
G5U+JrturIvHF7pLhj+lW3m4mgsI/pReF8MUxLXUZN9DdS20hYUX0FYkXkBbMNALc+e7wLzUJF6o
VrbtmY4b7podMxW/bD30tU696ZPP0nTtNI2/oRW4YeC1HadG8ZsOvFDLlWTB3TQiGopi5OuRGZDB
6G7oZXcND6Xqa+Wpj6nKp09VJtg6qCq+7uHq/JTCYvljEqaBqzcZzsur2hvKK+U0xSGFsCXPZVqt
XlgkolCBM2kdm3Qwq2nU+RQGvLxKHJztaAmmPePqko1H33RtjHmT9rvKNO4KV8bdDPDXL7BomXeX
zsTdsHJgcZcM3p2l5gG8BKgYDlU+irWBBxRR5Yw6CRHW7jHN+Qo13XTlLc1UyOlKFNVvE27yCwtZ
POvxs6jF2cb1HRNPELRdUi8fIMsMaekpaIcPNO/b5dlFux4XkDgo2PmZkJGlapLxy7ohF5ZoUdUw
xNxz0bWFkiodQj5BzjprxWttLlpL0fjXkOzuoO517HE5XiPPaW9GeOG140nnhpZmcb5wygjS+ZAQ
WvgtjufHrunxYciK04ugPxk3tOAbQa+kropAaFxGksn8PJIVyIoy2Wp4D65OJbgN5YgQpLBEsHWc
EsPDqdH/Qw88/DUKko+z20H2CDJpkKUg7o0PifqxHujBQr1x6D5F3oOFbBMQNEEVo/Q2XjGim2Fg
4maAfOoibNUksnOW3S3joc3nIlo0dimlh3F00hs/XVNHlQdZzB+x/UnZhP2YpD5bucvy2SZrmr3y
POdooWlkxcGM6KOFGnjyc2g0mzcKCrwHKVLwAZYGyorPPSp5v+ny+lfLoVD9jLfgpFRESZUdIfHf
hfYZ2uwshRHlBKexVvzSXQjF8j5Nk4SEzHWDU6pHfjkY9CyRZfzrXOHtkFC1G+APwG48NJNrkm+S
Gbc3Rdl3NwEc7VD6gjSKZbC40dQe1IirZ6EWCinXAV+XwdGnJvJzLA+0K8nJNiM3UB+YM7Eemgkm
vRBSlsNTimmhkAGtjAcpNctnqc7YfhjKBKxNc3MsuQ8va3y2H314DcQRPLIJLcHCC9VJxCOjYrhO
0z6NSz7i25eecKY0rhacA2XrmOT8NfWFz2h60Lz7LR3H+ldIzppwBPOfOJL4pq74tcU3UDOCtFlb
bV0j619TCJMKU/kfhx4cnklzCLkX/It4WQ0CKhRBftXhhkFAkIh7CCQYuEjQaxac7VmcpVq+cWjS
t1R4q/Msq5ukifiY4o0ze+LIujQ9qrQxF1M1rSzqBW972u/EsWek3XCazx+ISo5OVZsvSydP/NF2
0voZEzQeC3kmBuc2AUv0WZ9eOA26UgnEENJaznZbPtdhxaYREiRgU39pLMGbcXrBf5dg8EtPflFA
zQdenDZb+AuoOcbadJuR1egDmNLZjEqUsQVVS7sDhbRNaMHW5BCmgacgGon7yHPwehyz7NoSuaOb
sIadt3c6D32wipushsTqAqY+KOYl5NoTyPB+wDNUiCitVlWKzcmWeHNTtNcuFfFAQkdV8HyNePdu
ls37Ni+qCHFF7h2/hGytU9bbLqm9+6Zqf52op64E5D8//EDIQZMblxr7x7KPHceBtzeQGRdigI5D
Ymk74xzDjeVvfc+n68LB5WYqkgLy4/AewIJeSyCyWi5fC3Ydr6O5SOvraVLkAivuRFg00yfX7XU0
9LSAot403CN0LAmZPlmutCJO1FTcfOJsggz6wuUNjuWywj/i8pwaxSXyU8iG5MM9cY5WQ9X1z8Na
8M2wwNWqUa9rZ0TxhHFxemkyb6Mhp3J8wRQI7vEQnnlGTUOrgyXMjihPba/7g1sN8A6pgL0M98yd
7JS/LaaarnPi0k9D08aqbeRvWYBkDK8w2CELAnxpBvI/lHxXk6O62u4vooocbgkOuG13nu65Uc2s
NYMECIQC6defx3id3VOrdp3zfTcUStjGIL16whulkKqyn7eRRNbNGwjZf0Y6hN9Hbh3a/4wcXO7d
R/ZOTH8OrX5aen1gpB5+qG4/B4T+hmwT6IsYw7dAJarox4md5WA1J2nN7g46t/4FSAu4rWgEF469
3Taq6ZdPQ1f2TQOMz7tgohfqE1HCcyb3JKqa51oRmlW8HX6yKc6B3bPfDcGKagn1sbJkyOsAIqze
ROMxlv0ngn4OCtoHFkUAYlZ6ib8j4DywxbDfToBFo5buZ8edCDK2gD06mriHOG7CQ+85IIkYsMDA
neZPP+zPSYK11bHIp8GCYJwguZDB6V/HiJFMLE17cJK+f7VBVR2wWqyZ8Kl4nZbJvuqxOeGV7V+3
HsEcH6p1aR+3qlAmKqvjmB63/msFYenAnTbfWgHiQ+07R0/bR21VMZ1zKEfN01bS1EvShtlVuV2b
MWntwr4O8q0YVtCij5X4vvWdey4vnAV2GjPLO5mY8VdAV5ex7frvHlMk9x3VlTKOh3dn7XZKOf33
hUDeh6cYD4Xo7A9h/9y6W07M9nOMwH4rxs4u6vX02XtmOEBTrXZb9TK2ufZr/q2T3D32Lh2K7aKj
FZQ9XsZXSM2Tovb8o5B989z0fpQxv0MAEY1jk/UjwVI4YK0GmvwsdN9e6TIWwOunJgsraQ7xOFkg
SG/l/+Hg+6Vun/ZfL+BUo05r3R8BeAAS1VNWu2PyVjudOhtHBOlW3znzmotq8u7dZDf/0U3H7Z/d
QgRLR6hx5HlhHuKNFCTi36zRSaoixzwYvfrfIDQAMqDYu20n9BqGA03X2ySK+GDcJ3VHiq0YDkGQ
NgAKHrYi8d7GKtTv1JP+ZeYVdI+3i41hkEaNyRtRj2nIF/OXUjK33Q7gBML/Uw1LxHe4A+ubVNd+
FmEEzXqjrRNJBnOSwOR2HhPWU704MqOmqb8Ho7m42/i1iVMzMfm36AKI1iM9vc2eZIUgSXeJxGKO
FmPLoSZKX/limVw0lLyDIPrF65H+ruxD4Hr4HoPjvsVtPH9Et3fPEr33WNeDs/f80JSarvSsxi4o
GPT8r/ZtogCNOf+0QrWzBmBifpWMh8azyWGxJKTJyvVuNtH4IAaAEFtx8TADNlZT34uWS7yDm6jm
XpwqvKW8s9rc7mv/rbVnsOVe12F9RVEH9Yxi2N87R6CrD0NYD/fWUFb6AH0+7umtM+0jxHkt1fdW
EYI9gV7d3Md6ZOYH4lvjvZUHujmY2J7vrUki2KFyrOXe2iZQQVWjY99b17Yme1Ds7v2DJAzsezZ4
3r0VzpZgD6FZcC9SZnt7W4fhvYi1zdmvRsX3sd08rXs3IMm91RndGfL1wU/bRR1VLPQB6tI3R99s
CsPI1Xk74O/956z2IJJc54d/99i6UQp9H4i8dr8VlVB21tGgzfuZJFcO2/Y5WXXWjoJcsfh6UUpB
bu6Giq73yq3fdqj6+mfEAue4lbYRoUUA/fJpV9/Gf3WtW2BRbQ0u7KtuO9Ou/ep27VRuw7cqtTLr
FFMoiBjBirfVkbpL8kESmApuF3Y4Jp+UBf2FB5U6fX0Y6TU7DVb/2GBD/sfnTw0WVX/t6mLr+/Vh
kdscg1iJh696U1m8DIn1vn3y17VZ58YZgDHnfo3ohUSOAKbdmPvBYr55oAmF0URkX9VtSwOdbmVX
2F+nAai0HgsvrKUWz23IQh7up1tXLVorpVol95b/x+V0y/YuqUAt3L7JcrtOWBnsirayv1hxVnWJ
Wzh1jNisWT+SyUmOQ4WnfCuGQRNh30T7sx0k1btsVLbVO7BmHAdpI4ydlvXDURo6MxWbMxXGf+NA
A7b6hifzcaWzd79aAvsWOBI2pcBAENA6oAK2g9B18iBvh62odTDsbLKKdKubhgEkNTh+kdrQ0wOZ
qqNzHeno3LQqN4m3nrAI+8DGbg0hicYCwBfWlaZDnL113Focpu+96W3sV/12lhDnn2Fb8T5WVkHp
9/7cIjZS+2VxrQdIGtrY5+ftsPisO0+3w3a21TEQRnkV2TL7VwPFkvzHsNoa94st+vJf9dtFtqGg
yclOIly+f+J/+7BtrCOTnwAQb8gcoN92IsvOnnyJvxuH0TL/HISMAVu2YZwcw8ou5Fb86jN5lZ3Z
iTXtXRXV0JMG7MVyJVxEgrf7iVbtOyPNk1ct/K9VkRqPhf6zR0L1/6cHsQadL6uG7D1x+UNiNMAr
XXUPrh3Bl1D7x6+qqK1DlX6Vv0ZItzEHeJTO8e0iW/29c7TYUT7ywc4CY/TjIrBC+74NrBHYSQK6
T0aHHr6sdFgC/XivFJ3aT65bn7e6/tagZMsK7LHtfLvMvcGJojRsoqFYbThqzDrw02wtdta2xGRf
dXVMo+he7lfYOdKvJseJUN5GbpV/tG9lpWAa+Nfl/mvH+fYNtpbtsF0xdOJ/6r6KeOuwsG994m6Y
s3HXMOAAsBi0cyqqRZznxeFgdvrBPg01/HoeRXFrMUS5Jq+QciYN8C/vtspQhh5gkcWr80ayVHiT
eh6YjbnEZdExThrAJZNsntz4Y2vbaoaE1IcIyGP2VRcGzE9Z197EM4F8ptAKPPfPW/ft0MK6cOjh
u79/xlbnU7vOmoiqg9vH08HhNjQwnLdngHHtWQH7OFCzfBtI70x4dmMct5atD5tnnSln9HLn1ntr
iHrj7PrRW0BKt27ZB82oXgmveREMdojbVL3ACDV/OrzBNi3gGjz0IHdzW0Eg0amlXIYm3CNwrB6h
GZf5aPnOe4Otczpxf/nbq0UWJcFUpS0cBNHsJdAs+U7atMy8WgQk3ujJ9jJFdnu026Y+Wre4y+6H
vvDmZX4VyrNTFkb0pxM3x/uVIKMGuEL036PB69fy7kJWnveeFicvcMHjRksrwA793/J2th2Qiac/
+Mq7+ENVncP/HACtVWcxY1rjLHb3dqw+t8av+n/1XeeB3rRt//UaX0NpE4+l5m6xXfurfjv7qltF
zB5Y/PJV89X1q277Ms16dq24e/iqjjuf7Yewi0A+BOoc06RPrajydjOMRoWs1z5f+VMS6eDF6nX8
Kjr3UURLc7VBpL4q46zpGun2NE48eV2JUTlwlwj3AK2+msKdh/C/cG/FZFmS42pBgrNdqR6lc04o
/bE1BhFlzwSvC2LuB9kE4siXCq96sx0J4/wEBgpahq28nXI8RCUUrfoUzHPyxkn0HS/lBOsjSq5x
XnhnT9d7ifoAtuL58V4KowNfe/tpKyUNEJKw9Z87L/pmu/1a8Emv1+3gQghbdMSzIVFAXTf4/zRI
KCrh+onjQtuBCdN2a3EkTSvMUIevKwxNDelZRfcdtM8PX/VmEknReVBfJtPQ5dAf+oX27PBRQ3Tz
6PcRTLnwLcC5JSAtuR08oCJnzkFUEexGEJWiznjV3pMrvI230ta3Zr6bypA1h9DU46MxeVhb84PN
linnQLZ+1jn2zuFPabTJ7YbDk2CJ6LKMoNW2hiHAzOQp+3OcAg8Esv6VcCveL0r3JScjvMx/nNYB
JLigddWa1ZUL450TigIbFHK03AiYc2sew0CKVzq2PRizTh4B7olXjgBnL1Wo862VR3NwlhN/Bxjd
6sxMaxobpuAWBTs7MbqmQTR5+VglfN+PMJ2knensUjlkvR+abvqz+NNaQ551jlWdgApVp+2MrD39
o7g1/KuuvY0QcVf36TbEWXWBuSU4SPBQM6VgPBZOi4ja8jRWrH5yAjmmdFDDTzWGr8lse6+Nmf1D
E/lk14qRfIPxD7CAkD+HlRuItRZ9qW3unWewndkg5+46M2qrfQWrdNFB5fUYThM5OgpeJ1+55NG9
HbBrGi6T5+dDDbi/gAYWQbqaLlvj1g1L9C/A13W5XWM7wEwBEXi1A00FXRr113e5DrvK95bvnhBT
YUCkH+fI1Hs2QhFOxoBeaq9ml36gVRYoEgKJQPGrgd6K3NeQPnkLpBf/GWGFwXC2INyMhk7Bi6Wi
D68iE3Y9MjqFQohvk/kZ3qphegiP5gYOgiUYUiiYq4Njc+sh1pP1ILrQelBQXhdTxUH83Bq2uq01
cLDNTbcy5LBDlrR2avE1uiYaCnHkM2M/7aV9VsMApw6kXQe1wmPXDp31AfNBtnVYBrfJzdD4D9tI
0kGqUxksEJbdPXPHBr9719okOmix2jXetQ4D9wpEctpV3OJ/1G2tsqZDdoMzdkuyjE3RYGc0LnOM
BxNjt0MgW/eS9K9bwesxQaQcor/j3Ed/R3IxTYG4uy18HfP8a9RwG195YkzVQqL91rB9FQLtQwoG
mqVBa3mw58FmZxR9X4RurqNwqhSEPgBnuS77aFBRsXWLCSgC2Gmx7t5a/9ej4P8Y3oxRqeW54yOS
IYyPcCOMj6EnjgmYpIevesM6EMXrGmM7iG5bQ9Pa9gMg1uM2aKvH710Oi55uEFfkXcF2A2Gf4vCb
HdgfvO3933Wyh3sy+mVVikIaEov3SFlhPibQ13kV1UfVxeMByizvGgj1z2jc0Q+oh397lfmFy1Xn
RJt6SuPbaTRweqaBjDNG2gaZEVD31aDH+Qprt527rQMxsIrPi1MD2L8d6tHdVzaLz1tpq79Vbb2S
lZL9nfh1ux6Cv5tHXywuebL4M0TC9GU7rEln5TX8KbutCLkoEAEyLPuhXsdXGpsH5ejlGqx8fDVg
3bMYSsDj1siQpWK3UtoVW6sdtfOJd96NtMBQyQ19XqDj2hq3KjgtILX1l+tWCggwBqIeCLY3HXJu
TLxs/aQ6jxCU5rCmAou4FZulA/9zOzPxhFu2ledbHzVYOluJ36V2FM9HOTvLSxyvc+5abrxDyLu+
WDa/bSbmt+VW2qps133vhr49b/0VHtk9X+Ed2RpjyIieRuoDwMfFEpgppJtDKeZmdHbZJawZQsAZ
s49onxY7RPToszN4KTvHF5qe1gAmd+GlmDefZjkKiCvdJlv4siezNX5Abv1RwUX52JQhJpunyAte
2mUB29ryaO8DXd/FSJ6y8/sWIgFhQaQfWhkFPXkAHXu0IsmeEoLJHQ7d6XsMoNvX9lI4sATnPbay
l+3MCiA3GoTr7NwQf2ttTTyTnujyFrQ+8Ces0oBigZxhSZ5s0meTIn4e9y5Q3OamJD9E89OS3CKi
pEPCEXx+2kGqW3quXLM3l5FTXNdtifd/TiFj+6snpH8Wtlcdq5h/JmP1g9ZVsifMSWBItYBtYTuM
VZLhKVrfAra0+/AmeIjVfKylwG9NwjxmF8jbg3Thgj6KwUt21Dy6DYH6fHBejed8h+E+Tm0ownLf
EKCdVpRK5EfI7AXCH6TfyMYJbw9Qgo7mq1Y1nPbGfkSSL+QyAE+YuiscrVDX6AKi58gqhZhVDqYD
WVAM1mW7rU8zZIsp7fXZAI6HrZf93QSdA8Ggp4uqd4ad0BZPkSImDdx2zFzBIHRin05o1h96MHsS
sKNag6snpH1KYMVMsTiNRcJklzps+U3MD9lxlmHv+6ueHdwL9dkhA0KddN9GDjGJK8zOW5AeA2q1
dJKiT13rW9U1WSAHLCuDPsue+j/a7iMUzc7DnekSCV4mUr9shAl54L/DDTCUkBxjdyKZnfr1CMjA
sqbMXbsWAqvgu8vcFYJvxJQJ6+HkG5fPwAsK0WGBXfiojoNoLiyEsnqtwNsFjULakt7soRb9YU1d
92rI7yFpACRK9WYBHUWcsF7EDACJs8rDPqbF4rFGue24F+gx8UvWoT4EgBcgkZx+tXUlL87iTfnY
vppxdN68qByhoMwsQl8d+ELy3g+8fMYcAMTTP/ayu/jrXPbUps9rwy+TJm3hwCJTrA3+DBC94x7p
AWTJqmMy6CJyhX8kvfTgfJmejMMkgk897FlIRTqO5hHSj9yXywQVsl86fWylNmMcSjvzEq09CMul
X3NDOlnSejpKA22uDbdtXUO+bhn7ME3wmPV+B+ErdF2kT8D2s+it6gVoIm3iko+BwXQeXuJoHZ4j
v6BmCPfasDLpmJ2FUEDSLg4P6wofg48pLoVx0ymxLY+zycCTOBB5BIad+oNeoOKwyxqm0BJRBHOL
YRlgYmzCWV630wG+tzb9o211bVR0fTjuYSQ99gJAF9SRGLVdBZkr0Hy/QNVJeDndlM/rhJw3rCsn
6UsktPHnfO5WVdKEubvA2FfbFUMJIfmKN4zF8tpif5yrBSIT4y6/sIiFsMmsyZNCjp3MQmSQYvWr
ytDdNVZXZURERUzb+O/nbjafdYwN3BINLO3cn24YvSBrS+qC0ztWnmFFVI9/CYW/hybro/BDVtoC
0lIw8H3XZpDNJlfZIsWBjndQv9LXjq1D0RoIkaX5xaMGEIaGBYhZQhSrxeLrKMmRr/GN808pWdjJ
8cxbF+h+VwvxqbvWKiKi8OdxB5oHMp7tkI6g8EFUO6p/UWz8Xklf79qAhfsmBKEiJrMjo+wyfN/m
xPm8TxhuCBc8SV0ejOehx81yWvrKJ/D67oCtC6H7pua7FYDyIaTqgfNe7pBJ6G0SdkZrwss1BrnW
VokAo9nsdE8epJAvCzIaFbYzPgrifDA3AlSj5MnGfiMz6zgWcC4GpeVaFJh94x9bak+51MNv6vR9
6uvMs+VvF7kq0tmv52xQbZ6Q6kl3nnOoeSkrE+RySPtIvdgtfR98m6WJN2PrG/MLi0KkLfImP3Uq
aFNlwo+ugyChiZsPLZMVz1G8ZJF6EEgUE4dLmNKkc9OIi3jXg+65GEgWZaX0pQsM0FwudmRGDAXf
jZ0mljJvwPTrlI7Bh9dXcGQBcrpSOzlMbaaB0Je9tfxCvjEXeYg+g4k/N4E3HTswTymjoIuxOM/Z
EkDO18NMnwGGRhqEDs931Azp0PLhVE8ac3A8+7uQhG5qrHnKvdZ5b1sxQ7sqH/wlTvJajG06NTCn
0qk+bYeRBvUJ7Oip5TIsIYHikPGOL3EDgwWQpZSHVmq0/F17wXswLX9JV4MDY/4DxNgnARditABH
9MN4yD0iv6kGebWirn2NmQkuM5Z7OIZbeRCV4o98gQ7PYuaJmjX1DW8LjqAud2HMypOgRuYaZ4KW
liN1j6N4MbjUK0UfNwfJ4+qhpmDZ1OSx05rw4EgQqZWUNU5ZTx4cmqxbT33dTIdurhdY+0Nvjxxf
y3lkvEIwC1sr5DHDbpwmF5Jq5RSibqJHritWVMjYYmDr8WkIMnUxwXMiEBJ3g9cdGJTi2U0FmenG
Bm/uQxIfUBq8hl4yZRPSLb0pdRitkGVdV8dvGqR9JqPAvMuaWSkxkAF5yxikNRT139YBOydnGPsP
awAnmjR6PorAD3JYXlWqMV1+zAGcPgy+lg/YijXEydA+QKeqU8dQ7wMLmEk1rFofc2hMyhpqf/Qs
MGkAXOSjCjj0zf06fQBPx4atGcYPJyFjyqGS+kgCBWxxjeVH1WOKmEk7fMBCNqfO6MvHyvJKtiBC
QqauBIBERPKtWNPVvXQWXEQz+1h1IzL4knxouiu9G/wZi6zvlyzEnphU/njRmk0Xhd96mmO5g+AM
e2UsQLlIOKyWbRScEWsDUUoerVVar7rBLZv8bAzxLQWpm8w085QKy2kKU3k3FNRApEklZL+VwhMy
+04WQjK+s21L7ZDY5Uc8tqCY1QgPg92/gNNZdmNd6RxKoTAbAJGmo+O11yGYonShjVc0gIBTLxj3
bt8kTzNWv90qLmMzLAejanJZ8VusOnyAZvGtZYQ+Akg1aYtNBMINy746lZF47dfH0F+wYPdyyQAk
QF1Hb0E1wU7WHmuTwcygd14cZJXp6gz51ptrOJn+mKxOXDps9fJJrN970++07Nf9oCZEFCJ5hzg4
N3KqYXzB+09WKH6XIab4KSG0IfEE0wjU2lFYkIZVKWkBtCKx24IpH2asuoZliBJYVpDC7DG0mot7
m7qrFsBVyI3MTcdzS8gACzeF8QGAQNYZEmQm4VFq8x5EJJYHjdQHz5NIAKoHfKeMJ9KpB6jRJ1Wc
N30VpgrMcoH06GGOPEdj6QVheK6pU+OhW6FbUIDLHB8TaocQ+hr19UPnDRDpeg+LpYNiDGDch7dj
QKqNKMA3u1rjPBycpblQS5GTxquaRpX4y49WkwVgGQ+j7T0g2xMg5CVyCiTo6/d9RdvMr99U6AyP
1TK7KRC175i9wTBPdCm7IB2XEbkeVGVdQ6HMZQ5nK+1A158VRfoQF4nnDBJelUi7DzssYJ5Gy0eg
3RA3GAh/epn4hy4QZB85Dn1pkawxFbC/205zgb1xh0divmgFtrGBKrGsSNxlnMfn1kYUWFltOsb2
1QegU3jhsqSOtkqd9G+UhtFDp61fcsYfNQeOd/bF0BVqaf5WHvQ7csW02JjH3sj6oR2nObXqJUKm
temqse5HsJ6niR3ykts+KRakIsvpCKe0IaTsJsFzGlm//NmfTj6BfGsWLGNmDjJF8ZwY4fLSoiMs
oB6A0WXuj/EyTjDp9MODPzkXW2JL5UEqghznmWvVNcSyiMgoD09yTuYSabhk6shR7WGyLdhswbI2
0PXAg1ZBWileteqfLBuCt9iAdoyU+nRo62aedHy8YS1evsS/rmaGS26tjnE1XMIbJmpG1hTTTb8E
6zxSt2D3IRJGS3iUbLBX63elPGjlEBbkeCnqDOq3JFvnmeahST5b0vmpjkZgHXo3za08zSq80kjP
lxkiww4T7K6Nq/eo5VUxJ67IatoW61yF2AyPuEFISLcLkWGtoFH73vN5zgdAZkUroShvGdSEvVVd
Vu6Kh25ma6EIlige+l4akaTdWfUYZZrXOqOE7YHBtWWzdsfQdsMTYnzkZwz0wa/rR89xrL3AiwQX
0WMLAcfEa/qksJ+tAhDNXgzehMJXogeFHastXUT62NkJr5r3XIROXkNgk9I4i4L6ilyPAcIbNWYc
Csk8iJonltBTGMSy0ImuwFtze4c8eMFhjewEjt/BR/48ASvN2PCdCdxiNWG/Y2Ce08rCnSOLXago
linsyu2OJAFmEkKrQtf602lCWgxGTS8OByzE4b4ZXJemdpKQTHshsCdSz3nryhf8VTEwlvgH4M92
Ry2RV4uXRy00MhVAOaj1I1lMrazz2UX+M4/N9J0Bn4HPNbOgDYSoXctsREixGwIG0zgyQUAd3uvn
oX2AihVEYALOX85Q0Lezv6Q2ImnfOO1t/vmJNAvTidbtk0WGNRtth5yp8j5DHzz8OoqyNg09dgum
a9+CnKsHmyGiU4RdJqynp9Gzc2cFHD4Mjo15j8A6R6BTalSp3Q4ir7lNId0fUhIG9t62sGcZh0De
DwHSEaZ+z8ccOQSeSNKsO3g05wy5KDkCWQs79ZnXEAIkw9GpJ1POEx3L7ezrUIW+KZH0DYiNwZs5
R4DboW/fL10b7/HnitJrbVGGwLt2ekUyxrlZSzpgYag5Nm0JfEnZdrVYgwww7bwfQDD6cXICehGn
gPov1Elk2Qzdu4w5AJTOn+RhZRxb5ASu5rhdSiQbWcrJM10xRoqlfehwngZBl+Im+MfRakfAC/t5
WbsSq0iHTdBMisD07yGDKkAj/RquD6hFBaeK+31msZ5hLxWTcjsgfEUcyppLANh9RyxblquRe7+d
gr3EdFhKu4F2kSEsTQfZvyJP119Kd+Z+r7az7TaxNXAQqZA1TgE80j1xeIcdLfYZ21l8K87YceD/
zqXoZnxpHMKZTGVYvcHUJDDRFY7pPewuwMomUf3udVXnZMoemqPWKwj3NUdC3SfHSuqim/HDQL4F
jrhlgkAErxQhGSap2xcYrmOvLo2F6YLWaG8WwlNmE7Jf2+EwqQGJFToSpzU7Thq+RAvBGmSws1du
3wDJPMALR+sbaDtRYmGI12w7VQ4T2P4SD+nLIKJEqhDYv1/7LsHWavKB16jYKSF0cEsKj3kmIvjY
hp/x2v4E7hLjzpIZT64bxNgdo9y5Y4r0UPS4/VfCnftS3g5bcTv4SOaBx/z2V/63ZgJ1wB+9kf9K
7RZkHY2hhHbElA1j+InNicmU37phEVo+Eox0zQHpCROQOuhQCV2ufVynSOSYykRCn0mjAZI7HEYo
/nbL35TURzCAs2PpB9IadmwtztLwapBGdGfY+NQR8dBgHig77rVZK/iPhc8VgHIFm5YxVrm6V8UT
AzjciouokVYKYTTohKpen8nAO8zdK0cywOopAitG+AuLxjdpx95+vMEEdhDwcq6SdJbSPS3OmsPC
n0zRi5F4h5Mxhl6S96/JZoOMACFWMFKO09HqwwavTrwgYSpDUprIUoiagDMmSN4wjG1JkBD3UGkL
YRXMWCfcmiNywVhBuoJ1Tq0ZIq3Yc9MmqfyXOUg7IZoy6de/8WdH2QLR6tGfujiN3VrnDBQZktEm
l4mu3h6gsoBrLKuxhcgDqfqrzWFqHLGNymgr6tS0VX8NajDOfY+UWabbw2i/5mBhEvRiJPVm6mQ2
cvnGa/MB1b88ka72M4LcGrmy1uGhQeIMz+mtd4FpdhfNMj62Gt6NxMJOeQ1W/dfc0H206v0IscxL
FNF+j1egOxDg6O99hwzKXW39MMQXGTJfjVCM0vZi2dj3qGQsRMvojwrpJIEkZX00+59jRZ9CwqJf
nAJPw7rgdlZ4bQnCl66qh1Tay2HwVfgTyHwMLABzVGRrcwBY8gxqEB4XM8BoBbQk7yvVHF0LnGbE
/fVgSLLuV1AHOVSaXr5aWhUIH/NeTPXeHm54RwJEqgPSqqkJLxD6H6yBjs8d/CRe3bNPglSlcIKD
THBfGmH3N/MKK2wvXJ/VZH9q5Xx0kx5OZIRhEmw/eJiew/JcJ8gDNHV51cD5S+uGw9zaLJikCr3w
9jRwMZ2CG3q3QOo7eXI4JKO03uylLmjiAVIdqJcT0xZzVVdvUAr+pDpez75E5jzPRsavZbSnIjYc
ysagZ7tWzvGnBH4tkxja+v/D13stSYosXdtXhBlanKbOLK26Z/oEazVorbn678GZd9NW/97/SRgR
BFQWBBEe7mstb/zpDsdncEhN5JR6IsgXY8JDjeT498YbjL2TONoTOwDjWpdRc27gnr1FZgvrnUj4
71q9mJYX/6onBgwuFuPFK9ISxZTMvHhGH74YiPzuWyXMf6blb2QFImKkyCvOte29gTb2T0HkQBiu
5hyDOpmfcDH8mvT2Ok9h+zY0rfvSIWwR5eCZp55lIY1qpiOJf6f82JvEvBNiaeluq6+npac0Sl0K
6b5dvbX911vIaXv2ZZ739Uy5Bng+YX9ErCrrYTFoGNFLXY5kvekjlU5S/+NwO791lzYpPrXJfaRt
0tr8YKglYt09wfkdkOCSRXU5VB1MGNyp/9dqIGB9k/OpAmT3qC/npb5eupbhRBhQsZRTkITVTYpy
WWYHE2W1ndTNZvq/uhJ6WJE9ssKTHrxamsrn4GbGHhBR8CptZWYzu8fmcJY2KVS46Wo0+PdrU2Yn
zwHT2HZRO3je1dSB+WwX5c1cE99hw/9HW4y8uab16nVrY8e5tzTbeCrMVDtG6FuerTJAXVGprEe1
NNVHH60+lr6x/V672pcMIPKbrirjbfbD7Gjnof1STDPbp2DaIfFW/B2BuDjHRplcCIzAWoadOKTa
QdO9/tDXKb4UP3+wi765N+P07LLG3tX2iIk0J+kV5tg5Yct/l9dOc0bc5SOvU+cR+qF6VNh2Ma0E
9sPQjjEWvvqQjO0NMZTszhuwPSs2NxdQVPPR8DR7NykZ+nHF/D10jGDPg/becOg/kDNN/Ru9tfwQ
DnZ+VGftmXBzxxazK/d2kYyoAVb52awLIj0qgkyaDlEO0/uQ9L36gTo3gNE2WdgUeJLSzAIPbwbG
X3H5y2i6hp0ygMYusL7Mg1keMrhzr2mESEE5Fj/w5U930lQHevfopagQLx2kgCgcnBqo3wfpL21t
p394Vl/fS62PipkI0/jQtpMHTq0ND0WWDK956OfQYKPhqATD8CptUYGxCzjqUWpeV1V3UZX9Robm
3w7zaDnIYfRgUJZ7SJHp/0SDFb7Ibbxyjq4qKo67rUPflYt5X6dXaUOwPrpvFf/RQ/qwmIrDCHv3
WZsz1GLrZDo5brC4J5i2pS2wopcsJ4IqTVbRz3dhWvyUeV2aomGe9mqp6WepxlNTvKLg+e8d8uSk
6ACVBPMqIFfgoCj1xs4lbphfkWz5P9Dt2qVBbNjU/K9b++d+uPhz4JCGfpL7bR17LXobicaxs8mG
PQpOxQOSgebVGBf9nCoad9ImRV+oxUO7FEGsAOfUp3nRfIKa858TW2ctmZ1LqavPW5McIX1cPGxt
bpz9VtGA3+V15O3cuokfCp2QcThG/x5tbbbSAiKovZv0UIgwrd3yoEovig4YBiX6AT+16S/qLe1H
gCPo6GMznKSqhUV2Yk8C79qxmo/Q9xeQz+IrXDpHQ5hd4jAEVL1Uh7Arr2MEzgSpJvZeof1heCn4
NhQp16pJUP2iNyD326GzP8a8Hi6hgsUmndOxSS5tXU6HwIQr37e2c/NrjBI7wTunKlqISFpqvzt9
zhbMC79Izcq05G2JE0gtcn37nXwxqCS12Ys0FV2ANZGV871UQUyZ+2S0/q7QeTjoY+W9W1GvIAkW
KUfL89x3DdPoouYYdVItkHpBfw0jRzobTBfPMBju5KQPouP9q86w7vfDZPBdleWzutw0aTF3W8/L
76Vj5SHy6U8devi+ne6kjewD/jFsUKHy2N97UdlDomGJG2Vhk7XJ1UlvsYZx0KZXpr1h6/PFSZtT
6PQp2M8gOueohbwHw0tZ1tnJU6rklA6L7uVgv+EksAj+at2xAJX1oSQ93qlU/doFCav7lGcfljZO
2PnMcp5jp9jihnM3R9CdnaXaKyPBFs//UqVd+gFEuHjxOvMstaoc6nfHuDI7Rkd7rs4OqKCbo+se
9K1Eu4y5H340I56stCIkBY1Gv2h54OxDYgKLl8/Z9yBdjlFqdifcWItvzMWcz96mzsj3pp4FF08/
2AsL1Vb7+kUKPb0YpvJk5PXXTleiU+BW0xM/GhmOYsRfnbJ3UQxokTHB431gl1ANdTQEUc0qvrd5
/+z7lfoeByhNgrjZ1abnv2X4tZIKW11VKp7PpIEuWgo5Chcbwy7MhyAP0rVJG/3ophj9a9ykP0vb
NS6NYUAVR2l8N2Hi3mVV9he2d/PTNcPHfsy03zX6DYnXWGyWnhDX32GQk3NgaFvgElay83TUp4IF
fx3m9S5wNevDjJtrBJD3p5YhDKc8p55lvep2cVdran4qNPy0uRLnRwAsJUHv6CtGX3XuXYgMYeuF
Ox9m17PZFyhrRzaJV8PvajDbZ6/RFnR+7h4mFR9hHofFSfddnLYqyFiSf7zM8ZC/D128sAvT8CbV
tEJvFNDEPcx7+9nvJuJQ3VDB1TDG56g2F35Z3JxABceXpkIjxFLyi9En+T5O7fqC068+mgutnJ25
8Yrpz5+fiUESoDgAgjrGCoF+glqo5OpthPPG3pn6y6C0r8HMDGQw1Z4CXy8ehjgH9aVo5QfZZZqn
OstfLHZrH/3sai9to5/kHOKi3l3nAa4e7V8dk/OHGTreW1aSw8XWrY/eMqa3WfF3cm5ECA5fs7qX
more4mvV47lfrusJFr/men6UGqkmytfGS06hX1ofbVEpL/j3z3Ku8yz1xfHry1orzeqlHearqSYq
shb6JanS+TFbilYd7ua41XHXUCu7pj/1rmKjZaTbj6OuOex5p2yHRwfNAGk0ljOxxRozTdldptf2
ozponPWndj6aUdQjWLvU5ZQUBDDNpugfpbLeKqsai6BqgRuV3CCXoc9wSzZhQaoFqw4hDKEcJtVi
+QMEAWyuXmDPRC2AE1EdW53es6vO1y6c3teqnNHqsr9FVvKYpf1fZhEX1wyP12PfV/8WKGA6xzKx
q/2nE4PqjQ86P2Xr2xqOZuyaUat2AMiRFlnuErU4g0Y9RjDA9IMnI3HHU9hDptRSNXjiS4IkYPfz
dB8Br5I26edOZfAkVUS2n2Hc4WVYrt/a56pBvqi2FXQZgxpTzidLy+SHME4p8rjNARhDsRzSkiDy
0haZzJ4IAQXAOez2PbPyj9Kvwkeped7kL9DKnM0uJ4c2Vs7KYMdspPPuXbVz/cEuna8gRlpAL/So
gKWyOX6TSlgTY8rqZL6XqtYC5YCMl56lWk55fPUHD+TwciUyntnTPETrH5Ym25r2UZ0Gr1KzsgEX
64AmilSjIR6Ptrk4opfLQ9sqb3Ax7J1UU92xnmsouFKT39cG+iW1s/pZfnu24LxGK1au0qNagEWT
rpVHqZahOjM082q9m2dnyCDFCEEtf0ruFvn9c1ri4iWwTGjN0nKVvFFNfbMJFuBInirmarNoLqpN
ZCiwtfTDGZmj4yBwvgMgvqs5CmGYPBuNNf+D3+LLhCf077KDLkJQPnzL0XXbtZiGu579yiMIjvRS
FrZ/a405vCO3UHQhDplfCkQ8n/Qs/pIiz/arnZxXcwrHL45b/sqzwt4VZjLeNDTwn9wY9A2+n+jX
lUB8gwefjYEWuPFjOuYxSJwguCNEeo7H+d2ec2OHHCfwjTK1H9q5K+ZdVmkMb77UPs2epCDXWfqE
N9QAUPXdQeFx3ycw0N2hIp4WVD2AK6DncOhUNDY7WCxeO94Blp+vdVP9KJtUuVpaNr1bXcWwG581
v9a/2HP4M5/dPQH6h34q/VNoh7+rLkueojhCtzZ1lBM0ffVLacUaRmt70lzd/gjtMyGx9Ksxz8PJ
UBbldSW9CxTvJ+a6ejPr6LcZFT+6MTQJ71TORQMxSpTNPcYlQmNjHacoMEF+8EIj+TYQJEonywWK
VBGsdPiwk2r0DnpIeKkCCPBaFGc88jEhv/A0tXn8lraoExMl0L5Wc+BdLI/IJ8D39FiFyGOaDmCl
ASx80/T+vfXNhfX9OOTaq6E2N4joFVnB8uCkFnjELOQucbyM+HtVbPPaMZ7G8ZveYiS9FK3tXqas
Q/5wBKBc7/EzKhdNIa4Gp6k6wZ3XkQfxjdtPoB7qY4oH7IC+kn3I7XxnoFZ5ZXlEYtMO/q4yt36b
dRZtmvQnh8A94G4nxGNKoZhjeD968c8pJ8/TOKCdO8/lPzM0mLLVvW9BFzR7qw/bF4K32tlC9v4W
WDle+ah0DwHJ476A/PwxWHH5j4kKJrGg31HXVZC/Q5z1RYk4xNB2OxWRuiuJ0YZXtdCi5wqUitSk
qKxWO0Gcxzm29JDCL3WQLqN350NWeUVGRQP2F1/ARhxje8Dg0Uz1bSK0eoR1aR+laiGk+JjF3oPU
etCFb4MBGXu0+3tpMmAfnJ3Irg6Nm2hvXm+0oDwBEC01adIMC8G3Nk1ucsGy+lwNVmZsl+hSaP6i
9ll2b5MPpNWMyhepFZkWHFPXz09SHdnZEK9ub1LzdK17i5QUhIDTT2ubPnnatfdyGyQvd5MCo+TE
p5E9ywWBq0zHpEpU0Aj0wKqOnzud6MNyN2UpxgHHnwJp4Co9cHUPN79ABWq7ZeCmN8RXk/U3Z9FQ
7CNvepti3B0TSazfGt9BW64Ob2kWstIVbfyP3droSmM7vTqh/ZoOv0pvNt7xae4nwxpfWSeM93Is
f4YJQhNyDhetukec0ruAGDXfba0Fz9WTdkr65oYe3KqiIJC+nB1UIj1qE1nkx3pmvS8Bw9RTdvNC
LAioaNGrFIijFEfyTRTH5D9t+hRlu6DyEO+29eh1CkZQXr6H9rd5TsPIeHOLznhLZoVJH0zLVaqx
4nVXbQYeIl20wTbeWMAmJ4vW/nlDGHlEpfViL5dXQX0C7u4jiA63rVI651UKMtMx2zXDeHWC2Hlt
0UZ/HGMFmrkOAK0wA9jR2YyfZ7kCj2D4gpYcexq/zfegfpsjD2g8Llkh1/vV3T9FpvhHmP0Ao/RJ
eYVLp58UrenWqrS1Zn2oNdYzqalBU5znCoDdWtV9rpqzsw9w40maSOhHOK+L1b2hV8GbtE2zf9Ny
Pgyp1a3SX1qrLujBH5Wit6enEnDIw9oEC/I6YP/vDCePnh2Xz7xFO8uedHNHbJdIsTEEr1J4anhW
C2N+lNrou81jVLvnQk+jZD83ixe4rpydnC0iVvnU0nGdNUl82toML/ntqSqLXl82LxqJXHa/ne5k
jY36KgXjCAWPnmj11uabw0cdkagKRR/1tQ9IcFZr9l9bh4R9CsobTXPe2twDbv9xvWnTDwhWICO0
t0Z7utej+LkdveyRNTB7JIR+6yFB3KRmm7at7uTQS8NXrTXb6x9tcpnVFD/q1g8OWkmCLSShnRcp
3BovoQMhAIY6baWqANIlFlMPhwSO6lsd++Wbn5S417w4OktbFuX4KmMg5mFelPup8tUdY9+/SmfT
cL+RPRPkswn8p1RtcpcxzR6DLqrf6rl8JVXj/IDea/1WJIjcmqHi71XooOR6GO6czux5AJwMgU8d
CKSClNLs+k2d6vipid2rnJQmUqVrOO8b76pNQ/k4meOdXYc973MwPhpzKG/eWHeggqYge6iD8piX
R0UdykPTOPVBs4IZ4JHfnEzFcB76BIpG3JNQKzPVo2VXXxvDL+DD9/d+2T9YfYBiOxlIQdUVP/wu
PlnkujwkFjudAguAjFHVZYzsXzP5+Kaivqp9AHNCCcF0q71+aLFB9g3WR+59a2I9282ghPdjpEAk
9VnNJdoHPgZ2vQkGXVWGG4iJD612onPAgoCDWwWSDki57/U7dUZrrtUUg+AC7CRXOaej/oV9F5MN
6IVDaaiPWZdeJ8VR7quuhB7bD+416yHAGcZH3Awx2z+XfTJoz6wP3bc5s7TbREQbf0eLM9Eodlk+
tXCmdupodGjS4K2HTtQcvLIna8zMGslm+EHtX7Sw8Z4XEb4JEoM9VSa8x8C4N5tYPSkDcsFF9AVN
13ciQoeo1cpTYbfuXZ8ZU40jgMOtmAYU4G2jukO07CsIi/Hqq21/Kp3Q34HU8B/7/Be3CW/IrRg7
dJ+HvWMaRG4LRbvPsFUza1RfjJQ7D1U231kIzgYhIJFMmY9FosPJm5JLow31re78+qia7nBoHCe4
T916Pqit/pVkk9UexFR3DGYoGupcvljAP14q3fxQ4qi6ZKg13iOTCK6ENeWYNk57XxYFXhJ9gL81
+/ugmvp7gASXrkaQsa2TfV6XZ49MjNfcmKpDit3A1ookZ0YEN6Luu4tVLYjAoNOO5mAnJwDCP5Bq
+s4sl11MouR7nla/Bw7X7VFnw4PHuLEbBbhe0rZ3GiU6CcC10JJgx94ZrPaGDdtG/VEl+gSvzqzv
BoAGV2VxeBjNi1jU2mJWY6IwjDriIKQZq9BiRTIiGlr1Q8++97bymKbwfBFH2afxC+jlf2bXqG7E
31RWwqRGc029TUWlvZowPEyGPeFeux4S8DdOtTfyMLrv8iogYSAWRqbx/ZKCcw+9s0Rub1hGb5nh
snJ6NCmc6GMiP8DRSPCh2lVdn0N7+uGaqns/ukm7xxXYhrhCV7BDA8Gt7m3nGvQhGSECyDQaupxa
US+ekq8QAfL9EEe/mqy84UY2L6zlfQJiBXmr+sQD/adOSREz4oYn+kBSjraynnGM6LsYdNnBj5s3
z23gmLmNwUdsFNewZh6MFXM/D32zLzt8AnX+jKapet8vGY3apXDMySJUD7Uj34V64B/NDqReqOns
UBSnY+61mmOQJO4eUNYpKoJfCpEHlBgiFIVwZfzsraH80iJrzqJ96XKfvCcunCY9IAaijtBTPczj
h6AByDO/sCNp98Q9q9J8rMc026n4INNYDfnzjrVAqA8T5OKn0cPBXuvdRFQ4eEVYheWzrUAo+aRf
KlGWuh9BXu7CEmwWzlgA4yocHrPFeT2nwcn2FvXZqv8VkO0RgTIDeKOrp4AYzBzgoX8OZwe9fQjz
u06DytT+HiANRsB+j40HnK+2HbzOzs7MW3WP0HRxVIsOhHKnkIBFUxXkI9GLCQKfwELpvk3VRMpc
u7nH1Zjt525CFC1rn2Avv+JpbnYWevJXb9JBgeq+dXVs96b4vXdTEt+9WQtOp4q7743r3ZcR06zZ
KExjaVWRTzY6tlr4bQCIeq66jjyujgEn2A6OSplMDwO5iu4dnMfFQiAOUv0tddw78A8TVvbo8wSH
byO7drwbAfClOD7qRufvmgISRRZXOCpIXkjUrbQulVsVOyux2zPQ9QJQnGcBumExOEFmvjk5QSm9
QHML6di30upcvDyFdkhisixOrXnu68r7K/Xe4TJ1auv/nO36AOedtdRbIDLKz8jo97mVBTd9DMa9
XqnNgZ26d+kBnp0tcKDgTghJKT6btw7CvWMVOD1U84AF+OCN1vCcDmgUOdQQk0mOrRm855li321F
NRTOWrWx/K92DUWsnq1Hy8d29AYLHKObAfSsPO/kB763Dz3U1zSmvj1b5p2uBnyKvmnczXVM2BTr
41ea68c8SKabOiPfhFDUixYHv60lQxRUnXt0i2UwsjtjIV6KRTzHzEcyr5l1+zL07fTYxsvMTc0r
g/aljjB1qzo9l4GjhvvU4TWCCbsqLfuPrk+xPKzoS5Lq6ByaxbNljPZpzCP230vhuw+z18FDa7X4
2HQvqdMkt5DtwS31nehgFBAAYGNHd5ZtvuiBAXvDGxlR7d4aQFzh34uPg1K/zLqPcw0fDOMfgTMt
uwgGzF4i0lCFgSWa1pLrCgTmfwqlI17Uo21aeKTLIJsZeUdLkBpj5rW4WcjX4CB7vgQClJncgv5N
qUi4BUeiOyYeHOugB401BcPEjtPnWlwj9whKXxmoxV1jTs9qOI9QO3z7MKJKs5+WKjIF0743eVlm
6gI0c8IUXkmH9OSsgS7yzOIORMZlmGCkAFd67MzuRWnJ/5SbcXLQuyqf94KZCxcCvwX+7OgMUw6n
YHYfyRWuYQp22ZNHaO4WN9WXGbjRB7k2QBsW38MhSj/UnCwxXvvLLXwGt3gJnMVVUM86O52UAeV4
rvYgxcQSBsDKUw6+9EYDPMColFIB7OmDFJjq3LzJbYpZe4/qICffbMmUPXbOobZi4CGEFADBFfO+
QDEtcgqb78Lem0x5D4MGpbcGKKB0AKuShr+H5Ij/EONgvSRz+CVECg7x0dMU+OXBcUYI7gveCID2
IdF4u+j/pso+7et/2Ne0d+2QneuxZpkEFZg4iX9WE0hCLTzOur464d9FXhpfkZBHkXN81ZPAuqSD
8jrjBFjoreqZRO8kHoi/qZ1xiT3y2vLHvHj2rmFkPcaE0vapjqxSq+YI/xkgxu0719Sney2N30eV
XWpYBcgohlCGlyRNlY+uTdLw94ACfVkVIIKs7k42AW+wXKW9Ckek0z/d4GhvwHZdpLGViY2AyTyt
Lbj6PO2bQ5Ha3jMsAOdJnd5nEHzPBmAEOw+aUxUnX0sMA+QrI6CVJcFUqc6pnmHzlRkATUU5J50b
Yj8ZKfAX65AHnbGvyqK/wI4o3juzbi4jbJG9VPXEacAb19YubJTmAXOZ/6ft7INeBr8mW5nORZzO
dwh/PPczYG/ySCZPAVIuT0Gj1USGkcJ0eic9WrVdnUto4EYAO0NJkJjL+HkLU8MdkAp2QoKMRbBz
5jE7sot+MvBzMIsfsuypCwGLfc/td5KWtddswcyUC64uBGFxNZ2naMGN1sakXgFGhAuSVIpJj0h7
bPjH+D9N0i7ds+Wzq29lwHP1Wuh0u6xIKQXo2eggp7W6Cg7+aVINDMPwPW5ACvikbg/SUwCd124N
uEXD+IZQOeqG5LxbdTUEIyS4ocxkw+DGDkrei/aGnOj8FJLk+GNym+AGLsuajxir/BI5lC/aquCS
XeQwmfEgwcLi3xvqArSv2+ooCJXKeVoghdiyAId64NZBQ64Hf5co2uJHoDUAi3UkqvK3o+SHRA2c
l+mX2Q+gmJcH1yx3lKMNn2hriTofBaoojeOcTdlFekZOy5NBFjH49/p2uYn00kJ12tlOlh7kVyZo
TROARfhsyep3Dhr1LAojjreH5D5cwXD+7Jb3N5qRc8lRo5ZwsBSJPH85jNkiE9Ii8Z1Us6w6h6Wi
k39m+U05uM+A3BkX+ZPyM7zgKYyqAXGSvjp6ZflLrkvHAI758hrXNyyNgpfKfaIu1kIa3drGUu/O
SK2QkwnQx4r9ldEA7ZYI9Til41HV6++CB5ZiAEbd1fDr8KciOZJVg00yospJmePd5ihB7xXnFarB
tx7m4tFrQt6ojYToqU2aN3n3duI+Dfh9TnNtMK1bQ4TeHqY74a3iljps/9oQzbbtpYEd1oFQN8FB
Xpe8DTkqNZewrhzKKLBC3Seu3O28os9v5HX0QJ/J4VJARGBsKOdKYxeFvmAyA0QA5pyyo5mPfxzK
1Q4ZKUAiu0Z+Ww/ntAcNZUcX+Xtj0+Cjbg5xm3ydR/0mT259SlBLd4WVTgd51vJUkrZg/99qiK8s
EGt5J3KFHEnbOhykLoWRkjGk6UIgmog+Dt2rvPh1aMqj2UaDnKnxfO4qMOwHeRTyI/W+5vm0QaHv
8aBj5VrVj3ZJG4Lc5fp8zdzpZ4BXxinDGmDUvWlV3sK0DU/5DNG51adXfZk6ZNnOYts5z8EMEph0
fDsVOidKuA16QlaSF/+fP/zHb5BD0l5BdtdDfe25vj3UZHKQJoZ+kClA1vcOufGLDSBrfE3h8q4P
d4VT/PHV/AGq+PwEDcJ4RQRrcm5ORphr8zF2w29Kl6nH7QkzCd50x4XSvU0uav+ckcTyJL+l96un
1J7VExqN/bxvsvC+HXQFmMcyDy2ftVwpR/+zzevKGeGAMDnISOjj9IQJw9ZlGQj6iLSTCcd6Gz5L
B7ua6WDq+wEJtouM4LGzhsuUW2xLqmPuDCQ+chdw5f/8u3aRXv0QrLCXG8AVFkDKNvbm+MHVFwCj
Udj1Im/D9LZMyzKSpLq1FXh/lhnJ0mfn6DvVAGYlfXYChTlS+kuxfa1/DNH1UM7PlTdcvMbcy0hY
LyGtwFn50jYECGQuZMPenFHovm5f+DaWpU2qwTIK1b4/NYD0zqETneScKYNdemzXfx6CUpe3Jkfr
NVJfDz+dl+qntnXYlpVt/zv1kFaOAH9qXgO4crsUeEyRAnLrbRDOy8KhexBNA52N6qSfyENBnB67
QN74YOskBnWe8rl9cbAN2B/e63gsZrXYtVAnckApQ93dWQtWdR7Ll3xwu5NpzpgSja4e1KDAd9Mj
MIPCY3YS3sGUL+kizXmoD0FUPjlZ9ceLl78q42D9nLa6NG7DZBsr0qUY0vbSk35QBqMU9TJdy5Ge
QF8yYzhP8vTlJgV4xgnMCsOu96HV7+UrgdVOqxz+0Tq4xl+5hYiS7FsmsgYfIdX9bQuXIuSBdbGS
XvGDQw2JF3zDmOgfUQ/cHRmTozxjKeS1x4t5glAue+Qp/ZFP+s2LjeykzuNdYpYIlHndRSYZjVm7
hbNbop57CItgXQGM9hek/OwqN5Q3L0fM9O3ChrGj4dc8eM+kl3NXzLKf2G8+Oc9OuYyIbTJQNdW5
ct32+/R21A79BPF+e4pl5jCTJssyk7mZdfAt6EJCKoEX8Be4ZANL3EN+VLoQW4NyYqCLMmrWcdUx
E2MLvG51nlznOgHMIZ57hh6JRnFk7zMyhq3W1bqLirSgIOama+skDJf6sTYS4yT3l9/l29F4bfWn
2cjbk2oaL/JWt1crR3nX/YyNKdqNRYHSPxTyfzdo28ShyNov9dWwY3takpGG7QMY/6OW2Tns/DYf
HhBkNy9A06qbsHaGqKtujIV/yjDL1vcrb2KbY7YXwwL9O4WeaU5efbAgSCOL4RhkOCn4CFxm8AMK
gceSRyZvRoZ1oOJ7tIAH+wV5Q/4zmUuHbUbf3uQ6oJf5fnsI21k5ki7//7fCVhthLz3I9ySWgvwY
qa62+FaXo7Vxjkj7gUGLMIMYukpnX1RyLEoX+bOrySWHZNjkU1sPiWv/C6tfF0r5nX9YGeu1Ze7u
gQXcExAkPQYLvdivBEdwXctnMhfIweyDyfyG1gr+5LBPLkUThupRuq+H/rKCRoBBuoBc58vEICNV
jrZia5vmjJCDhlKkBkxsMcLk39mKFSUp9T9s2fXXl/MIE+dhLNB16zlugKefbKJU8x693oIg1A9X
fohZ33RXV6/ysMWok6Pt2W9tBILQvA4ggGyd5a9v1e1aOdpe43Ziu9+na6P8o0OogzmMRyMTJxJu
YIukLl8eTzxhG7+cX3/8XGrFLlIG9Q8zUl7hOvLm7wFE+6sM10hXHUDTyzsIuw7JDRkp//1Qrl6n
KkA5zcUt08NnKkgAU2Tbwn3ihAjBQ85uJ7Y9oJyQYusn1cH/OWh1fl1//TKSV7LH9s2s9sw6mKXV
0/OO+Ml/vjs5WnvJ4ee6XLTe9Y9en//A56sUjcBGa79rM1KzMq9s1oNc+9/ati5ydrWz5XAr5H1s
VTmS6/7nXf/Yzkhv6fjpT/23tk93/fSXgmXCJ9Fc3YUw+pZPnBzOxCqqed2rygcvBa4UyJnQiNi8
L262rdja5oycoNDv6FO1BodrJ5lu5eZb1z/OyKFvBiCECMGvI1o+lu2L//RRbR/Q9qFJ23aZXPE/
2z5d9t9uv36uc76Q+4sYtN94cMnQhlm72MKycG3FupPd6n/4Kv5b909t635iue36F+Q+n/qsf2FI
vHtNGf5ROy/cy9Qge1A52tZomUO2qhxtBtnW+VPbp6r083sEA/qfWo0kQlLYEPn4OIm9Y97KEF4P
pVXqM65sttVZlZ10r3jbpnfAVNDGt7oyLzRyqcvMjy0U4FGyMstdXUd+YLXzXqYHvP9IsjYoA/9L
V1snDVvFhyCzS1HOkDARfzvIm5Rim26lKkPBkU3/1mcbBlvbpyG03WYMmhSXhQvTa1Bn89A5ejrv
Zf+bADDAXZSM70E7RKf1i5eHshXrtLrV5XH9z6qc2D5dqQY4Uv6dvqX+6Q7SNmcJ2Akt4TPaJvvV
sF7Py/vZrmzIVcLmLbtaOEaMxUPyx85x6ybXSiGGwVaVo0/9ZBLd2v74x+XMp0sGr1KOs/EAKvC5
hkpB1gDpgafc0EByLAtXSUa89k2mLj9LsuwiT6ZM+jy7zKqzazLHusgb3t7o+u3/4cz8w1TYusqR
vPyo6PHorZ1WJ1fuIHpixBEyKTpa2cPslYRjUHPRpkf5RFc/pYyAcdbj5i/5kP/1atVqcCR1NqGT
huBgnmfXBIlgWOKQ1qSoG6KVu63uW4GC/llo7cpFd9iZLRKQMSFvng9L14Kzqft3wtm2CABEKto1
8lTlvdQZVCa9Kt7LGJ6J8Mn15QXPLaI77erP/PT45aH+8YrWrev61GXPIofrZx4RnJw9czrKU5Y/
uxXyA7aqPNhPbeuuTs58JnNuPeX09i/pYajvbVLr7UhjSKq4IPe/dEU8ng2EAI86jFmqUM8QIC2u
5JnkrKUTOzMcZHqWs54HzFNPEnI31cFbpGVnbbmHmtTZQxnU7U56zV02XpS5NA9qnwHSG4Zi10R8
6lJ4mWvubQ+Apwam6D5N3JMahVZ+RDKIhMvs7I94JUENT8610YPmCU4WsWZEYyGeZw7Zi2L1PvXH
9wXR/hpASnmFf1MfUI0bUeWgKm0ZgkdZQniiHlGBiO0qfY09B2VBs3uYYrQQHGALJ53Y/tmz/Pk5
rZqf8B0vvamVX8bcJKtW6n/LS0zymjzwNz9QQYpnzXvvzdZ3D289kV0/IOCgtajjDMMuaOr6az2D
6WVLXn7oamrvUdQBXhUh26UWS1oAE1fy/2PszJZbRbYt+kVE0DevEuobS+7tF8Lb26bve77+DtJV
pX0qzom4LwRkJkjGCJK11hxzyowSfpMsuyWIYMhQBXXcGDGW52HuIZSEmUCPo0AQK5s6N4vzNMbl
WayJRZrnFtyzLAMsTBDeyCPfLUrwQ97Yv+kkzzaNPKP8UrnUsCOBxOHOAeCF7fHmFuUR1GsZwafm
YSQqQzB0mzSnJshpet6H69zeU6lBes0h2N5A/Rq7Mbz08wKhS3jx5PgdrKa0E01Fikk33EWoXDng
M80gW2P5lxoa9kUmE3pJJEVZjsPg8wZBR2Q6lFYlJucyw1IUD9nF2PftWYlb526aF1VK2Z7JtYW6
mhG3jkBNk6VSWLii9WRn9BGzuWFQ4cJ4X2McTuefLao5IP9aXHO3/cvQcO6gzITLMmgWcE+1laUY
ujuOdQbjjWL6XFP0vWlR6kxZq+Kqpho3C6zgwWDgAF44QXEskdod63lx2+T63MQ5MdQetJGJNq1Q
99mkJ9pS0TVlLxb56P/dmHeltBwdVO5OkBBsBmrw2HkUjNrm0L3FffaqkUqnLhy5P78tHT0zlYlU
K+QllJhu+iLd+RJksfo21jHVCgBxHv0hpewaDtbdpJBLNsbYOJR21u3VLmq2SRLlZ/4FCpL/Rr6v
B4mLK030k6x1jxXUoJMdxne9WdZIX6XqPupIHFnAHldiU3SQCn0Cv56tqmHRYdyxGOfhkZJgyhdR
yzXvRwabJktCdss9w/1jZyN7t5JJP4hDVbWunC0n2CIOw6kzBYu25oFTurdv0PjxdxBM8c9xK21q
7uq2WWUyWJulh8Vy56cPGBVOBO3zmndlUz8gtKjv0Z53Z0LHO7GF0W5zj2kdYqh0ANY0jxBtllb8
e6fYfpRteFy4BlKojeyHiMW8KqGgO8JP645VT1i5SKCdiA4LksUODGZMNRunQtWlZgNsU1mKTXF6
0kSeH1UWNWHz+TGHgUKXcp7oRRtz+P75c5I48zZmXqE5m88fwGkq8tLRwZ+ea2bodcgpYlUsSn9C
4X7bFlfb0ICQ/KNRdIueFnGH299ROEMFng/nmlj9B/xQbkpq9VpVfrDtzN6H8R6U70WxFv1RH1Tr
RIXaVE6SRcBasnELJx64q/3QP7bzoo/hntiat/mjo+sS7GSefc+MVkgYokMxpHgYzguxJtp03rJz
RAEQ1SIlrPEb/B8DxS4/o297twPmgP+fXRK7p75CVjb/PkzT5kBur8O5kIkGLv/17cRo8SFjXqj1
MWlmHQVpR91oUMBCpDyF8yIDMHESm6PnQSwMvR7xuhwRXJ+7Cxly+eI2SKzhoHfgwdeSR2bnyCaq
EhSlgyfGKEl769mgFB+ylOj9165iU3xwA3V0awEC/9lVfNofe6SqvmoLCjT+3TF/q7GIEDtep9x8
TbAnpXJpspNDM5bJwR5CCk4UyJttSp5RJluxivNAeZCLoD/aavUrCxT5oTdz+UENqnPLDfZMbhql
C9BBnn6dBv/Lqhr1YFJa8mynHIpkTnFKoBk8h6X0gh7ZvxOdeuGfvDwyL6KPSuFVgqDuPptHDtVz
3Cv6o+KF+ZMS78QQnjnpg1zXyC/PQZWMx85XktMwL4D7qf1CjytWzXpacM+mGm/eFGMQmpLI8ewv
Oe5xL7WJXaJcSp5Tp4KjrWjNUmxqXd1vNVxT3UI3IOIvTKPt7jG9Al1kDOoqRFD5XHfYIsjo9Taz
vvKZUrDCNVNP3w5YZl4Kc3ikhKZ9M4qPya7tF0Oym31ahKCTTLV9qycKKWTLyC5AdGDpBt23b5nN
GyVbqjtFuIibtfeoUHwGw7bpqfdkLQqa1YQ1LHrhv5uQRf7V+a821bCoik2nY9E71Qq/tgLCnJU/
ppJh7uukHWFud/mjimL6Huv3heiUKGN7pALjBSWvfBJNpleTX7D7YiM2B2gSO8UZ46XYrCJbv0xk
6cSWOGLbyycZ1puKIvrgjxN1CbkRaIcKVgyy6MqDwmZmJ4LuUetSiwfWE7TsqvR6ay96usZzVrrS
G1x3uJ1MHncegDHhcyeX3RKNT7gXm1Yom5QphN1BbJoYEeEDqXpHsTlJ44fNM/8stsYuvXC/zi5a
RH2PN/jbIOyla5I28in0kBEHHnZVfVZeKPRZgZ3oroXTPMVRIx8oVuivqtrwU4mgypexfRQDRDtc
xHUhVelZNImFDuUoNBEwVK2K4WqOe2xq+lcxPEKOdsn0a13na7u1SwwLqxUY8+JgjlZ+CFvEcjMs
uDhIMou6LW0ws/LoRk4HdNwM67tAsbACH41HCGHJm2yUzgpuZrEVm2h0KKlX8+dCH0BSah21BPMw
pRu9BUw/qmqyAXdluaFQvEzeqKJON8jxrbVK7uPNNLRDZkvGgx6k1qmIDQos5mHNKH+NVEvueLQp
J6Z1Cm5ErNnzYlISb0kEr6Z+9++22xCxZkjNV9mpyua/7a82FMC0ZnRXDVN9HqSScuncBn1HVZfO
k+grk70nfejN59oa4ANlan5MA82EbFwmVMT100tX2lcxdNCSYxVqzmtVZ7JrV5FxSgoHA5aqgpYC
F/YJOdKnBPxqFeVLm7Kho1zwo7KH6KNVKBAzNLu+c/TW30umFW/CJJAfoKpUC3F4a3qVC6f+bMkb
UUakR3AYR21LzLaAulsYV8eEOc7P3QJsqWSLOK1yyLgwqo4F99SjWQRu56nRvgJO/lfHzxjRXdxa
0ZFQ/AzG35UnX45c0R9Q93gUR4ssm0azRE5YWvruZ1N0q44SD2t+2uHPSF9Rr4YeGxvZ7NFu3w5h
WPrBpLx8bwWGtEqUXMWWqre2BvW+O7xu6qOi6dbajNPxMuLj4naNXD/xa5Qp/bGtd+bOV9g80nft
PNp9zJR0yI319cFscv0TTSKwSJ37PFcfP9o0thCp+NOqKsvqHKlNtdW1st+HdmPg7usV2BK0Fnws
ilW58aHMVAuwWF7nvUX+8BSHuvQlUWn580FppoCKy43fY9J/BJJkvSpmnUI7VqaHwIQNzhTFv0NC
bW/SGSouS15y6JLI2BAOSO5spEDUONcG8TNuZKY3BW/cgN8RH0q/VR8fZKqTmGEzCY99W/9KISOr
bffoY81RN/ddS80ynOL60Wl4J2y7UrmjbqOlPAeHJXRXlktwzfO2qqrhQTVYM9JATnCLU9r0INYs
qyIFCALh1MZgXfCvuVes3nnMEudVGSPppHeOwzkA31sFSbUXm60GeS6zonanRh1gKoV52a4tKHXL
a9t58hGkL8o+kE9dWXhPYTW9qYavnsXWNFeAW6pxJ4Y6inUIFcO7iK2g8zdNUiT3eq56T95ELjE3
6odCs6wnbzN4qfUW8ajcNIPcbKym999zdVP1lfleUJGFZU5ZbXu/z1+xuVt2Rmjf8x55xOQhP1ee
BDzfR7zRdoGy+GmbO8KcjDPOurOSZdgAOxr5EQFe00LtS9gdGsDUAstvn24Daq3S3NJsjXWPpeC5
nRdcGKNb443sik3RQcI2P9cTbltYVh8oduKT/bakugHD0QWxu/yszQsTFO/BlrRTZpXTPVGA17YI
x/cxnAs9GvQccKBA7iXqazT14/tQhcZymNvDuf0/x9sgl27jPdvjOJSnLWvfBvj29/Fv7f/r+P85
XnyuWvYotx19pWdGtOx5Yb8W/VhdVUtXN+bcBi6juoqOjJffnzYxBFBkfS3mtn/ty5MTnJXkbCKV
Z6JYGLPa0ilrec2Vkf7VJmMf7WT6+jZMdA6R4yyqCr2BX9xJaWMgmETzNShV768sfutuB8fGTQcl
vxOLQef/lXfP6kKpy5UaxPLRLxHicZMSGxDa5WMzL8SmqUmI7n+209LteF2D9fh3r2i/bYo9RBts
u0MWUtB2a/o50m074aY3DfZdwen66LD/gEjmvMXombioimzneGhJ1cG6H83O+dAA0BEtdPo7w7Yx
HI3hreSJHJJ9RU2M8HhXF9JaU53pBSJDv2k5qgCePiPL2onPCFLK+bqyMU44YTtnr1VIdM3Hxrzi
TuWsPVE3YuA6oGlrtW6GvVoFMLv/cdj5MdcxghxxLi9fokMsOljdK5siK5TonbXTE70ArtN419SK
pSuA6NZVtw42YvE0wXTRYMcAIbf0BVMQdDHRUG2kMu02vPyBxde+S715BzHSv4QRTvBx23R3Yd0p
Wzlq0p03JPo58FU8MaRiek6C5Juiw/SbnQPs4PeSrkPHwvr3ip/MRhta/1zmdX3N54UmMz0McnCJ
8wBNnaVINSUbRlOclQRdPMhkedU7eXsW48UwDJ5WmEaOGKABp4lnT3ZK5vGS7eKrD6xjhS9lcgE6
hEGEgTGa1srDGh+06mz4bbwpkdac4hRRhTbo09GyqSxGHW8erLQPdzko44Ojh8aOsEe+d8ap36fl
MOwkOSwOqZZj7ON14TGuPRBPvWUf42LE67UiSBK2sbeOmkbGgUGu1raTDwhdgS4DgOou5CeKVRJZ
7dWD9gQ3mNpB7jhUA5Vd9zC1WP1g7jw8hgZ45FZfdG1AUMrP5aeaHPQyGGTtebBtWN5wT1/wnukW
ZTgOJw8fKhDUWeKWYxBCwoIfx7MJwYeXTL/i2l55+JG9kr2u4dqEs9Z+Ch+oJf0OTXn6JcXaLwK/
yMsNn0C5b6vrtOHh7PX6ppuPYEf4d1AHVmDxMPBCZY5AOikx+ZVTl6i2+odDrQGvgGl/gI06XKrY
Umca/wR0rTo5xtiCQuYXwJtRsU1rBZAM8L7hHEFrYVI+bDNdCh89ybHOloKaVhjBB3qH5M7w+m2X
9OOrbvLupCj+o53zS1HGLAcbIA+vIQWAK7/ou63YS43iXaX1yj6zlN4llpjvUQRFvKrOlcGGgyGH
1yx+mvQRIKIYItb+aDTnHtH4757b8CGFX3jbFGuirSxtdGgk8JYpjoFno2iwcmyk9rnFwHI/eHIK
voJTksLbJm7Zo/SYNyHaOauxyfG5nDdVfUS0pBv5Tmx6SaUsUCdGC0weEMmZFi8F80LNAvyeCn0s
DoMTlzhYsCYWtzFiTbThNM7oWqVEqc+oxvp/7DcBjCoQqP/HscXmHx9t4SOwYya0+KPttov4/CEs
pn2avNZjEDxyz/UWeWQZO9VDW9Fl2oPsWN5G6wNpOWX8my0njy5mmW/FlthJ15yHpk2dk2FIW9BF
09lpaySFTda8dINVLrTe8j8aX3pEUOT81hVlndncDuCAL30lU0MGAOVt0+ibYMYddJDoVxlWEY+d
unmd7e6XsdEWJ+LcBxmI+wmhQHnKlDJYgzOdFrEul6dbh+hlgvXXOB1LnryxlnL7TIkMzs3zEcQu
YuBtszMHa2H1FTnLfz7kX4eWhhi9kOo9J9SoAsycP+R2ALGZ9PKW5Fe0d+1eso7t4GNAhHUoji9S
FyAhUa2LDsnxkpjz3VfJqTDQA/unDaUvlkqJvbUIFZwsGeOSSAb1/7M5t+HU3Z/CeSHaKMFUVvii
kQWZe28dYpxoKys5Xes9rgBiszG1bBWChXHbaCS8X1a/QoQLTi5Xb4o/In/rivHZKnhpr8bae8im
rHMpFeuuahtBw7SG9M7WgKpEQNxOo9H125yqWgiOITX72FbtjMSBCTLfxXtLDs9ZIpfrlHfdiwxr
l4gB0evEqCQC63n6xLcLlsS87ZfYhIBiTLr+jqfoq1cn5mdheHuZQKYPCQddU1zFTKWf8qIxwfcR
ZCCh0X4Po3P0siz/1OroQ9KJUnO3pICeqiHD6HDD0kEtGCA90yntn7yqr2Ga8wIhegcrKA5BihRQ
9GZYeB69bqoXojdKghTPS5hyondszORcSfp7PB+JjEd2l1Tlg+iLdJuYE6Al5uThXdHI0jnCSYh1
35jCO7EmFnLqv02qXO5uTWINN9TAjfDx+dnr1itbqbWJSEQtRJtVB+Am7RrdKXDQ5W3c7XPkPj3V
em7uvUll7BThSoUS6WGInYIUkUfyREmUg2O3ykFGR4VmPVQ2yQQqRnSIxWBDDVpK85hKksZyfdtH
8aTPYiog2/1zmD+GGFaEhkwc/Ha0DpuOZWeNhftzXNHtJREf8cfIyZSkJXZYuquZDkKw+fBSXyER
RMH6x46i4+cjxRcMUtlbO7r+/NOmiW9w+/DRibkEPauVd3XQuP/1b7qN/uu4yu/Uh9vw8x3msyDW
/viy85f7+U6i5+dD2yK9iwC7IhXfGI0tH/J5mBjg6RVhHrEqesRiFKdfrOp2C7qh/+WQETpJbb9m
toGd2lCf6jgslxUGFn6I1Myvsw8jr0cYetQ0dvLODLxpYzntF2W5o5sAVpTDz06NsY7UTfwoHPhg
Tt/ugqT5XaWes2bOdLBBmIalGrqKOc4oW+fTlLDIjtqFVHEjBzSrg8O3HWKMNe5WdhU/8565RYT3
pNeds+j42cH1GB8rr6S4uH1S/IGDIfODiB2fO7k+WhH6y5KqJwI6q4ToVq6rH0HeHyWynmOOJeII
gqGYE365RNIhRu+7RUfMa6oTH0JJuVZNLF3kiFfeAj+jS+kddOYi2MvNTf3QIZNK4tNPm4KJy2LK
+3R328snkuemFcglfFOli+hAg/bRTCiuyqZDyjk91OVDnej9pWci1FgVLPSMV/J+omQEeFnEF/Gf
pAKTFRxysD0oWwuyQzMsBqSmukO9oZGcO2XAAWxejIl3rXp0/Gl+sPzeoOqfRU60eInGbFirOawx
0ZZBYNhMuKwRMP27rZ2YSIA0VTclLnq5bXh36bwAR+EUVnlpTHBNSQMXZ2AOc5nmRZhoxdYerXEh
NrmDaJcIGgWCofqn6dZem/pLaDTaXjTZUqnCJRsm7ELrfCXaxEJTPZU0EcxGMeSPDoh52lj/fLBo
NtSc/O6YZzvxwaLNC/qF6TSa24wVGev5S4rOMJazg2ECIJybDMLqZ8uS3N4PomterHIEwZdGUcIr
OfPvISy9Xa9oJ0DkyXHArOoiFvYE6x+slbG+tSVjl2HiBpk/lqVIQtLoaXhet/vYiI0LwX7jZ982
NFdT7uF+FDT1MstsXtq8BI+hySjszc82DknlusoTfUmdL/1BYaiHefIc1fbd5DA76KaSXFHZ6hfH
iaU7Izz484YWRn8tBqN6a4la7kc9mV8L0fvg/kdhxm3cEEM5SiZuveJAlpybeFeEFwzv2nORj+7P
FTUVoU+tcbOAilzf5VXqX3WCZFc1yh8Kzx8OYphYMCVTF9gCFVuxKcYqUNZdo6RyXOwl2lBUJEgS
4hPvcMPSkX3nkmSac4HLPe01rX33vQpKyNyuWmmHk1S08CIb5b8YBgFzR+Y+OIkRzPwucqhoh3Di
+svHsNlKvmNeEItaFxzEypUS2HgZDJN1ER1KA9xTLkjOiE3RATBFP5cJE0acNyTIsUFDKlnTll3I
/TfujONtbEDsFDOz2tokahmt7ZGKCXCWwbVADeFizxKvNAsy2tJqSm+tORrkcPgtV1DP4VVvarSh
Wkz8YCAeamsJpkKzl4lYMHeZcMvCzVOdBmYbhY8dnoRZiDeT+jzAw3+tzZvw9V6yBi8/vDUc6u9m
axUPc+i9WMOuOSV/vW9mlVA7lzCKNbHoRaHkvOCllsJJ0Qi6tt04KhnvIQL4ko+PwU/h1VznLTPt
rl5ldSLM0vAWOwsfbgvmyEgdxHYqVA+dnr7os/ConZU01fwV8CZCeWQK/ZFRAnaDBklQAO7uXizU
shkmDI6qmb/xz6qaOJ9hrMLAqDOwj6K76yYUomI1AjsD8j+OSHMAzidpB2Xv54zZIxYkMZyRyDZJ
IYqz+NMN7OUwR2U2sE+wO0BhhnxBX0mjJiGxa7/GVv/tQYtI8nIzYP/lGsqDj6/jPm+7V4vTegix
A1s3iv4ejLqzGuaq2pjD5M6BO066En/v7WyLNfEfIIcVrHSfcyXhknaQW9WtYl/fNhi17U0tL3Ym
LwlxGVULSW43vW4+JfzVhjGg0EfUIfMf5hJQKubkNkD6STLcqELEPIvSsrni2pr/WWItBdqwKsGC
8NztlH0N2cIvTRJdWgGJL06G4x8nBoky5810ahCKlrKUpNQj3k/ArQyMTz0NpJVmHPO+GvZ1YPY/
C00Ph72nzmcuHd9TRS33SH7LvZOVQMfFamY7nbISq8J6VayJRWx5JdVODjSMuXY+n+1YCq1EoMOk
479eWIVjZbswBQQwa0TnP1MsxB9822xTDbKMgm+mN2uYprlGUZyOXGhOxWozEfDKUmt0b/8ZcZ3e
NsWao/TYWyHg5eadwwlkoc1lf7eF0erBptWNQzzX3ovrQCzCebMnxbGewvoomgrPwNzBt5mNCFuD
TjgamFLH/7fL8/tEqSvcR7UMDdisGvtZtVq138VAvhDJc05nPkSpY2MgFmIzCqEQK6H0XTGl7A8Y
QzaLqbY6XFGkaDhYdu5q2HQ1+TAu/BRr3QB/ale2S95iVNnbEPv57STDo1LMYF3mI/jG5hjOIaUf
SZ2v1LRDNxqf0rwMFjDKSJRORXA0qYU5+V67JN9eL/oxPacKj4jMKQ3XgbJ6kMtmyS2jIIVOZLEo
2x24gfnVdpKvqO/V7dTjIGTaeNJaL03VZGudJAxV7G2HF0vtr8MGI0qcwKUuJT9CmaDLA5ebRnSn
q4q5HJVRWnlSgy1Mp65h/4Onm540PdllRUH8DkuisNbfyr7Es3BM1uCXwpWB0C9v2mPgV/KChyPK
5CDP3RpBRtAeAb9STxKR0pVkUq9+RFAFLdUSKFu47svZI7rRqMIlREFyejkVao+/sV27BYiK2ibW
2A3ftcWJsTsHqxT2nzrn6I9xtAwx2PKySIZrikVpqBCu7mTAtxr+5yOmmWX3HXkosmUqqZbDZNgb
D9aNVDTbRg04CXDoQt3kTOsBWvG616mL6Z8dew5dYgTJfKz+bfHonu8tigI7xjJ3WbzRpBEhsES9
f9tLG2YU05L84zuT52Blj+j3C8mMYRNRpmNPzD11tDk2eDTKN/nD/cwZt7F9HUAgbcl4ykeKaXHP
sHFgkDP+0QUqXTTzrQ8w2PZtGa+tVoc5heopkL4bD2+ZajjNV5Aamc0pCaYvg85lVvOgLHnJlizv
nKvtZ5lCR1L5iS6VvsOsaezJNwYWjjlypLsERI95XOOAa6ITQ8HtJoQTNB1R+BTLydJsZqQIrOXF
oDYvHs8LF8rrAl9m/EFTUjg2n2WWTggTYuqWVOWMEL2MU1tK69SvvesIcX0q7V9FgqueL/sfYyet
G5sXwV7p3HkC2JlacKBWbm04wW8JDusiH/AmVobp1SkJWBCAVKQvC4tEuEZauNMUInlOJF8hLthL
bUxcL+geR8VeY4RL+UhAKZaky2RbeUOS4s+4VNr1VA6tOwZJsZbs50DKsoURpd6qSjLiM122Nkwp
P04BB+wbIoOhotz5Q9SAphx3rfzBm3+wdEarW7XVQx1j1Vrh10U8f2U6xZvSdOBZACTZGqbHTfdM
Ra4G7CgKlrh4pgtmg8pygr+6cDBMXTTjkC4iK9gauiQvOpBdZqQ/AxIrdYokwXwlzI9K2c0i3Fds
iKGy0m4VzTfoG198p/vw/LIC6pT/jqbXSY2BryXBJ8W5qVurT1goPnXUS5J1gZbaHxyQqXNuoxla
2yXWNoytRciMImDTU78J34AwMd+i3jjnA0n7xDnqKsNSpT9pMrN/7unRqsN1uCnqoze1GMhm4wZ7
XhN32SzYjr9wziZe/Rhn7bvSYigvN+NFj5j5t9OM680JBGKNTqJP5w6dAZlsqRkGbOhzTSyrvAUI
Fn10nKRFVWAKLGnSrhiYZAW6Ui6bDededhOLgD+WAgetWFep4V3xNmxWpHai5VBaT+aQulrWciOQ
wNAmySse94mrOCS866oJF3WdvlAvisix4R16iEP8kqjeNCuMhGefWCqjh1UtJc/A/K+g0+xF/dKZ
EOjKMEZ33+/sUP2dS/HvNFQ/61LDLLCCzC/zDkWEe5P17bi2U5IFoUItu51QRxSM/qtCFHRIgf31
Y/4gR+W5nANV2TgnYr+02sJ6oecLB5TK1p2+gHtXrQbJnOXOxV0XRIswN4mWzIW6pT/scoWHQkqN
kAm8D9YLd03TX0bKrkrDO4tCjEWR5Oc0zr9TzdqVpflRh7x4DfolsJPU1eVkS6EK8SCvwa+l99DV
2/2+wc3MB1XtllSgr1otgsjTd7FrSrjRq1IzLiQjG1xPkz5tyEaB11GIHmorHVMptbHMzThUj9i8
kYZO9Q1RgI0xEckMsqdskNc6rt5rOzCpH6ZmJTS4zKT81ZHzaN8t/cCeGWL3nRZAG0+ex6lJXPgz
j0E1feaD+aLm47Uzl2pqlmvTH04TaM7YhDxX4z+pmOYpB2Nt5zWcwVwlo6bXu9jzKNM2N30ouXaI
1/3bGBbvjp88mkV7HExqGuX+OWiSbU0NTjxwTURNvQbJBpqmOwaAAyloA4xWJYYbF7yBS5WrVfw+
ocobybas854g7ggzDj400AC8K3zjfWyGd7yp04WVSE+1DcimCdW3Oo0/e3B6Wjm8oS/7omyXulht
M3XhrtXTxxEZ+TKR8/uiBV4ewmHqYiqqOR8POiZim5w0ADV/GrGjetqQgASmVu/8tr3iaYSHoE18
vG+sr1qvQVPwhMVjG6v3TAf5C0B5Iek9lpdyBrYpOapNdo1B8yyUqTdWuuNsBtPZvaU1gD5oQ7t8
MBp4+zHF8iPlEQE+mrixHzDFyM/ohinhs8Cmq/wiC4/IDlHhxviU0+YYy/1ry5fi1e8lpAgD0mfy
7FTSgTvfA8VlxaJtLU69f1Zwps8NddNE/XbIvXW9rftsXXNauEnw5k/ucFiQ2wuZ//eggK3iHBKl
2jb4qck1xmKDc4xzWJ+tFpNPydZ9yK+3t72vJMFCOaY+LRuqF7NtjqrTXFo7WeLncC0a/91IeW9E
QoZ1Q5+8WWjq4ZPm3ZLUDC4POtafE9cGGQGw8RnThkrpmdEMK1uTKTBuNzrvGTuHt+U8PWM9WjEP
CGViVfxc2hezIag8JfawgMNzl0RDvSgtiICyTsGRlvqPuZl8Fc1QLdIm6d3SaXGMRHRYBfKuk517
S2MSOQaQszO/O2g1s+yi9d7bht/d1KprE5i3VXcnjegd5JTYBXFnSgnZ0NIDJUrtFMjdFxiEFDr5
hNA0YodVp3GSLU4jlicTN3QldVvVchD82/aii/rUTR/qFEZUF0vyWtVgNtRVeI8BfOPBtucBx0zy
6vyWh7Y9KoDIeBsztrbXPEr6CHbTad/1BtL4KIXUvbTvVe2s/Q6kaB3iUezEjpsQIqhIcCQUxruZ
LPHjYRJW6tGy9IkItLKcErGOt+nU2TtMJl+sEHgPT/C2K34rDXPjsefnmcPXicKjLuU4zPUwFCMu
lzK8V7j9uKiTqGrCv2cKy6Mf5t+YjAYLXWlJK2lPXm1jVJL9UiDX2VOFSkLBEcwLbfw5s1PrlweT
yaLfZOfOIWmIvwioqxMComfm2s82SYul4c9eEerwORq8AcR2N5xth0eNObqx3c4OgzzNTQykohqO
avkSqyW/jn5pVpN8Z3TpwGQ8iRe6zRzMTKjb8MPvjnh2czDymZBlDPDehv7JyPuVohoDEytMM0IL
toPZXqR+KHahFF80nwk5nrSZamQbjchUWU49E9qg2yDS1mozdQkIPZmB/wu+FezUmJq9QCn5BXDR
SN8E/T7CPN55pjbgDNyQrTynBRgzEPf6IqHadjsZfuXWEDGdPlpGk3GqWofa1PbLkPZYLR9DjFkz
gtAAH6m9i4sVUsZL1On6Ws7KNyAL+zabID7nM6L5vdQxrh4cBbF+HjwVusVMiBoomyDBopR95p15
CGaSEvTM3lC0ZGANafXLyETcY46oQoyPqAUB2fUjnu2muta18VGVzWMZ8QsMOMOxjqkEWckvw/I6
N2kgDqerQDE3oTm8T8OeypmnhIrUBb4g5SpVOE9YiZ9RYlA2MvG+bqJVasY5BG+8SJD55tq2JfSQ
V7U+SMraxPBo4RjSg57r6w7A7XyTyhdwUJFCjRRQb2a6HO4fMTc2STuADnzrAu2Xakrj2lM7YMlI
SCEa8nqaJODtmBEaDld/LqEdYGKCbWKAfoU5fhMGMJJi7Vszm2xhDoT7DahJ3DcJIRrgBVX5Gtqy
ClXOcmNcTheSw1ViGeoHAZcvPJSLQxeTtVZJ3I9YFcWqcg+wL3UplUFAqSmuHOfGvMMqJEbsqiqJ
fTve6AZcWmUYtpbS2cwDomIJaq6GntK8RkoJjro5SCFXW17pizopnqIkQ45k7gFjulPO/LlvHFx9
CVIszCTY9DiOQ+2cziYl7IX+e1SczyKdIpdCtoLLtL1aWf9m1f0nJNHtNI5LU1Xe8yE0oCX3IHoR
X3hDZcAn6bMleRC50B+62Lq2tY0sI0pPnd2SQCllEtnOW2Q0ONqn2qPX3Le6DKobhigOYjjuyJbn
Dv9H13ktN8qsbfuIqCI0aVcIBSs5je2ZHcoee8hNjkf/XzCz3lnr/erfUQnUQrIFzdPPnSJ5yUxx
FprFpRu25DmBY9SqfStZdfSFHLZRrN4TOPJN70nFdDu5C6PpMQrMHi6g/QCgQoBLEuDZPL857qNj
KZBE9MWLL29Hr20TCmwKTOzrwm2iF9sJF1tizjd93YE3RHullBeZfcM2zwXsDA6ck15dRoY/Jhor
sV5jqB5LX9Etw3PumhDDTpp+cBfIBnc7OCfS9odKfVOyDKil0/fBiOfeGBCGl2GDVtmdF/btz6iC
em8aR+qLRmYUGIO9MakqWX0NNzU9UkmbuA5npFTFrqcVvcXHkIeQuYoXwM2VlaF5jpN8Tnb0FoFT
TlOXe0qPN2Di6tPRnl4LEWd+oO8zASAt0aGiQQ19ixyYQnRvqQyXDjUr/yDhV3Ot2uOGAFZSa3Ra
yatT9gki0slKv40jd2+TVO9dOVBy9FYLTNgAD0eERLu2i4fyZxmQkZFG5bUNo51BkMjOncZTmeof
mYJgN0pwfl/8hqr2J4ykbwDixU6Bo7KpuOJ9V7FZG7pcSsPQXOW0c3EBniba7fC5qm2QhrizFcgC
K5QIGahW0qD9ywJ6IXH8WQTZWbUVTM2TkmShwAR6iptDhMHGBtKSvakL/XMwsJ3KvmmWLUnc0n7Y
mnKw55H+iQubxyg/iwKrU/y6P/GbeaeiHnaVHl1nLIdx9k1TjzRYXAjmWx0R4Xo/cjflUkRwKN+h
xED97n+Rb3kNXCKWY+YojaDzvLdfXG08TTVmJPjMkSVv1Le+Fu+SHwtLlIc4dfW9skQuR+V0zkwV
1/dYdrs4Zp2mUvuX5fDCNQoNBFL9Mh1afh1Oe94HCt6FGN9GR2KFvqWarmxJwNq/ICQNNkMVwB76
dMfXyjFe6W0/23lHtQkx1ZxhnBFdjXTilKUuy1SmqMCg4OXahGRLr7eqodd8Vy39R6XBpcrhTNCw
fSz4523kYDwoWUrLUBhvPbilFg79lvSfxU/FDc+RKZ7D2TpoGQW6CAnlY3aiAsBpjzWso+PdWnUG
RGOchGlY3btR+FB+MfEGID8Dysox6h8ywUrNqtHTJAOxKEJ9i2qCGia9IA9qeMaANNvB4bpP7P4M
rIDQT8muIgvbLYvA87A4t07Gk/YeSufd7pqXRuXETM0Xsi+edEtuRUhOIRHAuIATJDvdNTVXC7Iu
GOKHxlDfutb8UOyevjJMt8Yguy5RacYk3P/tOTZQTPTHqrumFT7gTADQ4BbzZu17sCxeHSU8zzgV
Yql9TnVrpnHX/CyrcVfZyktGJPHGjozBGwoKb9WEzRBwtlDFdLJwkYoLdWOK7K4I2g8pkFBE3Ywp
JfSnunuyM3EycqvxdKWjppLQ71UMqsdEUbZiyeftXM1HCk4UfVL8jPLogHHFXR1HOzU1PyOnpk9V
gwKSpEqUYrzXp/KaWgSK1lV2LHsiUzu19GGFv6daA11UJ6HbjP0kBXhOWvhvgcQ42PT5Cqcuutmx
hCQ8nKWi4e9kadEG0WMwGI9Bi4QiCH7NUnnWiRIarSJ6VtIfeCZKc9Y9JVRhYw36dcJ7bGu02k+7
a4+6Gz8VA8g6CsDPNlj+2VH2Y9L611SiqyZtAfergr85Hq5TOlyKBHpeEL5TQrwTrBpt7KLfmeX0
oysXXZ7KjVzJXRiBc4H3uA7bjtp86VSOe1C8aGtMtGbVWCcAXqebEP1wTRIp0kae84w4pcJ8zJ1B
gKAr3+dwOKsVFtKuvOhM4cJ29m1ROF4+YHInWz8e4rc4q4X3qzLLn6aRfQRlCddSLx5y3BpbO2dy
sWrSlswWe7zTLAc/ID8elhNaba08oTN60pUecjrKX1QWh2nAljAiGzRJVJp6new5G+Gcz8LYqmCq
eHCFaEHk4KleO48JSYlxuptD+4SC8t0S1Y9snm89Pl/AataFK+TVSnFrU7qtKws4mE641+vEs4cO
wrFCWlQyXxEv3eFaO+8r0/BN7A24/2jkUWaeo3N19bPaH8h0wEUfGvjodJis80eVhvs42jRvbPop
G4OKjrNYXozspRPplgDV+zpq36IeCHw5BeeJiCmIJeoutDhR0E9c5yzY0xF/C+z2Suf2FmCUzyoB
HVpWaT4pRKdM5E9tpH/PR0uw0Isoa9FTOS4uT6Llxijjp5UqEKo0ZWgelwdWY0+Ear+VbfKT1e8z
KtD2iG0+mcpzsEX38maW57oMvlMewMeIKFECGvVnBSCn1ghb6SYz9Z1cP8Ayoq2XTAYlQxWSD6mc
C7tUrqw1X8ec3u7c2TvysuW2MK2BNf3o7vIZK5pZZOlB1hdZKAAEHMB3UuUn697NhBZCxIFzGGcF
3WSOZSUhWeHohHd9PLBoxDkBbF/xysQktngy91OTa3dKBoJVoUQAibBZqDmRijxD20+TWx2Rx8Wb
eiKDadSM/FGZGkzj7bTZr5u/92FDn3BdNlmwtZFwYMRf6tyrWsLG7bwgy2BJfxrfHBFjxk2AhWWP
k1e507GwkaQjcvph0UfWBPxT2+iUA3/PbtYoVDsR0OnDxJ6lzcuc1c2+p0KvB+5hfU0DMm6fyBd+
79psUXZx95mV4Si03t3bwS+bzE5vyrR3eGTcaxrobokqQnKOs+9Kh6FqYVDaW4P2FUiHi4YKOw+C
DyMRnUeLyNliGyBcAxNnVfI3WUxLTnUXD0vJFimnyIbDF9g/I1f/2TfQtycm4aALjjgxY5BOx6p1
9Vc3xfTb3JWTcqmWj4sXBMawoE8NON+7zgv+edgeSpIlZun1U3KeVesxL29lIvpNkg1PMgR9zhzn
WJeClqZ9S3XU5LbzWY8mJv5hdT+Z2UOyQAeuktM2HOuTUMPBa2qDK8IlBR5V2R35GHJbhdUIht9u
Ka4HLmvjKHtBoI7J6u1ghJHAbAJmh2rhSKDZJZ6oqWHj0BjWfmKWtzrp38Z8CVock34fGPmvIZ6b
S4vTRkh7WzVZKRuhyw12MsAHDMN3I/UtnuyLG/7SGwNMtiYPzWHBWcaOZHpMnvLhJTBi3IUc1mhR
aIQbJNabscXLYSxGz3ET1s62OWzAVPdJrGqvqctsjXcsq1taLGNOPpQWn0RH98XqxZU19rOl5q9N
7mS+UosYokX4hscIEnZH36NmUj2IHkyDC+nQJnaIziFNqs5b2p5+ryNW1/mN9QVtnRWCIc003RNk
yrv0kwEWtlMd631GyZ8PtCqDHnAFCxUk7iDuQzuyhlPIXXJk5nipZWkomvpnLcMQUDWwfOmLEloV
DSuz/EyTCu8XORyyiT6zlpnuURfHNm+7zRQCTDUzzSfbTt87mnzcbQplIyE9NFkRHcOkXwpo/buJ
xGVDtzLE7mSs79U8B1jRzY9igZ6CHxUdFk9LFWrX9tzQs4QmW9+FSAM7ipGHwOKslAXNzk5Fd9Jf
e/R1HhyV0neliUv6BOxhLYk1XUXHL567AbyMEwZnhHRfR7hUUN5txjrtHioy07cN8UaLIf+Jvvwl
NCsv6+jbjDhqaANtTWqp8pj0FY4f3BGiSgRe1cXqpR3UXU5NuZlslNPxTGK5UG9uKYy9ULtqh0Pk
ca4Se2Ol0o90AlvmkJtDGIrmNNBvTx0I7kk6vlgSkqnafgM14/eXM9QfOrJB3CR3WUFbnXUrPrWJ
RfRKv8OLAReJSsbn1gY/rWqa9qUxKohi8YPM3NyfW4Ob8dC8YdHjS3OpPwukcXN/NFNm0iwuXqQ1
GwdbL2Azi2K6E82CCdXQaYjfgMNnpzV1bUaeONoNX0ScFsogEGA3NAK50FhmWeZLntW5Z2sy8LBc
kXA5Ub2WiUdkm8QAarkkb9nIR6QTl7CR1aYnhFjyFKqzKZLX1uJ/G2itdUjiFAITlz0yn5fa4i+u
TD4SPRGdmNBiWgOSsZz+1XRNiMVpfsbqczyFxYNKC4UzSm4CfhU/Shvsvpua5R6frZXTjqCRHtSZ
KssG6/Etpyy8JOwPgoU78cI5EaudkHvAYgOPmJ3bX4qI8Ba0su+qJYh71wO/T6ZXY0B12dv9tyZA
6wkNqN5LgmiYotvbGM8MUn4JUoJo64QfpWF1W9vp7kIwVBqHro4xSjjRNrfKT/yb+RdNyX2vdgrh
0w4KmN4hdkMiTKhK+LQ6HTqdsJGOhE3JmWwG2K1xIaH6Ly9iapluRqkfMSopZsoKk3NOlNrnGJrv
qv6rH+dPrGcIt8Ao3Kzu58ZSccYJ6EMH75hv8W6hWzs1Q0EBZIh7TYPIhL6HMvTXAYzZIsUniXq/
iZTvbi0cv9NqAtfitLiA/Nl+Njuk4wkwHWAvT9WodFjnIO6lYmVdu8fYR3h4YqRbbtvHxAimOytQ
wTZY+ggJJccOi3Gn4AUPD/mpVTJ1Vzv3eFxQGKrTSz9qh7lR6QqP9be2BxGxhtbTQ9l44+BqFIrZ
zLcPL1HTfs8sIDLjl97H9w6rfRbB3BX7foRqxHKgGwGgI1ehZj/U6MZvIXkkSkGYNeFO26FRPuui
/26E5HplwSXt4FaK7nNwaOiXCS142JXPLU0B8t5cfH+lRfPD+NYHLA8T3Bt8BDrvyqJei+zpNNpE
F+RJ8qCIEvd8c+KUm8tiU0BF2Wo9az578cRvSvmlGsNH26tULNZw0Jh79ovp9lBkH3A3SK/E/RS8
l5WxbteP/EUJZ1WU0H4xs32EBS5kw22qJIdcJdC5Doz7qnGTu6Lh3Daqbcg/eTOVLvRAQHCtck0/
aofhWjq+AXt264yCtI3ufZqKG3fYhCrY2IgS+VxdSHgg5W5KFsFuy7qD0DYI8nP5mSCyYqmQPOmq
G3hRRes1KsyYZzROsrDobtJCmav8pNc+/FDCA+irirWTuPYNMNs8yp+2vXizCJZGdQOxrudX0dR5
H7pzc4uXB5PuWw6T9m7dZWUVUUZ0HsrU4q9tlgiaYDzk0B/h5OrMpQSrO4qLi3/dT9uyYh4OSu05
6eKE80B9bbCX2Gq6bnuhcXAsy9yK2X0N40igcqOnXTT54NcBC5l8QAeRbOqxqI7V2Dz3djnv9cSI
/b7OriOUMbBj0Dmjzqo9Fw/Bxk6X4iM8gtWCxFHCMcei0semgu6wb9RNd+1L5zGT/EPlnG3yUquv
rduWZHjvHG76ToknSwu8gevYrQ4mmvy0Gdto/Bg6DRdxG1g+6bQXw4JZWDY/ygonFxRdlEK579b2
LQcR25azaDyKVj9AOtgDseKZswRtDF9JPW0Dq2+JL7xL627cYfwNczG4unN4CS3WKizLdqleRt6g
pPRjtOFOI3+AImf8YsrFPMp27jWjfqi6lDaMFb5kE/in4L4U4iBdK9OvkfzgJDC0a2wa/baVebhT
MpIRKs35ZZtwNPP2ZWz7YCOwQfbsSfXsZmJ+NuZPMTqH2iAmO/llW5ygc579rEa0tardUvsphBjJ
KTwNRvmtTiFTtJxcevOMjuPk1jB8wiDyg7jGxaPTN7Yrfi6KEwpx3EkaVze8QLfPOszrDPzF70Pr
6EL5uUOo+E1bYsbDUgFtL/gH2OKzyRBboiMqaL7uxsDB1CbJnl0LnFq3ySjCC+TOKqZbb4AemCL4
Ht3DQGFW8YJh9jsd6n5fX6YuzfbQMo5TH9yIC0H6Qi8i1UaoOjbHDKfpNZfmVz2PFyG6G1UqtsXR
KQ0YwdmpQAhqdqnoOLuX6gwc5WYlkaCcbXI6J8ahMtujNpKDno9PyjRrlw4ukA4PeFfEh7ymxG1d
40tPjW4jreZVKdqZPlfKzYD/m44ys4L0VDvRqQVLo+f2rou2PWuExSaRM+2UtnW3zVx4rog4W+KH
DGcGL2SuL+o9tkpHOJPcylNVR99f/sgs4sSC0SBxWvkKze49FelHW0czZ7++Hyp+FxETXkje+s6a
mx+hQRMySRY5fQKCZpDxpBdO6AksyugwgNia/Jv7ut9BfGKGvUva5Bu//6P9UZe1uw3pF9Cmpenf
uOpGGVhWmeHX2IyPjW5/lVn76kzNEyhE4OmJgk++TXCWi6NUFbAcENrC3gFHVUgNtgSUbCIPnE2X
zxVLfhXU2Q6ME0ZpH1owOF4l4YktaJZskeezUsu2xO4c+9HC/OFuMqa9zRUkw2KfM3EHlvJmdPEv
zM0knedq3BcqtDbk71H9Je3mlZwputGyuFVipwXcOZnTcVd2D7nocT+WH3rqwE0f/c6JodSpoiSX
Ad1pucTPKBMEu0D7tPUvAE3Hj2b3MkJJ20oNawSo13Glwul1o7vRnLVNEkeXslBIrTTys4VaLZVV
vm8nU/WhzZlUF4PXSWuvDWOI21hZEcFSPeocGIc1Lv9U3NUsSkMUnaQ7Rgiv3aplht9PZfIVFdVi
OtUeDanwd5PKKSy6OJS3LMKWDLRpeNHmyD3R2fDGhuxxx4w1f7Tlc1TW90ZHEAQ21XyNeDvkcF0d
uuXovc2LlbIUqoDLvXhSCa4y0jOeeg/QvzH9G0sQqxEQYyTcCebUvmqV0h/KWzur2knm/W6QSrit
UoqysjkUUqNupSccy5hfb5S+E82XOGcCCqJK+mrZ3oUOwe2hSuwCjCPNVRrfzRTkyv1bNtZ+3TeU
AG14r2gU/YMsPkMAvSohjNINlXirTPq71VY3obaH3M0mv9Wod7M2tegHGYiFMhxZguG+DY2PUpxC
g1mTnEAbOOyXC8ehECYy9979IiPlneaXqJwXEJT9SAwcmpaTwaI0CikjxlC/IVi5RYN6i4cOtod2
LMMs32m0B6zcuh91d6HyUI6WFUGKE1zXstZfmzF+hmFJOYoPldn2CDWkdZWz8RQYyaNgTtk5drdP
63nvltpdwJ0csajXFQBkRFP6SUI3ksTOJK43ejUaW2iUbDkhxU4JL6bJ6Zqj5Y6LaD/12s5uW6oS
mo0umQWbUsnOYqw/g6T/TBuwimTeaNVjVnUdFw2Sv6B40yPrMx7Nr64v8OvXt4aalXvM78HLJowV
KlbtVvRBSxbAvpQ1zTPlZhTzc2TaL4k9HlTdOFYRparS6mfsd5B7CDg6HTdEs3G6zfmXJhS/Uktu
GFhD9K7YmRV3WHX4qCW2gemHMAQ5bOmRpu6DZdOJy9ridQ7cbT3NYh+12jeXHNaqcr9H3cKIj6Oz
MkCkgGhHCkQ+ns2c3NNCp8GdO99UXNy6oLhheNTDvOqfqp5eTBsihi1s64JwjEC7oHzMETJs3Hk6
y87dxrNJihJDQEzOBj4pwKzOznTqR8PM3+uGrDJFtfHah5Cm9s+uoL1suMgKTOdpaDUKNnPLlAsC
jUcCNFzxLSWgE7kJ9mKmUb9LtdsqsFQrUkPHWL9Zmk1mKL6BCT33rgwOyy0PXOB1lqm5EZFEm47U
J6jMh8pormY9Oh5YI8tuQus2SmXcZ53V+BJOz+DAfBzbk96BBofAKbXyEycHoh7prW6GGgdJeKm6
zU87gJdnmca61D7SgmdujLWS+9q877TuJVdpgeGKtCjS9wrC7sa1KEooFAfUKgsMiJ9UjO2EGk40
B6h+g+ZH5Wi7rhbnzrbxQylJhkyZszG0sAsaml17GUrRXrQi7i40IGZgvUE5QB8ZNo1Sjse8EeVj
IpT0kWX18nzdUTToH/Ep4rZpBXhBBlGoebWpNvs/LzNQGXufWMPqtu6CDgAOYYrvfw+SDGHCPO6M
vjk35SN9mOoRuthTqWLese4yiHe9Vq56+D1gGZURYLrj20bbvweikY5Kf9CV4zoOsvX4MFbE1y9H
XR/QlhwiBJXA1nyzdV9jNa0Hw87ExuU/+7LY8TRMfW7rCLy7JtguCQ1tMx1uYuz/PLC2e3CEHO7+
tV9QG2ClMwBo/We8Vlm4WIgzOKl+/bs7I1rtGsIwWg+67s+KieipyLxnLbIr9Sq4T8j0fK4CiFNF
ObR366blFumSATf78Zh0z24dZie9opcow6HjztE6D2QgeBnym9aT9ngZVCbf9a1T7TZeCFnvuG4m
mZvsETaI7e8Dh8FwJquQptnysXWG61yq/R66fpTjlq+gLuKyftIQE9k4B05IQ4LhQ1flB5bTirdu
xihPL4Orf8srhe+hqjej0pqn9Tga76SVUVfn9UCmhNRXSTfYra+2ielNcHpR1WTFw/pgZlW9S2su
LayyosjrrAKviyFvvPVlGM3FAx8YH2oymJnFlzF5PEewrgC1/h4nbaaR9YDc06TQd21rxDda7NGu
GMbsHgh+YQ6U5QMWdfa2COP+McVSc9vgqvA01ZXlBahvnqm9ai8crOylpfvGdWcOr9GMn52dmfab
HE25yZSu+CHq8otQWeSStXx1+iT/OZYS2WBifMoZInvmFL/akYoiB1MB4Si8Xi2ZOGb1PhipaDb1
mW4VlNwcFxphJdAPiCam3OkZPRf7CCzkCyDiZLRz9ZnV9oMNw/8jHpLvjozqd5U1AdVb437XwW43
aZJNu7gMiUZxteqBMHl8NTObKWgJXF73hWmJpHJWKH76qnpYX9BCzWaSCEp/3VxfqGOaQ0mYKZQ7
HOr3uDIcfQuK2XbdbJcDFLbu+P3o4Kj3z2eQ9VxAnwZHM4eqiLy5ttWdYmi4EC9j1uO7YIL7sTL7
3191fUE2QbeXDZjWOmQ9/qio8Pz7CLy/qOCzoUg/zH1KXCQQ6I20oPzQVWZCJGgZXbjMFL9VxuQJ
E4PYqzWz/ZFnylU3yyEEI36YnSD6VeXmOwRv93WwdIcI5BbZ7GBndFXc6qTIwjjZ+uDsWLz2XP+5
Di5u9G9D0L+ZBVYukemjHuAHmtP5Qdql9X209MILw2F+dLW42LlWjt1O3vR3sPudPanNwY1Y02Zr
VKn6AqMwwTApuq/U9FHOun41yhyjBcMagCbAArs0qq6cOABFYZFeU5ZOewOvhUuaimzfVbikZBKA
K0+H6ZKaRrs3JKwCKQD/O6HlF62b9D3ONuFFc3Vrz4Vin9MUIUDBhMtVdichnexLpP0Hw0yiB6oR
SjrNtn6G2R2+EtZnyzp807Th9LgOjc1ZoSvzn6Fj3/xrqIHM+VEl43vftyazb5c+wZ5KzmSf7YcA
b1PclmlnrPtoeO77qhwifyAudFvWKqhfMDzkekOychLMvh7Pw8P6QLys7RnYSezWTW0Zp/UocUOj
NPclUxvB3Qm9bFx9wqMeV+Pv90UJTWVHD+o7QPDPmTQ/jKro9MP1v29LF9sbdEqsBp1DQYoKHMsB
MTC6hAcDV+EtpJ3RX/cNhRM8UN3D0cdxE0yIces+ezC2w4Q907o1REF+xaLssG6tB0Kf5h4S0vOg
M3OM9cEUZkBwM9fQ333wOWugXEs/dv+MA//Y6ljb3dZdpetILN3qQ1EToT5mWbtV9QF2BQ2Udqck
gt+OOMjIR42IHlOZU3pZenOzuS1ABFh20ptMvd/bTVVjwEcf9/fIdRPjfFpNy8PfQ6wvFGbY3iwg
dTynHWxghuamBZN6WBv3Usn4EpyY/5+doWmpB0Wjxb++cR24PqwvoEMFDl7ePM8l9PHUtY7hsgCt
otq49vR/bmFeQWvBNfAHXcMGkMcs7vUSowpzRo9TdACOhi2/pF64D3GI8Mat6Kev+3PbfcLuQ31y
l3K3qpDFKFHHeFmcihJXKHMibTqYZOWv+7uIFdHQla+gODbmRCPxqgnQZW4SOatFg3JqbM6mzfq0
nUgulWOPlbmpnNZddZLy6rr9++m69+/rvYtwLcuVX//av27+a5+pO9oxr1J/cOihkns1nSJ9+vOg
qs1D3PG3zgK+eB7Z5puWID5Qy7T8AWj3aYrSelds+dJqWnsUliH2jpZEvpsbuH7gAf8iCg34DIWH
1B3m01DDl6nO4lcSLwk1ZsKElaH4jTGdHFy2gikxtrDCmf/keJ2qKv+aSkw9u0Z/C81GhUFaOKzY
B+VueD3oWo+tqAp0v1EHIzwEuWRp3SLtcvT8vXS17+STK48YZhcnqWMzGNszhISx21V5mb32KiDa
pGTaTkHC9cMKPA6Q+91rX4flnVbV2U5FIHYsujB/cabpSDNSvmuDUaB6CoJTHvXJYyDCX+vHzbrD
L1iNxc0u8v4ahKAM4/KG5XvAoATTSuAGSisUe+wkPxIsSS/rgyHH7lKJDnqt6WBxoLBKryBIXgw9
FuNmHYOWc3kKTRsNnDj92fznEOvwvCxf8zwrDn8PnRnQgoXSt35XIQ0Yx/mIb4t7XbdkigDN7rG9
XzeTGhYL9NTj4DRXG0CwPTZ0QGCHqbFXVEr9OvXgqokU1Xd7BreOx6x5L7L8FZrH8JOI5ktHPfrV
9BaSLBmSYF/Mm8JBJrBRWMgv7Wg3RN+SjzBknFAscvscnXiLTnkxlyvsCoc5XSs3MdHS+3Xz7wtp
puTkIMOz7Gl33+IXpSdG3MCQ+uxYUeXumhKK7zBazTEyurt1a31Yh5jLuHWzWtRFYgjpl7X2Qzyq
ylE66LpyVOqs0ntMFHTEV9t4eXkdUyuB6mUZPdHaNBnDbfUnS3rl7vdbdC3zaj00b78H8ztdNZIl
zNq0HxAMcZB/PuP3+4cgrzmz+IwGSsFpLNth57XwsB/DNJePwbLkiNUars4/+5yma7cpLTCoO1jC
oVzR72vVcc6VntRntCyvrInNZxVZFX5j1n3Z2FjKJvDJbU7E8/qiiav9Fh5IeVBLeIJtb5R7acN3
zVoj/BYHhe2XPeYIejKio0LeSXhOj9RtzK3nOYNl4xah8rUDXwu+ZE9JatSt+ZxzLB+CbHoeTSPa
lkmGgAimwBPdTH/kWPeGaZhPcx3QOLV1VpiI7FibY+puiDbZrK/aBkjn1NrBGXgeg9E4zq5lY9VX
G8YaEHodf1R2flfLxHypjdJGUxFiBzLn8Wup0EBYBtj/+06w1IamuhN9wBf5/U6LGcsrp0a/B1ui
425X2fOQoVDCwDN+SIIA3yitLYBIMns/TJZ+SrhHQIfJOxDtpDgzv7X7KVftq+D/49tpajwUGfF3
sarYz+NiWYQf76aqhLNvumCeNvmSwdDZk3YB6sxoXOK6teySMPgv5fLwe1xbi4JsC+XPO9ZX2mki
IXkQARGEiNvBuH0Yid2jZXTRU2nhWRFj9Oavm+sDA4RtdY9U9osKCOOhvwPWfQzQBO1AOiDDMXA7
QTJtH54smdWXIRpyP82z9kWPk5/rT60Zv2JziD4TzlWa6RNBF8t7HKyKTmJ5T2bTU6gT0bzMxgIf
DMGXkL/fI91M2+hO/uc9lQUvJc3kCUmVe9LayT0BeYJvDTqARJXIcJdyb6hJw+Ylub7076cUwcZW
6eJdNlZ5R0iBQMdHqu6m4a/H5Zkc9SnEhGFjqg6Pctnx96HNYgKAYb0+zwhp/W4kcb2JR+NcSD31
YzNRXhHJ3wbOwk8z7u9FMxiv6BYksHjzf4YGeXdbS1cRjfelG/8Z+q+jilklY72oUtqI73otjW9q
UJfPYf9fG3H/rvWW/vsVzf2vV/79ntIth31TB5BQ5qonWbxRR+6xKP4BRFXhr09TDUOAeHko3QSH
Seem4tt1qtNlvbY+lXjQKmSq/u/edRtn+PpuNmhZu5NyJ83whGRE7DOg4jtQeeVu3Y/wnebpulPL
Rwdf5GU0oJ8rN+uoztI687AOaNa969P1oXJMsDK7SzYlzhl/xq+vTFr4o3Pr6DQxz9+HXBqHbKQx
p+WVvA+kJu/XZ1ShLy1g6t3f/WMQagfHALhf3/q/Y2Gb/hnb4t27weOgw3bYCS/rg4nRJ+dRLny7
yvEuaTu03+vTv2OaCbjj32PWly3VxKylJ1gmhmYYPiuYv5+kbFX608tTXYHxtT5bH5qQexf0pGjz
d1+vO1N1+budWnO6S3J8zNY3I3HEqelfx6FdCUjTNBbTlQNG9l/HoHCyPTmNKvyaEq0Wdn29G99j
ZCDvQzWS91U22WjEA2PrTnr+3y8c2h4Dv797S8OwtyCtxnZ94/qAtbK8bw71MnLd0QzwwyxKjj06
jZykmdcZuPFCGEK1WTeRMhX7xsBpad3UBZJRBa3med2MrXjLDVJ/Ll1dv09z8bzuHmK8W1tBhlwy
yem10YB6WULYx/VVxVRvJGnODwRli6dGzr8P7WaiOw1JV+KnxJtAPCYfXyHWo8vX0jLcBAtTMa4D
uUqvekAyyf/9tmL5tpRh0Q4kaXz9+23XQ6Z827zBoLlCpb9fndBzbhe7tgjhRS9m6b/d0Rc/9b+b
VROhRHOh0Kyvri/MY8bMvm5nqvyeaZk8rFtTXp2YKpH4ZJrvJtS6yALj+B5vt3Hb0M/2x/9H2Xkt
x41sa/pVTuzrQQxcwpyYMxcsb0kWRYrUDaIpqeG9x9PPhyxtlcTd0R1zA2GlAVUkCshc6ze1PQJl
CtKFh1DBOWcphHWSJyg/VMhnydHXibYRgJ0undnXI3wQSh0+gDfz2Vr0jzH+F0cE5A+tMjifVZ0f
P7oDrCPXfSi7+LmemzMXnk0VU05v2tj5PDRGtCARHx5lb2NFeGKM8YuvgZ5uTCx2hl5xPleQxtZZ
FQ1rOUvXe9KRbRSdXSVxX6boKH+ko3TqEaVXKoDzj/KiiEJulSkbGY7x+DbhO4uGVV18qn1vJX+k
21Ab0yacr9su0V9MWGNx6JyaxKDioaqQizGyOuGUbZ/6UlB7iTTLAxdqPo1jYiI39LN7UMAw3KZM
0zTyEEViX/BqNQSsk6B78oO2e8JoidRhAjjU8wmRvMFAph//uI3QWu+5j4zkJMfjelJvjA6ipQyr
+YJzFXe+lpzTV6lYoCniblxDbJp2rO6HDL49CwCg9pXCt1VFJLM1LP9b8NgGXf4ND6cUnKA/ew2Y
sG2nxoHo30fPwqrfXUPJvsWeDvzFKl8NXZSrBmXCI9lI61RMWokHkmt/iZRyKYeWDnU+vVedy5Tg
DTeqIW8SUfWXqXC7O/nzLEiKSWeVf3gFUEWlHFiMKbE41JAqV3loOZ8BDpzk0CbS3zpHhYOoWxr/
KTI68jPkXl8ubPZR//4MMXuo62fIU9ZU8jNUsIaew6x8B77brb0yNteJGk9bwAHpUkfY41mGXRVn
Sz1Q9WezqX/0Tq5v/BKqsV5uKRqla9jO1EkMJXpR8UlfqqNanQHD97tSi+stssnoiCphsrTRzXsd
x+4zEGjzT6c+1IkyfW9KHhOIkEcQypk9uV51rsln5i2CC72R/dGnZbBBLytF/i7piyOZOSyj5rMP
YYvIMzbDZrNgH8DosuxH2BHYQHtNap0TzVh5gxIeKRs5i4S860q2l44OFgiic3Y0RL7Kmx7LCL9l
huGGGL+4g3O9QL8zbBNXLW2217Nt9WiaYEHnqIx8UDx5NV47uyrQVlXVoUgwd8ghstft9PxAAQEV
/YgCFUpg66Tyxckkv3my5oMMg6S3DhPmkjKS7XKEllI/ouhjo0ydRVDf57l9jsdRINJ1gOvNQgqw
w3R9LhD6fwp9AJO1Bs5CCqHbU/1suU78RDk9uLYXib1oNb3+gtoGbPPuG2rjvMOAvzz6heltfaSD
Nk6QZE9xT5GjUdTum9GrCwSg2z9UVJuWyDhqZ6RTcUBrk3A9lEr9Uqnas1/FPZI6GGWNmftZRHio
RJodH9ui7PEAMUZU+0f/gT0GZOzMf4RW3h8NvbEexXwwdXCLIn8co9CaFcXaExDMA/w/sJaVGVc7
fWJZcRvf1nW4Vhu2bLJNTusCUPhj2KYbGcoONay+I1sv9rdhNkgqu87Te8ib1mNSevW90ymL2wCU
ZViaRePX22Vqwy43zQSpT06SHW0bDss4CTwoF1xItmlNNmB2HaY7GXa5Z62zsAANoeKN4/ris8OW
7tC7gABkWI9jsEKpRt3K0I7z54Zy1wNkKu8Jhvq6blrxuRh9CGzuRRsi80TpAgl+X/0TGJa6iaqC
LY1sk4cwzOojnCtoy4xVp9xYe1NV7JouewMLDPXc9fSlpjrRpR8z8WDq7y25BYgz2FXskDGD8jp3
5lUeX1QzVJcq1aGVbLt2eMWbMeraQUZIKYoHN3uXw2VLKDR1x6L11+tESa6CimiUVWV3HUTSpn7z
4VBdr8HmArh2Ob1BfnEWlUtlOqL0r80PoBC916db5HnXSD6rBlQubn3db9HPefIh93OknEfNqX/S
e2rV8wPw58jrz5v7ZsGdv5jnDj7oR7/f+f0Yn2A2xicRe5c2Hbstcizx6dYuz65t5UDBrAfZwPBb
c1bxpL+TcT11XxMfYD7+DCcvFflJnslDXY5oquhJi4HYvzs8TQ2HX2LTDre56qf7qMeH8nqZ2xW6
WhlXWjRr983Xlwd5LRYF3d2//ut//9//83X4b/97/pAno59n/wVb8SFHT6v+n39Z2r/+q7g27779
z79s0I2u5ZqObqgqJFKhWfR//eMSZj6jtf+VqU3gRUPhflUjXVhfBm+ArzBvvbplVTbqswDX/TxC
QONcbtbIi7nDvW7FMMWBXrx585I5mJfR6byghmb2ySX1t4/lWjvTu44XDPBaOUQenLR0FlkF3re8
U8LeZaGCSUCy9qPYPFeTMK6HdNLOJo/WPbVhfteoJZlnUPnFRtH89u42TnZQc8NAMw+RTC5CkqIi
25aZ059Elg4neWb8PJtHoJySsYwDdxqwNTl5urZrwjZ/LEKgtJ45/hK5mboTgTuu//43L9yPv3nb
NCzLdFxhOLZuOM7vv/lQjOD4/ND+VmHjerL0ND/3rZqccbeYz2Fv19Q35pZyJUacyYBtDEiHzIcf
zVHlIhtY1t5Jobi5TE1VIHgz1I9uaFdIKNA2eJYATqp2Aay+f8dFW30tk6rFfSZ4KYHr34dUw19U
/SWJm/bZgDR1icFyy1anbaKT5kExlGGiUVQZDAXx/HmOgHuw8pO6grzfihewFslisrPkIHuzPP7l
+kPxy/UVQ931bQXR0tNwPfW8BrGOujuRff77X7Rr/Mcv2tJU7nPbdDQoX6b5+y+6dTKHBauffScj
0qMXw+9P/ob91OWXKpCygNiHWp78Hd+6+xxZ1DrL9tdxQd3CFEZHdB+YU3UkrQMfNuaGS62xxTRz
buycGT8sTz3PnE9t/ceoQljfu5J1V+kX7g7NKmPVOc30R9PcjTX58AmDmLWa6u2uTU3nk/C0B9mf
ssshY64XMDk961whb7yoO2f6w6vjTwM55k88Az5cMAF+cFFdA6DhYkjQLZ3E8NDZdnBs++IkI0QC
x4cf7d0DPs8o8HVF5t11BsqPwFyMpWfehjC1MbPrVF0xq+XE+mSbR6A8AqRDkLAPh4vqlZ/GQdMw
eOvIJTnN/Fl85dW2V2Mr1DcV9f8tYCHrGlpjeM7gsD4ZDiZBYS5SDFOZ/VdXnadXBloIf39rOPPT
7fb0M22VFTha48KxhKXrwtB/vzWQRoc2iBvl13jMlhrV1xxsKqqbkzqlB0tz0oMMS/4cd6KKpmU+
FYyR3R8GRk5gs1KbZ5dyEGT0Hxe6DZeXlKG8pFOI+wQHpXUYNeM5NI0CAQ0vQdT2IFum3hjPsWy2
i8hb+z1I6wT+nX5360eDooVcmiDZooXj+dr94yrwoHBxYHO1ymcEHl/lO5LZ1XFGWqVLeSoPaHVR
ufFXMlB7szr+Mvg2bJx7AtVxD0qyCouCy8mm66nHTbBubMNbo0efn/jqAK7BEPnOlq/JuU12CNuf
34ZzTMn/iHNkhSw3IPNrm+yQh8BtflxBhm4h3P3f3wCa8R93AA9fxzIhIaquiuqK+vsdENgBwurs
h77FTcYmemUX7rpioX5KnPKhAFe1k9G1ydYgolRZOy59w3EXZHrneB4tD1EcjvvernYjBnMnIw1E
txnd/JfLyA45NrR0cwkpAfRwAcs3yifljQ3OJS8qzQeR4pNy5V/fAEuZlV96r/DRTszUJzWYhhWE
Ve9UFmpEvT0rd5R6jFOsxPpK66PqyUgzNFLqAJUmrhjEtjpf0fT8+OIYQbUxlQKJlL5Mv5qwPchQ
j6/YY3irSbFJCyaW9yBHJBVoiCSKwBaGoXZsGxNdRbNVj0gCqS1iAHBJhOEn61vPbSBiicnS8Lts
gSIBL6QBEhhQ+iezdANWcoBsQ0Qq1rLt5whQOvFSG7wLqLnqUZBYo+rkQYSbQ9kGIi1dl7hqLG1q
g8HC/xlnqC09yoGyTXGjaDlpUf0oO27XSrOOd2Gmmwh2KA0SvsGqbKjut/N7QZ7Z8+u3EJk4aKW/
+tAuR8jOeaYcepsk5pnVPPPnZeUI2S6H6YBL5WVl04fpv1+2dvN/eBNq5u+vwvl556qmoZuusLhB
DefD3Q6DJRJu0SjvMNJWmBuwrkKxs1yyOxyWyrzCwrzRPMsztEGHs/NFNmD8x1Bz7htTyDwYLv0Y
L9vk+CmchnP3lRtpvurtWr9f//pDw8j+E0rFOYYD+5jOh86+BKpZPsiVizz02dOtxXfS+KGIjmar
w7fibogBIT25Ssf2Fjmhje+5AvcNKzpYJctK2Ttog3iaJ1Asqq8TrLBiQj/dJXWdQa+n+KC4cbvk
DZFvZQjggb07VoFbde4NvH/3ykXxrVeui2WvOg/+MFcjyfqMk1C6m4rhz9sSWa5/Fb/7NhUA/mQk
O1FW63bgS/6Ua+gE+Wqk2XSDT5JS8l5HkGC7ME6/Rh3+7qM+inu0PNuDXYtiJbAc+FLbCpSrwHhl
HbH0/TJH16YNwMJXwVM3F7khBK1cv1HuZdMQDuDaVKwaexHxiGt7fUWeP1sHCuwXoeUupADXubfn
s0L4MI2sKdndOobYNU8lzlxy2K1dXqRtEEO4dWRZN90ZFAOTc+iZE1wFcKqgNi9aVOQPqmJ9xZF2
eB3RD1rbmhg3VlGMr16b31sAqC5oY/7D98D+felt2po2LwNVU2i20FzD+rgi7D2nUstpeB+qpjLU
u2xQUIkyB3EaAoqXIvUKNNHNP41uJg2gLfKk2Vm9jSHVLmQoD13xyUJf6SIDcE9on9q2t5ZhoGUC
CyuBnyqz0ZTunqA5/RkDNj8gjVScnRLBsAR6xxnBt1XeA2+RkdDhkkNSd4N10CXUtH+Ow5GPHrf1
VnDnlkqy78wO1KfrKZu4QHe0VB39GQOxX0MX9ZxlYxdrzdbFyUjyp2quQstDEVNR6qriLCOPP8Eq
MWwLGypK0VpUWbfxuTYiMN805t6MQN3Ls9QanE/lWB17AEtfZDuC8ubeRUf2U+MUH9vJSfE2BLkP
yk31vc0/vMjFvF36dSmnoW5DqVklPQZEXnz8mzolUkRjbeXv9dg7y8zzKtjf7TmC8UmOMQuGk5+j
8SvP8jird1ZVn3NDrcVeDp7DtJ/FllzjkqgJTHtMesjxQGFpFExiUJCzVja7yCfWURAOwjD9w06H
Q9wWQOordBPsLta/2eOIYrUqznrlFKcBk7cHciQjRWheSOUEPAFhrzF7QEjkzrUBm6ceMmQ4kITf
dTRml/B3sUyfF1q3AwpY9dGZD7e2DgssFRONOxs71JXL2725IEO1y7xqi0ix8dmISLaOhSnwGFIM
aM3O0dPd4tImY3+JGu/AIzB+Kex7257iI/+V+CjP5AFxvxG4V9cccqouW9lWuV29wgxM3YBomto7
Vy0/JUXtbaB9qbgKuSg7Oql2vIWyzZk7fo69DpsnWJBl0AVrdnXhj4fbYZqLsGmSbskn61vDmAkn
t95rbAfcopia7kTUm/eT1S/bLC1PiFSb97Kp4a1zUJvhJCOeMT/au1wNIZKqqLL8bJND+jpCbnes
N72wmuo9MtSMOvpgwSmycHMgnfeWGljOq1Y4HvIxzT5rsJhke+55ObrcUYSEuB+8gcNENMjS3Hsz
zaxHzWyerbldOHa0JlftbTKwYctcH4MJbmg5aOOhG3rrCc2t8JnSmcx4mbUmA5niMgMnmHtkkMzD
fJBvMvk/D/NDYOoIZf/9V8pQxX98pXg2skO1HZ2Vg2XNX7lfckOD0WeFCzvnPQ34vtgI9R3lQXGm
aA1tD+7wzzYzwDb0TverH2OyJFGPfPOggf9okWM/hHK8UKHWQBnr1nbZPAUKZaeoc/FlmQ8wxKDn
sxK5NeEQTe25pD5X6rl5HYZXMoQ+tYYkN7eRPNGWonTLteo6w6IY6hSSYul+Ki1A15YBv0yGMFWr
bdw4AatOeqloGgctL0iEzmHrCO2+U82TjLD8yD/54jpRtqRWt6VIZz/4bvg1UtPskFqTv23xpb6r
5iXrOK8/P7Qhe8Ri5PdxtzZFNCQ5I3xuFx/mtYYzHkSvx9B6/bc2TuOXugMkqOkBr5TRp8CM+s8y
ETE7bUSakLm2vv0+NLZ5+5jzUFF23TIchn7jwBJfeHkXnPErCM4ldLujCmQnwBb6bIkyRXVn7pBx
7wwUNVUTsKKewGGfx7idCPD5Qp3VCOYi7G1eqeg4jzhKfSyDILk3pubLZLuAry2WaSbKrSSKCKui
Nzc2AscQcQhrPQlXBkKQm+vgBH9xPemqgwx9pXy1oYnfU03XXgJoXI4BW8sjwWjOiKpRlOGpsLRX
+RaTTSC8DmxvkHTOXfvox+bFlJkeuR7X0kkFxKsP69tC/bYql7166Q7rD8t1sG/5btBCZ++Slemx
4xujPfyOHVxo1MgR9EPnqj4Y8wGuVX2QIQX6nKcdrNGfTfJMDpMjZCgPamPXB7SX600cw0iI/NbZ
6J5trHKSnK8WvGEERMbpFPe+9+KO94Hdha+qJ7zDhL/bQoY6pbaljYLLToZ5kx26TPMuYBrfvNqi
EA7uwbe8Ye8ihP3c4BVcJd34RbYjAjTsdVP9y3abZ88+VJDWGEaMpgbLBS00h7E3eXxYl7a5Q4Yf
2tqp2RaTulNq1Th5+BqsefnBnZ3D28H9GXqqSO+QjA83stdn64uG9txdgfM7TeHOK0rjFLlRufIH
UEygxEHDsgsjWd+Xb+wbp0UYWN4BkV7vGSoJX/awfEOVn6qFnoDCntTirdQxPuXN/uSYAVTWeTri
lv8xPW2VpWxnqWSuRBgdQ9ynkNkS9UUeMEfB3jK1jb0MWQlo9/Wk8XdgxAj1BSYDq0Sn9eN7G93i
wbOdO3JQ2UNQdxhlo4+NtIeTPsg2YeEjodvPbpv/NiwTr3HPzgddQsV9NMcLRNQkR2s0g92tG+Fa
zHg41UVnkM5yxr55nXX/928ITcz5sV8XXdSvHeoHlqoZwkLl5EP1wE6VDA161GkL0p2LlPXXQe3C
DIZYqHG8nlueEAfEC9QF7EpEHmTXdYDsuh4qUWyiHqXFqg7KTZdmyUpuqmBelBuHe3Mlt1xebhWb
XKmTldyQWR16iLI36tL80eWrqtpVfg5QQTnLs7Zunyu7DXe39gJ/teuI/t+dcjwy+j8mydClgh9N
9SXXM+qfcfgcR0gIden0CriV7xS6EmQ4qvHV7SeKOOoQnGO3vw5TJrs7pQMGZHLBw+pCXXsCdVK5
GpJtt5WQXDXdwtvgD8upD+Htyryn4HnN66zbVfShOwJOce7doTnbtW4htg9xQ4n7z2YFHsJEK+SI
j7iLYdRc0FSi9LU2qnOI3PQfbUtVcZf5jX/xeJfeacVMKxasfXtd3fPWHl+NWqTbeqz0lQzlMN1F
h6/QOiBsHpLW5APTh9u9jNTMc1cM6v56MxtWMWyNlD2uHCIPzXzjB1b+3Pa5ur+138bKa16/NIrI
r9eL8NJCeDyoFmxS44sRj9pyqLHJLVwRXeRBT8MvU2qOBxl5OPM9ePGrDOScwMbEDTpSfXdr+3Cd
IYvVf1hiCf3jEku3DB1RMFfTqACRhP6wE40HZBS8IC++oJ2XUjPLgpO0vh5q1KViNh9LUYusXsrG
v+qWHU0h3mqYlQe50Wzce1R7u4sMYqpLSx0vmI0MlaEFdesNl+smF92E72Vu+8eucsR21CBcezjF
9cvIhahu4Ey27KvR2pZR+zlk6wPQBWHehuw/REvYSmTLjc9OBuhItllzuiAaFe1ILWAjo2k027sE
1C/Kxl3BExD/axPlANd8hP6+kv8pqh4ZCphWsJK7ZS9vg8c+gqiW+/1171zhDQflN8l3ckJpW86+
nxM9MkSeapZbC3u0dKfsWJjDsmG1dLaKcTxPZUNWHUFsHOVa1DECB52BpeyqFfWLWzjmdnT9Ce6Y
T0ljxMDVHwbtEtg1uqkkd8Cfj0hkzmfR3IbQrn4C/8Oy3Y41l3ck1GU9CR4ke0fyeCRxR7az6cNs
ArrPhABrEkTuwbFi+2FSZoEfvkU1MLl1B7Rno2Esf6DUZu2CDHHYBCtLCU9u9CzeBW7l3VG+Cp7k
Aderxzi265OMbiPQLgme5Kyf15AjQh89fINv/N3tuSgfdqizBcA2vn1olqHdYVxHqkoGt0emfIzK
Pq/9dnumyrPSPHW1U1nn+WUFZTs+GjbbZ/aNztaKRH9StTxd+04ykO8LQn6pInppAyi1WHXnf5Rp
8wBi0fvTat67bLTAhMLIzq1J/1Y32pfMcrM3H0GHRUa+e1/obKj1Gb026pF9imaEW4hq0S7T4kcH
BeNpiZXbj47MebIC1oCdqswb8MGPFlmn+5tbam7IknWO0BZ3waODft/XnyeJH11bon+fzF2NZt8r
QRejeJ84J4XyIN4RFanFVqANKRvRFuY/UTZesYbSFD6GkRD7QoV6GrQNdkA1MrpLRY1d+AssDnj6
VI/ReJ8ozqakNne8Pf/AbVpr1nvp4vro6xgdOPjCa5G/68MYYZgJFpJntu/YNuJ4oZHrF6Zb720V
OYyyooQww3jkiLzVwmVTVfgBIIh+tjyzWABZ0neKk/PSpWB9KNi5Hqr5IMPboSrVTW8kwe7W1Fpx
vzHGKpxeNBSGNpR3ViTfgjOQefNhsA3jwVEi9LHxNdx0tonQTe5E3TooLXUhu815YDgEETsPn+Rz
GW2cEG0rozPcTZRUOA2mWYYOK4hAVL+4eeAvLmrh2Z9LW3zFhSr7XsSoHLnQbO8mf9wqZTW8x0qI
lXdbe8uRpDj2W3n1lGMFAawWEFHtlE84uIYrtY1RbJo7jbCxAcK5a9kpm3DcxmSRhOROhoqa9Afh
z6rAfdwU5GmS52SGOU5lkS0LURv1uqzVdBXic3wIEoqBqmlRMZSnslEeMOLGnG8+IIog8js0+38M
l40y5HFrbRxzAGDuBYgXDGYV7oMwegUt7d57KATed/MZ6DyQ63ExrmRHH+fD1qtwYGX3gkefF/JY
cYbxVdcpnOBhVnS6d/AHnF5grN6VqRlNL1Omqty4enSRB195bj1Y8QpJ50uDXc1BG6svt36jQn+t
LwZ9Kdt0tf7DyYeIhYLdj8MmGXEi6P3ij0Yg7ehCzEUKA34IQLx+wZ2Sfv2LEYWv4q9UmK8G27OL
T/7TmBMcMoqE/0s097HSMK59Ofq3t2juG1F++Z6SxEVpt40eWkyCrt+3MiHpP5AJvS7XgVY0l6zu
Dp5Zr/mSpuex0ZQX4SApj7gmQnR1d1G1bJckufJiZmI4lgYEjn4eFRU9RtNlgEbb3JtEUIuDutDu
yF65d/LSep4kD1rT/rI56Pou31QexHv5jY+QYNk0Pkbd2EQgrT3pQJNs9C+zEW34DnV9CnpOfZEH
ymXnocgFdiL1vZAZuAqyA7vwhuT9vPi7NsIIxdhDp5LmIWy5nNDvXYVoFj4URpdR81f6e0TJZcut
+TY00ET6IDuSVBvmoao9q1kWCEpswxydJXLkSIZjXPYdQB8UNe+7nTp4llgNnM7EVVe91k7HodC0
A94pQ7tgkags81IfvxhJuHetqXtWfbvad77zS7s5GNEJ9cz31E+NCy+fhZoY7ieZaYGWu3DDvrjI
CAO6Vw1k8jUvo5MEXXRtmWP/TNKm8xGMouycbGQYor2E2KmtL+XVrLEa97Y+ixcg2LHutDwipYna
3ORVAq1ZKiuVrYHZQOvpne/eY6fF/jNeFc620FMDo4q8PI1zhYvdNLwTJfxmJ0D3eAS3T97kg9UO
xhGhBqu7oEjY3skhUUy2JWS1kfQKf5EuaE4TfoX/kAM3/2Ixaau2DcgFRpMwPmK5kDTMfNTSki9h
iIFpV7YopSn1JW70eF/UGAlBQWsusq2wa42HftJuZCg7JhSpPswaFG075m6jPAm4Stm0cAY3xXyl
vZ1QWk8fDdXX0TKADYXaWVMf5AHMWrnOhfrHpCj1IfNt9Fx1Gy8QdT7IITLEwY958vQ2+Zc58jrD
WL39w+5V1vZzCYmbsW/YK9m8hzDrs1zNROnm4++rhgwHv8vo33TcFyD6axDv5vWENh/kWREkvNZD
tblUKJ/tblj5XkLpqQPUG1uBGyTx9RJ4n+oGTP/OZguU+2xGLe3+w1mnJ/q1bfh59v8/rterdSP8
aSPrlCBuHIBHJNbktliGvhnFB7mHlmEM0/+XUPbeBt/mNjnOJR8G30K/rvhBmEYs1EGzj06e5/fO
iOfQXNyXB/L1BnoShrEhARs8JZOb3VsolZu6Wr4jm6cguZk1gG87Has6NpGBY8bsCwwDwmtnAdu/
q/lrf7NifA3SZIj2hcYj2SqwtEDaMHv1Rx75SjBoGxlmg/1Jye3sMdMpxgWqASrcSF/DJEenV2mb
1TWMJjREe2889VE3vhjZ9yidsleYjtnBMJ35zubSSpOGy9xR673sHU0FP5+seka4cWA7wf9AXkxN
Q0QF5//BNTTdT8g6ZI+tm5WXuhPn1EegQogIWzI/0ZbVYAtKGoX3EEYjVKu4DN/5crzB6DWeDDUy
dhbK7OtaRNUXx35XGjt4/zDRa7XPf3//S3DT7fYXIA9J21CSNAwQoCrx7+l9vJWHEBhlvB29SuWV
hGPJ0E3BpkAtkkW0Y1961jd38oXdt/FDl5jVy22Ep5jTamh1HMZ8r9iPOgowpJTJQgXB9I7LmX8c
jTx4Empa7vu5V4by4Df9+8gq/BiwUHy6zc96zGsXsaa9q/3h7z+uPm+lf/+4pjojLS0H40eb7Nzv
H5cyWzq2vuVvG5ncQMusH4GCrNpEc08Iud418z6tmg/x5Nf3sr2jNJGJBBEHUvbjHrbLuM9VG11e
XzfQGEPUBrY1COxf4lu/1FZwqsU/fBJrhmncPoppG7ZlAQ61dKGruulIUNMvhZnJ4HWnoHDyYg2s
F19MzTHXdRAhZuQny7ZrvYNiGd4h6MrHAFnnjYxkOyVRG8/muVfGESIriH0WxrbvTSDwVsTmHPUm
BJQRdYMnPdU7oxPDpSyt4gHR5wVmbeNFNiFL0q07Bdd0GcoOU3efrKrVj7LJtvvuWAfTs4zkYfC0
AmcY0mGolLirSPf8NawHe5NDDUbItjA+szvA6lOFDydAkXweMPQg8zU+h53h78rIhnDVYYYyw5gm
lBxtBwUD9nnXZ7V8BodNvjHN6uC3WDwJ1hObaJY+geX944CeIEKQCcK1tw4MRxDfmGfY8ww5OCus
d83wLJD/BVTKzm+pKrpxeWh+nlWyR8ZU6B0H1x8bASI3ovTEQGVQzziCPnxI4Mjw1obD2wT67Chb
ctYRp1uup9GxVcPGBGlb5IZwQ3KUF3y0v5i8tO9l1Db3iZk7z6hCp4+qHdxTL1Re9DYYDip8AMTC
WuVFG9twg4jyqu41FiclzJMLL9noseYPEsSqeFIiDmXQ5+DOo/Ig29LC3eRNOm68qOgOiqe0KBWP
3cFNdKe4u8Xy7DbGmUfLkP36OaA6oHfasL3uvgOyTvvAK54l/kUiXuSZGbRIC+busL1ix31qALdx
Ioftjcz9xLpOM+81ENwLq2Lpa8yhPKgNegOZWTzmgBz2YyVC+67pYu9Uofb6YVhU4sSpYpPGEn/y
zENcV8G9POB4GJ+d8UEGpHGpF1ASeMlbfdplU5+ad7LHDueqoamRb5+nutxMBwekNK+K6AIhEZ2H
PnmQUWEhDe6TQJaRPKQJtcmpAUp1azMLROjaAtOSuAtOWTV+q73OeMae1JGRxKZHyvRLRLH0GtWp
rj/HsfdLX+fl+pKcebr0C2vaI9Ws7uVZ0w/T9Uy2xaBMUQpJ4Hi1Sbm3hYNRbq551EntFqXz6zl6
7PEmxa0M05dO3zklyh9D2mKDiYPhplRG79z26bRSqFFfcI0Jl2YWNM+ZgMbg9RSchi78HpEI+Coy
jdt5QC8cWWk8xEN2i3WF/nbsp+hDJfhbl4rzbgX1n/gmOq+Zm2OmXGjpcw5qeekhFP0PaVhErn5/
oDoGUDh2/TxUeZjS/QEXF1tekPVlbT8HDax+uWbqixZxEjR397LuMCjYMkGOTPZyzSR707D+0atq
+C/K3ttc2YsB4a7V8+Lxr+bfJgR648OJq/TxkJUDgKQGy4LUNv1TpKGcKs+sdgqxzek6HcnDOfvo
RC4ycnpYL0h09M8FYhIL37X6Z5NsSwtIVVH0e9MMi8+TE077wc7nUjohKV515fjoxcrQ8m3IKmVT
nqZGyz8LkS9QZkTlSiBW4TeBtTWcutyITreeceC4yAXB2EzIlTRh/RT1QmxrH4l1v4nsZzSBL6Fi
NVtfBOYWo469WufZm1CwHYZ1op1MA9f1wNXFys2t7gXy8IssT/wcmtbZj6GI42vXoQ5WWXlfKEvR
6PbJRCdlWmKFu1KjvD2gMssqvcW0/qRTOz8ZTe+86+l0sfhSvmMV8d0OBusNiS9AK6k3ffZA1S8K
y+qescVBFd7V26ckQue/bMkuqQrmAvg+m/dZBgUTQG9wRqFA3Qyt2Ryt3rS3ujK4e9dBQ8NQ8mFn
9716cMoy344WrupumIebdijsM+4wCiy5cXrAW9Ondtu3lyzKE3QAneZTXekkYfSsf+HBZdyhoKy9
hjY2j3XRKwguTa98kuorC4AT0jL2d9Gna7PNg71PtW1b9nycDsmJ+zEfy8esKN/RgdfeNN9UMVzR
yj26MDPJu7+T7enQ2JsKUOJ6QLzmLfDFFgOF4FPf3g98uSGSjdEWUuL0aIsaCfW6i7+aJaYKZdx+
H0uk81qrLZBESfy1LvBnxAwGxQBfpKtELf3PcW+99O7UflfiaN22+FpYeaRvRzaj+KrF7SXNPWNt
tGp3sAHd80D0C9Qyg+KpTjGjSJCQfxfltNYK6HaYWf4/1s5rOVIla9tXRATenJa3Usm1Wn1CtMV7
k8DV/w9Zvbs0mtlj4vtPCNJSKhWQudZrcNpE9hPmt+JcD7JoEyllDWKFK9mgORpUanmqZjGnstP1
1JuHo9mXH5Po3TSysxu1+HyrRbrXFa+B6Agzw5+9pjo715E5drNnkKrYhihm/tMI38QUTt9zXsxw
MXL1Qa+mfIfsl7szlUC/KFh3zd6B1bcmqCH0MiZ33V+drhYvZWYmm46f3tEySnFWtNyBaRAO5BFq
lddinKHKMzxJbTapMG/MqxRZX3fT063qVk86+UmWrrJuadRc5/jbOjmJvMLQp58zA3yHHbnWylGN
4Lnrq+auzdyLrsThs6yyrfbQgAK4V+cq16uzlQVVYisbY8vNwAGSxZFFTx8JpNpb01HjZtkgRIoC
752RTu293SotplDRMcCQjqRpj92zhnFVP4cjYdXEqDR4zX1lGN2T3gXvunUjENnMezUSZ9yVxFcz
T0A20CsX5o0F6FAeZDFLRv5/FnozxP2Mi68VmKhGB9XyCTTLKvwkvhiq1/6um2xudPAbFWYhDGCV
Uf6nrYb+AWDqmpYLpQ7CHLsq1N3VD1urCrLZVMQ59vFtSBZtw7O2PIjJ3doETB+qmWQ2YRjtue3v
0tx2K81tsmc7v9aHf+j5z+NkTzRFjJc/V/gzLkqUeivqfFrgxUoezO8EeTHvpDY9YFfXHu9kjTyM
oNm2CsTPxYeGxk7ZBcgIv+tm6gphTyQKLRgIc36VGxzbv9rfyZI8mA1OQjwo6qVmhRBV+9btlr3n
jmhpassJwNl5Sjrv3hkj/xAZ8UOUx969rJJnSkSerQsmLBP/NBCWrDeI+aMb6DVrlNf0SzCvWlGH
KFfoYVbghXLrKURR68j6IcH3V/9Ws4F9jjT359Tq4Uut4Ro5olp+0PzEusP0JQTqHTT7shDemjDi
nviT9YgHWfmUlPk2yezi1c5FfLI6grqyiMimzlMLl7h6yMvXcdKjpTIr8ZfdnZLmUPQRmoAmVNjc
5sIqMLdeT1oD1rdR0MyFb7nuM00U23Gavlo67iljghAZKQX3pSv1R4Ms+fesJ/eFRU39BKbL3iHl
wMv1n3sQeEZXGJnqbS1KbTOVLdkoPcvOBC/KNW7E2SfeZT+kBJGuv3Vt11yQa3TMne/UaHmapUXY
LbUuIi20Q0yIaw1ZwvqsYtsQDlb2XVNQoJI9+PTqoRtRw3Js8o5NiaB1mCUswWesNrkQxBFqghx6
CToJsHCkuOJ4xTb6YReconE4DWpQBcR2IkjqDUaMTcyuehT6r0Az78gPJN9qLEMXPRjmVxdniSWL
0uR57CNt5fPHXNLIazc5mP+zFWbjbmjBII1RHx79wSp2hYsGHnHidBPXQfTAf6xb9QZIgDHI7GbD
Gnw6G9UIhUsvjH2gKuPnZOAdUA4eyQ6/Pg/QpBay3vSxfzfCgW7zg2uosIn4001NKuTq5ycYtHlm
a3GJld2SZGTl7v3i1Z68mnyFmjHVb0Eq0nVquxDo4grVBS3xIa10+jfcJ9NAtb9HqlospzbxgLR5
+qFp64gPq1evCc7omZ3Y37M0/Zkron52qqr8T0tf6wMlhEeVRxRI14iDEgPSPkaB2iHRHII14wsw
Kw+VrE+u0fHgzdFtt3oPqkeaVG9ZFJcLW2m7+x4P0IdB115lfTIl637E9Re62NIoh2QvNyKyGDXW
+6JstYv2WEXlgze56cnXIrEJ6wGhaZi4y4Fox5uRTWgrzoBqz92XllP9auzyK+L67qviagjUCC3b
k7X71baNelTUhqxbh6Vk6OSPjenpT/VcH8JExnDGGL/02Fsjfy5UciZyR49GjroRWHwt5X5fbv/J
TA7nCM+KvZ06Zru1ChXnAMuIt07as7K0UEA9j25e/86COEJbAXPvTw4SXbMN1iBOsuwHhTgFg9WR
TsLx8UOD7GKXNkNkxxYfiHXmDi+taV8kBFSCRjushGBb2hcFtsdDiNvCqZhcsSpVXT27Tos1hDpv
hlS1xA88Gn60EdqASO39ctzqMfZd5XOG9s0yiWvtMjmzaht2ieSd/xqOqN3v4Xxz1+G2FZi/anSY
J2MM7vEKFDsnGvJ7zJZQCArs/HNdR2jpO3a2Veom/xw69lvnm+ISVVP05GXFUVaPXu7u0qQJ4Rsy
KB/Z/Zl67Z/MUG1fo2JnGn722UP+80h6v8aTi+KgjE/QBO+lAkZe+3dObFXPAY5wR6Fh4SLrgzy4
Bw1ZPRvtuMo9LCVQ5t+YbcsSnJX8CdT/+8OtjmCdWJtFbSxkl1uDLALxFWuolc4qFw2CF3qWPnhI
ZK9Zbqi8KKN+G8VZdQoqTNMSloWHDMjJ0eAG3Rlx153DGt1gNejRMY+xSx+zeHjE7cxflm7evOCt
5y8gtXaf1RAPsAw3v6+6PyfvywJJ6WYzJgjsLSYUPCxAxMRa/UWXBPiwqwXZM+w2v3dB9GT0Ux7/
wpiY5eqc+BwaEjp+lzyoc6lwI2xz7ORBtpGKu7YZs1TCnzaZTP3ncV5Sh6te5PqV9oFTLuLbBdxe
CZ2ddQMORRnCIZXihYGjIBKZlmCU+UV2T54a7FnGB79gGO5Dv4jeiIXgZKIMyV3qpcZBNZCvyWLd
eXJr4Aez7PjP2F5y90N71yp1Mem58uhqKEy1LAYOQ+C7d0HFerPS0/GtqIJj5KXtuVETY+sQyVsQ
+Ax+gRXOclSglbJ9K0AFvDpdUq4qt5vuDaccd5Ohl3vDR5YvUVLMbGJkT9Kw0Y5GrUVnFW/RNWi9
5NUQKVLQfCbgSUg+m+HXMXE0doZjeIHRwpOmQjsyqHvjwQkTnNFHzAAd8YUlMzyRNDfEOZL8Enso
xXFOLIuZaCIbgHL9PjO1cVi0FrKf6mjZl160b3XpDZ97dxw3Tm4Sa5yhQK1mrtRO8Z7HVOBE5xbR
Um3N6HNXxOAM+XnsZNGbahRFA/GIlXyLpnHypM+9vMJId1mLFpHsRfCOyKcSfs8t0d2RCOKrKGGR
3dBtE2aSQAQikjB/UHK4nq5wWBf3sgqxYoTeMaEnyWPgRT3AlAkcb2uWDU8GFVVyRMi6ZyTD7AU+
E+JLG5QPMb+OYFEqa8Sui3CB5fdxNPrgWztp3UIJIvNFne6uCwMl+c6D+pOPU/Vr2WrTrsty/JPm
oudhIqngdnu8tvJniTyw7/59IN3+p3efbRgEiHWoF5qn6s4H+KqGwZY92pXyjGIb9uS+YSCIP/X3
qsiSQyNqfwOru3j2C5Ylpp45P0oAnUHLTXzrO0K/3o9IhMPo3sSItOFwEqaLsjDsW/dMdX9PnUJM
PVz7zlNbMw2o8Vt9WUwRBLl8wgY8TdNjS8T3J3orh6Erki9t05tLlFjzC8I6+q5g37ELCg3BOcjt
OPQWwZdsjI8Bi3I5qMcqkSgoAJsJwIs+PwlKK4ueEcVf6DOsIhRYWiSCrP38BJFtf0pjMn1sm8cB
T3JW//4fANbxQ+BtFj82LF494CBxLlQ/JGUI3/gmOFDn2SAnv0q6MSlfUwuzuXBKtiD8mqOrCijk
8rTuyCO38+Hakpujt5SVIm1IIU+juwwyCwiwPZ0lQEnimOTZBzDTh6IQFja6U2ubO1hu0d7sevzE
SYQ+4RTCotPtu6OmVM4JLx0sCG3NfIkyPMTnXdDPrMRuuLB+yEGZEjHIibsNTke/BzVJwG0ZusaL
k5Ys9dN7XS/DH50Qa1dvuEuqoFiiypP/hJb51UH3/bOnITcECcl6RE0O9n4S2ecWa5AdxFF1n6hJ
eLbAeWzMCdFnLzQ/hT4BtRR01IkQnXcE2BtvlGwSzzlkRt6VYvyJYV/cmvxAAFIC1OkxssJffh15
9e9BBMKj6yC2rdWfQaOEeNRYsdcIBl4HYQJXn+Zt0/VKvq6IZ9W3SZGA3Nr2Jnaf2LGE0aepDb5q
lqudhJHEh6mMPRa7RBkbn7VsMwzBTsYgK5R3FlY1etcYZBaBIAJR9lKm1kqoAG8VRbM/l/2vZiYo
tF07bGriKTvXip25ujLi4hKYyWeMT/07JE3qfdPor3k7+HeySh5k0cvSDYH3+PSh3mx0fdllol7n
42PSob0thTzIgKB5MKt73A6yLgn6cpfkJ55Qbs++TX3KkxkpnvrWSZu5w44NEFp3c/uk97b+IlvH
TrVOtfcU1EOz17PEeE0mb0OSzn5SByd8qEPxlM7svcJsvJ2GHiOqmbqxVroh2hRlne8E8feVvGs1
d8x33uh216JszWzkwrVxa5XtL2vemg0wLDaEcWyqKCqxdq4A7j76xQ9jdJRT443OWS5wQ20TOWp1
vq55ddfGqM3s9X5FcJrlTILRvFBjOB1NCCxejF/YZQYrZAbCUxmH2ZM1xe/rJ3Z9Q25lT3N/q8u8
N1M/pSPUjKyFHJ2QODXlJ4qycs/S310Jo1d39mTxD8hChNXbFhnDJCxelDZYy33mmHflPiM+vBSJ
3j2NQ1huS9eINzJR6CeZgcCm6Z0SvrLXPL6UqjbOkjPPV/QSID1jNRmKumFt7Bwyv1PObt+yvYzb
6rPVJpdgjnX2cXmwMcV7EwneCMgjR/eVH/l77LiabRR45mOap5ghAjL60eobM2l+5ZBU3vLikWAw
xrJ/TpBZ/1DzvgltpBwR8Hd98qp13rDI/iRTDoCW5hwRSnsyqZA3pIz0SAs2srWH31oV4zfXWeQj
e3Wff+cSDkh7l2IqfuqQzlynTuO8dVmNcmarfc8K9IE9DZHQlEUSCE4bcTv0l16ytn+WPeosYsMa
pS9tiaUkwjnRXku76rGbg2+yh4NgRGn147nkmbZqh46M+XwQKiwoNcy0lauFWBIkdkylYxt4Fjvx
SzZEd4aeVhf58ikoMaC8yJ/x3HYrtUbwrvRnHF7z/X94+Xiq88/v/xknReZHI1Gnec4H+RfDUhCQ
VIfxefIOtaKJbh9lgMk8z+xXyLnaR8lokWdB57MBMiGnreLGVxYCSddNl/sWLAWBgAKxiWOFfyTZ
c/U5cRJ8i3lUbZFjjje2nxMVnoEFEh0ez+iCtigXeQXTMFKn5mjzZP3kmN6n3E30e1lSA8yJ8/g5
iYjaaHbuH3hu49ebO9YbVPkfDgjHh9JrlLtk6odFBjXwbvQUDBWT4SFs+wbWZvfDwsfyrSayBuik
H19jDAGXUZ1ekjEQd0WMfEDkusVd7Tn+LtZEs6/ZnWbsIdHoqfqnQVenUxp1X7RJ75/GKteXcdtj
ZeORVSh51/3w7AbJc2BiiRYru8pvv41Yvz5mZobngxmgYKV59VeNuz3XS+fVHE1/C48739pV2T2E
dnlOwWC/pRlmbjMyVG2hPo6iCC9OXD0IJYz3wxDZRz+HRCQPvD6BlmI8xToTgtdMiOt/CZ33LRma
qPI+h+hsrltDrY/4NrT3pMR4lXbRuEb2v9rUiW/e1zydEJ6q3I0rQBQsoNtjg9QlzqPrY6AEfvGr
BtIJM6jZw9kpSzY846ZQ3dfQyvtvrhsVi0rUzTqeunhro6a45AkgXj0bkeLaDPvvAToGdVCJcNEZ
z31uer+sXnlgU7xryc6vRgeqyZjoy7bVMBLLQneLUL53LLCO3NmucsB1LV9ryH5PadMvVGDxuKFh
mNoDaNwUfscOPG/v9RLgZQNa9FuXiItLsvUnKSdiNo63xIzU3UDjaQ9op4LBh6ZJh7/4nPk49fBN
0tMQhPGDPFQVtoVKAvZyrkoUpcY6F730Etnps3BmuXZRfh7c8lLZefkMYvpZq730Htkt9aVQtE9F
oDl3elw259GqLzA44GJgPcwW7mesdvlJjYJHTOjHfeBkkQmDvjBPCgFobz2FdvYmbKLGZafWG1lU
RvveLdke2nov7jq7HRaBkudvphJHq1rtwqPudWfwtS7AdWjn/gyBDT3OqtD4kZRhsEWw73e9bEwI
YhKumbvIshc2XxQHd+HeH1/IjOT3VRq/sDpp7kZsApYsn7QDhuX9J9XlSQ2mP9sSJPnBe1c8ZG5v
nIfB2VmpGeKAY9cE9Ey4A3OjOpvk9IPjHMop+UaOkR4CaYu9FyVAJGU50p0B7S89xa8Uk+2SyPIn
ljHdGs4Er7W5aIPcWqqe1kHFmspN5JXjUrSNgkqVbeTH66lj4sjts+Jyl2KuTQJeUK6uLENxh8OP
d8ib8VKNsXXvZu2W3efa9IwfhdBY4cXtN2Fa/WVqs3I2Pq03dfQ21dyHMTudsYubX8J8wgRFvDRJ
6J0qf4L0jUvyakg62D8xj/RI6fydKqJsUXI7XzKlKy/5fOaY2iXjoX+UVbKxL5psK3AlWcoi4Kbs
TtHqb4jNHYvZnaFO1H4vGrteyqITBRORt+RrrOT2c9SN4jHDojWdS2UB1TYKevx41EE5TfMBGODv
szQx+m0f2l9vVbdut74eVHBSG1z9z0jHbhDkT39hxeUehqqJ927ne3B5h2wXmVpwFlHUbMPaSO5I
JeLlXhrV/eTWDv4uaLIIEVw83sy7IiuyY+5O7SHk9t91UeGejGL0N/qoTvdD1eIwCfjjETNcTORM
oT6X6QOmo6AO3CnDoCuOd71Z1/s48Np7RFLxVvXS+k3387NacacnKdgCLW++xHVnLIFYZheDtOsO
IJW668suWVZYhK81oqh7zWY2YSnzKwMRYtcxtK9IOK51tbZ/umX2pLGGWDYEFS/CUNaowpS/TNiA
Ic/Ct6DnE4owKS5WjjByPbZ3LrfSNtFdsR0ssDKq4xJbsEP9VbWab7qdxb9y+wy8lkAuN/PFJvf8
5oRg7qpeax7R6cFtBmPLkzvURy8mJ+gHSnOBGtYt84ZMQFUMy7Co058qXk0LL2dNAq4PlxOcbY/T
ZFhnRPi1VegJ7bOJBRcxEJdEpafxyN40KjLNUWhN2Peo1YEwpQPOX/yEFMODkqw9O+LGfsiaLj4a
EcaIbtaPd5k3b18s61uslQF8mnbcaWHbbe2AJRLKag8d8OrvHjA5bLez8XHMEFBOU6yz6rzvXglP
kCChRzQvnN2qyB50gYd6NzQ71QnSvTNhr6RNOGbwv0y2o9ra956JoHIkZpmpAVnFUY9w4CzhUQyR
5z9bptlcHFwLEijFwsCLsgKIGAxteo6mSt+SQW7XEtyF93WxskVU7SX0q4tncAb6gYhRAf1qOhTF
Hct8VtU+R6avIGTaWker7tOlYfZi33VasJ5cLX+DQfOTrMtwqTw4OYUR/ojmZ66VeIuyV0rsronD
ov1v7/uoH7dDn+SPgS484pVd89328GaPOu2nQsqiUiPnpVIBiWpa8uaOdYlbseFdsvmAMoJY6DE/
VGyKdQX3LYzHptop16FfexfZ0fNsjJNi01vc6lBkg5hk8WCZZ5HdUmuwL+517utkqa1tA1ANvZhe
8ZgK125R5khkEgCE7Mn6uTfSkxd7X5zE8M6Rwf46bJ4mw4iW+qSfpsZDnqD2D47n4kcCs2g5jSF6
Em077Ly00fd5n4735XyIdvmY5Rs2x9GuZKewQrFUf7XxzzXqYfhFfm4CYs5Chd12raQZhm5esRbE
vnlcpsF0ULCdCE3Fehh4juzUUYlXaWVrL3YcODs/UbDhw7+J+FX6GcxMuprchgWXWo6nyQc9khmW
s4ltY0DIKcHdVx2dU1F1XY8EVvdkFU62k3W3g9a4f3VpXJ24GjZqMKeaszk2zavbiGaRO2b0qa+L
YtVnlnFJvJAtKlgIgPjb2JjgdsAkAd+TBjuhV2IxRe1Z1AZbQCJUTxl5pkWlm8Ne1mmZYS/6Cfs2
qHcX3Oudn+SiVtm0bP3AfQwMVsmRrn5VFWVEWrOYDqbCQhDbSp7u4xyaqBTBQjD5jFh/+ibUEKYB
cKAZce4SAA8P0Al6dBoNe5kMbr22IT9YYURCMsiik1oO+T6acu6HUlVWlTNh6ht6/uPoiEfQwGdI
7QHuiLFCgCXptrhlFg/E0+CSKxgFKVoL399m1QQXun6xizE+D8Q1CIW09UtSFu6dl5jP/H6wAxqh
YcHj/4va78wyPzcOX8UublX1JIAls182xGi33rXld1mww1BdF45IVg5C7JcETbOFobUDlBJjulzr
kGnZ6qkL9mLuIhvYLSBuoyDeQ00psBFUrZwF8KzzOHhOdeq69PdZapTJuujJu6K728yGnfS5nvIk
4neVqv0m5U14ri0vXeBAjsOh5vlneeBn4O07KHJY4k5nq7Z5AWTxA5bcCbc/j0Vp9aRNA6o2fDN7
a/Z6knWtWxz0BJn6InZ1lMGg5HWpTRZ+QLRSzRHDqRBsN33joo4jQHQsbh9CPvV2dMZ0p7C1rPRg
gkY4ziGEexCsq95STV7TIDe9UodEFZtvPWzMc9j/AGFOorVDhtlzCdyWUeIcGr9hLTafoXjf5NdK
WZaH1rkjyztu+i5q14RNSVGUUFiFkr75SZh8sRQpZaO0n3jea8s29oMnsCjR2oxr/95W+VFEyVc2
VyTgO5yy9c7i1TIX5QF7VlC1lkd0AEIiTfrg2IccQzyR6hejeYzMBkaqaqOZ4/MFo2URUvTqdO/b
uoB4o+GkWU7EA8zESjFoVowHeahCuJystrqNFqi/6+q2Qx950Kv9kNbmtZ/QtDsSevYJzzVvU+Ip
iu+UZh6wj54Wnj8Wz1poN4+iEQt1yIpn0+nXXqIqD/NC3e8a7dUAsXoiQOBfi1aZZZiKiHiT6WWM
sVA/KOuyCJUt2lkpudjiu+vHxTHOhThwr0XsmM3hwUICZTl66bS1PN89JrXyKYyRLRdQW82ubp7x
4a6fC9BIpYFqfRko9bNnCMwhxrHjCUvRJQ+81XpCM37r3+EOL85w7vy7PLZ/aNMUvwZZXO8jFZP4
yguSVxua09oUTbSTrVBZ0NwMzRL0Cq2+Yq2IuChPqmuqj7w/gLFQPTg9hNMQfVubjebRUSYAg71l
7Cyjwf3BV22obkmzywAwrSDw2y8ZoYQdSHx1RVyfVvzit2XB611JHIsQS4juJjDRtRyre32wLbWy
W1/HdoDOeNsT55s7s8JrNsUEMl62Jj2xP3OcqmsRmBYvLOxsNrJzLlLym4OJ6up8XTVI8nXdERi7
jh0Gf+WQ0N7Kzkbf6qs6dP1ra2o3HcIkWbW7jo0EibeelJD8E5IpVJZkWJOt45k7y/H6+z4YnQ2G
v+XJTY6gT6JnpVn2miqeFc3pn7N6+AT9zTsXZj7sqh7WrWIM4r5r0Q6Meg/SlxLZ17pW+4oDbnl3
repRmbgzSTb7aqlH65gdM0Dz8IClkLiXc+Q1BhXsn6Otmw/LzMkFS7zIwWUsTo9BAGMfuuL3nODU
17IM9QUoD+s+8614Fw3uoW2n7NJZyUunJsErRHIEyk2tX8YoxL/WCT7xxNrHjWwFPIDfcZV6B9la
mPVT1hT9JYhc41P3tamyYKeHyOOXwqqRerFrLOuqetvEJDmx8IMn4pV4wa1jy/nrFMfi8WBiz6Qv
33V4d2pmWrlJRsIHgfXow579ZPPnPXkmMN7BCz4Z/Noe/LQ4yJJiCfM+xhpWluIpR7oUt0FZqvmj
4d1HFelWrCanGtEndyBHJ2eN2wl7AZApq9hWjPvRV38fTGXvKCK4v1Wz4C8PqR+8yE63ejyFtHU4
kin+0FAEsbqofNgCt86yC/EI9joI0Ik/l/N7NoxWrWkvCBlsItGOb+5k+6upBdQ8arl6VnXCXWCn
Vy4iPQgX1OEymlVd5KGaJVzkGWaOLrd3zjvcQb5F1ml/ztIiw3Cvh1DyoUF2lq2iU4J3rbC0AlLY
oiEqQez1OmvTuIu0wd4x7mCDE2AZpxyL9uj3AR+Z/JDOB3l2a7j1uzV86PdfdLlNPwGITzBW58K3
cbJ463O70n/R5cNUt7F/+yn/9mq3T3Dr8mH6Blvv3x//b690m+bW5cM0ty7/2/fxt9P8+yvJYfL7
0Pqx2nRh9Cirbh/jVvzbS/xtl1vDh6/8f5/q9md8mOpffdIPXf7V1T7U/X/8pH871b//pOhy1KwO
jWKJsgtLu2i+DeXh35TfNZGKYlSeur9HXcudiRG1nOVavg54N+xfXkFWyqnej5K1/7L/7aq3Pip5
52l9a3k/0//1+mxm2HoLM2Z1frviddbrdW7XfV/7f73u9Yrv/xJ59RYOhFWJfnO76u1Tfai7FT9+
0L8dIhveffTbFLIlnf/lH+pkw39R9190+d+nAlPf4UGG1asZj81dN4TOugYRv5TFsJ+1Hsy8AblD
KxgtHJ0r118pblPo27SpSihTHivKuVl2HMYATBzgFcyz2vqgF+1grmRz0K9NM/XOYH5h0MmqfvLS
Y+WxCiz1Ut/qI66GJkmlJby/JWkGoJcEp48WAdejGPDqXAg3IR/ul2ixylNrmBJlKU/lQXd+D7xV
XUfP43zfiJGnbtKvftQoexOt7mWeZcmWnBTxKDUrHkFl7swqb+9QycofFaIvJ8trL7JN9qq4czee
XQ8r+Pz5o+ym43i1CAm2HGQXDIpZIuUsTZlVdkjLAgyXGQMWnC8iG/7Lq+PLfXEs3SeI+i+u7I1I
Zun+tyA3iMDNRjMTSKxxYSPacpZlxAdCzDe83823BvNPF9tU6FIMdCnE72FyrDzIft6fWawqCTeF
CXlXK2G0GHVMFkCeygNRQtRlb+V3nRLXPYO+HLfvxoA8/av7u1o8ZlJ3ORiqQF8R7X0zMe27Xotw
9p3P0iZd9D0O3B/qWRBFK9an/IY+DBja8NQnATIbf80he8hDyfYW+S67397q5FmYOv0OGuTPD/Vy
krJxj3U52QfZKKucVGwydZzN7IQFZpI8oTUfjBrXT7v2rvWyUdbLs9sBeJ19lMVJKhfKU5dkil/H
v8fKYY0Z+avIqFv80LNhAwQAS+Z40r0FwojNZVFpBEmw81X41QKhJmxnD5vYK9qLCNT2Umulc3B6
91lW3erRTXvGCs9lr0FXeciAI29sM+iX4zxS1l2vIWe6VcrruE4wXq8jG9Ry+oyTXYOjNDRdeYaA
18Nvvu4H6i7qiV65uLZdzyVnV7J30fMF7dCuPARVQ3K4B7U1jBRB+iprDkql2Jz7ilr/w3mrGbW6
lN39tu6HY6thgBM0Pa7esfGbO50onecS3YAdfTsYZYPKKtF8WfWuy0fmtWwPYhc69ruuhuILOVwS
sdGdWETYkXwhelcCMoYo3aSufQxnUIQ7FeqXrEDWaXbAuPUIbU1D7VlkS33/AfSTZIDPN7LSmcLi
BP/VIgCyKv5ggxCjOmJiT+ZojgBypzxGZFFRHEXPUB5Q0s92dtr2V7XDUgqBz/1asmHXfkAtxBq5
mgbNv7J5mKUlNlFbx6sQjX4sK5wkBw6SxSvhe/VDKcb6QdZpc10HqTtcNsRoN7Ismz/MM6jxfdP5
wb63G3Hq4T6fPDHbx8lyjH3A0dXviq4Y8tW1geATeIDB6b6FRhuRuNd7hLODcnWbocvj33N9qAvn
+Xz97kO1rUbKVtGHh25+NcjXxbv3yvVtA5toWhJD0N69YWTPf/NGur5khB+pywDQ0xKGH8LGChnT
LI1eMZkqtnlZJ6RXOKR/zkbg9g063n+1yOZeJNcRH+plkR10vwX5/7kRnTstCHzCmvIgMWdmpJxv
h9xvfhfNoF10wEROslHWX8f2sHGWwVRP69swour+qi8rbXmVKTYhHEKDEqg4mkYUAQLWqrXiNG/G
iLvSoc0dccrjnI1p1FT7eEqrfWKkrvooLGIHKlbUS9mnnjsmkqowzoblHVk34pB3ssoN9WLJYlSg
69Joarb0MHhD/9aZdrzmtHvIrPq9PMswlNSnqDvf6nULhFymW4hO0dVTAdUutKG0tg4fG4oflbcD
YT3+ElDfq0jx5szA3ByZHhqjf64m65r5kkOhkJLharcPENa4JfaNeb3au/o8rUDHmEsYrPp+SqMK
cRb8crwuQ2FU8e0fOq5DYZeJby5esMsaUv/F/9M3MpzpQ1/hfK65TFohhB1opAC6BlW71GsIJ+XB
zkBoS1ybKzsiIgnS4XddAbGqGCqcceYR18FyHhHOQb0qxMF4bqkRoNNWckZ7CHeyy8ch89xQayPk
+hkhWwurWqVonAz2PZj1fO02KETzr7N/2CE8ES2pvoZ2jK6H1aT3VZ00h0EPzY0Fz+VZ9pU6O//Y
V+0nizQN0AdFx47a0XglSc5Ag10FZJiE4gwjVg0E8WSrZBvIVscF6CBb5diiIw/5237MZ56lSZ58
Uc/2FMTricBX4KduRdlaIUFybc0KzK9qE0BToyHP7M0mdWlzj1AJDJ757NZwqwvnVhAc2taOYSvI
fvIgkNG+NsDd+DGR4ZuEIIl6GyAv8WEmeYkRtROkvJlYdr5dO50/FOir5lzN6i+OWa7tETheZA/x
GzwoXKvUt4AvgGRhhEa06LS3ytIAWZXj01gI+HlKkpIJD7BKy1WH5Kfqn4N0Uh+1iB/sPFzOmrd5
vR+I9/53s/qDjjaGomBDxuJxbwnX2mp+DzMbfNYC4bf+FOlR8BqW0z6oiPa3bjw9F1WxHGZFO/hz
xZ2OKfUimHtBWmTtbGMOJFs9zIT5U5hStsopYeWJk2yNTPXdlPmYkyhmDrctfpBSSMkweAUIeqd7
VFGK33duaG8wqbI/KVN0J9/Dtx4pwM99GTnWJmws1LJNZMXEAqGiaivXyf+Pti9bbpRptn0iIoBi
vBVolizLcttu3xA9fcxzMRRPv1cl/ozb3fv/z4k454agMrMKtVsCKnPlWlMSs6NhF96nd2U0VeIN
fFJVdjSTN++bjTxx23zwiBGPn9X8qo6Cz46V7S2VXAssgxJlZrQHrg7KcPc+RFE0PNNhKuw9mqOr
s6W4wKqNkA5qNSd+oIMLgEeVAotHI3Bb6Ofa4EfWG1DuyUU+bvNu6HGTxYQJv/8HO8+4J3WztiU4
BKHuw9VDxTv7TCFCD4Y7y5m2ywTdmtId7qDoqqcJgVqaHgfv/RwzX3dKL1VZRvMiTAP0MBIofNKn
sAHD34EZ3FxRLB2Ams58YJuGjSGXnxQHqoOQs7gpma8mkLApu3a4ibDRvXgwox3ZRiBuT0BF/XQl
US+Z6tIAVVCunm1pAn+UsoHIJt4i5bDCpu+BmS/ko3AjQR+pm6Nlh6uBcRB58BXcIcPRDcPhKIIR
KHQ6pQNu74oCQZL3gM9R9buHYmgYlDysVzQGR1281s2pn9dcYvIyEYG3zKZ1zUa8fY55CRpXuf2o
Dk24/RRitSqeqKH7JTIbSOB0rnFweiUGdnBScUqHZUx+iiS3DY6zt0gaW0vk7KJQFCSEp4XgGaEg
WoPOlktCVEJh3l+vRpHYo0agiwQyUdXb8WKDGdJPRi1d07B3I9h6Nl4gL2mvBnBQbD45giGD7nqS
7T/by/EQVbl2bIoms6CDg0VG56aLargL9ZADnJTbGxc7yyvUCJpV0EzDnoZ0SDsHusV9cqJRnSTa
tTNHv4Dy06WUI9cIwysaM5cpNVg4zl1n7gIBbXPP7ThYBtz8m4b279gDx8uEn4gOlkaaLi88GtGw
aeMcOKW6gSQmH66NDfIxNAIAVxnc6MASiwNBZAaHTNqcFkDVaYLWKXlRre8uRagfasN9m6D3gDCY
EAAkE1rR8rU99eD7ldOBvS1OfWn/s8SjNRDwLguqdDKg7mvhhX0kdjSceNUBjGbFHg0VJ2MPRfWU
p9nb1SrHqZG+tOw9y3gK1E3JkLRxpLwiSGAT/MuS0Ac3PoQVpS0uTYCIl7GxZ2iUg8gCAgIZQFE0
pAOLrQQ4mjL0PzmWIUR3jE1kWsAIPjHNgcCRYCE0bhwUmyT1mwngo8+HdtoQz1vgxNFVjZ1VIqr8
Dy/NNaClRLEZc8IbzUdz/+f5FBFJsrhPV3i/PjmXNQAKBgkzQOguNBo2ZgQOr7SB0ufKQvPO2VH4
Gp0ZIYgEzOFHw5PwkEiM9YqiOyu2PRGx8Z4OHHS35ypo13rDxX1hockjTwJIlkt2O3CDQ0vDbGau
u9RBGa1VzHGV0p/j3UufLv+LN0NK7MPcTs4d5MKFmpo71KpDdDhlaL1Jq+YAuCC4pQCAfRgjL4tl
wV9aSjVxD9ZY/EOuOagJunVWO/F6mRMOZbYSffi2DjnAQv3/cZ3l2uN//zxdP6keM8FQVmcmO5Wt
vu0T3dzzgOF9K+t7dhI1lsGrV8ZOmcWSw4gWYMg5shOZBvLOMRReoylnrXEXvSRyCkXS2jRURsh+
+HUIwiee1mJNRnLPV6TwEU1IazRfNavYidO3u3QlgPNZVQYTO4iZrFUDyi8ekhrGIa5zE9Bt3PN5
iEcetEEwdun+Tn7kcoSzrmrOd2/vNcEY75HlU+7wAwkvTpc5m7Hk0Hl7t6nSAeFCdOY0+mwvwLxj
zKd5Ob30ulntaT7Nogkavj4+vimgRZHzyTH0uXOydKFsknxEP8dQnYCVqE+TZlanvw3JQSECdORW
M6G19r/H0kpZHH6zLTCiNdatUpji0ZkB0Mp8VkhblSlQbXz3/uc46LgqQAUjmelk60/cWDTUAeNV
ihiA2XfOLLI3UR9+4NHKAC3IAgbatjw8a3ZYPaPXeGUYOTDOo8EAYE5uTJqDvEsPAntpj4ZmjdZ7
cCQpADBP5bOuIQmPLBCYYmUw3ujnNSa809wndnQL0az0jEOKn62B9xhIk1g5hPq2ZWU/tIEF0dtl
iOaQfR+C0GSrtO7sDUFWdk0swzyRTvMEmhRTsO5I0s2BFGduYwX05XWs+zZpN4+JlZ4m520CzaKD
w7J5Ko1o/mimydoGlMavnDpDrrMT21KL2bVCo9W6q5AnM0wTWojSBqZP7lWl1c4h5BBYYAVmtuJQ
6eJXF5raAalhdgUb7UFNIvWsddyJvfJZoFfsyqVLdFw5a9a448x2Yw+3UHFIFf2fOdJAsxbQ6Ubp
0TWXD5OFIGlPAIupgGE/kj3jLvdqaLNs56WWD0Nu+oCJnc0fZFmufNbc1N4XiR6CMAEbu5mfM1b6
HaD+6NtSsKVfLUZNTMDd0n6RwoH5RiTUBuaYZYnFsdiWZSDTlKwm/E4ViJc8IYX2jIZK5ZGXwtyW
nVHteN5kj2Dy+64D+Pjj94AxhlJJEyItQ1RAQkWfDAORF5EBqpHFfKvOPw4NOaRg8lLwMiTvp7ml
BXg6B8baGzqTnfMUeKAxcF6Ab9WCQ6iB5x5NPGD5aipFIE2TGGfkdtmZotuR+2nDhmPJ/8lK0zhE
oHg6opMU/1W1AoFRdIaWDUjEYHUYikpICZFXyBA6o0PToklq9nweWzFnB6v/AS06C33RMo6WozGS
SB1aoetDIkLw7Idpn6MNGgc2aZGyG2sk7Cc8R7zerAvnnywz8iPQwBVSn3GeH1sgorzUDjSPJrVO
5q7jrovxblXYinGGxjK61geBDkAV+VU5BGuUuLhRAPVh6JXNXlPtm+sETYczGvCesessX7o8mVZa
GQfPXQc4ktaX4jmoY3Pl8rZ4DmzoRZZl6EL+olVWiome3Y6howllA/egQUR77tM2kiSYhxpRPYCG
5sNw8VJf3f/p3CwLY88esCXnsvuTdYDHsCbW8K7g2mdLsp2gfAYUu0DN8DiE9ZpsIyCXkz+75ZS8
L7V1I1cw0NC1djW9WTuNUu1An+KsU7TtftXT5KlFi8FV7Wv9MuR1tiJ7kfeGn6uAkbsS1Iv2Z7ya
aS/BVPMD/gAtJGby9Cu629pVG7rBHbCA00Ol8CvZQz2vN1lgmEiM4SJxyzedATgRB8/mc/zKomT8
OUwhdCZwW7v2FZ92kK2pd6qRhw/YDgJDbxXWz/hV5+A/oUjQm4mrlYAW5u3NGnyT6HyCGKcPCosM
PVCSA5jIgcmIVoNsLYSdnYHGsy9FrSieEpp4mr2fhQVSpWSL388W73yWjOW5K0COFYfWNcLb6x7f
RXZHBzSxG3dmEkBuE5KPq08OGookuFZV7uwpdokAQT8yYSYwp30WPoDcr7hpTZasAxWw/7JF41ii
VJVn9nb2g4+JNxlifA0hC7eemvRjRCtLJP8xgniisiT28jiCDGyooOGjANXmFuw2OX5FihpdArnh
aCPX9k0VnGBWJLXeI9qc2HIbQv4gRH+DEptHF5yhne9KB3ndzMGPJmvOQqkaNIXIPc2HaXJt1IDH
Y9ucudRI1nskfFntVg8CwMT94Cj6Zpwq5QkZrDmCoelnlQsQD1kJWqIK1Ic1SZQP9e5vKD1rRzDr
8gfwKIo7kNbvWIGP7amlKDem0AefYunA1OwbKOy0I43qLp7QU9nvQMTf3mNz6fVTg7JkABU+Ujjm
LfJwJUN2ZGq5+GLrhU8t0KBHxXYYOjg+dTk7uq2tHMtSz2hQ9LJI65VbHAixhlxCaaFTBrS4dIgs
VT0opjwAa57jLoJTYGsNHS0F3fcc90ZUCqSHwmVP+/92WoRQ72zQDou+11qM11jer0H2ZaKGk5nY
1qNxofg1BbzYLFqsE3C3kGWsIfIo7B3ZP8u1UkiRsPGYichYTWDh8CmQHMtSdBam7TZ5X+pTWOpc
FFfL23gLyhU98Xlu+pxbxb1ZZRC3M9Jk2+g881s9xk5TzdA436kQiDWa70OVuxu9VydoSNiQDpd6
42Tjbj95ozK211lxXMb9zabKuejwQ2vqMo+mZE07eJ0YNZ8KjwtB9Fy2/FDHjCA7tQmG4QtVLWf3
zB395/lc3jQYtARnzumu7KxNX3ZfnNgH+eXK1MfsPNOXpwpaPe3ijyFxmBcDMnRZz7c0eg/lshd5
YTqXdlqRoshOEe/xZDci/Y0Z/d1Ooe6rVYOAqZKs1XQoq8Bat30zrRYbnUn+zLNeuqCxpRjTAS8h
+vXf5nFnQFMQRQ5pHZ7HIbXXZZ1+jFlW5CBe26Ia9ROSFdahrs27+e9BQ7BeoS06fPu89DFRZZvD
yO4UNu7n71PnIXk+2ZDx/RaETb3S9EFdtxx3NmIXqFr2E4D6/hICWgwMq7YiDoI2rPOTYYAnlKJo
kh32YF+QVOZ/TuJten4rlWixBol2o0C7W5UKiH9BV3uVVtZ4pnEIXaNNL1BKJJsiYz4Gout6jbuV
Pc8mN3LCGiqLyL8Be81APJT8MlB52yuFYPd0mHhv+/bQhuvF1qC9DiVENVzlhWpgW9yH/iAV3+iA
bDX4VhvkvIsxAIOjVHyLrJRBRfyVAj6Yu17bgM4298i2rIGcHHBPrW3Pa5DDKoiFH6+a8lLd+/WA
Aso202QMnx145/iB0mu/XxavXfwMKqPDl8/Vd2BQAiWMVNsFqWFzZXqJPmvbuLQFlHkhCtpcZQCZ
KIAOif3RRKFyIsDK5jzx97WW5X9fS5T8xY0T7eDo0cq2zDdt0EQrjW2oBd2bIBEvQYqkT66x76QW
Ud/n7n2fRzJHBRGgIYQwbqAieh4jcYVafKG9Rdtox7kvsZX5HL1cj2aocn2yCWN070esT6Ou0p7j
PHoe09i+jgNe9+qURXsaUuuOO9lHdKG1Z+rhyRM3vCbakQYUFIGZHr2MxmNs8LdGH0QH27QHaqox
0QzmddA89LUWvxyaQXPRgfx2qWUpeSkbSVzopePDaLyMrkGDPj+5horOq9OAy+SurGypQbEJ1Qgg
C+D076O8v2umTBzJRIcKrE5bqJnrIHNEGDKPUHxLEKeanTimil0f6tFIbEhAQy99R1uJlB5xdEoH
cDgGPtc0bUXbFLLRtoTOFtsy45ONFjBQ9VupTtmtIzSAAjIEvrAPpGFoFrX3jZpBiUHSiaHd9Y0w
rBTN2jR1UGT2UIXcKOif3DSyQDqlVb5Bm0G6qWU1dfGKUP8xakDQoKQXewYERNafYPI0JG+FkuPs
XWDyBKdHlTaa535yzEtJbzrhmwxRSmS30EUEMaqnqQJTV6CB0d/pNfMp6PRXKGkVF3J2XF+BJE9/
rPPGfRA6tEXknCiHgiIb0Ic76rH1NJZquy/UKvXJa4atsg7dBHU0GRxAtHq+wLzkaH+6AIqJHy4Q
O62zAZUpUK9oc+EnM0o9DJF2oWFuAtAnNN3L0v4AAk/n1AUi9lszjr/XaOSYdPCfQsHP2Ax6aYHU
oky/jEpzpQAAKG2QXYTsssyErmP0vdawCXYD4yWbcnMDVR58rUyw1mdjDn6YGF+7XoJdlgPZCijm
gN622C52N26GTQ2gJPJcUHX7NJWGCoEp5Vz06ULo631h8ZDE+DKZXdhUq07qU9DBKjskqui0SQDB
4vKwuMkmpjDypwGJIHJ8XmJep2pQKEYW2md6Y52Ww9D17aGvAF16t4dAI53YCKI9/99TtBz2U/sh
puTxuE25+70Px/IOXMn6uVE2NAA1dIQWDLyOz/Y635KdLHTG5ZwhbfUz3m0WcwglUHDaocj626If
1lvsvy0aQsmsL9rYsT0dnVNyT0EbEDNwrO04pq/zFoUKJ/Lwaf+BRuEXqLUBTyudwJfpmzgZkS3+
PdaWq9VR/DrvgMg772f6evABcHKOCctrpHSK5tZmaOBTlQnNKHltg0e4th+Fhc50ENb8A+1B54uG
+ydyeFpwmpKmOeoMQEgIT7Eb/ubDKlK4+lPhFxJok3PMWn+bE2hKcGrDGJrqaSnW2iA8kZfYFSOj
/cpxf171IHG5NG0POg81xO4ryqfX1gb3A/gihZe14HK0B1H6qKgkF0CPx73lCGWr2215dTS3xs4H
fVjMBd2yJA8T8XA/9q3+8mmSxhsFbKtGeeUNeA8codt7Y3BFDtUJvECiP6ixN6lZsKe0Ge8y4WQ/
UpaikxJvbw/g12zQY4qISFHZUzP0d5Q/+1vE+xr/awSa2ByvQBew73TpF/BS5PcEdOjWKqpbT6Zo
GzSARY8EqCgj1TqM4NiaYQ55xQD1hBrGho1gr+rAt7utWNF7ZWlAJl0iIZIinhel+dynRQXQkrQo
YSjQ2GnPi3aa6NYJREsALcZrimoP96FaFydoG2AHAlW5eYge+vZKvLEaTMidgGFFmsguTU2iFida
4n0dMkGJ1bMTRcOfGfT9FkCPaLwCyUd4miw9vbRSAbGLouJHJ/fp3HVfxaQGfoaN1hxhcrVfRQDp
uEDabaw2QQPVez4VdADtpawyDQ7o/wnKny5GEzzY0CdVoLxEs1G0qVc6OB/kAzm0/HKckF4TeX7J
K3CJkiB9VycjAFV/OhpLwV5COkJk1OYZae/iWywdYVIZJ52Bh/g8IlWVl63a3t7yOwOz882IAjUJ
FfpBL9RvPH2GxCs4iPpI9WJXTHca8E0nNLCDIuwtoOjjdZMpwPMpibMVvNuYKrePlghM20e6JN0U
IFIEykiLZ3es6PYxxr8H9EMQGs3QerfPdDSx078MMOs1A/r/uRvB9LHYwY2zNrI0ev5LvCXteuyW
QDa24CIrQe+RpQ1+pTInSWPVCZsVysYmlAiRu3ArbVwZVs6h9Vuz5xaVl4YjCYnkwF3UdNWKWDaF
k4LSSgHfIQ0Ny/jPk2rNADivEGckqUrQ38qDAp5KwAuhn8Gnf23SkUBfDoowA2BPqrUWYDeuNKc+
Ja0Q10geitFct1UJdnc5ogMA/0bc4qVTWty8Uy8dasU0AqUj+DiA7IOWdXhcTMnY5MehV7+SiQ5W
55Z7R4X8GA3buIn2RWP+gkRPdwT3J2SMujHtoepadh6I0E3UmIYK+XZpJA9F0tkcTmMjzH8VmaoC
L5OOJ2yZtHU99cOKsJbagO4bvJfDQ2OKoTM6gCUNvAXpaTGDvjfpVlXXvU1oWmij15N6SXUbUkYK
d23ckxUdf7muCdaiDh0/SZl4bPsIeVTTveoqsFzRWIE91NKUIzmnQVXRUFnWW/I6oH/aQW088Mjr
4FFztoT9DZ3F4tEEF/QNcgBl0zSdVzbKpR7ALUaRpYnu7FoU6p7W0Rv8dFpzEGvy6m03HDT0u4IN
E58IOI7kPtEhCCeXpQggIUHYp9QPNIoLEFFiy1mfaDXkrDqQ2NcCNFoWhGINCBmaWo9t2BTpXwI0
s6LgEYMmChKyuwFf5D0Dje4ZXdm4NTdh9ViDHGOlDpDUK/FHC5DwCSEX1PpqmIy7LiwAuJA5VWyn
NS+OoxqseBjmehmxFdAM6RkPJfC1VAaabRTD9hOeaF4W5L8FRjZEAII636hFDflmE9U3RZbggskc
AfcePLcf+R2ZyGm1ILBRXWPYUAQ5rA5ETjSfbMsimtkBo5t3d2RXW2WAJA00s9Cvr52ari52VRRc
g0kxQP1FlFZhroPISgNH6hQkP3I8y0GuIj1R6+IUWjDpxoLo84qM4G5GOJ3OoaCuLNZdh7IUdMV9
132OSi4uSwpAKAbaAoJY2VHigBxxa4xQMG8bHzdYdk+OTG9R8y61ZxBkZAe7LAvc+Fx9a+Sde1dx
6BrkZgxBhWCaPLWxk2c+OOXKnvLgW+3Ud8OAhPxqnF4rbPjwVy05Okj6+ldq5E/mkBavnYL/WvQv
iy/YD+R+VGTttetLJAQMUzs70TjtRGh3h1p1B8gp639cuRyNj1c25ZWVqLqrRIk8S5m9omj/8cp9
lz4lVa56SWH00GwvNiAxAxv3ZChboxTKNzbge+52qX4DHYizBsW/e0LPf39AHR1qkEOi3qcgNPPs
tq5ezLZ7lqBtzP8H1EaodE7pN0VT1Oewt1Nfx4/+PswCZYv+7eQQp0l7HnkyrU13Kh/tKABhdGRo
3yGk8fYxNHwMJQjD7x1DEvDTxxCT+8fHiA2n/O1jNHixOTO8J3vdiN9zPUC+AkWI/BFUsOWVcdxW
5MhwVRyA5StsUdyRCW9bre+2rNvSkKZHE7BKNORsnKejr9tuPTkVjQHoMQcpsj0Zsd+zyLwFpZZf
sdUCMIGbN+gJmLc+lEkYiCAdydaEoUT9Sq4rkBzfgDDKr1bwNh2SYKgnxiayCUannjpuvB1aeZYC
/m4pPdClcmTF/YTcSsaQOJUekPNAtUdT9ypYKn0SbDA0ZBdQAplOYIOFpp76g8yQhYVUjIwinRqK
KiYhTlWtXvHeEnhxVYEPUwxGc4IA5NtB532P92OQQcegf9wvDkgjIFp9jxZjsy55sIPOaucx5M/2
VLzLUnBfgWHCARkqcNbkBee1u6fCX65P0FF2QC9rBcF6Bg5MQxStgmBwtmWsNcxHn095p0kjNBWc
rWqjHV7IA52RVweL24pLb82BnekGXu4LkIRdpog96sRSK0fCUh+JwpZ8crT4ZKT6Hvn7PChDz5EV
axgayQALCwZTrFMODiV6BZzfBsk4xhV0QuTLIpXK6TBHG5yhyxdQ7+XgCkWsRYW33yGydomhMIAU
YvEKYJdfZW76LOKmQqsf7MRNm8YumCzqbLY7QjKMOYF4lfYlXtONX3h9G3APQ+5llIztdOCpjm6R
oYuRboNt8YYyLrf5BLAD7RaLLI/uQg0PLs4HdFoIe3xx3SD0R5brB6ru2OX9NIn2+VPUYCeytnjI
sIO/KvhP65iFwoUT24bvFBEKnFJRd2DteK0F/kuprNHr2LNReW1kin3NoHh6A8vOWsHzBpopZndS
MuzXSKlGzzS8zukRmoikjg1kXwpA06P2SF6emQcB2oqHMIwMWoPMPaRFT1GONWhJhjwY8Ehpvsqj
MoWCVRfdKlHXoN8BUKlmcXQrQdwPshbHm0awz3o166FpGAT2pjasN2+KbTVNJdPf5ssIctposFub
0KRxG6+xeSX/Ke1MYG6XRn3CP6WdOctVM2pO5J1kZZy8qI4jOAK/+eKlXxMNI1v/OPdvwfRbw10t
PQ3HIrZHr7Bc5VEJxR9nYtTfbMP72ac4JQkhf94247YtUnaMRgekO/JLCxzEg6hGcTN7zo5VJzKo
GuLL2YDum2H38sFOX+bg3/ghARfo1JeDpa4ry0aCCCQmx6mN9KPQueXnRsJWZFscfxsil6DXK5q3
uFkxWT6PIG3+yaHJ9TM8cX3uMEh8KVp0oUNeZo/oX7WBePzXRGfgdXM9cMpn65L0MslYJS1oUywH
FGi/R8cRwO6Z9X0xMxHGyxVyu3y7gm0CuyVZ41xPD6NsTTOWYEvJb+GQ7xUFLJvoXkpWdT4mGw6V
T2jJOfqeT2p9p8pKrxLl7lHtADGQlV48aduHFjknyCzU0G2VEeTIW2OvoYdsnoT24s5vIW4mtCm4
gxwpXymZW33lFcqRpp5Hxzzoq2fokc32RkClCIJExrpOm/prhXdVTSvLB1YEYCvKBZDG0t7L6eiA
CpfpNSRXb6HVPUHkovShvZfeBhXpFjoj2yBtQtro7P9NnFIivVCooC4fx0jzXDaBbl/e0czt1Av+
YuiROAoVmGWyplkOxegBd5QqYtCvWHcTSLBdiPAoIMjbNG2ibUnoYrLZnamV6kOaj+l93Oo/yUxR
Tuyo28IwxIuMUl17y3LgYUrFuOFdszhqJm4CqMebN7KVUeSPaHK8MpOZtwQK274N1PWWImiCIZDu
lAKwN7LJCb0F9tY5D+DoYQwQX7oGa3f0DLh0sw/6Rl9HMvVlw25y86O9xLboVcb/zT5MGdRn62AV
jVF3lxaDs0n1vlyXRZR/AY0h20GX0vWigOdfhqhB07Id2ivFxTCZAiQlpM4RBWsMfD59PtyRM62S
6SEFCVmIV6cBOlt+Hpb6o94N8XWw+bDrU8tRkYaz+KHCwzJbDVoY7A221cy27X+SQylBd3XM9ZEf
5nDI9kFvBiJUQE/VYGGZqvHOiMvumfvWaAzPqtJyCE6N2YqGYdVJhkkFMrDSC1XSCuIKaGWhYT5C
wSw0hxsq0+7V6awzmfHXBUNRCJB7lTZY0oEKWg4hmB15bU28BobgmzTD/m553CI7kolVjAwJtAA+
PIbpabs8fINxLZt6PwSQLyIFFjgnyLzMz2qaqCMHHYMM6WSA3R17SG3Y9LLKlncjf4inYMO7KLyQ
qVMd6B1HzU/ykWmZtNh+n8THqT5q3fCT4v9vJ8Ud0GJge8BH61oHeVJ7vLhJCKhH1Q6s/i6a8Kgk
eNu8FQEvH4s0+EeTb1213cQrBy+TZ9AJsnlo/T4k7xKMjFV7XoZDio4zLQtr31X2gSE7i0fmTPcY
hdRn3P91xOyiWA2ZVT8AEqJ7Zh7pV0fXxAay0s0JRHD9YWghluPaTntBfpn5CgATX6YaQhqirJvv
Th3tWw1421UJODf4CSAUmrPvUN6JXizd1qXquzYv2SuS9tEu3pYcJgCWusF8WxIt5acQ392Yt8OL
Uuo9qBlxJtCDt4LOwfBStLgmnQ3S9te4kk2giXVBWOqNPI82pA0WIK1ytmxQXNQgTl7TsOkaCIVD
kZOUwkgzrMp1+/xuJ2kxCwkMPIzTBO+CZ6eAbPAKJ0aA588KUh3zyUfXf4hRAfg59FPMNmHHOj+a
7GAfu654sSFn3Q1l9dRqZXLOwBC9GqHr8UJhMZQe9+AIhs6mYa8qvXd3SaoH2wjNij4ak411PFT4
v66yqfNZmUH3g8aCGx1oRQxjPUJUCLqg1rRmqr0FlulnYIpwT7z1AF3xC5292xcT2SdTm+OJ4p5M
pgSMjLDjqRruyU4mcv5X+6f18R3/8Hl+X58+p0uIjve1B93cuOhq22iKZeAL+e+hB5Gt0LtLV6Tg
fa8HB6WLIvneMDtI18C2I//TdCAZkRPmGDYlEHpJbKjCJLhL/7nUYnlfbp6egNLXGnMohEs1BKM0
5beorTxXc7IN2Ug7oQPz6d2QqSvW6+DFxqOUGaG2R2lUnXFjg5MZK7N1urMNlvkvcc3eHsBJ9RY2
w8hkmMvL7gzWEOtL+m/YxMc/Vvs9jKaXQYj/YgvffjZhYwwFpguvTGjSs9q+xm1sXIH2HNA/jC96
qZ4yDmYLimwNxneWxRxwJerYlMj4ZopBdRg14LqlGKGY1qppgabTUWOZY+QVwL5sfriC6s/h2RBM
J9BG3FM0LTu6uG+xuTiktuNhtIFaMQIl32XQwXxSK5QkAjsIzzQE1d+2yXl8U6BId8sF84XscU0z
pqPrqS1XNJwmje1AxqzO3myMAIQZi2JHXloyguDGmYZySZGBk4+WLECvk3UhP5thAFoUxUWyIvJ0
ypvIQ9vkgIlDDu5EuZQurCZo4sXhhoZaGg1HXYVmUV9HxWOIutHNyOZUCgU0NSifl+ltW6uea3dr
jTOoFIaJex1rtKrpUi20GnrQTtgcQOOuB/vDnxGDw4/NiEf9pwggp5AWlyWPv6xhY//ujzGDPjze
WXJ9DSQOUioWM3CcJO1+nygbItKfbbMfpPog2a8bsMCahaJtzdpAVUIHqynqYPXJpiFKJvOQEDaE
qYkGczYtmJr3SYTWoah3E40o9H2ijnaEUxSilTrRy0uXpUfID9o3QIPtm63rT2jjas4gibUhWV47
a+S3xzU5ua24Z4GUFZdOMhVFdlfamQ5WWsxOYzNZo6W+2dB0R2017ESb7/NsOQlSGlvA++N7MqlO
j5cqED9v6ROMvdMdI+gBr8hLa+iowRWq3l/JNFQKOogGO93RR4C6dn0wdUsFAOTfTwTSH6h+KQ9k
4WoO1afpe5DE/Z4ScC0IcrdT3VVzAm+IGb/Dg/ZKTvqSoRoL0fckutIXLEo52j5+n97mVeVHlg76
5iJ19jGeA8DuOnvu1vmjqSfFY473JDam4yWsGb7jpm4AOBi1O3ICIT3tGIgSPJrwPh33qxwkrsJe
O1aZ3DF2I9CEjoeQD0jvBPYd8N2nNYrKzTDG30GD+83qoO8DohF3n0dQY7SzTHvFRPLTRFEpjm8m
AM0UvqIm+t6UEHxNqcUOZXFNQi/aK+rC5iqommzjgLVggAzSS5fGDGynGSoYmVSSklIu0g5krf7B
/ns8aoZn3W2ibo/W5REQ1hRIBZn5+5QDrOy48liMgsbi+JAsbCgTaA9g1Sxi3MP7vgSXxhBcoeIV
XC0NVRa8HrvbHjK2V3AEIOdvofVrcNwTRehBot2P3bdJmGbiZW5kSfrwX4E9WIlnSnbgRi5JsbQG
LWnWDTT75BXqXkfytoN6d9Cj6U3u7HBfsiDjF/I9DRtd9SOwwn6JsfPAa8ufYfSo6E0oaLs5/2tY
LVcjIPN7mNzHzKuRnS6qdEa7XJRW63owKvfpAOAEhMm2fErTI3TBsmOuKcZWAIVwiYYSMPZSc25d
gNR1rZvlVz2OvsbRUP2qE+jdpfYYrdgICHQTlb86t/4qlKj4mtdFAmmc1L4JHT/mSomyCwQq3q5S
a+PHq1hGnKxRB2tAf/xaM/WNNQZK08MRmC3iiPlghjbkTCvzNxtNkhQcTqhBYsN11hlybzeIxJQH
EyUbCPOYxo1sYfvCB6N/GDQ8DlwTssPNBC6sJR7SV4A0tireUhutuc6H555PEC0tjXtTjNaByZdV
C9iNjZaKBGXsqb2g2D4C7fq7cRaPJyOTkcnaOIyt4/wsU/WkguVkObEtbba4/578FlMmrniKef1K
78j0tkwvyqKH2HwbqHuyD65ziZgD7EM2fe1CyA4s6V1KA0u7oUPs3LDCDXUeiOGpCqFUAakIzY9R
Z4TkXDLdsaBVPQow3aeU14YXFWhWb9ow89pJDTdTbBp3ChC380Fz9ejktsa6zwOkt8hBIQPklrwC
P7IN2Xr0//mqGYcQpuvaSz+ALoSb6bgpixZ/v7pUkIBsxQEvjf/D2pU1V6ozyV9EBLvg9XD2zbvd
9gvR7oVdrELAr59U4Wt8e/qbiYmYFwUqlcTxckCqysocv4E9l0Gi0tGOQnVNc1v7A3upQF5zcjyo
98VKO9ooJhaIFhT+E9M4mLCqX9VoaW/qwsuqjwsD/LhZC0EQx0B2kRu58Vx7XbeORWvfSAPaAlmT
FEckDMDoEE7+pjKhipAaIQ/yCuQ7kZKn4+pKeEB7A8iDvm4g6ZcOurH5zz7kSE2agu0kVt7LYnQV
F98573wct6wzHTn7Mp5uTW06kwxZlprjrRqjEyaNNSb+W9Th9HPsf5oHPhSw3A/2WwNZhhWIj+KH
2Aq97egBYyNBY3gxUz/ZiLo1nktNfC/KIfxlJuDBw67uB+ierdWgJmnmP5MAvh0uKOhJwayp6c/T
MMyTIKs6T2pKBLQAN9HCPjsltaMF+STTADGn7BSFA0jaaaQL0/HjkoamTEcAxSmmozUggcZVWWWp
oRA8MbrsBC2w5OyHYNDQira51+y0Csqqjd/GQt4wB7Veq15+71uv+4WSqd+x53jPLLfAw+wN9k3G
9Ay6T218xG+2umSjZW5a22MPZtq+JGG0m1T+iBpZjj6wNTHqxqmfW0gXZ85wNCgD9cXnczj24vFI
vU6H4nw3+tOOIEHlAJ3yvkFEb0YIKfgQKFn+bmtdMFCQKDU5k9/wOZdQR7Qe+f3H9cDtFV28rDuD
fwPlKTrT1kuEpbf1R7CkA3OjgjTcBiiwdFxQlSl0tGpoUghtp81im1L/amhvNY7dx8TzK5ySdW3A
7zBaz91BFu7NKIsUlbuJj3ABiJMS1dAAmOzCleXwePfFG7vldTPm/WVxdpgi9s6qhy9uEHJPNoNT
NOACfwFBjH9py8qxVh3iAQffCl8q0wyvY4tzyxrw+61rgWdsdkHN1bRKk1DD02Us1sATQdRgeT4N
Zl6BzHpDD6aO7PYo7CvPu2ItlTONhDkycCu9BUAwbWfnPx5+tHphWgbIFlGWrtgOXUWPGJkcdZl0
qRPx4TJERmmkNlB9wGaoKaSB98Uv7o0yXpOjkxgoD7IqZh1MW862eQVrrPYNZNrseFVUBeQmDMO+
TbKp3jtJlx+45Yw3E4QgoRGX1q8D5B6ZFmm/PFnv3dJkbx0rhoAmFW5a72VugHnEF+ONhSXnSYXu
XuiJYPNujxiRO08KgWu79dNxY0Khb1WoSgVXVSpQUw11gKCVf7FsaQBXo4724NqIQX+F0gMQMn74
4dQE5pK2qoE3R8hn9TlZLxO5gz4a5I2RzrkBZni4KTJZX0wXCvWtWbgQ3wEFip4047H09TvqucpE
V+AtyffCVeUJaiotQgNci7KtXgF+x8KGf6zi53m3NgUiqYnhhcmG2zhoDpkJQsLlVsgt4dMAQbOn
1YYx3Ydp2l5bkCpsPE8mG/pGleprpSf8AUpu5pl6Teh3F14L8P5hjBq/1uXGBeJik5b+hw2Vq3dh
qXnzdxFVtfxSTdYN+dNXEeTx7SaKZb1ZFpJhe2tBtvhC6yA4DPqNkaUIMoFSpVL8V0aW/G5lym6d
HuLdbQjWerK3rsMCozHMUxPx4clM4103esZrLg0oWfNm3JFbhhR6buBg30y9efxPy06mVq1cCRou
WrYIJT9aBAtsNGHtUTUYbgpn6rbEQkbdFLH1L91YdYmyTG/qcLOMhhJBCZ3/jvBaeOqhKXRsM/yU
1LVjRMtL10MhghpNHcURGVfAJaqungJ72CqafuoiZZBcsqrL5m40Sv0SVdqveSVkPK5pxL9TL2od
59p3+jObpump4213o0FHjMZiw4pvm9y/0tgA5OJtM1rgDMAdwahR32GDtQ9BsPKUaJMGTNG4pbGi
N417F4SBNE84onkYuySgsWqKkke3+F3hP28nU2DdRcj7B1nwDLRceX9yFbkTYMPWPjXtClo64Iua
XVBNU1uOc0e9lOcmMICJsaVubwDDzTP/Sj2axLFBXyFA0J+oS0syT9yxLH0cFe1J3jfZvaaitryK
7R02GD3kbuLqMKB2/0ouSMrEV2hQHJYJXdHqOxQCAEGhFqFGFEk7LxIVdX+wAF1egWHCRyq7cldp
7QPNXNm2tjI1J4bIVuuvbTGFt1Vehreolsz3CeSNVjr51CbK7HglrjRKDTmPR+5H7u3slDV4uDT4
H5jXzXwwJelOFu2XScu9uLqNkYLC1s+4s0bBFTAkfqSbJwe/nM+9QCEToLWp/+XtPyRjvhEMQfCq
03epyPu9i2qhhyh2fsbpVPzguo/MASufCtCl/c0ha9iTP5bV7IAXb7+vRhy61Ao5Dkv3DDwyq8SF
pj03ourCcs16MdvtFBbJS1UP9XVIIuC0lVlwGe8yAMe3SEZZL8ukjy526ykiWdNUnuY342D6+I4k
cYnyPsgjfWlECMBb3I9Q+cVAo96tdAWZd3bFgSexBn9NFt80sc/JynIX5hxqeI7tQ9Y1bzdOa6ZP
bYGtYNJF3c8SsSrNtO3fLdJYFRvTV6dDUCMHPhsnbYHjIbbfR6NqUGynpocQu5mnT57ePCHl0W/S
HLv9RmEhXIWPaBsbr0smrtRjOtgUpi5rA2M0gO9Qo8KTH6NRhHL52imBmFJTP+f73sC3ug8G0wQU
1ogFoBC+VzUquQVaFXxBHpC398AVhbNAz0z9TchHGg/B7bY2LX860cRcTeyouGUaHus8GY9MlVXU
ncevjrqibuSG+J6G/dmYoLUNFg7wM9alPJMbeUxaVO46AbLYA8BHIvCcokbGc9Tm2oAwT8tVYujy
1ui96grsiwY0K1KnrqxK/H9WSpz0nxlWlPl3IAQEh3lu/2Ct157o5SSaxL9CBm3XxXjTB40Z9Vsw
6TXrZaunJrgy705kkqDp2+qeBZA0wqNt6g5vYV4dQLyj/TIc4wzh0um1BbNAwFDvfwPeLG3vCL3f
o7wUqE01iTmoW0z1+jANcXkzhTZfZSOPL7mqSs0SwKMlJIHm3qfdaR3ergtZHLkFLsWFZAawUOj6
aIKBXVXnRxrI8e+1KXMbOX4zhJKr0MdLDYa0F/G7koZ4icwhAkcuWNH82rdeWvB/bVNDDltyAmvr
xxzTre0X44cd5XtZ8+RO1Fb8YBYWgPG5DvqqJk0e8rZsznjivNLgFMfVBRTVFz64+dkas3wNZVwI
LKquL/AGXNElNaGW4hGmRsYhwwiDcKcS6nE3ZOydd0Di8jt7ZPU1B3501fW+/i1uBm1d1iY/UDdD
xgLqmPIpM9QRDDjbVQxmmG9hWg/AVujegcVeekLVqRtgO7QSWds+T0UUX3Rt9EGgCxgAhGS7tVZ6
0bFUXeXWKjc9quML4pXQRIsaJMOAwlqDyiY+UvfTzVCrASwGbjQCFUzNOyo7wLBVld99FzF1FTFP
9UYCaSW86+Dz8oyKOHf96YGUBEoAUikDV3mEHSjlyQOaROX3qP5Ygzw0KM6BiwgcyXgg6fcdkmmb
qUYNyFDWxj1K6Y37vPW3DaKUN+RRJKkFxIE/rBCdAs8uS91phafNeCBn20Jhdjs2wFxhKs1o1JoI
RzYbu5RTEVSuth1659WEptYhAx3TqlPMMM4UVifqQqTGenJE+9GNhjHZJihVXg916+4rDsEwOqu7
+Kn3bSmTNR3kaZS6dFpfnO1OhicEddIVZbU6uwNVcMr7bdJ4GkDKhTi2tuWddKC25uxYFoKSa0CG
lSaQnVJnzTgkuxEYoHmlZcKfayJSBFXCdRZj22PmALrFRZ/d+hneaMPE7uqQwwQMwWkwvbfF1Kcu
JBHsQgZRl4s0YHHRrlOty7Zzv4omxVmeWIe5b4R4+dYlv9ISZeFmt+MgcD5Uk4G3m9fPUWILkrrh
mCenIpLZGbudj2byUoB9/uzHZQXm9eZEdprRhb4FGlWdqGasK1Ng86kPIRjMUEtphZq5IpujBvDn
LwMOUNRmoQGhK4TRkUYF0i5OiofJGZ3HoQVMZkxuRKs5j2SxtOkA+ghx2ypTb+n1Kq0EO5EHR0Zi
3bRQQmu0xsWOCqWSbQ0OKZoaQ0r2iGIsf0VdlMQa1//lTsyqxW0CiEuDLLwvcgeV0lNdnDrVJIOF
vhjjApihqTjRFQ2XthhATmwN4G38nBORO42TZzVV4PP585LGtaavN5DSSnZ2HmVr0g0/FKo6rML/
ydpsdHkRAOBfnDzP1rluWqfBLX+1YSbOhhQfTZTa4kw21wO/nmPnJxqclIcAWwPiaJ8uNDKggg6U
zuBVK7S7JU019Sw+6WP92n5WlttIM5CJ0lTUaB0oKpUX9ciVJk5xN0+cM1r/rLUs/++1yP55x2Ut
85870som59YJtdh4fOJhVGeovCUEr/fZxXHHfEo7PFaWUWwnvnZpFAnxODebi+1o8jKYbXjAq+3Y
mSkQO2SbLz0AVA6pYRzJRg13K9QzqwZlBiApfYk7nCDA29Wy8UkD/N5LtZeqq8t3bnkvHv4R3kEF
PV8ATzpf/GtIDwf2DKmMoxrmaub/ssT/uw8kwFDlBf7ujSMc51wPrr0ioocizuNtA53amR3CYlB2
qSrduXb4kZ9N7zGZTOvlb5NCz2xmdoj/PmlIK+slsuzkLDmKL0WhDbfUdAnLoZUZLJYJgbhbN1Eb
8ixWoq+6YrPklbEzEpxRXWmMX6bmItDCugznJXsDXB36oIIS6g4qpndbh7Gxy0IQwZLNRoZy1XSM
gxqUV5seNfWHkLX586hNO16bALUqu25l/mKXUflhZ2BsO9TA1z07Jc6Qn/bF/9/2skb9GmWv5sSX
yl6B8hKazOOcLKtBW3sWfvO45M/y3qx3veMNwZI/k0hhIgqbeNslKSbs6DWP7OFEptkeB2WIijLK
uU1amJ1jq3pcbi3wwNnVdTwGyzJN2H9dmgZGI5+XpoV0UDnfCtcMJgMVgq07ITCYA5JyzSvXDbSm
LVAHMITXeQRPqPGAupanQtnIrzFDKCgCQbKjFea5tMDnKhLsPihoUot+NtiezistpmXNOsl2eN+w
Ew0CB3afOrk49yjjXw8Fw45bbWTmnQdefNVoIzWrTB54pvdlPoKqS3Vpu+LwCLk2GWYnsrkeCA4A
Cr+hwdlNresiFb5dbNz8vSyrjd7XZWmSryGYlco2wzkK2yBatgejNQ1S030uG7Y4KowVdlVDpzmH
qsPOjvYzXgQcBHVpP0Nd1+slCpGQmli6NIpaNnxfsrMX4dTTo4J4Fw7Td7/DkShien8GoTj2eNRn
ykhX1CQhh0Rs1uxoagiWdbw21BTqLyuEJQj+rb65/8M+r/zlJmPuJyvmcblFiKM/DCx6MO1ef2MQ
YvVDJ/lRiLQPmiH1rhD87c6g8UA54Vj63436Qg4OVImDkoFTvh6q6sKhI7KmAXdnQWPqHcrO9dqt
ZXLx46i4xhOwB0htJT9c87GvjOm7haL0NXRsudo2hzukiBF7aCHciXfu+FbodrtKMiu65dy1rzSA
IwBqK9SAhhK7eaDSwL8cmqijGOojM2JQKzoKAjW08p5ssnOAshv78b5GZHBrRZq8CfPYvDEa/a5V
m9oUqSTqyU6LtxoY86EIjIKWiDHziKjKgYpalkIX6kLd2TmC/HweJH+yUzMitXR0Enf/p10tC3Zo
7Vga3f6L/2f9TDZp8QkFOfPgH9NRvYv8sS7nj7fU25AbIJH8NFX5blnWBKb+knoyqLV2uLguEjoD
MPk3fYjXNQrNkvs28wH7LaHYMDQ+DwzbqF5Y26CMTzb5m+cBBSAl/+FnIE/irvgtbL7OsoJBP/Qe
yaAUp5S8DSrfCn8jdQYYd569D8lP1OjVT7YQ4ybGo/Fc67w8GciubifPxqYS5AOrqPC6H5YZBdqU
F7/Bwf0snNF+8bUBwX1E3q+upuuH0kbpPsOZ7C7lXh/ITjfeRrs/SNfIf+tsOorRr98A2oRAF9gP
mWhXseynB93k6S606+xYsza7sb04Wht+L9+ApN+NVZb/0sf4m8jT8bmXw4jTp8HPviHsM77Z5Yb1
rHxhAuFA5Wp10yFhXnyqm8QJqigVoMB22lPiGdND1xoP4Olw3qDRDDWn0O7O0A+r7kHT9k52/DCI
yvS1vHDQ1t01bQwgdeKtNR/FdSDAjK5awZNLbcQ47FtW/944GzdN+A+AayCTpRzM1h13qKGMN6mZ
8VsUv/DbMkSBFwIOFeL1TnFrQHvNW1UFPvGU35AJNVwaMtPSt+LVoJX7SOvSrVSgD/yptTvTy5MV
wsbyaKn33jwQolpgCstb6sVuWF4KM74sk/ISb/0xTkDi+bkQR8J4jS9TutUIIoIN9cfC5MNio10V
XvODyN4mxcdZZWI8dcWKO4rybSZ+m1vyoeZLvxqi6dQC6yoM7wgJm5XjgsWjzK3rjFmYII2B4EC6
JYxDxM32ggKNZxokkxsbF9PqP/xbINyRJouck9Z4TkB0FHbZfCsT27g3ETQ7/8Xe1/yrPTW7b07e
fvjXAAAFxF6B/5tvfpia90OEaqo5ksXDvv3gd0US5MxccIMSJoFK1QrwL3RNB+6J0L7FL6Z86iHJ
tO9Qwr3tRsv4NuHBGwkWv+MVBvqUNtPOo3CmG6hUeyDKQEGymomcbvk0qJlticBQ5FbzTHJwQhSB
0UwLiIobkUJ0nP0zk+6pM0AUaaYTe/q3FuAjcsBOD7UX0aaIGvseCPF0iz+Gf5ZZAr5hiFfvrdaq
kBeILaiFCx161BboVS0z+wHpou1YsSlCTWK8AUeX8SO1UVkIxGz67Ey6XPumNG9KGWm7fuq7o1t3
4xl5doiPs7K+r/GYR3lez1+xjXgMM4B7V/H9JBowhlWsUqoi9mur6Tz422ebhPXfPltU6V8+W6Jp
ENlVtV9UuhUPbRG0Vtwd5+Is1QVqvjtS2VdraveoI2kPlcwyuUJkFRRyFK7zGlZvrASMAbPRRdp2
4w2xtkIam+PU2rHtADGzIB5C/NbJ2JYJ3tGRc56UitegGi50tm0jiJ2zathZA+NHDZCQi3TFcKEr
akRagqEsdN31MlDX4XvS6uGqaNiwtdLIOnisiu+9UZW0jaD6BfLkjBLP6oU8Rtsykd+0nlD9IwPo
sUfHAY8Sa0nrf4nxz5fkNMGJUgAsTZytHGIc+8FGNyK46zAPNShhvqkVrLi12m5ldEAG9oAFPboO
INJ2Nn0jt1AHzalTVYjA9ThrJEnXXTvl1keo5VPT/+Y24Ju/44AiQsaKiaemKHYo5UZeD9+8renE
065QXZlXQQrdkJeM1/oxM13IjmuT/qo7w68x9b1bJJqHG7Bpo2Jd+VuG7watYMhcqWULwXfkP6bs
Y9kSceP9VKCyHdTaYNjdesCMBcguJgc62lK30tP0MB981SgqNpIvXcQyk0Na68hE16gu9Qi4GiVO
vzKM3tn43NfPDqFd8ZLo3S3KM24/7gh1mlPUIU6TT2Z3RpEJ6CUKEFWfIdAZmtuoQlF5yQa5pXFq
NJZ8T93K3A3cFKhhQZPwqL+UbV2ilD93wCDjucOKjEnZfvhYrhBB1bbI/ipvGhAsGsB/CaWFrELy
Flrr4iJkCDAh9KWCroREo8yA5kfqHpfYeXVbML51Kw+hyWFFxkaN0JUHpMyhrNnNYq8ME9Qf86iw
1kYFoOGAnYGD1/ippS8avkLxpctsfOfoMvYeKitPoXCGuDk1yFHlEiHdf/od+IU4eP3J8mUm9acs
MaBZHtBayxwICSEUrxqzYNbGHnI3v4IerNvq4AK/VkZoXXTxZCi4FzVkpqspllbgpiPfJNipMJxB
Qu88RUVALhnZRp830O+J7c2yQpPoTzidxKDp8wRfaVAlO/qqoasoczoOJgUXRpzn/A1Zu6mxAd9V
Xg6zoXTejnvyIZPtlP/MpiWXPvlQtywLxw6WEddg5dpwISjZSCSMJE8+mhTRyAb18ujng1eDcCj6
NdtyGiF3p2Hlti+03xSB/BKkzJIEKj8xyNM7oNnPODt+jWb+EdykyZ4TPWmJ9gwUtHUxNfADSise
oRQ/ppd6zDm4l4R2hyI0M6i72ESMJ49WYIzkP4co2wCkyIH9SCBc44TxL5HW72Xkdt+aEXl7zY31
e2x4PHBPtjr+jmV2wEurBwtOg2p+lm1cvFzxfXA4fhepHM/zpWYJ7Wg02FPxrEYlkRqhxpVAZo2g
xRtwGuwSE0V7oMN4BfDyDmKdzYM3Vf4ZxYJNQHZNgHyxbOL6Jgut6dZ3Buxf1IQYXAHIGJXOyUZ9
8aNXQk5X6vwpKqdmNYCR70zNKLXirKtmsVFXSNEGTm5uywmAcMnbS+tG5ZMPFOx964WBbjYxcC3r
xuX5kzN05RMir4A3VuKeHKMyvwIl5d1Qr0mbnwOvx3kR6NWBVjWP8T1Ua5bqQIsHkTxQN5+caQ0s
kL2jbudVSA8iwL2l7piELU5jjbe21E3BFZockN2wAhpFJl471iXoLWjUc/vk0nXYodKoPpjNDUIG
dzSIrWuyqpxR3xeaZk1gW84aFGQ0xw6bA4SSiiy84H8rvNCVJqtv4MuWe9MonWll1mGPAPwIJnij
wMGwgDKzuqImgirAMUzQLN2/+S3TaAa50LSl+39farnlH0v98QmWe/zhRwOsleLQGw9hDJFlDSoh
5YoulwbEH866tKphBaGE/LQMsASU9HVZ/DOF+suwp1ZcunT15w3yDhlJg4Hl8H9eJq4/PxjdhT7J
bFzuSka3qe1y5drG3SQSnN3Uh1imUHd2oUuaUlXpC5Q364NmJeVtB2lIB6mgM1eMndRUowMUiBZW
wWhaHzZJV2m21SBqdBnVNwDYaNFuG5GhVuJzLs0oU6DlBmZeFvuko3Z7yvEkorsuAyPodaQrsyv3
YuzMRdy7m6xK/GC+4+fCiFKhcBsc3pLunQuOU3JtpOt5KZoci9ecyfhmXioXRrWJE62eXXzNv1og
IdqBYUIcXaGL43zF8v7j6i82chk8m+X4YmMeNfzzarG5apllVRpYbDVYQoPUxjce9G7+fdUzcFPF
YFKnbuhk/r0wIaEtM/MmVh415NX2cef0AQ3Wtuffl4i3FLXUL/MkKaAUiCIeRL4AEeWi5TeeZV1B
k1L/rCbnqrl69dMW7BozXHBYvDBtzyzJwc3k6+GBNcMTAdIJhh4pLDoiAbN9MZEH2Yt6ukGV+Uof
cSDInfQWBHr2XZqk7IoH0oZ61GgT2Jxzq/vZj1GGTF8HRF7l123guSFYDFgRnZrcVuf52n3tPq+y
1Piw0VWf2+5rHI/5Si8L9jqPRjvd8B8yIbI7x3GyO/Beu+e2m05kgjhEdtcBiH8T4lkG1bwhCsit
7+9ikDHdkhc1XdPuM6uUF+oNSZrdNbx8KRkHk4ZamUxDC84KVzOjw2LrS6sJvFTPduRCA7koUHRR
ooiHbLRmXENONOrsbL3cNWLC2mUDGKiX9SIrNw/MGIDXMjx84LScvJPtdnc0jX4k4CJqKJVWX1Y3
atDwpvNHWH6EDCdKCfav62LiYXM7+Cw+L59MsDBZGaBJRE0qfmHk27pNuNI0l335qWozBIzUBF0V
uVDjT+AAaY3WmH8qWpT1PkT3ikIEy231jnt7rQZufflJ+6bXjronvy2/OARIwfsv8sPy6Qbu+Ddl
9EprzX9Df6hU1HW8mbtTZR/BsCFVMY08MBMiCVpZDN/Ttns08yJ7TCHZeGS6DoSuskPPztLK7jph
Hw7wp9duO1AZHbyisp8EiO7ISXdNI+hcvbkklqOtNacsVgICfA/9YDzLbuQXqXpu5U9bYEXAnFz7
xkPjDs2tB9KrzsuMBzL1Bqi9oiJKTmQb+qjaF0mpB/MEx4weBmMbCmGAiRMQPeyr+/RAi4MTNzsi
KmKsqEsTfPyzaK4x3JGpnxBKzIe+2dHiqDYpzqnFf9EgfVwtMU5I4UY38907SwJtlrgbWsxjmbzq
dnUlf2r8NP1eZsw4U2/A9nAXMrMHnQh+oEkbojsgVdY0SKYSEpkruwmHI3WzqbL2LEGwjlzoI0hU
xunTAxk0Bo0Xv570PX0A0Hrox0gMOEriTCWTFz2x+rvJZuK2muTPUPr+N0i7jxsoAo77aEA3Ftoa
pFvAaKa+f66aAgp8qKD+Bp5CG5S4RXeq+gTQNfNuNvdQ4BN1Db4QxGiCjxM3KNT2M05vweZnSH2c
el6tvgD1rLSFmLhh3Wv42FUUvlD+OtL5u2hF+VghybYXLSR+EKX1H5UDpbaxB3y32zcNQc731AEA
MpP278zKb7p8NF9F2o3QAzX5nWsl/c6rzeEY1m6GOEWmgzXQHh6zEcq4HAKdP9R0aJTavxNMZwWC
wfgXDbehleNfI9dRkqDqyBNPA7OFkaH4LI+HZ2hUgMsZ9sVNqurz3GdIIyKgNru5qL0nN1RHfKw2
KrdltST9ERLRASSPR9B8o7xDWxXjz4LFQJf65gtkh2uAEo1i3w5d9lz39plVRvyOep48qACPvgpm
6pfSGJFas8bk/XOmzCFGQTNLNwJs27L0tZamSBBFPH+mKx652Xwl/2L7m1+kGzqem1X+Jc+mudZ4
AjPY/ktWb86xOeOD5kzugdJr8yhDlmzjaDXKTD5zdORMq+R1uyf7kOYrPiGxe636qtq5oB94MYtq
5rNyc8/YZJbXHIBCgjhvXs58VthLw552INA2fe1Z+XuIk6FKDTAFZyzBo2xW0two7HwQuz54sOs4
+w99GaRiFSYiPPkZZEcAlcnKazE5SLgYck0DyBOW1wQagtY6nYY1MFThaXELRyfejlHOgsFGNacE
UOMkir5/jKXJN2ApG7ZzdwIRm+02+Egm6x+FNCYQuOZnGqRGMhCGoajrjnq02pAZH6vZhvxYLbK0
aNsL3iHi5ZnZijizID90lp7RXKnX6nm7T/2iCahLDYK8IOaM2qtd+wBsKo8WBGKBraREyPaXNWYP
NeHfa/ztLlYN7deqB/dkPNrVg5YZJ+JmCKFOus9Qa7UZ1JcCGn2JikXLmxqi3Q+2nE46xF83eDiy
U9xGcdB5k31us9J61kGXPtPWCV4ewUJZrSOg5r6RW5jX9tnQo51nlj2K6t13+sa0LYQrasQs7jpd
705d1HtrPcqSd1Fcytry3/oMtKtTNyVHvcj5g5pI401WQkPHBFzISjL3kOVYx21N92eEgE8cd/Id
2VIZ9LYf32aeYUDMdQLLqFVOEFHOPnwdKLIIyDHytYHkaQ+GXnB/2Pp6oCsLR1XJhYdwAa7mUXVl
xd+dboCKu4cyIdWAFFNEuxaA3p3T2UjKCjyJOmwjwO/Ppp2P58xdzZBaV3xp8x8j7sZ16yLoSn/L
PO7TOyjLKQ2uW8fXnbccXLsQU5Rv5jTogchSCS29SO47t9f2OjKdNxIl4QHyctNrPQxn4tD2Odg7
k1K+6XUOOUjUX2gyLR45Su9Ruo2rqKkgG4pH8qOWig/bMkpXXNfbjeQNmIFsPChRolEc6SOHbp6f
3br5Pn9i9aO4Fci+yKOIxR6KBemTX1TnstT8xxSET0c8UdS3UI5vyp7reFuYcWwfXQaqlH/bJyQy
VqXR1ns8/oYLNvzDZXJcCX1ou9xlZpWsan2ACAGNsDiZVl3txLtSjtA106CD4PkqqKW6i41l+bgH
tq2561XTglgf2QvYqEsDi61sWbutQ7MPCOVGeDecge+Y7YYHwrctdo2l004HdniVE03romzlW80d
cmvthgs8PSLNMG945mibRF1F7vhxRba/jQJYCvocYCV3Kf57jh5SB9t2YtVT0/CfFqKMP5O63SIQ
J9+MIszWwE+NV+F5iOwZZbvlOXMDk0/aKvQK4+wRIwIFiqnvICKHfU50JBM1TEWR6QppCmi5VhOE
aAFe3aZMoFpZFdwRiItsIACA/o3lXhDIKa++evxyYb6aU6fvU9vBI7nShuxg6xreEnUGDfS+jWyI
6RjpzxDfCs90ne+VH6drw3GKq5/p3imeynYzCC5Q6416cah5/rTb4vdY9t2jFyfdLgzL4hAVDpTS
1GLkMVlQXE9a5ztC++k6ZBNfM90b96AQJIw6NT7n9SZkjrmhrkTx3r374WBbzs4tCsDFx+5h4iFK
+7OkOCCngQJDKDzcQRnkw1azixamBx67m79pVoQWXrVqcFKpeMZjfQ3IotQeEF3Db0EmUbWm2v8M
qas9cr0mXmFQeQKRYnMXIxgz26hLA0C3d3sr0BgIEHq7N59QBt4fbbNS3NQewocNpCGWrgsCRfxe
rUtqRUBIe64fZIphHFKtz27bRA/M6fJzP2ZhQIze7j92UVr5ubSUPBMi8Btw+eYQJaxW+Noa7+Db
EMD8m/ktE+4Irhf8IXIn6R90rwHhkHrUjvGHbx+D0dgyRXwfGyCvFiESWTgbTm+2DmWeQYwvkIv5
sBMQAxyZs538J56Gm0ibUGPQddnelkm8RZIDeT1vwnMRuXKw26AoJMvzvZEV3TfyiLvE3qUQ51th
s1UEM/V8p+n/xdh5NVeKpHn/q3T09TKLycS8sTMXcPyRt6W6IVQlFd57Pv37A/VMmZ7t2Y6OEwUk
SOJA5mP+Ztz/2+1VeJ5+GSwZaTsH3UQaLjQb3M/WW9rVP26uR6n4D8f1/lfR8Kejv5z7fXC/XKqy
lW4/B/NpmGi6YoVenUcqALu81oz7HEgYNsf5/Fb41+U4+O/GXH0zpG0/dqlGZhmM/gUo8PrjnC4r
lW0+wVRa3zd1EvU+VsKC2tMSA3VLwDMsH6kzG56qvn7nTH/nVZeISRyzCnMfAfN6MLMGg+Kp+4OJ
/X0cngzE5n32KNRG5TkdarRpMmOXSsDFUVKVl5Dg8y2wp+qptrSvK7VRMb8ybSVv389RozncKL58
6Uy+zJW1BsK42n3fdJqx2mGPHO5SKwgu5AT1So7PK/q9KHqs6UJ/urKFPVzoHYlMVPnaa5N8DDDG
e3XUXLoFFQgRXomCCJOysCgvVhuabNmUy+Z61Ojhdq5HyRX1x/Xovzs3MUM6F1mOgKqSXxEmEFdi
QKtXo32uOpVQc9k/1CaCAVP7UnV2YXzrEsu+w492g8JtkN2GwUJg6KILlLql+JrDId4gqyGulRLX
v0mxkscgLeqtjt7OJZSv9GSWibmfy8K4MeJSer00w5dez++ytBDfIPaDb3S6t7D65+lW2AHf6BMd
IX/WCvQRHEoxTnYh294HPTA+ra//ul8Xubm3yvrDfciZ9OwGbvc5zzFG+m5IlJVhu5ddiBjujCHR
9wNaKTD8UG5QsEGJqgS1T3HFrWQ0nNfNdir+2Fyph6wOPx6dft5cj8Yq9LD/9dxiBqNT5dkGadsL
2Vj50VkCLNCIOLLZVRZertvrxzLEL+b8GCdWdKERfK56BnE3vPuyCG/MYRR36pxcrWIIRj4Ye2Cj
8W4dNWXzOyy94IbY9mPUulufDEaNKaOWyPVf10K/4mNU3pTmrrMbY0uFEoDwWKvPkYE2HO+1f5uH
DXrcTP6XcGToQfl9SNFlMC5noOKYIzbGXVs0rVdo+fgpdozX3rGSd71qOX3pQ8m0IlVSkzfTwWh1
DKSKIVvAOx00aKMME22SXosufU15TRVffASUfaJlF0Ucvq5h2pog2LBcXdvok9MarDmCZxAyfLld
1bxWXa9u9NNLpWapWJS/1v3t2EHtWPaLwfa+D133Y9OZsjA4lYtg77yHNJM9W9iL55odfsl8aNAW
WmxXcRoOVzYEaqAGbfglxhpAqmhv6Fbk738+M9Gi+SbPjOecyOYSCab8kqg3vyQDiQ9yVJ5sI4rO
RhztAj2r7tM07m/MxALQMuAMOlJz8WpfVQ/rUaWX7UUQ2J8/jqqT+dZA/jgTHJG1mELB8pIK2Tp2
/UC4bieHXLlet6LKMTe///bf//ifr+P/C96LG2CkQZH/lnfZTRHlbfP3303199/Kj93Ht7//Lhzb
sKUUaFhIB/UR07Q5/vX1jiY4o7X/Clv0xnAj0u9FUzT3rb7BgCB7i3M/gJsWVJRuHXEwnEVVASb9
XZtM0HC7znqjdU77PP/aK5uPPDYYwuQMY2WfrBHWIGV/AGom0ytzDrO9verKYZcq3HCqov2Hy2AS
tT9twyO+CgHCfA8z4kTGG7oxGQYhKBOtH0Hi/7hvHVxl6UblGT9hTwx6dvmQeTZeGsvHGLf1rmDS
Q5Hpn0fTuvuEmH52kL1KxC4zswaPZPcfQ9Zz18HrBXBTUN2/vvVC//OtN01h8mRJSQ/aFD/feuTx
CmVoLPO+HaLpQBM4ADWlzdtMKNVLndA0WcKJYYYHXdmivllHmHCeoGqrwMT+/ag695VTFto/XGdQ
F5kNY+wwK1ZOUjbhSxrV+iY2kuHSwhLzXJXoZEz0pp5mRJ+5vebbMhT9aTDey1DVx2kkSKeL9TXT
6um6C2PjJITOnAulwfoPz6Vj/HpzhErVl7sjgIaY0pQ/35zBTiob6Hx+/xGkm6WEl1+IJzoUxS2O
sv0tVP3HdTqMmlzZrVPeurmMAq6V304lXsV66LxSA+62psxyVNOYmMK8waxByvaT3tWX1hIjsije
5bFaPEulxDKoHBg6FeLcWDehUtQ3AO13NOzlfbGo6Vdo2yJ3kPjndR+SYcm+LdF/XI+uJ9TRuJOL
Lj9VM1xr60jA2zMyj+JUfJytHNV+P4fyOPpoZhhDUnuND4swbO/xrpf3v4wV2k1j6kcb545fQvvV
YU7vpHNaDq72c3MfwE4aKHoQ/qoXmoje68HJHtrlg0phWcsYATA2ssjs3R7q4SlzyvxB77R6p2hz
sV2PrmcPQ/pxdoF47/VHvVGUurrVRZv8IC7ft9YyK2vtbj1Q6Wr4H54I4fz0REhVtTX+lzhmW9CQ
LWN5nX6YqZhZ9AkpmeBeskRhH6eOV4OGvPLKM4yqJ81p9Nc1CBNKP14E0h+vlNAhRFNqrCDj5HJ1
lf1wiV3NYz/sYdd/1k5Zlm67uL1FgADx3qlizGWS6ryetB5YN//XfR8XC9TE3zeNDcpmMuz0YA2z
dlaFrZ3Xf4kxMSo3jybQVjSK1IOw4+P3w38a87FD1N3+P8w9P0/7y81EAMoUqmk7OkJ0jvnzzUzC
WtXSTPXvrLGZaMVmjqvBX7jRI8UB9J1p2z518pdClds11l1H1HUIS28QAwq3CM/SRixtuMd9eWjo
MyzzbL3Mrj98QDK67Du83Biw7sbjg6KTFlJOC+bcqxMNeVddzW41J4nctdiyHlAz5Y8DdGciqgTI
uiuiy724LNGy8Z301gTn8td3xbH+9IgZwlKlpelI7qrC+OWuEFGJIG9T807FLvfSWAwzkDZJgLAt
LrerJmpgxvFmLG8jc043P0gvFxgarHLJ6z708yDG2kjJr9LKvjWBgxvNdtPUsYIWd9Z4KxSwkMhz
YIUcnOWCGIyDvdWV1vP3UY0JOs1SsW4cltJQ6ceIYkRKcFg3u2XfYMNQCifjT/vWceVSavoYvIxb
902NTagtlJd6kfd2rWAW90zD+IroQYxSl1kd1yNRhceWX2PDtR79YbQjmgaDXOFchJ2+PALTZx6n
chfrzXzIJUCVZb9ajCZzBEVFVFPI+BHstwHjS9vtG2e81xcCSQkRmdYtmdKytRwbJhyU0payHBZh
YZAj7zxo/hFz7/KqayNk5ufWP9uZ9SnNu/Zu3VWwdG1Sehi7dXM9oKVQqFTt9a+fEV3+6dVx8Ntw
NMwFHCnIwpfjP8xDk6Oy3E1GdReG2lJ1zp/jpo6+5AOgQ3801Rs6PxHwPADA6OuFX0oUMejv+y8l
baUdvqmoZFhm9PDzmU7dqyQw04WTKREcV7RYzCGuqUkhV7tu2tG8Dctuvu9DC1WRIN9FiyNeWSjF
JTKxQE2XTTKM9mBbi8rNspnViI9WthwP6yZEoz8uuW5ihbyNgJptbYOnfGUERb7ebKPZbH+gXsMW
JzKq6w/iEIWq+ZgKqG4f1GuZISSBE5j2Qb3Gba649g35A/W6DMZm2w1Z9/Ej1p8zQcwB960n1ouu
W92tqTvBddLDfx0h8bwYnY5TuKpmFyAUrActqI5+WGovqIq0O+ZUf78Oi2P0z0t6XUNrg3fqySDW
/aZoX79f1ghmKsDL6etly64IKMWXF00nZnCjWDdOVR8+oLkuwOdQraut5jg1dASgFVge6hfRG+FT
7mZz5T8m/axvfGVMr3OwoYeu6PXjeiXZ0gH8fqVBzYI7pxwhJ+OT1fujp2MaR3EabrK9fKz7Zd1O
20YanaeZ8x/71gPruJGzDFU1Pq5hR3tMrJprO6CCkosu+4wA/Gl1hmzj9izH2XkBxGh6sTWF8Cew
T7XaWjuMEQV7TTcMfgM7+2xHzanx80fIDMm1ynR4O5EY4XmBwbUs+gf6XAF2dkHxUGRzg01A2e/X
TbNKu2PTAxxfNzFhNm6aRt3FnVHcUmHXNoWaWnd6VaTXamXttWm07tZdY+S3G1/3552x7NNF1eDc
8THcH9L8Si/z41qsxTQIdcPUPK4Fo3DtkC372tECG92rEMIJlmyk216UXLuNaklRr2iOhl9X33o9
eTXi2Ybz2vgeabq4qTSj2Yu0UcADzcg1wOLclVFX3P2766TJcczKak/Bot9WPZZ4eVTelQsbBRgk
LskLESVXCkwbmzTnlWLf+iExDljHmjOzlB1V9OTH6ZNdFJt5KqbHOIGgYVemRq+FjJ3oVkDQKFhI
F3FDmZYbiEXjaajbmg7c0A/JZRMXlddoqnOLPmm4N+wywnGmmC4Sneo8kETr3tRpFJhFaH+BU7VN
s0B8Czrn3Ld0ZNbTgQM4tyIIoz2Apnn31zOh8etqSdQgVENlYTA1TWNO+XkipAxVtfqo9BjGa5RY
B5/20koZQG7qxgk77YBUGBWRdV+Pd1TY9g9za1YY3qCSb1qldhv3OfHAUGVfC55KwGXi+fsIMPwB
jWo/OliLxMqqs9Ihskr+0zvbVVSlWwxs139h4Ygxrhc0TfYRRxigj71OTMlVF7b6zXpApQNy89e3
Qfs1Ll1ug1SJG5b/THPNsH9YD6xxBOdtq93VH5h2y1mYpLzyKs7HiHhRBjD0Gb3M7y99GhgbMRrV
r5PBekaZAvJf3/6wRM+OTlns/fWvLLRf4hxLszXb5puzmTzEnzJPmKYaRoNRfPUR0M++VaOEHkSf
qQmnS1EetZ1kXzm+uv/n7nWNrzWgVH/eHaDb+LFbNbroM1Yb30c3cWttZFTlaDRt1zJnZjnRoy7R
cinS7RQ2CAfT8tjkiRbeKUH1x78wQhCboYPmkQea2EzLv76Py7HI+0jH//unUkizlka+FuVUR0HY
/rL5j/17cfWavTf/s5z1r1E/n/MPZj3+/8shl9HXmnXjW/vrqJ+uy0//47fbvLavP21scwKZ6bZ7
r6e796ZL23+WdJaR/9eDv72vV4EQ9/7331/fsigH/Eyq+bX9/Y9DSwnIgPJICPOvotHyE/44vNyL
v/9+X3Rt+Jv3Ct8syomWPq76w6nvr037998Vy/6b5FLW8gpoENTI2If39Yht/M2AIWMKQibb1m2N
ZB9RxDbkp8u/6arUpM3qYwqdUb//BgtrPaT/jcyH5Ucyv0jdEOL3f96FPwpbH1/fvy906Yb+y4sq
HEuqy4vKRU1D48n/eb7qlpkadZ/iUBdtsMdA2LqIqu4hE7rtWeMzxsdMIU1VUVTs+w2OgRI/jnOP
16HbSdPeA/Fxip2wEVOxqlvfUqgizCiAorRzMtCz3ogQTznaAVNd1odedb6S/ONTMycxzjBK5Bki
BocfNVgDmOhiBld2lsb3dBcx4CT4nfzU3mSjoey0ufM3pAtbSRt836pBsSHptb20thG+r5GCarR+
3gJloOuf5/FBL1J85EdnB0ZGnh2pE8dULtqG2lbjF0VxICy2Ts0iW/jRyR7HcVOrQ+Vhwu7sUTrc
JpNwsKsNyBAG86oR/a5pyvTe0mjRZ71hHqpkPkQKqthVpJVndewBqw/2EU6C3Ovh+OigjermaVxf
KHLfjXZ0LkcikckZmhfkj0a3qY19AC5sBzRYoAYUZy5+XA5zfv5GsSunugPaoAc5u2+SDt80ZO1c
zaQrKqLmU1pEF1OvhE8t624cR9DlkUPfI/V01Hmqzl1haad0ML7UTZR4dlPlRy04WtBEH0CzIhwV
VSB7arHLszC7oHN1QPc6OGmCXjKihcU4vc59g0Xxo3SkcwaDqG1jf7gz1Dg/UFangKCm9iUiUkFv
RRvHzCALwpVNlEVZGHL/sXEoPaO0IzyfAPYsO+WcmFN6QiA+uoqp2m1Vp3zszbDdGd1UbeYoxLEB
p15wINu06/0Lv6knd/CXmjg8/1X4dcYTNC/nCh1g62ksrNbD/BhVdF+17oak3aS9Unh+1U1HszAx
T+36eDsNFfYjiAtROJRPPs2zVvfRFK2DOzHhhlKlscdSFG6rLL+hruefDbOKvFGPks0UmjMeCHRX
x1be1paR3HFDYfKah3lohodScZCGdtR2i7QAgksoBW3mcrDdJIG3pyQBZiv1m8af6+rkIDciiRGQ
Ml7KTCtfJ8+IL1IIj7foaGcubTj497DKnsNIHoZ4kmhuqvkGu4BrCxrhNhnLgOeeGpUNbSMLLeWm
6R/MQC3xgMvwLde3UdfeC0efT1MdQjwLwnOJW5HT+MYpUgZ5IPW0bv2yOZQ6mj8arPNOVPVFNOKq
YLTCOIazdozTqiOgwglqZPp0LdnB81bmW0gcyWFeakDzW6wU88mKEC7Os+zexKNWRwTutgj8t6wj
qdUJD/he8dxtgg42D4ukG2cm2N3IQAVxACwh9BGZ/nw4KJqqnVG3RmvXAmtSRfVCndngfCr3fFHh
0NmbKbYvFKcZtoBNFNfuGueU1MmjmsGPkmArqQVfq3lenmyju8Y4j2RkH1xZlolQ5hifR8NWKIyp
6lbE+gluobN1lKbfO2E57NBQPvlj2e2TPg6R6IaRMsxoCLXVzjHy8KHWn/La9DLbHje5qkVXQWBp
HohCb9QU68YvzAemIOtmGLpvIexY1wKX4EVFVmCoOZkXKpo0GanY1um6yAsp8u5j0EueneBrq5lo
GgaRdVG0jr9PbTx6pyiNF+Sjcins7o74ezjFkRlubFpJ3oArz1aJK4xHSifi/uifNQuWWFolzl4N
u7fGRJYqDfQ9dlnJITaa3G1F/W7hBrgdhwSzPZXgeIjt7GYz9Yl9HmrlMY1hF2LJ0XpZWeCRapLJ
FxOiL2Gg3Mwhgrfo2PVw++1vwvGfaiNEMEzLDTfCz2ZfPE94VFxNdhDw3fo+v/d4za1FUGrK7qr8
PUtbOJyd5uKbu4mFIw+qiLstJTIXZIA3IljQBnF/JFDOtooP4G6Q6rjp+3R0BxaBEEDMxpre/TKP
9k1loXKmhfOubarnWEJPiPra3KiMATryiXyoQnIzwDNSjI+5peJvN7aW20j/Ama67sG5+jrb1alD
kmGj5MPXTIO/pyc4vNZxvyVXRLM7xYJNo1KRpSjdoPTkdoaSelFFTUOjy9cG006f0FFOQvWpnMbG
KwxkxKIZH9TAwDGBX/0wOuGxshPrAr3P8cbW4AgP83GkEX3qrILlYWbiMMjYtiP0dab5UXizyMh/
lWcRBY9TM0ZQZx3jODloLkzDFzmSmS4dqr1jNtkRAMIL/hxf7DCF418fcUPr75qpc6dE3tqqiG6C
iKKC08JHF2YsN1PBH9GI6LZeGP3jxKtZZ0aw6WawCom4pN0m3T63HET+Azp1hgbpJXFO4BtQCRFO
s0W7AaV99RLFp/m6hfPtBYjYHWy8juZZghvRpIKt8VZhptsXIOZdq5pOAcqGV8jwVR4UhxnCJhrA
manrJyvvUpbsWBL5TkBH5gX5I6aDAwUUEG79bLRmeNDbSHO1PMq38ZC/TmHrja1D32BOUKmDL7nR
5chTwgOWVjoTrNU4x6K8Mc04eMQn6ZCN1XYOg/nQzOJtsqzwco7piKeGZPJpv02ZrT3kzQGyxicN
G427rA+ei2r+mht+AIyRZyabkLNbVEbQEUZ89BhHe8dX4At29YttJhWtBnixDvCbjS9jiCP0sfYO
jtT3mt4eE19ZpE3GcldJX7/x+QOM2tZuHdPcxrkSfZoS3FYa/2DrsAvRWYNik4/+SZpB+5z04t6O
xtsm18JPyOl6uax0t4w7+WD7yiPTkltyS57Bh72B/ms8M0maKysCbuAQwUDjK9RDUpnFJoGtcC+i
odjYad1uKpU5T63owsQhkl6jOX2mo9DCeM3FxokvzEAXr72KJfxgIdXXmhp1mkjF0G5QYe+11qsM
7U9+6b8CmR8o22fiIe9Kyg8gdS/CehYPvVU/98CJKHEjumnbVXAnTVRY6xBViXlKtW2LhZhXWmNy
6uR4JwD1XqJmk+NfgoKpGRyCGYJnRfnYlWYd3yd+2u37BRnqd4a8jgfuhxQFJOpaRwcHL7gVgF4E
EMqASQ369B7a6oUVWuUR8GPlShVNkqoM9nRnJw/8j7+vJw3yPY1GC2TNhZnfJVlNYzQsT86EEpTT
8hBLx+i/joWJTGJ1F9n4RFTYdh7Lyd+mRXHPrVK9qYnKY9fSojb9ObswUqz27Cp+jQLAfXFld3wp
8PNqrQIyE4UPuHQvcVafwcpIfQAfYY6oRFY9svbish4kR6uKuk2He2tXNjf6cPSL2v5sL+JNjTY7
97O1IBoAU1xGhKvM1e0McRy+b4STAYs/wKxC2ZS5MW+U5cFJajveJqiYugpIQV4741vcDHITtsI8
ZLl6Y4dESc2zgKj2ZnTOiw+A85Ma+rbXo+xwM8Rik8xy2EHV9aCJPo123GzyoNQ9VZHRtsniYoNZ
T/iClLEB4sEaxvegLM6hCOeXqTHuFUt+aZDGvMvh406iu2Q+YgYB00+lhPR/sKNrjcfSHbGQ3uO5
RyHJdjOYHV7hOSW+r1r9DkShcq0FTWv34kwvXdmqyjfD78JzZecQ09S4gHcywmhqzGYLaVHscJ6n
8KIPrZfPfnRjCqwvoR/bnTgRxwFrs0v1GlfK8KgNyVtpJ8mmQdrsgOjKcwXQsSqVyXOQxX1J+vqS
uiX2SJalHmQ9umMknnyaG56l6t8GEPgucU+7AYfZnYA55zvShDcjH93E1LszLoJ0Asooc3U9euqb
KD+RekBuLfpsI5dz1hOhuXenUGSDW2SMJUK/Lwel2cxFgpDivohTFFLU8ClXC8sT/fhmy4hOrY76
bVq1pjvY/pOpKjg9Ua47dUEwfHwwPx9DtbxVWix5inSOT2GEfARPnB6bV4XW93sCMBT5umDrl3jd
QsgZTusH5NzxFPXDi1ZUoSswMKMWKx3eDQE+ud72ZjGckgAgI5JpmQeObnDzKZg3qtVWKCGGVnXy
UfhEXaAEcASXU5vmhA5FdaU0VrTX5Jh7YRII3LtL6HRNB91goTyH6D91sjI3htpNJ2RssEohttwa
SOUSNptf2mpUaKnEqFqnc+T2fvtQIVW/aag8esYMl01PCzebLLhBU3hbScvcyQCnMcKTuaImSz8c
vRUz6ZOL9i3snYD8Ib7OZCc98H+O52vNuRjT4OgrONeNFJnzSN0nrekcg1KElxhThuC64sMs7fja
ttQcCm68BRRruYB8nct+Tp+KEPD7mIjoLhnSvVaZXt8h4dOESXynZda+lNW7g6nwvRL7BTQqRFDT
HGwb4I4JsZX+RYEUjh9Tru6SwP6U62i8Fxj77B2JfyOvZBPj8xGDSGoHA3QsnCNPCewXrLoOU92H
BzVPUUCyXkRs0p/XLqwh/BJKVKCSTDwr9WWIOkPVOiSildYDzWTR6v35umunlzZxdrPauOoAD99e
AOJoO5/sZWYL1cl1VKjXZn9O8vgk0qs0wh4rK87038FtqtN+ICuuw74/5CN87U7R981k+yefNYsm
giTcJQcEyhubh64qvTREjBZDrGthon3gywssbMXJ6KrXPsavvovkndLghemopbqVfobbSviUDPar
ORo3vLuoqyTPvlGaJzxxT9qoXgnT6hDwvF4vVMyjdqjK5FD59Uk0JQtHaWhbH7UYac3PepDpZx8J
PTesbdLCvvURPyoTTy6PX5dkA1kQ5YOVNY0tMS1Blbc0m/ZALg9plZonAAPpPkkUvH5g5MtcHJ0p
q7ZWhiZHoPM3Nb0145YKWS1y7Aadte6eiec2QsVmG2cEkUh/RJu+Jh3ZGsPsu0N2HYmENiWC2BPw
01g7lo2BSVAVQEnFLPCotG9KR9JbO1bnZR1iBrSoruxxsncR5lUbmhqtu/799JKBURX2A5mVPAmj
kqeY4O1EjdrYS64HKMn2RCBTT9WUzJ2WOc3phnsxZy+p2V7rXdR63TBMm0IhjiKWeYDUmR1yxxp2
alC2dJeCr0RDlFGDIHJFKPeqLh+HEf9Wp1fukM6Ote6OsixttnZI3N7KtrOdXqmQRrbBXMYey+uT
aqKphJ7DZWClb5mdQheAprRT1D2AYUHInnbkB2HsWiIpT0k37kWPyr6q+o+oGIebTpveh/ylqcbs
Xtffzdl5yhCQ3+kJbdUeWFXSGQl2iLa+T8PrbBomV1/ImYhnHbu02fjhqJ1jq/2iVdohDwmZZt3a
t7p9Ewfa507bNHknj6JTX2BfaqfCBr46zRZN0C6G1ODOfhNswAXhjKq9OlQkXFm1+7ah+x0k5Db1
hBdXoL+XQPQur6DlOZ91KmU23fAu63YDlbHADs5mg5AsPAmgWHq7K9BHoL8diE3QgppIjIFmUBh6
EW51O+nbsGBxh9QJ9T2YwsFWTTtm7aZE93orM76MCQI8PPm3YUxDSmhLDkBlhOfShHIVWG4U2/22
MLTqemBULItHtWzj7WxiuoCdxaYZC+kNSb/grhxrq9BQubbQ1aNOMySbvtO7jQ9O16VPCBw+QsnY
IQOueKwPdTpukSu7Qa7n2I7Fe0Wui/RFcEBayvaUdLwuH0Or3Q9YqWRh/eQoArmwML1pFpH8Jvqs
gyaicp4mTBvJXmbWY9gyoRWUQmb9ivd6F0/lKRuz97LlcdCN6ix8OOayHi5DYDC8V8lm1KcNxuOp
K8r8Va0Dr6rM+0qFzxdiiYJqh+rqQh1dKbrXKR8PvcEq5xjNlc5a4makccjebJV2vrTQ6ynGgpgF
tYqC/CMSb3YcvlE3hOBwPwZLj9cw+ILqT4mZvCAXQIn4KGq+Oa0qEb7q9tKXwI/5g+s+fYVYd9mP
bQv2KXPTRYknVI5IQx7gcb7ZdXUcizHfpq08+XnjqXGYbwWRsotfTe/h3XEUrV9ekFSd1Vi5KVFi
pdpzHdTxQ9SX93a4EHJaZxcT3xAc3fGOtEF5m0f9u6ljLNpo5nPQj1eFyc2hRAHG4I4C0ynSlS8R
BBIsi8WuTGKo0J1KCMBT0wYHX4VWXeF82FNaNWiC1q3ZeM7IjNuLkKj1eXbqr0hJvcdz85gJOBfB
uI3t4anxzYOTj18jP6lAYk+XiGh/Ucbqfh4yr4+jt17V7qx5AHrUHxHPeulTjXYW4uKuTPJN16Wv
o1KqrjOMb1qLIIbe8vrwPZCoXAlwYC5pwtGJUHyWgfZomPI4lcmRzjbvU+bWZftSVPIBPMUeA8Bd
ymSeFsmh6YVn0KGaQ2WfZSgVWwVVV3kI3UIx+EJDHm64MR4+kG+IZyArr0FsWn2U2/RJmvCvY7+5
s8hC1L7ikI2UQ6o3m8kuv1AGvgmPInuDKefiSH1p1AMLq5oshgYTL5WYLou2+tLq4owD8bEYJGWV
MX8aJdYXLbAupIFjt13cIIv0fRLHXPF5wtMlu7ER6xP7UbPfan94Eb1MsXMjfiyQwzHL/Lqay7Ni
3KRi2yrVU87fXiTtjcMzFdheVkUbv2rdagbECOhRd6W/EwHKMGiJM932MOKbyNiaWHy4I+xd7FjB
vdQdsXUolfs8JAvyY/GUGI9JYp8cSf2j4PSZGnSL3gPF0PFbKRLSqMR5rBWB44Y9v4R21vOjjPlo
4LSIvbTBFxp+a3LjqpXWxOvpHDu72+pQ9ODx5eplVbxP1MEQQ9xGRmjs4fspB7O7q+ZMHFUw5dQ4
8BIHMyqG5RtBAccZoavbvY/raHjpJ01IVp6io+Xn2FtF16jyEZhSzFkYkLtIYerF6sF0QaDvgaIY
Ry3sa2/2xy9BEn7OqxIeU3iG0ZZ5ZOGppyGtZk81xplVd05pTYQHUVb9vlcx00NOYRNnTbRXQBHA
BuWtUzrd01V4sbPDimdj1U6A3GF2MXWUqnz62gqvlZ5W9ibKKmqymvQaC2lSoRm6izg+gSdUWCWP
X01wvMdRrRIvcyJP4dGHRJGonm3BAtUjfM7GZG/g6o1fkULBPKPAb52yyCYG6iK36+VjoHGXhytT
aq95+hXyL0q2IR2Cuulc3VfjczNpGlaDcjjGBUibNACFpKT1TsNbE74J+uWRRl3SENswJ9LK+9jY
NXp0N8ddQblctMcAfUyvAjnj1IGyDf0wRBsdH6++7q7k9dx9VUtDeMNc2KxyE2FjqO10ZSowJesf
Jl11XEW5g7EPCMCiJKFaTgggGBv03FkaO4ObpFjhRWUy7lkXxUEfId8DymyAtlq0nP0cTenxBvWE
h9JJJdyk6P+Td2bLbSNbl34iVACJxHTZIDiTmmXJukFYtox5nvH0/YGuU7JVdcrxd990RF+Y5iiC
JJDI3Hutbz0lbU31ifDtnkHL0SqxjUznRq3kA3CzxBX42M5mHQo3CtIlV9W4K5u43k+hZNmS9K91
GDy0ps9iqAkYd7BjD4Wo12rT3NtpCxKmdSzP8lK6vSwmSSXNFxU5x1WM/d5FpzNvUCplmCCd3G2k
ylwEyuyNzJuNoTFbmwKEE+wHp9qZ+3XQil3S5sxRbPt7jnVklTNWmbOGsacyd2GFcCeKn+pJKW9k
YLqwrFYpduR1l0bNWs3addgXBHeqn5jg1iurtJKDoCbCDCT92hWEBRSL1tmq9onDIsxwMv1aDeaX
xsgw+KV6cYVjbJOl1WPm47nUDT9dYQBikTeUnpL5XxBjpRQA4axAtOypSqVbUhaEm/Sst6v+E9X+
jh72W0zW5ahn34a29xpRJO6smJ+lmV/PQbAmvmxb9ZCK4n5+zkm9ck0nvx8tNorAMziz7khVvzYG
5sMvwhruQRobnqMN6ro0KChgQ14p+VxtWFVUZI1k5Wh6shv4qtEqMuVSS1eNNrHMsaWNzU6zOg58
RXFli3pk8knSufcp6UQjA7cVs4BTRXvIAKYqvnXf6P410wJK/yTkUMZMXDXWPYtjHLXtwFozphmW
UFCgD3E31RBUHItaOlbwLyFPTmTwHSSBMaGzVn3haSVtPx1NDXF/mhMz+ZbbbIqvyqx+qYeWPTb9
bDDdNTELRyHolZG6OwQkimEWWju9v0mWtYE+r5nOnNvsyRzpHIYJHkhHrd4I0WKZkh19h3KXvk3U
7laMwxPdxXXWYHASAOSc7vvMV9Ib8s0e09pTS/7KEOwy9r1I/0Im6lok2bdMQ0nm3IKWG1eaKFeW
g8NLNem++u06683b2vBaiKMrBz6bZQbnKmpeGmBrCAM+McuTmyX0pBsxZZqxB1x067hIbh/6rn0u
Df+w/K3aSM6o1Y/MWLet/lwRx0XHgsUWGZQR81I5bP0oPwbZdWXlzw4BoYNq3jld47X+1pz7ZyGs
E7+kM6SemPKtEfteY1jMUxh9ECDn2lYwRLojMxOyOtcpg1TdLusTFQJbMbPUKaezXjJURpl2b0/z
A1r655FCR6ujcrXIjzTLoz4Uj6l84FvzOEr3kVqvO/oh9ehcG0N3vfxenUJBN4uvecsrlSSxwrz1
2+aFvKJ2O8c4tM2OtfYIx7CAa6b4O38Ydsg1Y1ekNaeWjDOjpLZe6nVFmb66NdPuqbJrvu6GM4C4
W8JOkNO7xLzckB++rvViQzv7c2zoSJLj6rZxbnPNvKqmcF/bE7Ge6RZBcuYOlfEp6sQGG8bB7/Jz
VXe6WybKw5hj5XaG2zimUqVYDs2asI63GHg+jcr4ja7iKs1wQZVtcKN3yZ1qEyRYEgE2tjUxLose
WJFeCJoWQIG8rkSADi78VqQ0XMMKYfQYQfsbsOppde9aAp6WqYpr88qXLxS2jqBkMNuAHHX6eKdC
5ckHsStYJWf4+RkeZXcTmOOa3Nyzok1n0L3bKMadGocPImbireibuZ22SVPufMIvDVRxvknXpcwP
fjnSVdI8VNMB8OHuHhnsplVY0zr5dpTI1xgUT6IgzDDK75cdv1Ugy6RUPTinFYugq1j1euXVOiLb
JDzWALnSxFg3rf1Io/15SApwWOORFTbDVaU+aYNtAJv6nutwCEYSwycOeVfDpewW+IQR8OZHph6n
qpd7odbbrNESV/qkDjyJkvlLkQmSzqKrPC6/0L7+3Iz2TotbeuMi21rD1xyUTk7bUyqzVzNxURhR
7VZ5nbXmW5fJx0nYj01I3Z1ixLe8NR+mxFwritibbfWJPubLzFyx819UYwkJb74nVfiY58CSoEfR
c94P2bxKCOGy0Vc4eXyt9lulqB7MsPNoUm0iJ30VKn1gE1tsEK0jo/tKGYY8MoRJyZdaUe/qtPmc
cdQreXnCGvMMLeQztHVroS97fWLtkiy7mWnB6gCmWXvWmyrhBESSmZ05h9Ba3OHN3jaDR6FrNwW/
iU6ENNuKozFchU29LbJHlU6ayfmz0rKbeHygv/TmT/ZVFYirJk1esKnCzI93aRiconkE9YXmRMnP
sy6PtV6+RYT8Yco+Gkr3rHNQmSYdKNLUQKK6baLepk30Oc/EIa0F9TwWuB2DCQcYrhjjRPiZp1Js
LK3KDaMSVJkD45dmitoO1/ixrwcBt3DWgX1rlJ85XxI9RSzMqdOGB4pL9zXnFHemI1LADgumed0W
7NqMngZcmMnm8MzEDTKvvX+Hglxx21WQUYo0u/ZoFsvqq67X6UGdrWtjsU/0BuIXJ5/C1bKz+FhG
/eBG8+tNWNrQX6lfMc4olEoaAAd+TtEqTynS6RPqiXJT4OFzg2vZpzunzR80aa97fVpZhUHobFGt
W7W8TlHmdta9Hg97qM9LIOjZD8SzMeX6NhspAVnTvWUu1Ziho5JWX8+9PMcT2keletWBwgGy2IbZ
fPLpojbzvGTsvWRddIfAzAlDjD+W9TTZLyRm7Edj/FooJZ0UTVy1TXLnr+x5fBy06svQkSzcnIam
eQ7l9NnqtHWWOJ9Cm0Mux10pm/brJKKzpApOW2RbqgVdTMF0Sq8L0hyEt/gFEsvKaI3R2UAXgzbu
ODjU4sAxj0lxjvFK+glzJEYMIAT8TEOZudYIGwTNjVh3Wr6pmGYhOr7XFPKAe0t7pLt1dnLcgIF1
YI2zi2T6SfYc9sMc8NcXBMvolnqD+bJm96PwZEhSIeXbxOO+Zq8dZ9qM2rVZobdL622g38IVfmqG
+t5ciMpMI+gOUC4nVKQEKR+XG6JiKVCDizU1pK68bzKZt6ruHEMyzUKNunAtkOosb5hJ7d7KjMiL
Quc0Bt2dE+YHlh07P0R9mIlN2xefLByt2Ju1MEC5L1mHhD30APuIbahZLU8CbP0EJZjlXvQmmrB1
LUCmhShvASVb4UofvLTI720kJeRUegmhECT7QHzRDTy9M2dyx5tZwLk+SCkUnw1txPmTPnfb2Gg2
pdJsm8hemZKiiFJT5Gay0wL2pMAMBP08aFnhJhOng3HY1VZ/7fgmZUK594fmGov2eYKEjcpxG8/6
Xj73HUXs6aGfsQ/gJyTa4FpGn4OllDkUb/Fgv1Jt3Zs5PdBQdc3Aeq2cR1o0O4hBb760z37oY3zC
/GGrzZfZN+/8LF4PXbi3cyo4nb7iDYSrNKk3zQyRJRJRSnirbrJecKOrHtSZ6zQtDloy8FUmnVzP
nLVWVk40tUVbFdx4hnQB2QAdqBxqAxWAMRPouMtT0IzPZlblK7o/ZLo016bd6isnVqtDUuwcwfCI
auJsTOGuZT5xyJX/A/nn/42y8xfB6H/Tkf4/KP/UVBU15n9Xf/6v9Mvrl+wX2eePl/yp+rTlH7Zj
03RybCGFxhr7XfZp/yGxUumWBtdD4xJt57vsU1UtAzmoirvTtBYn1n9kn+ofQkjdcQyEpAYHr/Y/
kX1qH6TOaGtMG1OXJtCsCJVz5q+iz1grhWx0nNVtRh1Q2Nir9dk5Qj4pdmWw0bIy3zVVoLpBk2Xu
mFrRikS55DfmxX/cDMtBz8jW4L0THzaDeQqs5hkqUlXSsYQiYR9bv3u1GvWbkxPAWMUsuhsIGl1i
WyskS7EXkvK6++mn+we3t7a4Zt/d3oSzojbQNF2XRJcSw2AsrtuftOq2hJPj9Lq/U2tZej48z/Wk
MU1S/JXeW/thKCjb+uRfOc/pVCtuWDAB1pgJzHmubBu9Z24YQav5zWZJuXgFft0wS3eQ+ZIHizzY
Upef8acNG5PGqDSr9ndWz4IuA2K9lXF1TTi6fcosytHjKEevCEPlUM9Cda1pZIG2xCS7VdPRT6EZ
uzZwW29xIRz6snBOGqu7k2XB8IRY3gAb2rHCJ/dDyNP010VaWrUHJCHxyskmJWWg1N854Xg9V2S8
Rsr05FdLfqFP31uPcFoFk5LguVDflMo2D/LWCO4qWqtUfwmtMYGaK/Og7AMt/+74RGhJ/SKdiJk6
NzurSqEiUNg3VT0EKJm0gJ2bb/1IT5kz7oqPnZ/VeL4Hle1vlOmrjyNHx8mxGdu1FeBvYjllWynK
lqk/opfgJFpEfQ8LE/YJopErK/6GT/eGlMjwmCapg0CWE4pepaB/xPDgBz0ZIl1nrhvnqNJcjYXI
IV5Jc8NqnGqntbNNUCZFlMT7OszBNjWIWidbboRF6Gm6t0Ntly5GoQT0UaVmewWBiEsR561dfpA8
JNEhesoM4lzGtsu8OUCKhSwJHUWFj6+RB4gErRe19nboqULTEHnLM4VFg2WuM6f6buXzTQHxosKt
FEtKR2Nf3cb3eVq9DhbwuaaHNU8MOgvarsWQNrlzicdk7B2vCQzKwhjEVlZN3lQGvVuhd2F28+Qq
Um70WtzMfr2DGxu4TBbuNd00t0KL9z0z9m3Qo4Ipw8kzsuHRFlS4lQlhKFjN9FCO1auJSsm3brTZ
eoFArmxKg8KkEvpPzggNvkSujHZMvW3RhgLvetPkJN020ynBZLO1anRWv+rQh15ufdbK+0jLODHn
hE7G6muAaGGVGJ5lo4sIM5o96qhucee/jQVt2LJN3aZxNFa0gK1iDCIb0rxXmZ+P527Smo2NSPJG
ZvnspYCNNHsKt2PNuhoF6tcpoJI6xRo8j2n4npqkMifa5LtpB8MZIAQlg67KtiSYIUxGuoNesTTO
oGhPRjL4AG0aEoE02nROqh8KREheyISF8A4upGJRcL9cJca1O7xfZG1I2nYcUXtaHlCM6pWiCEwC
5qV8m+E1S0ODClVJqWm5C5+XQDKx3L5cYI581ByR/vSUy/3J8uTLK95fe7nv/eblWo0Zbhsrxq5b
BCfQRqMZvqh8CnwIWJf7umnOD5drUszWWk7pkwhzVFE0CvLDEMmiIe2TF1+eqA1QJYvagom8PHy5
KBxEmavLVXYZB2pip8ATVbR8dXnhjzt/XF6eFTn0YeeBsu/lZv3XX7rcnM2OhqJ7eelPWzKRF7zz
J5RjDetbCUf7xxa+b5tNTg6T68smXO6dLht/+fPW5d7LVRi4bC5DCCZqoMLSTEk3iZ23Tofv3JBK
BbJMex2SSacbyMETGKBQ66A6tmFgb/rYvyGvbjsMqr+egtrDDTwcwrF/iGSDBprIrSn+ZJrilFM9
zYe8v7Wq+ZPUu+8tghqy2bOVYygswaD4rNOpy3b63Mwux4W6VxjYXQ0wyhVsFdprKNUVU6yNiMVV
b8V3MUuS2NSv/UR1dlPV3orAdrZ93r2kqbO2OnryIMSoxjhpTuOrNLeaLa/CfPJPef6iqfZ5ROLk
tfGEmEABveg75VvbQwrPzXqHdGtY+aIeV5Gx9ERV7d7J1Whb9CWJtn54mMN0z8pmfgDMSOhf85Xk
zWVuK9Z1jt4hMwpKgLBSyJak7OM3o1eGsnMjvSSL2YkNivfUFiJ4FMycEfYK1HwttS91gGLYgCjA
C5URfYyqto4mew0VXjD8zteKob1VHL8wnK6pRRSs5EgDbr8lVmCezMgsl+yD2MN/0a27djlpOcWq
M+W8XowidtN1mwoNstpuMnhKGLajyUuK8XEyNU5n+CE2vWJLSsbHZgyNG7KMdigIfU9IFmBR960e
sjc5z6+9Wj+yQsnvlN4CqaE46FU51QVDVF7nKfUbEsCslUp4z1F+Z77nuD61G5p6OXjhCR5c0n9p
RqrRFqLolW5FKMVNzqNqLY5hQvaEox7GhiOMiihdXdp+/axxJs00NzNjWAGLL9jvvCa9sVWcX4JY
D2JBw+9R0R+ySjsadfVNs9G2T4G9LqtrpI/PkSN0dPnUzKyqI0McydMAfNjsvmB9E0eNIHU3gka0
UwrlXuv0etvLbKtr5PNRSXyF5vNGGVqsyqiq1hMw5xXmh9YryqNmEshqy3kli/lqJszDnY3GNYRC
22OsS9rUtMNV9gBR0RWy6KXFxm4yxAmmI2W+YqfOpMuzY1+bIpwQkDDflDDDsfFsNCGAePXjOphC
IlLbRLkpmM3s+/Fttti9Ej+YNzFG2qAdXkBVzx5J5pMbhLdplH3lEN9D5rpFAJOtrZIApjrz4Bs+
+m0eM5urH0zjqujvbGms7bG9y/wupicrvtRAHFiookYv8fFEdvhMlZ6CpU0xN5/HtVNexzMKjqov
joRfudnorxKnopygiPQU1cGNGloce/Ndb+p3U9Y/Dz7hbhZWoyPLyo1C+tGKRjAzv30Ct3A1I9Ii
VStlITre1ZrMNmbVccqd9e+OnbBvieNY6D1ny4zsDTi+dqa+jBVN7NApv8o8ad3BoneL+4KqX8RZ
LInuB4eoTafvda/b5tbZJLlrjBtYjAYCvm501gBUFXekY9oeRGbf2FYFWIVCw6gg956Sz6M/nHGQ
faoThiaH5TcU9MruS0bt6QYlDV/0ZMNabiha9Q+khuBPjULJMJmCWlWcO8u3GV3CUF+FQbceLYOT
cD01aKnFrrT6p1jtjZUdxG6swyfsQ3rKSbUh3LZwCfw8mSZJHgFasz7aheN0MtsxAK+jnvIUZ/vc
d8d6vhMzJRli7QI38MuXUk9QxUDuiduAcrfUH6z5aEcav6IfnlU1fZhik1aH+oVee6L4jwopRIms
iUZB8BUX9wFMX/io0wlY1Ld8yJ4KEohoGe2c49QVvWeChfb0wEmvrDSVKhLHMQMJbOrrKJ9YTS2P
XO778bCWmsylTJwCRflQcZLZoY58vjzLp82zLruxpcoANBhHYbcVKrsNCiMQfwDDEGpk+dWcO9NJ
jBI9QjZhDTfWrVAw1S7trcR0KJDP6DUi1Awe3fbAsypHd9UKOCaKMWpY6ndrB/pvOulBZZErkd/V
0t9nZWOd9VZYFFaY6SGtHTcWhbuoTCnNz5zSfJWQZU15iKiVUe9mS6RKs9ps/IxR1eLr61VgIFSy
hnruvbIzKHpH35Eh59ejXnAx1ghI+/7LENYIChMn5YfH557Yo3/ugEace37vmf+LAtWUaLOzU4o3
Qfd/pSjjiwK/IBWA78G0neJ2xF+nFjdNFJnbPJfn3Ei8SswdvsEkWqt6+Z0UgOvE0sfD3AYUYHXg
WTCcrxCfu5afpudXNUYAI+ZiT0tmD9O4O6B1hpymNVfoDW9J11H3VtZkp3LKsJ0oDa+1iJhcfsQy
y2KsNRQq8SUXyL21aQ100V+VBmLm2kLuia5EGc1jJ1EstHTXr5JmyK9Gmh5wja+aOKx22lS9RkVw
0KXfHp14SA4wju/8bpiuJGkdBw2VbJAl30OTbXRo3Dc9b0NTcIX0GmQk/Q+NZh+TRuOpyhn3jQZA
vai8AiGUbfCrpPVYsvab+isCj/Z9ou44L02H0M6v0wRyCE0WkNRG7nvzXKGQcZR1pU2TlzVFdXRo
GOUo3kla5ILEvrfBbuQmU9nRqdWl6BhdYxcDOffMlpmLtJDRq77fXgF+e3UCSnORbycnoKpelqrl
3hfzN7sYASS/mlTidDTClwtavMNBKaxJo7XC1abTZm11eUhfpLlWxYourCillnwhy7U4NAuyTP66
fblTljVa4cvV8PI4C/k/n/+PdzbS8RJ9Lty8w6HXLppks5mqw+VaJOL6v9+8POWiYr5ce3/t5WXv
Ny/X3v+ULSfGqhTl5+WNLn+A8RsaFlHXiopkRHXqw+Xa+8V/vc+Gc8Gk8R9eVzHwI3RKPF/iV3z/
U5Ygi271fptswubH2/34W+9vFQnnP8+U4THzaU4hUWpVK/7x/J8eD2TnoJhdNiOxzf7PLXrfrK7r
Xug7ijVTpVZdFct7JpCfxfpyNSVZEY/aYzqri8Akvg4V2vG5rqdPppFt2yLQrmkKOrRhJirPLPH2
cUDzMU/oneaW7XsVJvE1FeKbMA5uI9KM3Xpmr+5QhIZmVni1LLIzWhqgt20GINoGkGhnDUCvEMnS
5WYfaOk5Umg/UUYfNzRnYZ03+idgl3I76yylU7Qaa5kORumZZreL4MDubdvWTxY24Fmt7y0MqqGM
d6hg0lMcRumpDOtwpcJMBepkrjCJ9nu7Vq9jy0HUN9MFPE1sHtgLAdHegUcyFxh5D48sxOdTnyvz
6XLNJr5goxQOZ9rlAfo484lm4qFh8rBvqujPpwWzNp90c6JYriGlphFTlWzJbHyOMjM/Y+5GXEHy
87pJVJxLuu/Z7aytVWxBtW6KQ5/6waldLjRqF00cGAQXVoB7B2l66ZVUlDPK+ewQ5JV+FMFNyomN
74g/yHKe08tcjCdG0/FkBNlDJQyLcZlnoPAZTokywMtNArFuUpM6kAWy0LJTKgx0gi1Rl+fZtlPm
bn6CtSz/SryyIFukdAmuqXZ2KI/ZrBpHpW93fsUac07NxC2cOEMNEX2hh1Rs2jh6rh0z2gZ2oZ4w
JKuny7XLhT5MELINdV6JFNJTbEQbaj8KqRgnQr8FfvPlReXk5BsqM6mLKdQ44gE2j4aO2re2LW/S
rK/Oovi3jLo+5EFLD5Vb3bKnsL6gTimRXb7fF1qUVpauRj/cleCRAW9k8nTZsS7X7H6gK26Iwu00
MTFxbE/d0Jk7I5v1kzO0SDTiGLGkFED46UQZaPSXhy6Pm0OpQwbf1WHKpA9VHTXbYR2oxbw3SlaU
U9EekUUvhl3FYqpl+wg0MuV0uZYG2MQiHQcdTPdzlJ2sNmp2UUd8BCA+BUlpWj3NnTjUpN2tRTUg
MVncEEAuEwIU28+41R2JvPZyb6BMtWfqNGsBCMcn669nXp5+ubDsY2x2D1RgkUpNSXuA5ut4cuJM
HC3fe5jJdmUv3yHCwJnUBC404B6gyzXSu5qShaAR4+4Z/rxQoqBHIbnc/nFVUWJEEiYr3E6ZP10e
6JaXFHGHju6nJ16uXv7a5fHLTUtdLPMJqv8PD7y/6+XJ7zexAwMp6Zjyvt/3/qb09bLD1D3psY0M
FXdl8tOml4HJEgCgwE/b974p75tXXbY87amc+fQCVpdHBnY4R8bq9v1572/7vikftvbylA+bcXny
5Xl9G31Nu+pck4oHWjrF6a0HrArK5D7prJM90OfP6rb1JIKIGyKsjMUh8VykUrmKaYavAio/a2bp
0SqxQ4O892QzWM18RY7UUVfHr2pNc3ROHI6G2kAOaKSo41MhThQfbwJyTHbM6jF8Es8RPzWWuk2p
WaxFnXwVzHPXtuk4DFKsdGVh0xfm6JQB9dgS/M6ytgxf7HwbFcAk7Lmx18MwzgcZCXWbtSV7MMgE
2dmf/XxSz2DTn0PWNVuqGyxH9REHtm0JiH0z3cuG6aDhxDaYx5tgnoIzclCC6Cf7qQ+/lG24KWs6
skitMnSKO6Xub3P6xW7bRt1qYvG0mm08GkmefCavMmVVNA8nWVFIGjr9ayebr0mXyv1S6Vj3JDu5
7RhftbL/3Pj2TWYgecL8GIRJc4y1J9ZpBiqYdD3zG60Zz2FnFBolVXvASYNFWulC5943VEEgD/FQ
SmbTABgrz5+CI/N+UBVmucFywNLJka/4hlvA88M+5xC8Q2VnUEFHptQGdbJ11MLwStqmY81dkCbw
9FHv0SQa1bkzk5Vo1Nehal5alUA9ObGwmKW+icrnOTaC+6xJtgtIccNOch4GTv+FjG/6SkQbktmu
ld6/6hcxE4eyPKS7eZQJSzAFPaRZ36pOuwbaXxIRreQ7H5H70ZhnEtWuFWTj21j1D4UjEa2iv4Ig
KkIK0F151b7EvmmfBpyID60THVrKl/uijyVuO+z2FL8MQkMRZWtlYV5jWCO/IJPohpp50/elcafF
wQaNk+n2hXkelEE7+6q/jctMP6R5PnqpH9pHmPFvIg+mLRf6Iqqb0DcNHapW9KAWUU5bVBkKAt0O
b5QRKHsmJETmhMo6YUm8VjO1hTaG0hknLpqMaSbEdApJehg6Ws0ZVY6OKAOjK9E2TfF3Gdogx2Th
APjtlkqbTpFv2IIx7jaO0g9grxUD/ebwyqoPEbg5rxPbEPsqs/eJBj/x0nj6k6rzCyXmL5rPR+bP
/5dNX42E8p96dH9j/mxgu0fffu36/njNf9q+6h+qrtk0qoD3/ML6sf4wdWHCoNBAaNLxpAX5n6av
9gfNZrrFJuJG5pQmgJ4/m75C/gHhhx4yaB7LFKZj/E+avkJ+7CaauiF1STgHTUVd1T6gYoNhVGe7
LLqdkVCxq7KaYy0uUHVTGmzHXvPMNAy3UaYkpwht3KoDWcecPfFilMTlHB5F110paKldu6wHmOF1
DraeaN40CDGG5c2+1fozLUt7V6t5BVaDQKCfvu9/aNV+gBUxqkl7ISUJ1bb4gj82jCsoqE4/j+1W
5aciwjuCHEkfVvEZdnNB+suMKb5zrG8WluLfvLe2kJB+6sb+eHPHBhMLSoOf5EO3utbjXtMyo93W
FYHgfbGtUvw+9QSoRqA87/zgujRLhdJVvvLJhv8Nn+wf35+fzdFNi33sbxxWKjMJ2dGy3WZ2c6NL
urPaoEEVQ4GZWYGCiG3PwOWpUdasbSOPfmhBfiGB/QxF1z7sP5fPr/PpJbu3WBItPnSj+7ZLUhKF
t0Ciw1Vc93fBAr7XcZG5KmMYAp+WspMNBqy3aWtOtPromNjqGlI8bOKyVn7zlfzzFiFkWA4uepMf
WHsY3nz8nW2LLFGidI/HcJ1rOMj/faf7qA/ggxuCwwX7szSF/jekX4Mzvekrv9uOswZGxC7idU3d
/lPpDyD42+CgBrl/NTeoFkWv7TpOKzdWzZmUwDhxQtwVbtPRNI9xJO3fIIuX7/zXfdJAXmIj41ho
eiY0sF8UAgY9AD3U2g4eyjfLx6xkKuFXdCTuNPn0oFR1ZfrQQP/9C/n7124IIRxhoEqAbfaR7edj
VR5svUCvpRrGKgc7DI8QL+y/v8sHVcblW0c84zgYpZ0FpfvrR1PtBkVvkvDRArAe5IyjiC6QtKd4
En+zH/3Tt/jzW33Yj0zYFFVgoDe3p8hxu7QnqCD+VsZJ6eoWtvNJD1HMTed//4AfUZGXT2hDgIM4
aDJP+jggTyj07WHggBYWBZBQafOdk6nHNrKyzYxCx+2d6zCeunNZDg+tJaFYVT1aBCgPJVkkXp8a
OgwfZasMCNYS8Ipst9j0JuOu3fWsu8fkVBkj9v/O6anTRN/rQJ+3sHXO/jT2q7wOvmP2m3eoI2q7
mFYBsQIuyYfRyXZpfd9qnfIiKyPa/eaTfxC2LJ9cp2OgQipjmv233dZuAlMULQduKtpko43Rrd7C
EQoDPpUS9rctJuxq6JW11TsPDYIcN5YTYee95Y2j0WP5uk8b3JOqgkK9s0iusovB0ydAFAFoKYxH
pSv6HkBJTZxFSsXUtuYdHXa3qlRPmwWraSHj89h8jbJcgT0xqDv/eTIbtPdxd1JE/PTvH1nT/n7u
4jMvMh4GK4N/Hw7V2KFyMRtpuy0q2lBdNx+HKn4bASyh/HucYzQNMwa21WAY4y5HTstS7DvInyu1
jTYwGJRTUHyDLqCcVPWzoMbn1bB7Q59KTqQXEX1kbWN2RrEClkM4ZWo9OJ2/c9TXWLHDR0TpPb0h
zpNKtZjOGM3aPptW0qemq7bZMXOaljU0j8k4ux17+9Ypyse2O2kJ1ft8gqakW2fR0qoCUCLHYzwH
zkoPLSRaQ3UYuv42KJGIYP8fsWyQshp5hbyHpPtoG+l9HRvGzjFZEKK1XLc9SfVFfkiTPFzVCCY2
pKTp9C0oFnUy+hStAOOULpWBzWwHjwSJ3HRIPWvMx2nUx649DV+nEgMKZqKJ/lUFaKJz08XKZN9Q
sTHB/fQlhQfVaFckcl3TlD0mDf20sXysIvwEk0x1VPjpQar0y+K5TXBDk+4FO+5OKyzwQc7XsDa+
FlZ9Y8gHs2gMN6uMF6GZD3KWz1aGPFZxxn2GWsT1LVyxrc0fqfvu0QzsHidATbOcBCGX8SoCBd1e
p+H0m73q7wOXbaAGBOYnpYPh8sOUbkTc0xkDx1En202ZjVu7T5SVFo0P/ljbXhBS8mVZ85vx/x/f
1eCsa8ChXE4Ev47MDiRI25kTTrvqp0Yfbrsi/d7V5tU4K4+YnZ4Sx3z+zdHz97kXTQvOBJqjLYR+
8YFS2QQOVVFMJNta9tiiE3AEI3kNStus6y+GBfbRUY9qi5KiNOabf3/zvx+4NiTOZXruOOoC5Pz1
4wad0cdDX/BxreK5rAXmcqHs5ZygdmrFQW13lvIN+nn2m695AYB+OLnzxtK0mefqiKM//roEESgZ
WISWOoZ15XCEwTrJ+lUaTOM+yaMvsLPMFVlrLeb4+aph8ES+kH4x+0+xgfv537+Ff5j+sTUwlWwK
uJrFlOjXryGJlFkjPLrZjgRWeuoybAQljb+goTBiTxyZQ6NdUcaBBikL2H2+l6aghrIQp4MpMGKl
qvfv2/QRXsp5xIa5hELSJgJD0+SH3aIib3iOeqvB4g+uNE2VdQnzftNH/acymL73zWASUID/XTPF
/6bszJbbRrZt+0WIQN+8kiDBRlRvSfYLQrIlIBN9l2i+/g7QN06d7V1RFeeFQdKySJFAYuVac46Z
cN3LXwurepy9WL/pcuN7hqlrc+jsnrGYNsOBMGxM/bXc8L1CyEueDWleeqF7t5QiKkIMFPdxcWmW
9Cu142nnZPzqf/6TrmXNf1Z0/EkEebAjROXr/FnTEkCggZGxusizFyikISEbt4YXF7tSDVyUjQwT
kgRooywbf3k+4YzroJrmznriF+zWOt19NxdKF1cBB8D5OtaMhN2gC3ZLgUtxRCinOyjTswSu4mD7
zwwyGVu66RJOgKE3bXATTF5/cCr+4MQ+JmRKM7rKDzR8N5WgVfTPf/Kf4OXf3+JVgetZgGCsP2Su
sdEGhFCPXaSyjmFcekjRIHmpNh+WxrhRPd5U6D8gIHFYDzRp8KR9SUGodkrBrwZkzJTnqBnJGQjZ
AJLebdnYzdUM5U9Wb3Dfho1cN7N96u77/INe2jf65z4dH2NF8K/1j2uFMPoReTkK1ZiJ8tAlgstP
xmRXx8gegBi+L13hbHJUAts8xjhp6t3TWLm//vnTuFZ9/3UA/K9P44/zDKf6aCfV3EXJANSQ3lO7
NQFewbMrxrDO/GLHulCTfIHi1lByG5iQ6UBQfKO3ePfP78X5u5WeApyLNKuQgTb6P895f1Y20J6h
i4LCU9Fo+/PZNrNXEjZ2LtPiG5IePbQeQ4xIMWFByI27AnHmnRfUx8Cm58cbJ+gNS/O1EdmV8xkQ
uMWUTsPSt9Y4ssTaaGcfjskvEU313huDOuI8ZnjZuH7Ih/HMr31ufVz/C+P7LfblkjFNhnvVF195
iR6PvHeCysEU4FF+K2qnxUuN1MrCqB9lqGlmSz+mJkuUb0EldXQ/2E/BgNBJf2UA/45u6ps7SK7t
Nbq5HnNL322hyAlIyNbWbpNfviHz0798tv+9uLs6wm5A4w5YmD+DexyTKPtYspz6dvaexD0G+UUH
LbFQ0//zK/3N9QsPpWOT0OHxW/X1S/5fKnI8cG7ZQkyN6qT8kjVMFa8+sHTe0+FnhoQ9jpYkmLjS
fv7nF/6bkpdemEkPOLBBK+l/svABHpDbEjsszyX9SyUBePn0a7O++4lBYtosjHA9E2uoW2YuEkUd
7+XMTj6mrt/i5A9rD7efM9COxr+9nbGiIu3exy46nn9+q39zoLu6DdZndQHQhfvjM8L+2zCA1ruo
TJNgMzbnqpNQD/P7SXO2hRBfnVf9WzPrWrT8cabT8TMD3zBpzbl/XlFBIIH2FJxdhhpuGWqErP2h
B0h5cT1GmHGPNqzD3xVYB7oMj8RUHM2uVBhhM8YhlX0/WQAcCcxW+zam0FzE/CyMccX0/ksJ9N/7
Nb5Ih0unx/di63+WXwCFlZMq1qTRrwB/1p7LOuit+Gd89k4qv/752/jbI5Yt0hoo4+CI+XM/Hkhm
+sPURVZ5GXvzYtu8qlm6tyzOADs5frfBMuWh9m8HLAabPysu16BLyuHKF2L7f6x3khiFyrDrLiqW
/hWA9YPhsTuMUy/bplOLcAZUb8L+M5tSDfZhvw6UuzBV8GDGGKMa2gKyfXS1RyJ4WmAl/cul8m9a
UT6mITaPOIQ8Hy39f57L4zwAVuwyzijNfmdVUWxkernP6u7CvvEzFVTHygYciRfUx4lZ28lVCbLz
WmbFrGJfFvD0fzl5/gwhWy/gXB9cvil2t6gk/3hXJL/HplXiYJ6HRO71AvWQVjrHvFvwyyO/uO16
KHQS9PI+ASUaUjgea5Mm4rACiOciKk1HPMFD/8TIPT4NRvKQxh1irPIcoO1l7pXeLqw0N2RYDqEb
O8z9KDRvS64LgTQuvW+UuLfT4LLUXCZKRQknyJHcpW6gXrvmUtbsEMREh+fY9f07PvW3hQCuo2ZJ
78Vskl8YW3aZMtJoXM0aJGl4W6tdyEOvw66hBvg/H99+gJGLxdijljb+OL5TzQcQX7qMIxMH45WQ
u8EG7TGWA67OwXkWKdE/WvslQRj88yv/ablav6qAq44X6PBjfb62/zyAhDRo97dMQl1cXQepDzYA
+ziOgKFDiK9cg0ip9qQgxJ3ymP6mtXLhyNH6lwXlb85w9lIODrl1GvFfV4YafHtf+zahMmK+a23I
P00Gl1uMZbX1UuN98mEmzFV5I22z+5fD9W8a6XwGmN5sNjEevfw/znKGpPDzUOdFPQlkmyFJI9Ov
PqCxJDfY/uGna9AQk2U5SpXsa1y0/3IW/80qE+i0/GziLQ37v2LmqJRK8ENOw7x7wdwaENOzlX4H
HBh7OREE//oXsxX6m70kNaUeBLgKfZjVf5yifmZXAzohXhMFxkeFApyEtd69n2ja7EXfPuWlykNj
aoJnzQH6Xg3xL8tLgRtNcRMBHg3upfZOGmS6G4o5YVAr0m02Wsn9gH4F8Je9SaoB2BwwpDD3LO2b
zzyWxBEH526X3WjZ5L10tJg6Pa6fzDR/hWSHtZxQt/eeiAZr7vKHLod0allMpTnb2faWk/hW9vW4
E4TBHTC4WK+ZbX8QF+DsRnOCfsCe6JKghNwSsx6/Z54WSbXF9qg/0s3Rnu2YMtIbgV0EeLdof8WX
WMCurCpbu7+Gpi5mTAj5aD0w2IC5+2VVPh6FCf6+b70MiyE/FX39djQ37SCePXYQD9XoYENuY7Wt
i5I9t5/GwSPSLmTQyXxOB3G/LLPxAqkZdclsBW9xJ8vI8ipaRKZt35VB/kIlMxxbmSy3k6kTczcY
p74PfrAJyi6YpuSNv6Af4AoJ8GuWz3qboMUYlwADOBxOuMlUz/30bhMky9ph4uJYNHBkeg44Hn3y
kxTeTzOtl596ZjyUPhCLQhAHatriMnuDuCA3/lXP3bhNhzFfNn5RDbuiFkC5bcKzRFWyA+vzpQ1F
RvyCxJbl7gSsPy+3utNS1VT1Q/4KIGOIjPXR9SkvXXzgWHYBotUTt1zZxW1fVf1ppk1yfQo3gnPq
V9BiKcYbud5Uuq1+37s+F2dT2Kk2jsTko3u2nBtaj+7N9d5fN2ORqB3KBWfjOwjKZuFx2QPdcYnH
WVwSmyCOMZmbHR4CuMOTDi4w0HoEFF77Y3Irdi9L3J9Eggnrem8pihzxExbKTCU4TKoW4Cnopyom
hGB9hsnffAeR3z74S3aoWhetUuzc/3XTlMNWUKvcohtGqwDFPUIDB0QOdCA1bm1/myDGHXqviMYe
SX8/xna8ydhSnQLVvMx8A/vU85IdiK/4yfbxPICNeSUqvjp3KXsZjTJZr2vtsa8N7XGqmgeVe/2l
ghx+b7T0jgPRR/EEk9Uh5PMZPUlzQuQILWh9WFDiX1abzdBNx1ZpBYJ/LxvvKRPacc7hSkgx3HcZ
lnR5NtEXPjQ54AAMUPlR1U28NUCH76XuygdIKfKBBpPaTbNAdI5tZlO7KkXyI9Q5XqmdPZbfl3yW
eYSv10MiZIIhlp0GKaEvqK38qHOn5WW2V4xfopYL7LrlBcDQSbON4KHQ2/al+EFMNlapDpvRNJSc
DLUXNWxfviWgIZ5WUykZ9s23Zm4bbA7gyOrFkoCjMATNbInvXCB1d9d7lK5QOP2N53dib8CbouE7
W9hgm8Xbe032w8ohoHp+7xIRDLd1IfEOgiKkq6lItozX2ggaQljwt3xbe5QbyKEerDtg5rK0jCe9
KMFqqPuhqrtdsPBnByoOvqm0JI9g8j08i7ywEgPZmMZYX7TZXM5T3cFGOyO6x3dJp/6hV2r4kUw2
yILxbGAtvnPRrt9WHcdJhUU71NqiJzK0Qu5Wp7/Qt8IAsxOHHoTe7KvEKXbqGvNV9sXTUgwPsz+5
3wvpl7tO1dNRm7TuzZleHMcrXixh76xao3FcSoWapfG/D+mpMWf3B/PfaT+1S3/o4JC8OS6D9vV5
16LKzUExbNXEsmr5VffNtQFim605HwZoiHW7yBfMmz9YSPIfYPP58ewJGnV7D+LVfUnl3kpE8QLW
e3iwfDKH55ca796z3wbVnV9M35Khjb855Cfcyl77eX2U20JcSoLlgHZWZjiWGt8GvdcHLjKEdLrx
U7DezL2NLjRd7HPOCDQkVbI9WCRhhgvNpUNtGvM3QBF2KERtMW8jfS63HdDKnv4xjVOxbSrZPQ0T
4M0ANHNLnt9Tv94YE/2DqfLNbZIQjFEph7ZzGYynEaMYxh8eyqGXT6JEHTzqP7CNwM72J+8wusHb
ZKFVDkeXc9HMOEZs72CAJvvoPvmix4PSxoGLj2/fx67HftwJAeY4t4zlCtCfmR/5Tc+YYmybHQue
e+NoPpr+Hl7n6rq5S0iAubvew0/mbKoMEtuiyf08Wczzpi67n4oaU2n+EsAH3hfKCWiN4SHSlWWc
a5OOjdd4S+hiKzy5sAs3JActB8T93hlbN4Tu9NabveqcGFl9tusCwmcnoYhhQxgyp8RLZ3YPptCz
0AIUcm5Mvz4XpExeOm9J764XuwqeHfBbPLM0XZfb6w3WnRcDkFukd22CwabZ+YlhHu04fiex80wY
ULGTzWelqZ+QX7jm0GdbAccBevEhhz7HjjogEWfaCbtPzoaekIhTGpKwpOJkzsuhZRuxcWyx01QQ
WVb9S2TZYwbSldnuvE8W8Yl0NWpr4K7aaO/KzuZdUPcpEjkrzz8s5sLwNZY3pF2+9o2EKNr+kuoG
GBeGaHSSvf1dCfdR12Y8zmJ4oJyHWoUkxcvg3s2KCIyGGlJD9+sP/SuBCvcLoRC0Q+5ywClcdZks
xTZKElBCXvbqm/HBXhx0j2m0qu8mE1s73u1M+8KWdwvI6dfSExdVWohtEzC9g4cUsM2xSuh9vWUU
CuMxqRSuT/TvOLShOAfyZFTLyzC7942rltDI62PWQtec8we1krTYMuU1zEggeIjKjL1VLpBXtN2s
zAiAe+jkjBzJW2HH+VBjzghnr7WJhrHpQBazxcdGyerwZ9UltbKenVWvxhu3hvrZqK0rnUcJUg3X
L/YoQ8VUBQ792rjQQ/guP30D35IQBTbBvH8og/jRnZcm1KaZqCtJZaLpxdpkJAmYblxT+Xe5HPzd
sqz0/qA49l15KixXMZvU7oguehcLOHf8S6HeAkuQlvGD4KRbWiVq6/tRqZuht7D3DLrlVzoiQ6yU
eewVxxfXJLVttAWjZdv6UJqai5npMkQRQnpMbd2jYyVrwSEhSqEszM03E4jd3CH8UQ6HalbkNXQ8
ST5A2tyOnlbu9YnQcEZV+DM1lYVJZd6isU4ZuNcCQK6JicxlSbC9T61XJH761pdWWsA6ncrCChXc
Eqf6oHcBO2SD2DJ0wDvbJNQqKwHtZthkNzT+dUSjTbJRQht2s8fQwgVFnGJmggMNr8NKomasbkxD
fOsXZK5O6ZzoBH6VtJITMne6ofj0pfyyOuwB41Lil6Oy2HgKG0HBd0yIyIurrB+NUSMwwJfnPNp3
QmMYnQBJcpHbhhOeFQJ2NT7gGhq15mjbmsjVwN9XWVeH+jjkF/JC94vpvqPiQDLbIARvXVC2zaC4
7BpuaEiCspq5v7GknZPaML05hqZF3jjetTWeRcHkE0rySJgZ16UaHkdhijaK4VZZib5ggxh+llwA
ZT2LB/J475TEPjgIfKLwWadzBk33fL3XCT1sk2A4ErdwoZ1jRzCZ6nON2+gsPLa59Bkdo64Bt9oa
UpD0HJT4dRrdA0cnAjK4dHrGPtEFqkjasz8kLSqDLlFbImHM7fXJQcKaBo53A9jAj5jdNARatXQU
a735nZyOHQ3WSTHWZgTI6eKtL9jYc30mGYzV05gczlIff/LK/Ktsf3t972kxlXvLkz8ZDYizTCZx
dtm7E5reDQDiIRDxOethrqMidhoJaLNYZR/tBBNS+LdVlh3MpNV2mPY+FFk9OLMxSBZqqM7D+iFk
kuFCUNokzMXacE4B7iJNdaKUYXsxETpSYM9kCLT+AJvAk4/FemO5nRb6wXCYa2Qj4xjruJjN7ny9
YS649zozOLRoV6euEMe2d2wkagVZH3nK/L9p/fIsHO211eJx362Prk+xBb8RpQdrvC3OomrK81Kk
5dmflh++Q7FESICNLsdFO+yC2ajiBbG9XD/lpusqaJpLeebtlccFtqYHbOIofS78qZ6fkT3nZ/i+
+dkY02hx0v6QlcMbQOBqz6P4dL2p8BQTvWO8lHlSsJzAe7s+L3McKr/vjo7c0abzDg3ZFmTDgQO8
3gvSBQMvlp94tPedbeCDIyfYaxusrKptXtO6w195fQhOKz9zSA3gUJwFJQW7PB9JhCbk+Xozk6aC
3fcVom3x+2m/t30MeLINx6XOcawAUmGvESMAHCD9t032YbAx3THM8AlKUKQPJOqW6KYJll4HjDPy
cbQwQ9OBFBBKsyHbagjz3tIOBt/4pi5EdjDYwe3MkTSPJddC4cMJyOlYXfIJeJwMdOKLtNrkJM8Q
bHReu0/Sz8U34jNNPlh0GbbCtjxKAIhw6B021xiWZi2ANJHhPrGZPWgNe9U803+OA0FnRs/COuvB
rxms/eSn0y4DxDCuRIb2CmfoViKEf0U2XO/CGIBCcc1Mca/PBlfUAzLr8nR9dlj/A+QcubNQxW80
MBHLyou4Po+fG5zF9ef0/8+WWH/8+m/XX3+9p688CrmSKa4Pf7/O79vrfyXdsiReAbLF7yevP1Vf
3+717u/HKxnDXBkZf703YmJWhMb6kr/fCezcV7LDvd9v6a8fhI3s7uD7vFZXTMf1VTPQHd3K8OgS
kCDlSv243svXe389vN67PvfHzyHlyPcDEJHr89eb8YoY+ev/eiuBBFDA3fWpZaWTtEX10fUlW2Wf
RJIi8Gwc+Dz862ZZaSYVNlLMD+td1nQwKMHkEDEFHmXlpKQrMSUYmxhETXOjdM2+oKF0wxojxz7r
8XNNhRGH9eT5GGuZBU5yBgRt91+ThNIyrbwW3Gw/uRBBT1lZLhlQF2ulu3jJYN33K/ElX9kvLhAY
3Mv5HmY7w+yVEGOvrJgRgZUJPCZfKTJ4qBmfApaBQ6ENTHuF/uGv3JmUVgf77KfC+07FlobtSqhp
rqyalVqjr/waF5BNB9CmdcwHBCvIPlfWDaC4V0CJqJFdODgQGX8E3r0DHqcCkxOvvJx4JefAuWD3
H/ek7bGlG/BcS4V3rajEkbAsN9JB8JTARciFAyqxwnlmLBcBafJdEkP5pXliGf1N3uY4pwadPCLU
fpYbK7DC4CtGhsBiBQGtRCDyNNotqOYPIAAAg8RKDqpBCJWghCzcuKYkrRfoQbGyhrh+fqqVPpSC
IcLe2IcKMJFcCUUOqKJ4QmHBxo5mET0WOmItFRLJea2mdkZVAaSy6u/TcDfo5SMcf3jpmM3gHvvB
vaeqD1WSqpj5za86GZ61vgEiqQN3EuVEmEn6jqdaK1ooy/4qSxxsUlrSdlc0Q+RVZXBOWrQJgtrI
KEftMJifbhkbh1R9S5FvPcKVgtkr4hsNfcoZxPaMueN2sjD+BX29ywIptoSbQ+rE2Ed2tDC4PN/K
+ldlk0DQsQXeGwSebDKnyskHNTCH6MqLgqQl+S/TNxgxqq3RNVzs24y2lpHdajDcD128fKJxzG49
u65OduufCzUJdGRqfLAQnomiftXyujt7GFGYdQxUO3ZTXXJRHxxl68c5EwdaTy8ab+Hs0PrY1LFi
DAgja7esIQuVJ+NDZ9bv7G5VyAynihLPVHfQOPSBkq/UGMvXA0bOcgLZpRhvIkhvmCji1qLLyd6d
Flixa+kO8A/imQ3NHAnGREQTON05VoBfs4DKhNoAqcHZbd1vyvQJF5hhwpDT4eihHArtuCCo34qJ
DBsspWRLCFi+ZVFTBwOOsWL03QudRFRR6XdPYm7JF0uElmzbm57+UOejzLILv8Uln6BOH314ynV+
8j+yamjvGhw4cSu3i2PeDoADgJdq4pDp1a1uoP5QDlzcLk2nrZwVSAynA3OTOwGcYfvHmOuKMEMX
HKyg3h8Y4LKtwEAoXq0JcanAEhTKio1TWlGktklJAkCT7zUt7+h+iDr0qnGkjVXOUVUP9w7s5V3K
Lwnocx0HHD623o0cNbkPOxrPZu6bt7nJWDjTAXsnq0UvrliYc/191YDVWksxwqfDvo6Ofr58lYyS
tUp816r6a8CvdMLjrm2o5N2ocJFrFUu9T6CwcRrx/wPYpDvNSH+mIt5PpPztKLmrMBWBd0lHiEC5
ReJTUyLndFpm0vT9btA5+SEgeQxjdBXBQ08zcc4VrKee+NrYHH8JUc0PrIAIYdQwbNpmIg4mk82e
RHHwt0vhHjV2cyuHDsNtepe4TXU2FAWYpZsvNlx3zP9EUFbG4FACwbqZVQySRY5hEsj0qZ+sX7Fz
qWrwBsxxNOVYaydY3i+VEVxSImAIeKI2azE/Xc+i0WpGsviw1SUtm7hAFfUOLJ1rzcgy9SC7NOvN
SCihTWuu7L1T7wV2pDXtTRfU2eX3jcna2FvBV9ykFFgMIYgTHhn9bQx6qZHXpDdViUzFEWQxMg70
GAHSHATAA9tuOHcI589sKKfQ9JlfFEncVijoQAkXrFRrNWlGTpscg5bOiinwk9caWbZ9Mu5Kzzu4
c6kRmkOGTQwwYyrf4Qga29qqBWPy1AxfoLK5+xwRFq2teDukfrpPqjZB5spqrZFMRotoPNj6mi+z
AOSJFb+r2GoxCZtcV8wdz+78GpNcPZhkBnQEO+hen5/FCgktU7F3RdL9HAv109ThNGUUOyCa2MdO
pUGdOH9WpnWcXSuaQcLSC4XDhCXzBpVzpKhg7w3AMJK9DBQYjkhzsFDXtMubMBN7L0X5uvTyksYM
NZKxkBGzHI3DDaNHMVSHhK7XHuVVOz93MatsnvbOjnHzd5qNzpbiFu0OwGRtWkymOUF7LjEctmZU
9iZr1MCZGfA7LZbHu4aPb07vKFPHfT3A88INJbdFZnj7Tn6j5Y35CNtsad0Fix+grPVWXJTICS8Y
b8ekIjcFkcVuLNY91poLF+Ta1tOG6T7tzj0w1srs/buMCjDJtfahteqfIiOaILBVdgGy+JbBZItm
mi/7alB78Pr1jjo5CQVAkl071z5YaoNgNHYhVSK2YzVmZ49h+i5n0Q6TxF72Y6tOKp3M3UynfotX
UdwRNrIDDvloLAn6OQlsp14tMaoWxm7+jqWjeFQMkEKZlTY82BLMKy2vfUWOivL7/c2ERvyokuzX
aCREVxiuveGcYMCTWx8QvszIHlvWWHpdB6Nd4l3vAb9hoHakLzMfnaHNzl3rQY6qiQUrFuD2/vRB
TrJ1bnoJ/jcIkn2OphI1lsmwbQoq4MZeD2im0YEyNVtjiOV9Y7OHjWfzzgiqCdz8UMn7B11MC3kb
DphcR6qU1VZfNo47mQecW+29FT+q1iqe6jwJ4SKa92gUAAIbVrb3SwzFxvC9HeL6mYzU4TKl4jun
W/Pc+0RMozMpN0H8ZSpZvIlBNWe91qatvj5EGVeEvWtm2Mir6Zjm9BgaL9mP02h8aSI/+zWm0oDI
YLL93oq5S1YRIF0SYDrWXE13Pp487A0k92q0kpxYkhGPyz30jHG5s/iYQb8RWp6XlJAzvygKtHw/
N+kPZ1LHXPrqoSZmhaRmjKhTXTyLfDjQgiKV1s+/eqdXW2toyaIv9K+sv5OI+G+a8YOGRHfJJDat
PkdamZbBSRYD0RqDZe6kALxkdANnl459QxvUGjW2GVHARAWiHmZblJ1AJcn+UiNDEjYvZRILrNgu
SztlCtxvRMjmT0E2jjMrmD95YuxI/2SDG/c/oLPdkupU3ToG7cKYELej0y1HEhj3k8CsBEp5r9Wp
e6+kEwEpcYkzbQ+qHx8d2+lvZ9nqXEEMta+rGax1wdU1drwj2r00snQ9uMkbatixfCN6daJCEsz2
jOBQ1OaH15OYE0jrMlm0EazJ2rnj0Eb6PKhTzrxpY3Upm3jfvimm5BNrHQ1Rzxt3mVxcQg9xwK58
nh5UEcCdHpv14A5bL7G54MZzTj9hsg8kHniK7BXmKPJOseoapNs/COEAIYqJNy1qCaazpCOiMQJD
aDLvXGFbW33shsPS5vERKc8Rlp0Z5n6OrIqVYmzdvUWrCkwR6Jo2c+aNG88vaWM4ZwvHwqYwkTKn
UxHsSx+O+tSJ+snIi13n0lKuULdEtUuOFoMqsQEkxbq1crTNpptDj8GboXdHVqQJ6YeraHyoFPRY
utGRVXdO8GnYsToqi85wZ5FsPAuKvlHWhOH6XF5sgokSn8uoXtjazrSHi5Fp874YGgKwYBmeF/aW
yF1jhgSO+GHSYj3afvAjGWN1aZ2dkcr0Ppkwi+SDT53k6iCOhEdHpWZ3x462PeiIta2pKW/G+YRw
mo2f7PA9p04bWUJEiDBRnLvTMc5a3J+dN+/HMsjCMbuXsvFuWzItEZ9M3/SOHKhWezUmpjJe+yDn
BoCrNf2cqRVvygq2Jc21Gx9w2w6LfBXxxcSH1n6NKycmjynWfrjjr9gr3VdD/oTFFO8CB/6X7Sv/
2JYwwZEwc1HPwJyXOGAMu/xWlFN3ifvMeFTjc52tUVTIEi6p9LPbgrSHFWkYZQhOHop0oD2UC/ei
8lsHP/VD4qOa9gviGUoyLh5iKpivOW+9W+Lr6GA7iFfBXUCu0Dh+Sf6i/RsD2vgfNkdnQwttvcXb
UDYGt2tSjZHdFLMO856MnnZZnsE8rql8y/zYQsrTiLzZqEEyfnLst6Zb/IfrDW27AwFYn3VFECSp
MWS7tiCYqd0xAyXz8xJLkFyurR5tpZ9SM/0x0iama62Y0KSo0jwt6C7LAKGrnLQ2RA3Ex2qVD8ST
Q8H3hpHW8MCMfSHQqMrRPkMJ9I9UDDVdubi9N5cQIz0oloB4dmveea5ewq0gUdBKu12f+cu5pFG8
g7ZgbSZAN3BzFeMch3EzfJ8IlOr4kKEbGRlSNnLyb/COTqcgQbwt6vFTNCPEkYmE8KYup5PDhrUS
ogsV8UVRUyRGOKREhxg+bUXjnOVJ/VQ6BEehlsK0dDPDPpmtMt23Th2v4VbU73EabElJIuPBL++z
1AIVx4CBDighxVb9xvCdVcQuxX6Ssghd0c93VjUTYDm7ck/y8rArB9lu05lhkOF8oEXVjg6pCcSo
iRN6g/Z8vdEI9dzWEx9MXYnioZiBNiK8eVac8SepSMrKBp1kWOF/L+PkU8O8eZ+T57Rh13RETAVq
M7ZGSkZCyxbSL8J5JBiyak0mx42bHIs+mbZt0SSRtwzNAaaLoP1P526eJ3qv6TrjF8yeHbA3cRf1
QL12jfDfoIZe8qFC9m6N7XnyYFCyW3vDGNtzSARiBxXhY7Z16l/Cmk4Ep4tIGn4TSrd4gJ7W3hZK
THdxXJ3n2TDJCbWcfckqBJox00MFphL1UPo6d5rBIgmu2dIQ8MW+pBSSoO1rOhJ3TvIemF+Np6zX
oCLMvnTz7xWASCTek/xOX73exhxio+0e2Vi7rN4Y/gglIhHesgipKMbnwpDtpaKkIKUyGtze3fis
o8RrenQHoqyHAYjH/rlMU1DdwCy3o0dustP7LgGn/XCUGSnDPblHt8NZL7xPfzARbzaxE5rO/Gy7
RMMN/bCB5o9YwUSEXJQl32jfs+/w0QkMCN6Q2vQOYTIkjxvJ8sslHXZfMRxn91hXXOPmJqq0fst8
AuE7ZhDYnPU+lnmLYYGgr5FdUdYTrgg0y6CvtZh8+2sAAimbIWHj70286wzCkXF6HOy+DqK8NicQ
bMDXbbLOiiodtjU60yiPl4Mq6zqcakTvWR2OaxSLX0euXdlfo37EPwIhFWRtLKx7zTDUKW60Q6Xn
O5JFx4050f9x4+HSFtr3qZh+Jia9kGKAWVIuM0EUi20cK20mpMMLLrWWtTdG1fshaqqCgSZD1MYw
9qVFMBXX+/XUJSZ4Ktq9Nb3JyqRM8U5NX7De2+TiuE3DpR4Ilx1IwJmUU2Ied9VIeGZv4ZB3YxPJ
JS0Zagn0dTXkNdKF9kUlIXjK9K0ZNDq19PjZpKLnqWe2ctNKv13mU61nURbP3jlx9obRoR3XujL0
SppfphP0By0QJhklsK/iNi6YhuT9qXL6X/TD9ci3mm6DUXrcjQzZ8qx6Z0zmRnNi0daCoUhQ8LxL
TIC5wtXPBaGSm8ka4seG5tI8Ma8dwKisDKqUbV7/2GSEwQ0ZaJB80Oynvnz3TDs/IYNVm76YjZDU
eBjL675eo7EGZ8c6zNh7iUHFteDQCsdzK1c0OZVj4b2mWuBvO5j7UaOnU9jUCyjRePL2rIZnvqwJ
X0PL3kRvrDtVGifsd7CJbX2klkUk3mKSAr1C5HuadtaNjSrnWIzFfeD1FaRfssXajgxgz6PmBJ15
wyK8AOTNgrtc0AcR9NaEBAE4df0zFVTLwWohlkm7o+UTMWHj5Wf4mZA81wbRohfIKSaiNSuPuLem
vR285dlgUrZ2pLyTYeYFgKRqZk/NBzdC1rqkrhbT8jSem2zpT6xwJ3t2M0w34/swmsZWSlJqO4v2
Xrqz4yDdmQ3lW1IZH2ne50w5yl8dm/ZoqkkM1qrPktzGGyR2/t5z5K/RWVtdZpIfJJZ7B05OaOIi
3Nt+/AHI/S6W174tjezZZE7WpZh/B47qQNPdo1GSnTIFzF+KKu+Igqm1c+dIClmshYSXkzNMb/qT
OS+brILyJV4k121Fs8jXJI2FeoKe+YMeBsAXkb1643HuWyJYjN7YGo7k2yEn+/+xdx67kXNrln2V
xp2zQHtIDu4kvFFYeU0IpaSkd+fQP30t6nahUBdooHve+H8EpExJKSkYPJ/Ze+1lFZH7jIH/4E/W
p3QTfRPrUXoYKkEeTWmszbhr93UB3GiQ3EqoI29F8NcAn3jTbWdEDeHJdVElyVaEvDJdf1gwcwRk
T7dRkRa+CK35YM39fZr1700m42PYjLeqIGlJ1tUDyCZtmQDoX2UT/bCnkGH1hPqEJfVAnDEMGlP7
KzAY0dhpw7PcO6Ru9SSUOQOo+863Do6n/ckwEut4WjeMHDkPutE7DhY/HshKgX+kblZ5YMtVyMrx
AkJyZ7lIupjQhiu7Dqyta5HPCGc1zD2SzUej3HuayAhqAfnW2e/6qIHeGRofA2sf7137XDJksTTu
OJp2Cw2CqHvT5wowFS/kTL5abtAfMPaV22rSxbJk/TTYgoW+VVeoSMjqjuyGGJz5AXzfd8Vsjdlf
XG8YXsR79kXXwKvsh0haf6gp9a9M2jcn0KNzNNbexiD30e36hPO1m9OFvG5TBPQ/OM54glWQ0WuK
HfOW+DXxy/PUtwNhvc4pqeb1WBM+NchZKZiy5GAW+b5OVXYI9VDui8G5WYVLMHHNTWtKa9Z7yznk
Fyxahs7jq6Fca6X3GmSAiqPeSrdDas/BntpAHWA9J26xy1v1aZYqfaoYCW1Zl6Hw6Kz6nLfyiaKK
8CQI1OlUZC8FNdIYNda+8wl3wwi+DtyUNq2KFHek3l525DQvCXq4sp4hXKwxo4PUOUXbAaKyVjsY
zFVKKzDhwjDC5FADNHhAMgdpyeNgGELvpqISBN5Q6Ztx9D9chGtLXQD0tYepWmPdapdZ2exqs7SO
wxg6C59erEkYv6VgERg09MZGWvQ0U6mf/MngHHSrbR6yixnTOa6KRvck4KCq0qfVwV/Ocxzcz1mQ
iU3it/AZa17lqjKZ0ERFcCIqYEc4uH/IqKX3HRHXeMcVeiczO0ddpu2GECq2Q1+uJfexdImH6yA0
+VgGowT/hAkVcpuzp2QFNaj9VNm0ytopKZW1dHSbAFpjqvZNATLLw+K18nTAWw19Wz2IN8KStGtu
EPpkEjBboKC65JV2zkfZ7cFqqbMfhqAPiG+CQKUtI2swDk4OTLYeAkAIaOGi9Bw1drtUmRM/pEHF
09M15pawLu5WhQ7ear7xex3dpKtBPi0b09xzdpzjkVJRryuy0pKLZTL0nexulWlJR1oHgQs51+U6
rCp9V6Xtiak8gdO1FI+BYDkRSfOxLKhRgh7xUZeyGepi4w/xc8U1dtUaerD97jFoWWIF4lvC37Eu
6tx60btd0/00VWM/1ZbeXL2keSoU+in6YXOZWiHhu1n0UwrR/ZTkswpn9BeTRA/raLTC8TQ+dJqw
9soc0hOJOlvCHqt3jkFSaEAxrFNRRofWkkzHyVU6Ey8YboKwJKara1ehUWd7jVU6AbRPKvbvhItx
Eel052NpVUsM0iOSxZwYYcn5ESSNc+mqqVtGgAhKRnmXen4Y9TzDLSuHqz30JvMB3X6eUI1DwXzB
J+fPPS5YjT67jpU17NRQ/c2rtF56iVsLmn4ERfY4XHvfCM9S13PWDQTc0/kyunGPDnPOlYeZgfF9
lCxNvYjWWti6K1prZ18rGWMCwNs2VdT9Ei1tQlGLDq6EodDQ1Jm9ho83TD8Mx7jgTta22DajjSkR
uXG7/3CNyaEiL5t9XPbhqollup7MVOCgitTOxuv0mObT34rrO/a6AiJja+1geFN48Vqe9E6/9AO3
n8RN0awCLF1aMRFouZyFLbbXslqdgmMOxj2Kp/gBQ2N6No0HIsXni8/KEZD4tyYLy0svSmiwHVcd
jiF19ESgnzqybM+myvZ6XT4CmmT8jDMHJKqkoGmcpelScRl+aD0Po39n2E/0hRet7DnsfizD4BGN
8Ivde2SFpHV6rEWQ3UzFC760/HjlWkDmRqZ5Jz8pGf6ZGHQHIhIf2NHSY1XdLveNcdMmjXkrh19T
MCkcbQZcbgZut7p+MrhnrFRbmutsPkW0jNGtCIleHNE29SywnAxadIae9B5qpX7zo4MSW8xW2VfK
eGopBl1dVXctmyx7yDAX0HimxhvCRAzchmzwgk39K/1i15+CyvberaQp2f5wKBqMf6gOXbZLYQjy
MoTEPyRIF0VlH3JDfdAR6EdTcib4pG7r2MFdkiiPDXpynhVuTmnWRdd+sCCvU+vZhBY//D54LKhA
brS3hPP7ig3iZlgEU8IIOdiJQkVEJvixG32SlWr8RsohwzcIe65aHsKGfpvUnn6Xte2261JjX/tO
cicGeiX0eu1yX1zmVjcdBQOMHejynpFMfug1bIGVb4UvMmbsGuYqeOBZL3Aw1gyg7bT4yAIKEWAd
8S0vWnOr2I6+sNtGpndjsifs9GLmCO6g0VeeW73k7dw9QxeQ3U7DNnSyQ/05YKH5t7RqjkDXuYqW
SV+ndL5q4FlntkK3tKcY8ppgXI9QolZlm5/LqYupn2jRy7TSTzqzfpDR7WODQJnfaxG/RjXjndrD
L9YD07WN0aKjNZYORWiXd9WpSonGBXsIcaf2uQknTnCVufj0QlFuI9E9mlp4kRGC2zYthm0gFE1b
wD8j7ezmjJ53ZE9PFkXSJ8xJsmBHTESLX2/sbj3ukh7fwZsgPWObpvHNwG3IosQUC16TuDyCPe6/
jVCm+Cb3kUAqWPLMpn4fEsdwz3Zo60TU+KtwpbEPesvsWh5FxgVvpIX+1siuRaQG3tDqkfe1KnK3
mdblpyqGf1k5TvsccXEz7E1fEFMlW8aHtFRT6O4rFRrk5fnVn5EV0RgbkFsT0AcVsNyDaU0tjZxA
36lY1Vu59eUhFXpWjHCoBpx66bqeRFPRD/dxFOVRa4KfgXHQPQ6SaVMVCBX833lVgca0qEgJ+B1f
CQmA3Rv/uq42DCvLQtkJVIagDNtot3Uzuw7ixHp2JjDxsdlZxGp21nNt6P/7XVFx3kGLGzcy69qd
XiILz4oh34/9iFkgDz8Ij4+fs+ruV3750plBeO+tHs1Fktxgz2sXwAfbKgqemOqMD8ryoWEbvntL
iyB6MX53Ee1QHYiMX/r4Pp+iDIItMeOMU9LxKZ3zJjGZHWWGCIM2xzr2Lpao0Jf12xSwwsJcUB2g
dHdbKZk5+KjZAAu0/iZtaaEdRNjFLC+fHDlsVd57+Euy4uyM+CALi03uiNR83QEW3LDdRVHpqPJs
lvlfRg3etiZCYAu43dpTkfOSmLMih5wFfzBq3GaodJd6M0wbYr2Y6hvOeBIU/Muq7DvqO83Y+Ybd
XLqJlreC3vwysntoWq+98439HaUkwhF5CMFsUb8rkKEtZJMGD8i+mzVbTRasgRSXFEUxWRlN1wbH
LqTgzVX7l6eTAWGoFBdSa22KPJ2PYsO60unaV9rKFsuPc8w1h5zfgRAZ+3V08vSpDjX5RP0WLnQt
i7ZORX3UF/TY/dRMZ2dgUNaM7mtr6e0zEltaXDcfb6x2jPMUlKs2dZMTFg6HDeT4IUVjnH4ftM5g
2YMHkvkFf8aabCdrv9t68XTkucoOqPWMe+Ac4rZNb5UKrGOQD9zTDNoa4VpPk/HY+Jr5anxlihCC
wQ9fIs0MLxBFXgfhV6vMcUv8bVF/aaXqL7k3PeCADfwDyBvApYQU0FiMlKgTxlfWxIW+UbVUv0SD
o55OnMoW1HOnikmCtbPPxEd7OSSV9YpOKkJk99h0dCSJMMIN4SDyFKni4tqddqFhQAQUdcx4pkQe
jVA7qIpnHmjKK4nx7c7uXBCKbvdOZ2HsMY5ZR0Z24W4YjHxDIoG3kNkELRodKIOT1CZ62URZuzbD
gKgBvHO4zeRLxFR8jiD7zGwzep7aK5kABK0ETr+eVPvTVc19rAxvRchyf4JUcehKywEeFz6HoOaP
bd7YC2ckxJhzggQ00+7+Zbj8/0TTp7H6+ec/Pr8BMK9i1cj4q/nH//opGqbX++9//mM2OmJu/T/n
WBLJKcP4fxJN//U5/0009WyYk7DaTMQftoVfuP9RzT//oXnOfwjAfNxH2HrMSEr+6r+YprD6FElz
0T//Yen/AbkIqqkD6Q1Oj/n/hDCFV/E/Hfo2/lXBf1CRQWfAUfs3KqBvcokEpZftmJf9EHGeozta
6FP9FzrkYdBMGGZ++hzn9YOOAH6clfDerInPJuM0/m6xsm4dAqCjEUZBn81aes/UiXjSErIGA3cd
SN9cGLP2XvXGzWu1M67MeVTCK6BCqC9HIt9x5/9MSPh1ofnHxOriTRaxBy8TG2kYin81a/+N2QUw
zH4AiTHAmh0C2ewV6GfXwDT7ByyMBLn51mMraGZ/gUq4IYjSuVYaan88NhRbljpp4HE2cnYo8Jkd
crwEsg3wHry8pFGm5jcThXBF4C2OkV2kE9wlU/NclPaHMXshxOyKYKe6GRP9086iK7hl4mZnAwVG
inF2VKSzt6LCZNEx9opT4bLBK9Zg1uC8ug4h6zYD3iSKHqmDbnVQRgvPL/EOYuQAWcgIFmeHPns8
mtntwf594rvEADI7QZzquZ2dIVN6LGeniI1lJJ+9I9PsIslmPwlzYnvph22/QkB201Cu2JhPEkwo
sQMOPw9Z4U5YQo1NP7tVotm3YmFg4X8TO0sqmIRPNdpyY1rxu7qCw3/xZgcMkssDtHEJtgF3jJx9
Mv3smKnZhbcSRRlR1ainUYdhpx0WaBy/2YOcJcYbswtWjXYodVQq2HIc7Dk+Nh1waq9F6HE9CAg9
zhepY3hVmuqCkmoVTPLqYvgJMP5UGIDiJuCQmD1B+Lsl/b1gz9Xeptk3lOTevW/sd63VWe+VW8t+
MJv2u0LWxx4Dxk7ygE8QiT+GJKEsFi5YlHK2U/bsWcLasAhGudVQbTaYmjw3srkU0ruJ3Qnv0Nam
M+xq7DUWhqgSYxSg9mQxDEgyEAzMWdQEysw+qmZ2VHlYq7rZYyUwWzmzKUYfvyznZ2zR0A+R7q/B
FCwMKkwkZvzWsxQfiGvg9Krsak/ANiaVPjuBYWSZ1gbGJi8Y6imH0DOvHO9JlOSbWBG91OrJ3k7H
Fn4jKRRpvePGkt8ArjRomEFfDk9DxygXqv/SUozMGdIEe8cP3qYGUY834oYZEPrWCPS8RLOPnjmc
us5CHKxB9klUCCQIYY4VIoZlpUh4fYTfTQPOu+DJrEF5bAmAgyvfcvmOgXpSHlnOUVSPq6LtP4zl
GITFOm0I8UoIKHdJkzmpVP8otNDfsxl7TgbLWMSuYF7FJKyfpodEix/Kkmt3YKwPy2V6jzrUfFEn
H4rGHjcqGJZC68dlg/m7TBFBYm4h7WJod0GA3yrgLrVpXXXrvJgQn29tBAnQpKGDA2kQWFnqDmcj
u28oVceimX/oarh6RdLjESbnlA/Yhcymd5rwgKxF/rY3DG2lt8pbmlEfLu20JqTcsKYnhpFcRtGf
GLEfW8z6cRhBj8MpYuznZwfpOhUVU1fzdzgLEnZ7LMK0BbV+vRHuWwpu84xZfUUQ0obW23mQTvhF
HBsW0tJ8QY4kdmXPLzZqa/RzIQYVXhVQIm02ih4ixU3Oqm/MS2T1Xd2jpPPK1WBW71nrOhtbs9tj
xq5LluZyGr7sKY+fnCFdAZHC2Nt3JBEbtMH2IOo1RDjiQ3P3odegdqG45ueZDZpaetTcY1fjCs8n
tANSrmtDYBbv/FPSdC6fbeLnm3d1THjm7CpGg6l4wUrhrnJuNN2851NmSrpsJO9E0OxDhGlrvcoU
LZDI0Fq7R1WjIkU1U1+ENHYqLJ6RsgQbeumtJYbyCL5rb0fxBwcoRqopuMd9PufzDTdok6tosnxm
WoN86G2Ft2RCzqtNRf7SFKyS9OGUYA69GB4HiucHX3mi8e/LdIV5I2JU8UdL0BR2ismqcCTBaYbx
bKrkJcemtlFFfKSORnkWI8Xx9T5b53p18bgMTIBw0D1g54Av3zlxN66iriCYxYGHZY4tDpsQewAp
Tgx99WoRR+8abMLriJkkGnV7g1G9XTB3Ii1CDe+R25aQ6cKXbmwOvR+7C1QOI85bL1o6hhevGlO7
O5Mi6jXUUY/Vd2x3RAIL1b/ZJjERaBruXekUh6HhWzWigMWy20crw5tdiiqenktNv3o4mY54YZHa
DiSyVj5xAMkUMeLqhreoMk4caIqmzYoPY3Utyonw5pRprUby2VHQYKhZl5SSiLBl8KUuUbk3gyLl
TpqC18PknSXOZ2u2MRYnumyrke8O2va5JdEhyvL8FWP/0IYquqCEPJthRRiqw9xROeUfzhrxOrn2
82g+ZU03HNm8FOvC9B+7Aomm6cnXdMq+yJb2D+h53RXX0m7ypo3AbYWeB2567myl7n6rUuLJFOIt
iUz8blVy7rHaHNhvNFO3jSzoEqMNmT1U9rKsxulYtWur17o7rFu2VZl/8aKqW1n+kGx9g42Cx2FM
fmZ6Zup4Yv3kU/rbJpUIGpJ5konSR3vSeUFTwjfvieumG7vWiy1KFQhPHmlsdoavFlcqrSk26XU4
wTxyUwu1aIWW1qkKf5ULyWA2idCLN/sxQYNC/ulWlNo24Kray4kzsNOy+CzAB9ad3NfTLJzgODHB
bB+HOKA6ef/ddxOM9677WXs254dRrz89pgMGGmgYAgz1UpzPvGgrhGVLYROvZErNIHNMYR5C97eR
5DywAjKH5VTl2TYzko9U67iREBfGuQTiYPBasax8N11baSTpl8QawgB3S1iWW36G6DWUL230VzUf
ow+PTfcVrblbP4WuCeADX2NksWGSIBzKcjbcRkZIhsWkQJ1nza4SYXqx8+0oXKQ0RUghN1jgRyhF
dJ0xYweZJB8HjYzF8gRkalpKt5HHtHQ/I2JNlkY0P8dphh0QO7nMjkGI98A2EVoR7JqtXb0y1qLK
fiiHfJbNNeuSlFwUDFe0jonBoTmZr9IsunVjOc3K0rR20zS8VGygMhJQf1M5e1QrB+D83V/TLlaG
u+tUEb3Z+WBsRR7bCzhJ1FilQHQSdLi/HDI3qSuDXWxTZ5tBX21as5KrtFBfiWeFO6tySOhELITS
ZxejA6lbpz9l/dkzxHhEgufd5kuGyZkDVPje16zb6ymVK02gcxeYXNaI+Q7AAjmn2lgcfFNyMHfZ
vbVEgxA/5ZoNw9PgUuqbQ7DtKwEF0oD0MqYlShjP3VRjUVwlka+pp25sw9Q1N2V5acj/pcl1dgi0
njyrfUqRS+OCqFjsGnW9tCN32BnZLLTzk2lRZg2BVq60kBGJZisEonVFwCGXQPUHhUd6pJtnbxnz
Ydh89LUdpeuK1IGLLz7yqHFXQWVmOzcH/x+p4Q1NyMOYm+/OLNZu+oiA4S7FpYPC29NDD5c2h3TX
EnfnBYW9riqOAnZ2B8MbLmUOn7Mb3Q/Gs0SZ5Ol2mpJL2GSrzmCH7cjWWvrFfqB00fJkXbD1SIvu
E0rxnuxt3PljcAKN/INGcFfXL7Xh/3El26+i3bZsitLe+xP05U/U4ICP332vvYwxtM2OduNF+g6O
1s8udvYaa6ohtPax40N+bi+abu+DQCy7oCHVsd/JSF+FLpIYAllPFkVESyCCxzCAcM8NA49tE3vL
WlNbbZKbRmu2DeGBDtFYWpmYKx1JFopmHx73tLMt524pRDKe6/5x2mnlhc3DoCrwESucJx0hPGZ1
83LxxEnb4PD46Si8seaoV1icG9lGDa764Dg7j9BWuvzGsYoWrXGqVpVTv8wfZDKVBL66G8by0CT9
vbaDBy934lVhG4+lIY/KRIYZEzQAiZKT1mJtPML7Gb0DV/bf1vHXYRhj/GABPs/T0IMsO73dVBlx
kpO98WT1SGjday9voc8ip86fmvDqsO1HBoZzPTzWlv0j7KuySMuc/8HaUjujo+/wAYLw907H0hAf
9EttQ5nh36WhXqQGcDeXM14b8Q7Yj3IE/9kZxabX5sjTQSCM6qt84ZIHrXnBOu+x/aDhnl8gLE3z
WSG1EmN8dON4X5as/6OwWI5VvIPLs6L12KMeaJBiMrGcbH/roLmazPiU26r5AoUSe+hLitR/6ZC3
N4XxPij11kuFQH0zGPUnAtZnDZt/Ss6rYZ4rrdqMzvCl+eN+8j5s130l+pVhcf5UtPEd8caHsoez
RnUd5xPL92prD9GuUuUfa9SvnWmehKRgwRTgCaKuTTB2xeA9YbewtlpovmFdPonR2iVGu8+7x7yZ
vWTVhYJ+7WHAI95pJJvdXTtF9uR02S66VJLDdQqQ4+TWiGUN77hW7OnIsmVIgBj1LdZWHE28GpJm
g/5RM3NyvblSKpPyUK9oHlynXqjBv+QHUuDWbskMnk7vaIeGv0R74PTaQrt31fyCNK81GWrC0Akg
TtdtmQI6mdaVQX5sHd4Z5fLLaIZHoMlP3kQIm4oPIm037Kc2Tuuc+6KZx8IXHbqHNN2c1bm2a7z6
XLv1wqANE3EMs8N5YDTw2mFOBt/BltJB9Wtbh1zF722q35JiQaomWhHRHBLHvgutfVMp6nL8Pl2n
fgAMHm2tOBGct0ym4cxP+mBzSg/OrETOP0bXOmujd3bs+icdnqSRX2sUBXhiDuH03OhqKxm8U98t
bM/D1Yee0zKuvgifNVftYzdZ+bl/KFuuNATy1G6bJAe1hexum+X5VQ7eLmTjHxaptwzs8b2Lkt9b
ZoHtTWXqXWn6XXjRpw67OMh3AIe+8F6sdWE95jhox778oyNRHLV2JTv1hC0ySrOLjz5OdwPynmi3
8nzv2fGtLNK5YWRToP4CV7qJNvggB9H3hg+3qV9CbnBTKtZlI55kJr6bCAfKZHrPXW4/I83/9hvt
D2qaAzGrqzLQV6XvPyRotUWPnC7f6gmo2fliwQrxXiZ49TyKt8hGbsw2KY/ewC8VCgebBSBRkqY5
1OHJJjC76nptOfQgFOZESMb5Cn2uFyLq+mv2vOTcWn8tBuZTqTNXwDMN1XhrGu85T5210vzzQDFR
VM5bb9Ur7mnLsOrObWqtq+y91ZLPguck8NPHtozW+LYfRruER+EX21YbFppOj+60j9wwSEzWjJVW
zXnWxUETw1WkyAbzaKuseqc34zahsbASuEd+8JgQHZ7YxjY0x1PrcGkzE3ba68DMHy9uBVrfTWiJ
TODoWbxzu3oNiYoZgqaOmv3hnhk0XjyTaoThGBa2uIeXAvC/xjFXZTCu0jb6lmh/6w7aBHY22nYb
FMngLBBWHeus2xkeVgq7Te81d9ccpfbS8c3lqA3feZa8EL1J0jJkUSSFqI3RIY+w9xd1qj1Jjs1F
QPLhKM1DrVub0nBfpoqreqzQqsb6hjAfLG7i3Pi3KqlvqcNiQ1XFO+K0jZuQ8Sam62TbMwAKAZN+
732GTsR8xkK++kN5qy2oDU5S0JnaMLsyvMrI8QgTZ48aajsmciQP9Nw4mE7oCSPCoerhyjfqwyjF
DdzzBPawiLNL3uR7oelbo+kvxTzJd3Ki5rCFpbRGQ71y0me7L58LUR1Ht3torYSYynCZqOLNH6en
JDce7Qq7Tj2eqkkjARvZ+8LC5rTIE1qi0mEtClFuLvTqYNqWtIG22DXcTERC0j3rTMY5OJuWluk+
1HnzFllw35F2DfbdsfqrdIu3KL9ocXFMbE5cuj8dysDYI3NHndNabwawTTB7qOlSSgOxqZ2A7F75
hpPnqVpE0DdC7hHd4J4YPZ4xmvOyL9VLQ3kuY/XhifBEAUyl1afIDyH9iZsjg2Y9f61CHx8iphTF
KIZlE2s3U6xyt/yGkrdOrN8LHy/UjsKJZ4WVLemJPzodbRi0f5XpHgro3elUrk1/fE2N/tbx07Uc
FEZxHMxu7en1T5gSNTOacEWd6VXWBcLWaZ0Rr9da3VUIwgChIOALAR2VROHSHYaH+fmq2/K9E92L
bzYfucrOuEi2eNG3bYkjp7qbFRt6tEIm57E8FeN3Zod/4yRdNHr2GbhGjCoGU6lvtXioaYXtKYlX
AeqPuUZk32ytooKPHumihE1UR2MFl1BzH4s+uBlmc4Dn4sLyqYkFLcvHRj5OAdvr0VhkGv4+F2mP
OahdahOza8QbxSQbVznSbgcI+qaAsQyAquYSYLo51RsGKrPmvj0FRq+v/aJ3VjToj4n9gVbgQudK
wZSVVGzjLZv2rl88okfjdtVNb5I054VbVlskEGtHFBddE+8s2tPF0HSr0cq/UzUehvYnBJzHDfwl
64BzWZlmcslm297CnjcYzE3rFmidlrBGDZgrtB7GRklXj+mfHFGBXRi3nNF05bVU3ankWj5kDg16
OrB2jjvvYKNq0PJYJ92bzNG6HNd9LXbuxHS7xJNRJtRHoEL/Zk3xK33bKR8Sa6uREDBx/xQGlZFT
qI1tRf61AWbFAIRbnZpwida08KB3w2DhExG8aMeCuFbs53QAC2/VNb5L59x4LBPU41Caco16O1o7
Kty1AsuSisInOoI/U2Snm1olct92jMxDPBmuZCtreQgQzQgiP8bWp0T418CozW1vW1fR2xclycH2
Le2l9jNIfWH4NGmIl4LiJXAAJDsN6H9raLVV1NT2LqkgEmagRBa/YWVZ4UMbnQEgyG2FARQk7RWq
hQwvOEtUwIdABwpQgZxb0hZvjmZR/tDqYSuLFoEMtbVd3x1Nb1HBJ83KJPsYsQdi7lDPllLRT3km
bmmY+ggmPX9b14rfUDxuGLM350VQuf7Kj+o9GE3rucy+WDJ8yv5stwCjbPdZVi2ZKbG3K1yeQow/
uolSDp0pHTImJEc8+K5DJTTvcFgi8rF4YxkapNBjUaKEZfIZVTmv4LzdOwZQhsatAI8DV1wmeb23
spp0FE1fQ/kbH4hYcnk2yIv1FRqjIAk+nJ7yNIwR3mlKgsFx6TkHLiUrRcJVig7RZAddwhlCcoZE
fnTK9DFrs5+kI2Yo89XGF3x7bJQ51MQ1ksPf3PM47l6R+dEBlNMys561xH4pIyxKsaM9qvlKlpK1
SOPN3FADQ3MGdw5/XLMYQsFwo8BkKVGFp1xsEonuYrbd5220olPFjTZrYnFgWU/kc7xECNrtKwjj
o1sVl6rwyBLlknU6GB0q6N9RT39P9lZ4+Y7YPyg6WjBS/ePzz37gEqETThat4fMbdMISi0HxUvVg
mzRn3LemDeKo/sMRd9KhKy0NnQ7Xlr1ahArvhoEvwPoyUB/YVwIH/+SmWhFsVKNP5cYERwghv7rT
XyPTb5DKuPPosIKKAbMMNZ/1PXur+P3MREGQg2SzxrjrId8VubvSI21rk3PGyhvJdoq0y9wPLB0Q
OG/7wX1CePYeKLD2Mem/Vbq3hbNHM/0cEJiEqBu8sY/UnSvm3HutsWBhuDPBBwX98E1bNSdl4chP
sWmU6An6DEClnhbvhk+A99Svet2490n8rff5Er7oY5hYf0w5nhKIFyvgI1/64OxSr3+xYpoS1yUP
VD3rPaePL7+08tXq7GgfcPKqRqilzSuZkTTwTQZ2G67GCLoXPyx2UrqLOk0ODqdiEpAtlJjaHzfU
Dyqp7uQuLhmCLKJuOLPkehVMCxeTGH6iSN5ipn69d2eHsqr1YKNrEiDFJB/DIXsy8/ZiwBDRk+hW
ttnRaYLqoW/0PRPmji4RrgDz6oLtfrOsNHHAMssqRMg9w+lv0QS7dAjRZMEzjVEmkVTNK8E81V32
GVLfEyXl3Pq03w4dAmu954sZ+0EAXBHpuxM0b7ruXBpNEqOaZ4/YqFORfI/FT5gw0CioG+2Gcbrr
HN3cOGm+WJuWtkD2Ey5AiJ8luUD8IOMOQe8npuVhoUYXn3/crio9yZZknj0qkMTohj/R03Jn1Cfq
GJDG5EXOF+cpJDR2iaDx6OsGSpSq+sH6cBjZKcrJPNtldIsb993v/OcAUTpJXZgwyhjYTE8xItUa
o8jV02y5yGXzEtasFCFn1s9olMl177ylL6OdmLJZNl3+ZEW9N4biilFgHRsNW1kbb3ZjYFX3kRBr
KK6Z9kKKDXQXz878AGWg/9dbv+9q87v/9mf/9u6/fdrvZ/zr68Vqm44Wq6d8NpaIxzgpDZA0/Apl
Ddo8MPLiAN+iOBTsClgxT3dyytEOZgCozPnh963/fvi/+LOB5Um2CBiLuH2cQtYLy8MYTWKFLIBY
9aKoDh46nH89/L5LCk6zd6dnqbddA9PMLA8YfvkC0DMBOkYEe8KKziYUqxZ9yfzt2gPqmfXvm1Xu
koDy++bUGJfA9oZN4MXclP18yA+/D1hI/+stBURV/Cd757XkNrNl6SfCiQQS9pYEvalSqYxUN4iS
g/ceTz9fQqdbmn+6Y6Lv+0IUPVkgCezce61vBTjOMo/00Ko+uVbP+13f5u+zqXqV9XI1d6phh42y
AqxLCdecJ8ANcDvGf5+s160X1xscNyT9+M/Nrbqjk0GN4HgxbqG4lYKeJVdWxStw4o6JZlydmaBV
586En4eXB4VBGtVnxqn1eT3352S9LoeadfL6b241PAba+CPL8CbbDWSQwE2vbkg7DiHst4XxzR3f
xUwBgBYrHlGgmkcyuFmK0nzL0EgObkuvyhh/pp07skrlBJ4StP4SdJ0+z77nAYNZ2E1KC1lsPkH0
SlM9OIVu8TDE1XxuzBnkgGDnOg/3tJlAd1jOtEW4+3WyKjwCHARZLQOxs94E8cnngUUANo/yjiQL
9XM7zLulRM4fgh3J0l/Cqc9ycs2z148zEqrlyU3G9GyYQXeJSvI15/pbk0T1cSiClLX1Bj5kcW/r
qidHu/bYo9oXpgwl7hlnV1rDyamHAFu2zssY6Oq1lA+zzIEMhUwuqUkdDlWu1t7LGStojs7QhP18
0kbxSY56ex+s5qaXqEYW/OeVgfSXOnzzguw4uwlU0mHRyftgSHmHJcCvX07nQLMfFln9cvI03vGQ
/o6NzM8L89bEsa2c7I9xN7knR5fBNTUCKiDMZ9r0riM13LqV8bM1uvxWlNTvEJ9ufUTJwv+JOwV0
C2a2aurR/o0a9tRe+zFODd5YWRYPWrsUD0v8i+AAC9nxgvCa7mIyiHTX2Xwq8OEocUWHxzrNi3vk
OPldaM9Ml6abtYSNH1UZIxXabQURs/tBx87P+ty5IVl3bvRIT2FcPBlh7dDKquerfSQw6JekRbAw
YtvYtUfgorGQ5N6QMzVzYKJUzRcfHyYlo0G/X69Ybkb5fMcIvpkLj9wg9U6YPWlM5yhvdIFUOHDc
/rAqskvo5FuvyhuORF4GC9P4wvFOHGnTPVOA7IT6EJkooTRhoJIzk+NeUcE3K61tuVuv+33zegtK
SrzwfcmGuSzxsahkBn8xf5Oe+6O3l2uJi21DIsBnuDm00Jo75LVzogUv07RttenDruVP0SfPcx7e
UrItWEdfxkl/jrsw33Sm/oqrut5oXvXuGBA49IWubL08jcvQX/JM+qYmyEmmUtRtcOcMYI6as63r
7FzJ+NoW1HlJjbkaamUswWw62GZiMVjb0hnezNI4DuTlQHY0Kjx0uIQjBLJ2QJ2KSvapDrNpSyaX
uS3cgQmKPjx7HKu0yf00ggim2TA/1kQ+0NA6s7wFwoBF2O2s1zEYb+6cfh01kzKVhaew20c9Rzqj
N+fsyGibsmTydoEFt2RMWhR6snrInVvHGBUs5+DBjiHA/TPcLR+SAFW+Q5AivOMO5EH1ndh4OtK5
eO8rjDxO7u1GtIm+pl9cops2wSJ/WaztNrVOKKMVTk9BzJ5/nko6fWG7xWBw0u3HANUowZbxXjPK
6TKmi7ud8uFLb8snc3laFNgjasLHXjOya+Kh2cgA7RhGuqkGdMZxjMNVuwuYF+wIMVAtZIDVg/YW
VExejahgtpuWx8ZaPgLwUyxcmycSb4lUfbKsO3v8Z68r6A47xcuMEUub5bWudaTTlv3J1aNT1cHj
1B/BxM00yZlZlG73XqD4SEt73s8OS79++llUpXdCHas9ahNQ0qpnpCYM46IjCrXD6rhA6PIt1nlo
QJKHZREm9mM2QzajwDauIqGibI1TzyBsKvR+03bgRMui2uqEZGwkixwZk4ckS0SwFbzdKB5vZXhx
qOLQDApQXHmKXn/CiSPz+if8jG8O2sxNz6xSYKo5NIn3GT/PdIwsA69oYemXOvwYIt146y0aLlZ7
ziHTn+J+kj52rDddu9fUZ1WJAsVs6h9ZrbObHs5lFf3SCdPaOAK3cpM9ehRngzGwMg7RimmxjpEL
3EzJAlqL0m3WcASO2uWsSslWistsMbIznBhPfYPSuyFkGQtx+5G4HZ16lOKbwGJZRt7UJvzhtnZx
AZuDVI3Fzya0Zfkw0U7YGLN7dGzoeax2i6emrV5QTH0bzORn0v8ggM7aD8Yc+PYSHtnvmo85Gwv2
yMaA6L2fWPEzD5he4C7NfubNDr2zrtt/EJnX72vay51tYiWtPeLkuulBj6Z+V9sMH+sAXWCqEgus
j4jUmr3FipKP+6FCXv01sPSfdbQ82HFuAFpo3F0ytduCCf2miTyxW0bBb7ujV2gblM00PaK5Cplo
9hpOiMD0I1kRShqZPe+nnXwCityNHdafCLdNd5qB9RW3kbFrnHnnaeRrDaCqtWx51pYEvAmWPih5
d6vs4kMo9M+RRc1sAMvYou0Ztg6oAQxn1G9Z8XPS0nHTJjPLYfZstHTtW2Ih0SlxcrgmNoMK5ZsH
kN1qG5PZGdovK3J3jtG893A8D3bVfKIt6x2lqz/EDKUaK3rKFNRTMqkgqDN8YmZ9pDPk3kMHg3Tb
VeKUkFYBda7Pjx6QjJ1rQYwrMzxe7TSepex/2fXymhMBzHPbZ8Lhr30wJ69Z/xCZ7Y9wGp5rtAcU
amDwRhHsmkAc+iR4pMsCvims6T7jA2NvYxIzCGQsCPVvjTaNm1xXq4Xa/lnSAd5QlI67SZFIIZIK
hSYdFKQ0hVaKs54/AX6pWZjuJu6UaTijPaEgp7HCndbFKeUv2zYdHqJZIVG18GfRgkhlnyeBh+EL
jTnu7lOFUk0joKqRK9wb+Qu+roCrQqFXSwVhJXh1ZlQMmFU4LR43BWvtFLbVUQBXCGOUMPA+aLmS
n3Cn+5IdLAV9FQr/WsOBxbWjnU2Fhm1R5/vDyovNFTrWURDZVFFmUwWWHcs3Ms5Ix12vUSeLwtAa
0bNUWNpCAKiFrZFd7KbmUBVWAGx7SLa/L6I5OTQmmFuAH+aeRTbDRVX8AcWdFBR3PWfTRD5iZdjN
CrEbrxTd9ezS0HDOFWRXKtruAnZ3vX49AetD4gR0Xi51RwGvN1Hg3lYhfCN1Lobqa3fgfWf6qfwE
i5NQ6N9KQYBjhQMuVjJwZwMJNhxwwYYCBzsKIezAEp4VVDhSeGF27pdIAYf5gK6V4hDDAQdGrLDE
EXzi9apUIYtRlhTbulMc47EFaVzDNsaR4x1daMeGYh+vJ4NCIU8VUGQHOjI2OGLdGkT7gUInjwqi
nNEG8TMFVg4HMI6QlkM+cfSAwJddhWEGUjIS6gKaGfNKeUFbAp9bgZuhG3zTQ3CNBUznHrZzryDP
lcI9mwr8nCoENHJH4fcKC50rQLQlUOLFChotFT6a8J/vLFuLfY6K9DKyPAETw+AiaVTAKABq+tuM
pxSUmt5CdengVGdjZRz0lV2NK7K+DCvQWm1lHGv1xVC46xLudacA2L3CpRQW3kFd4bGdlZS9XulA
z+YrRRM8BqiNdbnZuQqy7UDbThV221xfMKbjBpC7VGjuQW2EcGJg0MPtrhXAu4Hkvb73RMG913OE
Ijh+r9DfLQxwfNrxp2bgl6Y33w2FCfeY+WYKHF5CEO8USlzAFI9M4OK1woxrS//Q5byBGOeUwQje
x3J/rYrW3eCOhFMLr7xW4PJ2RZiHlHMzVHM29B7jd3ZjrF35LuBzdEKhBgjdcekm2VPo60GoMPlQ
BkPm8HEj4r35yXwKRmq92auhcdrvEtZ6oqDrmmj3BFjiH1RAdkOh2R0Y7avG/3/tEP8fO4ShW4Lc
q//eDnGLW2SR0Lqq+G8bxb8f9x+WCPdfujDJQUbjr9vKjvCflghP/5dtmiQRG9gS/tML8S/0YxKT
hMWrU5qQBvbHG0F/nUxrOqGeQWvL/R+ZIwz9/zFHWJYHbMiVtpSeKax/hHzFdPAsogBTjAGsMqiq
3nvTvns5SAWzmIKziwzX04blgPfBPUJ4PIXTnKpOAcABAy6jCWKC3+Jj2kjkbt7y4BFMyiCyIjIP
fHKo9z+nPKAOCZfynObEcI/h+GsojeLazirbIiG+LUwXZKgJiT1I88L5QGwEPT8NEHnyRczlPjWM
0l+m1vVF4zDriag7OnwVRrbs8TFczDGnN/nYh4gmRNW+A0MaN1NfO/gXmPwsI/Li72Eko23nmp/t
AmJwEzM1k6gtUOBnew7/yzEf0C71FdBJ0USgfWLtaOul95CkxFgtWlHsE5KMPTKh72C108fJaiGx
Y2rDZkDXj/gtiAd5+F2j83g2meU/dx1Qqa4Ovkbk0d9pn5GOEoToXHWBCXkKGCQ4y7hrhoF1qaKu
5RINfgGUYNckGux9r5LUF6Ggj8pOuaFXdfDqlokQRng3IG8qRkfIUT2/oT9st1Y6YFlB84hdFRZg
PD4S8/3ZtWkYG0mafnaJrhnKEzFDw088i9ulDb6OJm6C3FumraYHQAWTGhrN6NdxDKISWrsC6uR+
ahuvRcDh09DnZ51j9MFrG54I5Xatzc6WkjAAszlcXHZbj4vDB1rJaD6UqBBOS01vadGyKzLTTdnw
xNJVbfqy+ZBRuV3vPXcRtebiofB8QvVxcQOzPmuV5m4ET8gEBtUyLEt/DIB+zdi2N7JSTNkmPcN0
ag6u5I8kKPo8ZzYRdC7pNWMXfx8oWy+dOhHR+O+TNorTvy6ut673W+/yX11cb4BNK1hfmdf1kqYo
vvkwkfSW9MyB/vEa6/NV6y3r2SU3PWpK++kfb8NkocLYoX9D15WDA/2/3uj6nDQdZ0LEa8kgg7/g
v31762PXW81U6kykGQmtj/hzw3oxpPwrf9/y1/v7fU8NrZ1NmU5wEdF0f+7419k/b2JpK9SwVrWd
kKduIxqW1/WkZazMMMjttjaCh+sYImE0iRBEnZh2Z8sjz0OG03ORX+10SP860WYzvWLX5DqNZXeY
AYbx1HXTSEK7DJDHjV/Xx6zX9u6CYMI1QPOH5tka27dGZOWuNoitgCNdtwCHrxHRLPFUFrvI46uk
i1y7Bt2oXddzMsoR2QWi2axWksyZUKWPCyl7xrjroCOy1meaox8BLsurB+H8qqkT2gvGlf5JaEjC
Pkm1sxwhD+vttMGYFbfDNXC0+VJoFpsa3sx+qEbzGjKTu67nuqwIKDvmJ8WUbSUfsMYXazESC9YS
k5VAsA3/XOdESLd7QVNZ3WNugu8NUF0/SyUC2tG+VHlhX6IRrIcepeWeBG5m0VMkSz+pqEmgVBVe
Am6sQUbWUqIvmSuu673WE2Fn+u+LDJAxMI/pF4O1MTvP7GMMkNDL3EvRAc3FeXGoTvFwM8fnH+PT
Y84osNNDuQ/M4nsa0GFHNJIjuNCrGzj916Lq7ENTjzkWVVbxc5kbO9FDopJLOV2JMJmucxK55IWX
ZM7NE/xlTqbEaDeV3iCcVfcwGnomi7zk7OnPowVu55H2jO1rQadvBJaAE6z3UzQXEaNZToYpwd2d
Rluma/ouk4SOoEzCGMUTDnEDyF+xKmTxbkuRXZfgwMSN5lRrNUA7tOWK0na5iqBZrm2Sp8BcgnO0
cNV6/TLSmxCmC8xY3S1R3/z13LfapEPvltAGT6MGbCMOKVSlKgvJ/1JKpcp4KEwx0AeCgCbcZq/H
WDaGocmugcc7CQnjOlKDF1b3eWBwlLLfuM7TgtM2h/uM4KzyLQ/BVlGNfPm1EK2ItBCk8cVqpDbt
7QjQYeMGGW3YMr8t7YAcyQRNsF40MfHsZxME5SDm/Mais/RHhIkbraGB1qLripPwE6urx6bPOhVs
BQchRXSUhmimZFJlNJXmdos0y9v0OF0eHAtpu5TZW6yhEJFB8mDYkX5cpz+TlWgp4MG0PE8qaWMd
Ds1BMm7DZhwogiuxqztQL5tE3WdsuxLdIed+X/nn8vrAZB30rLf/4+7rRYOPZ48K5mF9acfo4AvS
Rt/+4wF/PfXvs0WevbSB4jj/eSfr660vv6wjqmYEQRjaMeudP2/ir/s3iPW2RoiWg0YJuRFa3Tbn
9cTV+NH+uZgaSXP+x3XrrT1TXvx3UZa5B0bOxpZeBKKl0LnLHpz7DFa/DBJ+cPa3ugi/4RGEW53X
32wyI/SpGW59gqQiHWLFxvpCiO5uYrueMvTnO5ae+daEzAlR2jyYgHmPTZDSVkS7Q6OcWQdtnN20
QIltswwtSqW/aV5zstHSxO2Cokh3V+fCFpHI02AXRxrnT50+KqkcHeRQix60aqf3KUtJC4Z/BfJ9
I/FeaaE9AkXJ8Qa6CO87ncZSntHtioPuyNizdXDZ6/rZYzhDkebWJ1JsfGGyeGo7nr60LcDeNTYO
NLxjkRB4HyXOPnd2eZOLm2PUHkvr9lk3NxAW3qIBnBbH5e6IEH/2R7MmGGZx70lJPhXUgW2Ua+95
ldNdRJ6+DdGT1pgFsOUgei3R5/guiYvXPudQy45wI4TNWqzUBz72k9aQ8loMrXcqOd16zkKMeRmQ
TB+pEsWKd0ENYDqWuKboS/sGyJmtVJPq0pWnCJk2qQBi2ul1C/dnqZlZtmjpaw9pXtyOb5lOBRZk
1gT8yPmk8TmgaUuOoGwR4KXk7iUWXmRo/myEMfuocF+m9ACIIsZJI3/EVhnB2/9MLzLxQxPBoibF
wcjbL+BL6FwG5rCL0QWls+edA/gSJwaVGU0PzYNNBxLMYO4zLUm17xb7PVyG8BKJpkUwXkPkCezH
2erza5E278WrAwjHX7LqAH2k3eYClbBNQ9qbnG+jIxjBTHQ1cZ4fKpt4EdLTyP8oRmJtNIqKKTw4
IHn466t3A1mB790IpnusnCrYQbLITjr0kQVR4DCm1Ranlbl1u7dlCX5GvXd0yrYmFhBUWNzbJ9B4
R7aYvDVFOG0EEZhDduv4Onb0zPxx9Fg0ZCy7S/QomQU5oxTNS9TuIw8mW1f+cswG4mTQ00aOuHvx
URZB7LdCNfghTMx5d/US+yqqProVgozOhi2IW2/bFTZD43jwB9nAL4mHk2nYajIh36dlnj8hs6ZH
mza3eOS7BNDo6BD6ghWbLyiL/IdGQ4Tenx1YWQjBsE6XIDsAYHh8Uqjr/dF78SIy2mpzQn2UBBs3
kNmBMFnUDdxRWNDw8MdqfsFOx0/D6ZqOZFsyRTtEFv8Tpwao/0WvnVczgfgugvA4NEIegSceo96O
zw78RCQUt3Auat8T58bosl2plw/OzHu0hmNb0LnQXdPc51iNjr0cjzrKdBlQZWcm+THiOCQgrj2r
e7Fl/DHZdF+nLA1xeBmSnOo7zgVMih27FSsmQL7AQ+DbNo1LCC/ODh/Zy9TK1yRtiY1BALULmzo9
VGBqkCt6C4gXqrCDVRA+E+SsAZGrmZcE66me2ps6ioCbiGLZVgWKaHMoWRwl/CzDL0GfCVpt05ex
VvL+sbvDqnavcFe+ul3xYAkXDVfWYRocO+NoT572MUVNti/ijhkT3pF85n0nlcK21Xm8y71xm9NH
ZOSUwiRzIGhHkKPBo2hbw2P79DPEIJnA18LKtyc1qiICKySKIQCoTImT4fa2LRSdJCSjf+la+xzb
GP/DEMitmOEmV9ptsfw4YLePAW2vd6Xmd2P4FNiee4E5hDzb4fuIWXc7zMSr2GpigqP8UaOSJ8Yl
3U4AhZh12JrrHS32IVpi4DAuPCjnglK+MKpzBaXgxBjWCBy8WU7e+NCjMBAydN3DMX7QUVaxCGfT
GvqB9FQyktGBIaRkMmzhBZVx9SO0rkn3zZXICLHUpn4RT++sWDE9q5jDYmFf5UYlpsylDI5LhcDO
BMy9hXZwA2G5NZK89TXT5llbIW86TT3ds4dT5y1igw7oKVqcr8WAQTXGIbDJ1R6vVaqQrk6+6Giy
d9D7zi71E0LLlPrbBIlGFiM79mwbeK7cWQ3mrkEzf4S9ko0En1sVS43m2y4CIglCxICh+SuihcHA
OgbFj4tuZHbLngqNgPeVaeqpySKW6SjPDa1JziSBsUAGW5zVX+EsIQzqul9VDA43Z0Nv2K8aPtgA
fo/GeIu0aGCXEz/j02NlgWlBQoNkNptDyuQI6En0R03RQ97JkyOTiW3pMgZJLNw/2knS8TeBVh1m
vKKlx4S1nxFuYeBHdVmIO9+Cq3TzBxG7TyCWb6F4Csf+JgjZY4alRajym+5SwP4mIftraGSvo8XH
YOsJzvHYT7Lw1VoGG8TyOByG4qli5YnGGiWkVTF2iiENpSRo6zopWk5A772w382877bl4GGdgYLl
Rd8JgIKMYwKAQBF3CRysa6IFqQakqk5BK/f2Y9viMNdAcDUJripz1qv9IzZ/uXNr+3PhCnBI/Py0
KAJgWbQ/sgKUBmLuQzdZ3+0lEk+m9tPNh2Pfht7TVKOKXFgN2ZN1kDWcR2v40iQUFoo+aYRU/nn4
UTAIRbOB7T2PQkrkZVt2JC1W5p7NDhHOYBi7VPHPsTa/2oDFN+xEGGRVAcy7hLsHwSUr6WtlocGH
qDkIFgDQcmAsfHtgt1tZ5UeXw98v7T6G2UFkUWx9EPwC/n+isWXI4jmi056ELxUm8ggd4S41gW/1
NqBtu9KPZaQdA2N5KEs+1whEGEZ2JeOc3jt4RhucPcmRrPsuAnJVd8Aniu9YHX2cCW5d8azacRbF
e1drTH47jX3iUJ7jpLkPbhKf2oi01jwlMYBcyOU+BEj4UFi+F/RoCpE+zWPxrllVcoy7yp8HIBAd
0Sx04sIXAHDzdi25cCig52o4QOsJq1OYx5BSLA+rgueeHfDiJvhcFN03lNbikNVaucf3t68Zluy9
MN6Tm8r+Q4DmKhG0NO3yBruj2gyoKCWwu23WVd4DzNANiEp5QQt7JJQGCOzoBZu68RZUgJDI2iZ4
9LIJNsYvC2f1fsq1gjzXFP3RUifkjkVvvVKgmY35uejF6xw18uBGLOETcg0ycEShPFtSjKf3FAv3
xrMbNnNDAoTpqpmD0utb2DfM+ovncFDNLZWoWv4MAZKAkmNOXEWxjh2zTFAdGiXAvHvpmePDnNPq
0IDJ2qXJ6jNy45PpnszKdRnlMCCCa74wUh67K7EF7SLIjU50P3PL5bFfTGT9iF2d2p39slrsS11F
L0cpyvfKxiadSZREyWOMNWwHhRJMHoSCAr3yoaTVgWA3qwBNdgH1dXA0HDN8GCV+hIoYqxwUZ9yb
v4xcoH+PAaUa3QzruoiHrZeI9kpdB7L3W0TR1AcT/lOnsfZJ7TC4YVG638QAV289+tiaX/85Nlv6
DvzpczIdxt55SwOP6trIB79fWuppeYUy5+euxaxlaSYUtoB3yWm5CS18Kcpa4n5wG7SeWYSRLP+K
+gbYVBtzpK3FzvLwypNLc0LLim/OTI3vPZ0ZxAxLfOokQIgZ3T7AYV9vpAs39YG4GR1pMxLTqL94
CS4HWwtvHXkqA5owuG8NhbVVmjtZ1Vew1kcmuMwcF8+fUQYhe5j7jZUmfA/rx8GInuAT5WA1DQ5X
U/cswqutFwNjT4h0LVOx3NDZ+iqrizkcVtUctzsacraJN21olb61CGqw2KiPghVOYNl3p6UTOFbJ
g50L0AwwoQFxPFqmd7FIXwdSoGZV/Y3txCgxeDAiPPV2577NEyaVCQNL5Y1PaWW+1rKn4u2Iyi20
9CnTe0wv1Wztsh1042ATvWdjNGxjJxt8crgOpe0Rl05S0zQ+xUngHistugm3di5Ln9j+BkpOcm5d
PJ3GXsi2OPWIjfYSpfDGbiCI6kNy7/vinrUT8hL2FlU1s5ojme3Y0uWP9iMqKi+sk20w5tGuksYd
kOy0GaJUUkqHLqoB40dlA89gEbQBw71gm6RKRrW3zUlBAduL0KK6aCmjA5Jp7A2ZZa/kfEVvBHZX
50m6SPc5/NBa/yGzz32dzrTkQ1Jw3fQpNqp4NzdQLnMODn4V/syrfrzWIH8w6UJErCZfoMLYuRVI
4aDJ4t2ISJRPscj3DOaPU85B0UaFRzeRFlZ3dOmT477P7G1KTWzmzExr2+t2qG+PQYuWyGbXEdTK
7RgZA6XLQ+iYxPBAceabbKEZHJ+NZHhsXDApQPFQnHvas+OR1WSLksV0e2I8Tu3aUx115OXkxyWa
L24ZgaY3g5xDq3FdMsy3WguJbm4bnRU0EWxYd1EIugv4PWc5EVD+KxBDdoxJemJPjoKg6Envcyg3
zMU7o4FqUAKzDx44Fu48uIjb2usWGjLdc6Lclm3EoidPDILZACgwa2BMITTWhQ6QzA5Nypw867YE
Qlh3TwQ/wPcdRgQcvU0vTs8hEOT7wXELH3d1se2d89C3xd6JZ4rgwlV+kL3QZXV0DCaOoYe+zomZ
RM6jGjbjgtuCVt0O3mJse46WNbrTjatbP/HxxZdqDL/GyRGQj8fBzkz2UW+9d1nJ/kMZ9dJg2cSO
8zGHVbZ1s5462BmPfTPfPfrN27BNzO1cJhyxMlzJC+p+pXUHSHUcJsyYQYEuosd6UXUCayy7frx6
X9GaU6oU7itxbT3buKBb42n1VvYsnkVhnNO+qiGURJ/wFJyo3xgeCVEj/nqXtKz19hWPU42BsC1v
S6zNfERf0hkJF0P1bw1NCl1M8tpCCCB/jYixcO/mtfOkZeQS0H2HozRVtAHngDaE+dNbwte57XI/
j6aUcZIBF0KOH2XV5vtIJK9LfQ+TLrw1JNQ8xlla7xdqc+LFXgtkiBxPaOQ4pEyhY91bmeD4gchr
k+aJ69eLCA7DmD9LfGu7qaMshRv81kp6wAtSnyUFcBMeFwsWQcHQqIKEhQaTkFIdQWH8KEdK6I5g
uHSaSMT27E9mnfxKJ/MBiNdzo40OuS6MPPSuIgEgMxMWXMNOfsArygGc2hp9VRaki8ROjovxOWNl
dtJN76lHTKjw5bFr3EitSg7M/1B3EwWTxK80jUAHmuKVriiuELN76tSPlH6k0oZqSJ7M89iF8QVW
RPptIWKQr5oJW2pEWVkCStnHWbZNetDbfWQeJm05utLosYGSM+R1fDM9RqoH4YyKBfY62qHFN5S8
eDtafi0jnCwMo/zwXbGtvwfhcCD24bOrgj3C6Ye19NMhmolKdusvZLIS+lJWHgRuT7livF9570z7
qrbeF7LJjxw2cXplWIkZnjzwtejQlhYmhIMCOk4eQohTR0d31h4Fg1lERN+yNrw2bvUsB8b8MUIt
FapOKzr9JIT5PCobK26wnJ6981YbKUNIE99ZrkP3AAkRL990kziAqW4uEeHHVGwsFcMGz1Egil1m
2jDBon7j6BMrnbF8gHsPtzgA4ZuNYUT3OPvSSFnt4OLILQdbEh0Nurb0WLRtXXge1HhUCSIPzqEz
nyRZRawu/CQ0f1iag/u5f8CBR5pCOn0UbgWTeXbrnY0fLenaG+1JXwtbOCP556H9RqDdCMBAvudd
sasmZq+YMdAhilac7OkHNWby2cFf5Fv9cFncEncb+lo2N4vycYfde5daFou2GKVfSBeMdLShVVPR
n8uAidg2rbuBk1vWbUvnpXjEfOxtIlODWtSMvDX22BUA67tHgMKRhNoIkbX8kYZ9sdeb7EcHHeQY
1X3gO5bNkLEHeWdSXiJOxPE/EbS2QSMV+1qn0ZdEJd8sZb5Pl/Am7Lk5lXCSNH10D5UbHvgBbfRk
7AkWBKGgkSTkxmZ8TLOYr0Y9v8xdq2SnOmFxjXvq4jo5m7A0gNwzgyrd+hD1vOMShNxmKPQYgtut
TYB+iiZ/MJP2Ohc0DxsnLQ8OreOzBJmDHvKtDEai0wuL+YPd3GPKV2I4LiaZIyBKxkf0lM6RXwxd
gy795PVAo0dEJbt+7DAY5dq+TvRxY0oMD6WOeTETX22LsFQ9KvfDUHpXab9kMdCZrFXLI5TmpEf2
0LaGQy6KD1ZWt0WcjEUjEa3GbT5XAW1B7b2r6IUNdAoOs5vLrSTdTiMWjxiNpEbiRaRZGQmQ2cV9
KH7Ec4WBazwZitoBQ3frDPhWB8/8Hts94QbwwLPHEd0gTXKNejYIu12l4ZzSCpOIeGsuthpdBk17
cuVxbOFzNHoLBzHNfZpA9M0hRNEtPRSah1fJAsXnZfIWm/az4zQHy+36QwPtFh0qNOA6RkXeY2D0
cOsGtDuHnsQLWemfCne+IImcN9XkDKc4m26GWyNQMmk9WnG5xT1MNxrYWjvFOxkXn5bUILUTl6Zz
Msp52ucN4jg9xbFYj0oPKL4h6wyf2Df/claylcegP0mMYZ+xUNo1+il2newxzsurMsylXVhcMeMA
Mdbykw4g52hIeOKoOZjiEG8MrJuqIbBp5GQ0qoc65bdYeDcxDWCr2WhLl7KBUzCOQzfZdNIjBRGR
vsGXGuQnEUhZfFpaWqqz9h447T6AUfnFme2DJobxMW7NbGvanbafRTkD1segFTQOHm4EfVC9Q9oI
Q9gfOIrT/mynD4dvAgOJYyeige9Hi95BMXzQZWLZBvgwly+9mhN1Kuoc5RaJ7GtY+5/L67lG3fzn
uvUh7prnvj5mvbye+8d9YqbY28WKBT8FnqFYQ9LzJSHQxjU+//U0v1/1v3xKwskB0Myt4f++0/o6
HA0ZQv958d+PRLd26coRcH01sqYMAlT5bkjBq/7EP+/v9/MUnX4VnvD2fz0t7IELa6ZYidh4hHrY
X+/p9x3Xv6R1kQ+T1bdb7xPRekrpHP3Hq/x5qXXDrRejvIjID8W/uV78s0WFpReHWOqXuNFeAjw4
TBvpVcZJ9Z4ZDcZgYZc+4hrMLv0QbYZMY+UycMScDIOVJIjpztB1Px9YFFMzf7rDgRW+S/jZiUyd
gy1U+GlHJ2xe+peMPRwEE9/Uw+8s+cNNBJ0V42o/7hJ7ZjefE8HuMb4H0aoFfQKxoqWaL4oXD/Hx
LNGzgJfPhm9DVggEJjlYB+hlQqiRyYyta9YcbNXhVS9m+H7JdzXCAIWjagXI7HL5SFs0fn1tXSEI
Hzy0JBtKDLiCWqHdZT6pbBWlk0/C0W+HDmEvx5MxDx6FZIeaQNvA70QQSoCHw10q6IIRBaD3YIfs
IgvY6cv/Ye9MllzVtqv9Kg63f04ACxbQcEcFklDWdWaHyF1RF4sant4f2uf+e/v4+N5w3x1CKSmV
SolirjnH+EZlg+bygkZBN06ERcC3PPTM4jdlHl9PCZESUiLHrwsTbGLxZWn4eCtGXKJ29pE+kWsq
2ucOlTlWL8Y1DjstjIjpxIUNsr17oJFmbGI5fwp6efOovaHT0baROV0hzdkKerZ4t7BX28gY64wQ
HKwgvt3O78hyWDlAroFri8ALN+zUhlgeAIPpFgR9qCbVKNZc1Pnb6BQdC0QiMBFzgpaOuAYafVfs
ce3HkflU5ZS3NWey3TDU2a567XW6oNMCg5+cIlMn+l1L7CP5yeG+NFL4ng0D9JTkCnRH7gFwIK+X
nSFbGrtmXl2uAlZi33E2HVC9bnrHME7diO5ygUijRhOOjpU9jSF1hazTLcOe9yXHsI3bl3FU82Xe
RX3+ZeaitteQePhdqWH7xErjNOYusexHLCSQVUlCAnBAvs1S3nAa23skXDGjwTWeFiBtsCkFyKtX
gDfpxAPwh6mVLxiotrgo5LYkCcXvMEyGXBAWr8GM3EMQW7yXdqkDO+s+iym5W2amllbcv+tTDwHP
yC20PI7jXzRPssZV9pv68K5ac+PLfyv74q5Kyq79j383V8Hez7tXfDNdBXTsthAreJlSCV0fj3/9
fKDs5tnG/4sB4+QJMZ2QRxm6FIPmBQ7u721i5He5jrojscInu1ZirxWlyXwGCCVeRHkgoRn8vDi1
JC4zQwF2G0X92Sg0796a5g1GlOI2Y0eonPaRU0H0L964of/NG5e4WBit2kLS9/+vb3xJykbO9GhP
DIKzkyaBJ5W082CyMzkjiYPWYArwJcnjWzuNQTcK0Gr//MMz/ubDo/8hBfRqZmhUef/1PSQqSeUU
o9JGrDHfYnI7ZQbwGio/Y+stDjF5OKX9kNWBpigZej3AwheX9fs/fx9iRVL/5UtEKmp5QE51qHdy
VW3+9iVm1TxbDZjgU1+Hsx+7zZpAyHgeT9lubNM3BM7Vocrlk+FG6trNjOmY0GwZABbUYatdD16n
rijosea4IzZmO+Z6lXNFNwi0s0iwYLInjOvQic6hZQduN7bXtYb4unaYh+NxULsyDyvSZYxPiXnr
OFXqkHmVc3XZJOutLl/e/vm//Tf7LlhEYRmOY2BicJz16/nt3+71zo27IY5OJDzBIGvrCgoROXtG
BLHPJmfJWpqrQY2sLYEm2GZ9QpLOfD9fKNunq7KICG7RR+to2MVAigE4gCGKcTDXIQgpLC3H3hwf
+7AS/uWd/588+l/Io4XQV93y/yyPfvpelt/b9vv338XRf/7WP8TRKKBtx9EdaPHCtuG+/xJHQ4I3
bM5jJmhelHyu8UsjLf+QrqFL1zKpGXRjPVT/oZG2/mDUJ1nTe67torey/lcaaRTXfzkaXdPzOCFZ
9LQkcMGVWv/7bunMKKtWWNophiEJZripAzQ3kFYt0Z06/YUCogkqYdb6dtFd1hOqIv9wvfPyyGUD
jx2/N6KZP++ctLj97eHLA5f7yp7+49STK43XHY5FXQWXESjeJzqUl59/3nRFczJXa3q5mtRzK9yU
o1EEzmrUv9y6bPpEpxDq+3T2OWXdAuAs6We1rPAvN8ew8pb95aZaB62ZlRZkTYoa2YqtNT4xsn0Q
j9pJWRJhywReyXLXMTiNP1WwwLElruPlPLJAIeSzD/Dl5gPgPNqJk1nSpMBxl8DO3BQtvOzE47qP
sN0nuO4TTg5ywKl+bgxS/rrM+ardCkt/L2YZ38wmKIt40vwMFvIx1oiBJQC99es6v+304W5cUZo5
SDcYVyHBJlqzS/Aj5wwytvEQ6fueyZluRsnRtprgYmTpOsdHhRfuSNJ6qxtxJqeTuocT4Qa6yrUT
5clZE/39lCPotsiYopWklsU3x+cMUr/P/GfTj/iRdZCmZmG9Ipt8aknR20vKwiTBEo07ztkaRXFP
oQqDClL81tJq23e9RzciED1dTIpCw30rF3NT14xPyKDCIUkm+jzgs8dNi32L/ibxeXQ7q94Drdog
VtEYfXXdIa305VmLgcATjQtpo0wWIBhgpnESGrtMDGRULmDFHY/yNF7UZnQ1g/ppvGJQ+lg4hnXU
k2ZjusktTHYLHDuQ2yhBrmsAV0fXSUEeu9dWW09HyzJ+UAdLhvwmTee8vsPAre7NLLAHPPM40ECt
SwhZusNsrhgpUWcTc59BOEqtLQ8s+YjnbUvUay4emdwjX5LmzNTAlOnF9G4mdbSl42JAhHS53oTy
y7i+ipxpuU9vRNIAyE3QHjIl+EAbkfgG44LLgbI8ttj8gNJPd3pJzymxGQhiYhUAWq2vUSfnzQDQ
YJc7a3pwWp/KpDQPhN8c2j7Mt0h0A8PKDk1BD1nTxwf0/gA1sab7o3JrlBUzrGfhTzFFh4QjfYwG
htedbAKd2Aa7GU+LJPimoV2eaLSrwnvPzE62y+CGi+WW6cqjmQxfiHqFsbZU912HpxZ910ZbYwc5
rfl1Y86nWBDAmOl7I6zpRdMHhj/VPpTN2DO7Yso8ZQ30HHuXai0HYncsZdluUkqz/YSoIqvx0GpR
9oSup9wn2KT15ags61ti9mqL0cJGBqdfGbQJUIAS+DmB76YRWX1h70Di3Y+gERMpUERU8a5kJoAh
nU707K2SEqaXzduA9vxs5QetlhXOBuYCWWmdDbS7lEeg5Lve2FQVkiaapNtyJaGabrZvtYiYcO+Y
Ex2GQKxh1Zejfc/r+4pZXT3Pb+3oIVK1hLmf1zemgNzBf8N8vMRReyosEp3lR+ZA3zT8BL3LqIoP
2TKJK6lfNl44uBvhj9dCON9720Hu50qEQDT/d5ZpoQTK2lekOMXRwSS1jYjF65Z+5XfqZ6Jixz02
PPLGACoTTAbkwqP7gQqrJF4G+ljseWhUzJWJ3dBhdEbjm5pPUdG80Se0t0Yt0iMnkAP5qMQfxiC9
4pIFH3+kYsq0DKOGEU0i3iYuzNDAKEwNxhTd+paTQ1BFKAKS6W4aku5mzi1SBpsmOrXeYzgRAtQ6
NgLtGV81sLFTwz6mkzXuL/nMJNDUgBxj0D8MKVNG6KTogL3dSAapmfFToUefkbbaWmirsRQLUY64
BaPCMH6Yo1A7mDFnzoHQ09p2cKDk+2i1mVgx4nMVJlvPki+M6TkOUPKyCF/FSW5p7vBOsoTuSZ4u
nch3YHRgPFYn2ZkuwQdgbAlmD890tYaStbM9wvkeRve7NXF6GeScH2eP47w+9fOQfeSypEDlSuU2
xZtt/SANGKmDhtiuo9UUVkkEqfyHC1swyMLhiJGmP0Zj/oSDaG3ANs2hzAZyMPJY3kF72aZlS36J
Fp4Wg/MmSRgKjgiggBdM2MNuygxtw6K33KGEQo9Fn85fV9K1ZewjBJaO87CS5xt6CysRHyj3GuNs
utpIAifr6cIohqsl/bLUYIUy0dlnOMmo2z6GgcFQk2J+Mvp2p3qBggJv7sZLyy+TN35Os19j50EE
M90SAtcjlvMgGaKkFN6tvq5n5jLLT44ZvjcVSgU37rnKxMYphKBp2yZxSx0m9VwsrHDzOTwgSTpC
JNQZtyzF3U9XDPZzXAKwe9FEonyXPdS2JvCmc2twSIpJEk8Vp/fzBEScAVYxRMjV+fDIwxtW4O1h
8iYgJLaC0ArhWKTMXiq1zRaBGTIedVr68ZMiaRsgyhjSKS8YbJecNMbshx0N5b4Y12Q3mErIY3vz
1L4OVn30hvm6hvbOiGM+wDZ6dXWkF7UCD2ahxLKT8kfpSQ1CA23nMoapVnJRidr5ds6Wp0a2nY8A
cCbcM9xckNuJIayHyEj2qbbY5yxezpynbxLJkM0WCvQ01vJZlze0MIY2nw4oy27RxeD0Ah22FxXH
RFsSFiAt+aBp9tGzVbYpK9Nfy5egWl39UXFODf3GKe1Hjpw33c3nQNX1dGiyOPCoZ35uMgqJjDUo
tvWH2nZpMUPwsmM6l9bAaFbFFfkXCv+sGqtTsSCqxM6kByI2P9AvpuhA3eupL6EMM8XYLRmjt7pm
z4u9jyEuin0NWGKKCK/BiTtxrrMUlvHCftIHlH1xOL/r7pDuaYPssBbQMGayaZJLVH4SatcHvUX1
NWQaI0Iotg96xrRghnQfpRIOA+HiCmrK4lTKD71v4dySh2HAYkmQmUGURW1HPXEkW/YL5/yWpGsF
O3yw/Uhx6pcavR85km+UQTLYGR5d70a5FeuwlN2ULqKZgHy12/sywU9XaPmp2zS6PSzodDl/p2NV
bxpzQidVQvpCHf9wARmN6OEBqwwDysvEEbtRUFVn4kEC9ID2jqK1sWAb6XEYnUr+JmgKnTDwakRa
zpF3kDAlE70lzpPR2wXGpJflE9hZUvGa5JqEiSlwhDkcpjYNIhmDnJ/iWxzCYzBbJjiuuVOE9+bm
sSLupMNAHFg9XR0sBA9l28FNTR7n+IXIUiS0PQq3y9tBMrCeYWPwlQUhTgMEckNNu5juUZA25raU
JsPOmRipYlXyg5ujw9zVTyxl+W9nKmm/n1B8epl9KliQct6zNtVau0c1gwaMGdneSGE/2Fq3zwoZ
n3CqbyE5g1pXBsKs0LM3ZFkwyUhaB5gTOhFy8VQQC1MFRfhhteFzulAst1YR7ThIaLk8YEckvyTW
X4QpW78DvhJDzxrbPNz1IBQ2mWN1iPz6/QKj3O8a+YZBHXpciQM59iwCKfNoIdqIebPjFh9F0rSH
JccQpPVt4FBHdeSV21H5oZA2p+73MeF8EevVTZkaGuPePPCUeJ4iBL4qe0qUxkinFgOdcNBDIpWf
XqItTC+x+3su37w+kxeXjNBwKw4ngzzgxesN3ri1RZTzRh0Y+56ZInKV5NFVup+bw/chC7U9jW8w
sCNsx/hHN+Vno69EUOtPtWuKU9SJObDWRYRVaX4sW3sLJxD8bDUPVKO6sy3XlCp2I9vqoz3iuTWH
snZ25ZTda8pWB1oLexve61GD0IeUnpkQRV+NELnFO+E90MF0AuIunGCMvuaOC9I8XArfVOULuGuB
n2wxkGln0THR6CVqUdxsXWW3mKywyIz0Z528fqei8DY29jTHsXZdhxVIQWrZNMUChXIqn2Ed174E
7lrPwzlJ1OMwxvmh6p3hrCFTnBd3DeeDWpoT4Jd0n1QPL7mqGF6SsGujMGP4h7Q786EkzIEpPfJB
PYZjfWxbzBrsQ6JyIovtHoWX0yOALHIz0EieODkVXh8IzuRMQ2xZD2o8WfemMpGTTAzF03UvpEFI
ipZVEUOeg6UgednwneHDSRW7e80IsAAzuKVLe5VPKy2aTDROKybCrWLi6HZTOrbkGR3DzqTgm5mR
NR7K8r5IDqysrpNwpAF4V9g5Q214DltHRE/VHEm/S7sYmMAiTx3ZZ9pKTwgldjQvdl4iRyDsW40b
FzuSrc4oLElkKlEYMCpl7g46up/TU0Ta+aZqvReVGNQLhmh/7uZzrDNFBlu/9yQCUPMjzuoKSXZ9
tWptcFjj0muWc44Izx5tMp/qpSFFbbEJR6ekRsBDrAUSJuJ3T7H1UZTAMs0KaZ1y0RFA37hsUJBT
gYW2uB+LhX10Fa9YK4Thssnr/mWoIGqMK4LjcpeS8KhFPNT7yyaUDmCuPOqvdDQwa5G+X4Rxz4W0
DUig7AKRcZfWqU9bLEgQVpfUpDHs0Be7gz+mBvTpVk/+XezmyPGr40hLQhZW58e5mra5pga/e4Vf
YgQh7KEgUYX981Y2SjTEirM11yGCbMG97KNSXyVeWGTFFKNrR7J8bJW178aGZaWl7rySQbwulXNc
lNw5CoPKsD72a3O5L09xDEUExu+99SmqQpIg0/ShxHHvwzLPApHcm1YBxZTB1leLtst27l07SKuM
CyhquRulRdEhljpXZs8hqk0BL0JVDju/QYZtZdXbaKD3IZsMUFoFbshI9O/1sQ7Fe93TKygyl/yJ
vInZmV33nqWYIpHTRciybsL1KmnEVLup6pbgsoHYvRyJLN6JVhacNirKWAfi8GWjLfcKvs3pcln7
dbcJStPmGEJwqgf6uln6+olcMBKg3F7t5sT6DNssIunGHM+Lw06VLpx8F07FpHpht16ykVDOoaj8
vkxXpQWZ7ShpfK8cTqQXbEOTQaM3EcxWEGUn4sK6u2wKTf9Cytmj3TnttvOMZ0BtPRdOBkNQO+Ys
Tc5Vg3h2MLv60CA0myhKD22aHxxNLdcxex48MYQRIjOwSadMN8Crg86J3qfyAQ0FadgYZ8oK8hvk
6k9rAFqKGrg9ExV+H5eN81jXlAY6vJoYYk1bhvZd6CWcV2PkGQ0ZQR6A5qTuUbxZS4UmPJ33MssA
K1FFPPWxONsOcGVw1S0pYTCtGvNj0YH6Z17/XqKg2DDAqupUvLZ1am4sE7jUJJLqnOkA1coo2wIu
G4FG69PJtuzvXZ8/xShyj3avz/4knAOJVNMxjKvpYUHYsRC/FRaF8RUiSUBT4HU2C/HQ5BjHYLrj
lo/MOBjB+LJ4IjAhUd90z0U6tbC0rDr4PTR2Bngq3snu4OcNeoeoGhodevDRu0rqL8aYi3N9O+WF
9cAKhOZ8VYx+k3gMlTgjVkxMTinpVLuoNtAIRZhFooh6YpYlKTgj03hWt7tGleqYhQ3xYeEUXkUW
uLLxc0aB82FaEyjxTgKXEk/kaH66r3lkeDdcFaNd09nGEzwbeFIrNLdmsFpj/lt7/62/aJ59cObW
u4qrzAKw2MHfwjvnRYVzGOIpqGvbwNqTzQcHVkNcLidpp+NhoRxhAeJq+7wNn6plpopFgA40zZqu
VdvOe9HJYRe74xfsgO2tXbavceVaTC/WC+7qqOy9yNnRtaQOXC/CFwvlDCHwGAFDCQXyoNAzRvJu
OP1ng1wCt2HWWWnp0+UuaqE5uFO519PXYjPP/RCkZCKgbES4fcFuEkjZ4Dtho1XuzmttDj4gzUQj
Zlv8jZwGDR3YkBU9Z+uZuxk8eP0i9i940QsoFdPBHav68edd5qXpWpvyuSPNgcHjUAeXDSBXTiBo
6KtO5dtkveKo+K5Nqvl0eRwAcB20LM/yTRlTKxT6VKOZaCmu5UpHxbLw5wZQ+458QroGOq7fXsYN
9GY6CMGl6CHO5s9bBF3lfgY+6bLSqVjWOEVsAOs3yuPEjiIN45uhXMRhICmKAcUGY1bvbALZq6qB
hqFHW4XcFtotc5ke64gvb5hySZXr9Uf+PZoipAbpM4akEIqY1O4mA28IGUDGbqFfsJqHvg9wdM8z
onzXRScPeAn3+tjv8+ohjlLIg+MQ8Or9BlDyk1wEvGKH7nFiFpjgQgPIWKVuU8XfGhQKcb6uu4iM
4f0QSjgY8xhes7eSpEzuPasePDp7CLr7xl3iWxe9EN4bfMvqTExWBUuzCmgfEbBWr6ea6K4Xzl06
WPjd8LPlEAVOTuo8ZFH6g6ZWRhpGgL7Lr2PMjvkCQniuh+cMuS9rtgiM1+ovsekZNHwFm0abM6yX
xCW40EX9JkVBJb5Dfsc4gwkdEwaJJWZ4i9iQEVtGp6clTo80dXykIAvafPAnxSXaaadww7eUGeLo
aTqsbS1Fe2mHqIJ7gGeeQe67cGckSNjtts6iSHIhsQ5QStL7wt5Yo3uVWbpEyO98IZwH21V+Vah5
ZKTBv+8tr/ZIJnQGQWHKbkHE06OThr2rWxz+OgYhmrxIBXSKm0zy2/16DluWcz8b2cHpl8fJYH5O
8Zru04TudStQCitRXyG7prWppcZtNaMNQaCg625yJfhwpGFxKpfo0hlnoHHw1LVc+YNa+n2CahiD
3r6amAdsRVN8JKNnH80inHEg5rs1wttotfMsXLwLnfZIo/9xr0LmL7XxNrS0fdcythw/dVbX4LD1
9qFYkreIquihrfm3W4VjA/sYDWfWDEkePbIQSAVyp2KkKx4/MsgHtBtyxSPSblsSRwTK4dqhJh7a
Dv3G+kUrnCRXmI+mKiJiRJpf8XgsvtO9lF4uN3nhPDP6ebGt1tjHvWUdnC4nmolWiLd6Zmk336jI
JSNivISRGinrOQc/j2Eey9C4zlOuZrgBwm2vExY1vSLZc04aDBbXzX1DYpRgSk3vcWiu1ICdYO7H
Y0Y2E818bFe9EWMbTImgteWDaTIQSAZMA3pEzLYhryWtuLYFf5ED3Q+KFmF9kYf3WXjdE5KD66rB
jsLURMfnjRSX+LcZ1bQc0RjCvxm2mN23VsSop/CEtzPFd83rvpF8ewPHH622VoHYNN+j+C7uo/A0
g8Gla0gYO+UB/L+RBpbt0DyWQLbb8cooxEr/GvcOVokNhbTiwyIIq4NCpDUfdmP9mL6WTAk3eVRe
a7NuXyGofS3Tr6xUY5p3HfjajL2bzDOYGyzZ6rs5EWKzeHStLA0rUVs/tdCVNWd5VBhBWS/huIus
8twnH4RTc6SNuLYXIhUNYoyNWfhdC/gvzSCKYHoO6kzu9LqafVx9OAjAo3LpEsYupM1CBp2Lq2/X
mG9Vmg67NBPPVmd+SZD+7tWow61cqpeyoFVu9AnkHiM+N31T+cQbUCrTTSxn4wnRjGpmPwo55ure
egoTr8EEPlxBrn/KrJ7M43RZTWkUP4hn/DidyTVMys8ICCV+AElHqlm2gsnJ1lAPDo2Rkaqn7cTo
S/QUMN2eM4QH2wSMaLkCbh3tQdfD7hFbyms1e+9lVk+oRWLv0HFKb2N5Y4bJjyhF7D2P2IQQ+a4L
NFh0ODK3RUwFlSLx3bRY9jj6qT2IqQ5a7D94djLt1I/0jb05JYlQ4JvVKgzMo+FFEALwNeaJ9qUl
7s0Ow10N+s1PQW3tnQmmKqqHZOOQZGlrXznY0fDqfI0lSsVYN1lcr9mS5q0ozoPBkabSZ8X6bCOb
GmmEzrCijYwXHLfJgTUzsWI1ZBX7hFl1beARjWRVDWqGpTuMuU9NcwtWeN/kDVgOgStANtcLqzs+
iOxR1eKH2SxHJmu8f2d8Hx3oEhAOCRNT+XX8lJHG0o9naZdMgJTkY/B4iSGu1TXc7U2r5R86JOWN
lnSvDBHsrRLmbUpz8JRW2lnZBDZZCzx4YVGB5ATl4fLfcIEvtllRoRXa1whK8fOYYExyv2liue2c
UiD0FUwGFdrc3PtKLgWfzFLL6yhdTsN6QLX0iEKtqTcERoFRYDlg1xwiXCdaSau35Hq5sc3IIKWM
Nejct6yBdGfvSnc3lhgIWJazF+IAyZ0PuptfVVU2voWmbBpPjuHpT0nlMA7KHdYQFImR+JrM3Tmb
q1UDrJCAkUikMyOCYLV3vzkHoyzITy8dDDDp2jLCvVxgj411bF5m+smEDRNCRzYW3Xt7Z2npI9Gi
cmM72cMA1mqjTwzsSg5pMIcz4va6BGhQZv1OttOT5VRBUTSp76pp2k0xE8i4BvrXdmBU0piTquMi
h4a727nbhblREJGMkTvAUOCjgNGnXFdTcaT6fVM5IMbchCWrBuM6YcA55uWn9TW1c3Fj1sO71uOw
bLCdnYAdgytw5B5JgtzEZVvt7cklg9ltf3COQUGsOysscTh3EdOFiXPGwRjovMZLv3cL70tFi8pZ
nXTpSEic494wy5W+sbYOq8GqAIJ0KxwkXJkivzbOWgbjYvtv9/16irasLBKWYxFCfgAlyYpWAUMe
oTVebyYXlgldBLVlhFMTsrzi+LmyVYFYgf6/Pb9ZASkFpJT68uuX5/x28+fLra9JfjbGjRW+Yqwv
4Yr+1ljBLL+ecfndXz/+fBO//t5vL3150q+n//x7eIzIlQX04E8rSObyi+OqdY3WPz9eiDOXP22s
GJpi0ftNEZnP+iKSAxy10rei7itNsfmIoCo7qMqtjmQ7pfs6lV/lDHZieCXzh6uhSCBAxPDnHejW
qnxPl3H+iHNO07HjXLkEmB41OO+0h1iBeHCj6E785WapijbA8kkGYt9/hOtShfrpz03q4izeXH5G
deAZuOl4KDY9xZhnvdnqThoUgD9DEuCq4vzXxy+v55R0rH++Sr7+tcuTLhtppv94pZ93EhCIVLSi
cuYa/Ot5v97Wz9f69fPfPefv7rO0Dkp9e1BrA91uZwWwFO6RY81id/kxXvfT9v8/erl1ue/y6OXH
y+byAr9+/Lvf/buXQrk4UrfxXTTrcIRBG32lNROB/5Ye4Prz394p6oY1x6/Hq/WXYGv+45cuP18e
luBKo949If4cAzjTJLD2682wIjDx583LQ5cN6aC0yLTTr1//y5+4/IhDWfyUL/6fCu1fqNBM5KIo
w/5nFdpN1XTxv20/ibeiEvpdivbnr/4pRXPsPywbqqblokgzTbmKysbvbfcf/6651h/CNCSIHsOS
q7gWEdg/cJ3yD9vF4UyTTxcmv/abFE38wVMN1zOFZ+ukwIr/jRRNGP9dIWlYphAYv1dJHIhQ8Rcp
GiFlRZPDBUp0Om8S8ZTtMh+mzQgRzOzvU+HE91E6BmVh5Ae9iwy8Krp4QFHM4IXaE0sFVvKxlA+1
prz90pqln8C2vBrnGmr/Ytl3A7iZqCayro98CCHpYwX7iEJtLK5a0Pyvorn2yB3MEn35CPsSOq83
qhuzK+sz66gMbmA7M58ynHvlLd7qBS0eHS7SWYSEDLWWeHDJpfUxCpiEYCXeWQ54Ug14STszVrZf
Tyzxq7mdvnaeBu56HeIXMj9bpcyPyxQWh8GYxze9aci5S6b3BMmOBmF5j/kYiVQhq9cZaRBdFHw5
Igc+VkT9M6tIDAbaXF/33dI9E3PT0wjsWN66GJOlbsTPJQlIjBQOebEU53aqbublfg5j6zS46hO1
YUlNnx2Y9eV+kdjuVQqs4tD0mj+OkO074wa9/atXxxOqtxgvJuoBr7ga3Gw+QxjbhXxYL3rX7PJa
ilPqLU+VLJBhI6eCi2N910aXgDn+nN4uLWGDCrdjDm1cUVTGdXwsl/GhzwaP8vVxdFB0R+QggNlr
fc1qq4NWXaVt773o5/ReR85yF/XTG87t0S+mfNjPBZfLuemro3fIxmjw2xHYi7e2fKbBuCNiBuXR
YNwUfTptZJHHB49/wZQQD8mKq8kD6CpIDF2jF4QAu2bQOgkMOKtJX8Le3VnJUt5pLtxUSxnVsba+
cRzRcwRRfMQxxEzeC/MdytunVa9BodPuJzduyfUszC2yl/rk1QNKXducDrXZTb7Nl+N3HlQ0fR58
5lPNKZ8U3oY001imzpeIP7pNWRVvkNjFZ2PUflSt/qXW9Pk4R0rc61oQDaE40anyruzeq4n9qrtt
HiZi38H2CjCJAqxh0gXHKdF8LUxZ9Eh3jd32xJ0gAg1xEGNM4EsfjdCzq3rdOEt3DkGtgUHr67O+
xq+voEEwjgxfKUIc7wGvpnntYly5htdU7Noc1mxipY8ZMKSEPStww5kaO50D1wrhPuC1lMqV95OY
ZxCOII1kq7BNoKjc8DZyCPhJuI8UK3QY2+BQowL7MJ63QBtYIQNpYV2VMAtmBLDrqvmlnFkrsNTP
kZSxjk5pEsliXJtp6XKgRc0wZsZ15/Rw26CAbp7GqcRt1MRfRNjlp0ZxMbVlty3dNN9BzXIZUWqH
xWma40xOSdKdlaqdO0cv4NMY678/Q4srRdUcJ0YBO4DxRHevO2sddgn6G6IaWwMoCiog95yM2ase
W82dV5mPcMqDJBTi2ozcl1gLqzOYg13bLninZVS9FZVxcJqWIR1nYBJm5KuNF5gzl+H4Rr7c42ue
T5jj2bkh0ZdhHfsC+Mwe93SOkTSUh77L6h0htM4GY8rCZDmH55BnHGgWp4mmquUOm615I5ijXqcC
anxTfliWUqRzVGmgKyx8z5gE952V9NeVmQKkaBqXaCX477roAlggM0ap5aWcyvrWsSAaG8Bd2nEa
cJB4b67HKnQpHbpQdvFOntquklboK1er8MKjwNMdv6dTdh1hjL2R6HIe6oR2fu7U8ZUzL6xuEcYD
MDGcrSxtmCkauWwdbpZ7Fmy3poJr5Y7OPYMfFGAV+WduJAcSN0LmCAoq2xDvFYzMqE5fojFaWHfU
7h5Z1JCmpxkDy6bHvXMaHAc5VeF4e9QTCZRx9POJCZAyrZGFpNX4mIbmbZXbPqqxnkad9LZp3hC9
MdXVlWzEfTn3r/rMmd/4rjuxeQubstjHeqLftB4rqpJmAwS4oScMAjhA1DflLoGMEDBL2lrK+YyS
0HsR4RzeWI0RNJkYd1Md4v9PtY5ImQIPZqGZ+A1tz5cLAzlHBzYMdfYDRJV16wjtedbFGSZK/1w5
+9YMLUFgpbszSV7z9a7/kSZeT24e7vCsreIru1RcPHQyfgpwPWflZm95YhA1N2lQ7+LdkOUILOev
9UCDNibhGSrzW+H0ZyQBKRoeGQeZCdgFOIm5NW0+2qJwuNIuqrkxYxQdM+zMdeGwAO+ZJc8cINis
aQjeKbJLIITRTFc96ZIjnLxs14Vec7+ioCzxDVkmE+hI2cdFj+4SFwZMzwDyMQXosR3n5GGCo3dA
PnUoy1S7LmJB8JYId0btDWerNeNjosq3MLbVdqSPQPMKesjgLsVhgjJ6GMK69yWo24PEGNEC7Xjq
815sy7aYDhfutSuGo45Zw3fAWW3twdavPFWDMKPeP7hMu+jTFMuJAe+4c2Oa8M1cRjej5gHNqOSH
aehE6UnzeUSQBqvIuCMBNUJDI+0Hi32IxqEvoSsGXWjQ37RN+8CVut6ZOWKAUZk/zHn+LPrMeJnR
tg6l9zLn4wOF0edSxghimDzRr2ifo8GLCTrS+/ZqURoyKvcztuYxqLTxrW4DzaA3Kel+bKFpZ9em
ZZx/XkgcJv2xi14fEROQL9VANG+5JvZ9Z1IDMKtA74wx3moLiEQ5mdvmp6l0+z4bdeOU6+o/GTuz
5baZNNs+ESIwJIDELSdwEEWKlDXdIGzLxjwm5qfvBdY5p7q6KyrOjcL+f1uWKDDzG/Ze22KybcWw
dLipIyb/RIgXCBValpoNjunXMk7mrSe51jsTF3leTs0+s1TJUtJK6OgYvEBTPepBJve83QmfGH47
2S1jGXqqaW/91pAJQqvUuKVZuHHb3jtZdek/FuPk6bK3sS5hJ/Rb2z6PqkKra8THZirLQ0UQCDwQ
7dSPwbwz0LkQvVKpF+UFJ48D6Im01m4dwWP3VaOcp76Ijk6ttyCxchyQWfannmuqAg2faDe81DlP
dhWq8Rbq3b1Vmv3aGO0qax0dTS45JrINfc0t26c8+cosvTjIdvpGAVZuC3jwpFQivIhlcoYyikVU
NXiUCdUoUO4Bn+1lFvj8nFd9GuZfYH3lziSVCFKIXDs4kZ/BOyCGrxrIo9Oo7/hJI8cOPyXkFY7G
krmV1WrhYZgTYz1LQNOl7C6901E8JsNTMEENCwbgtuSyAo6S6OrIuYieHLv8QxRGsCtHA3AuwxIl
RHFQg2yulqa9IwFoTqK+t65W3hP/UUakgF5Q8N+SvCAekdiUDbbG4oPM8o6YIdATV8NOf7skcIKE
RBsqKvcsqQvh11SNjyQ/Yjj4Wdg3LYIpJQLx08YdyIhyD7lHMVFPFLHMDpnHrXuSWbaraX6eiJeH
0VoQ7DH9teDnPAGAddGpz1wKbmytPYLFVni+01NrVJsuDiaMlhUayCZprzml1igGIC9Jd6VmzZ9Y
MOtrsMpsP0RIiLWVpmtdg2fSW6HBSMx5I4BVrbR01vc5DIK16ab2amQ7fUrtbN0vc1xBVNIemtcP
obrYt8zgFRRTDOwewzJb3gvaeQqCZj4UVcdIveU93/IVOab2ilrRDGTzwUiSz4DPPqkvlSi2Vjgg
pI/rQ4rBpkvKPZ5T+AHGpB9t81guFXadOGyQBoKzmgbhf+D04y3HrxphDk2Zbh5kn3N3VvMtJboM
BPp0LjE8jOE4Xol2olWPjYMahXXQSCrz8LZtLI0ivIF0z1In1ZG4FN9FwZUbaGStpcXEtGyqwPu1
LhAv2Xfcds7s03UxBV8ijutIc3dKzuU6WW4UlfbvTCHF4VEM8fWuqpKRc99WdxV31dIFmBfySTAN
z96Tm7I9ge4V+41Z3UkECJk4x8mujrKXNBfJmf9/zHBC4UPAVKQB4mKONzdb1qNMosQEpGYpyoDk
jE+kihNL65jMbNvEO5E4+5WULVs80MxPdZfUh77Qi42rxemTPeAeoSfaeu5UMfGtyYDCm7fvRuIc
nD7dJnXIPzVm9h0QF6nWrAa2Orfl1p6CLXuackCoMRnPjUv3tPxPorMjvixyEPJq8guEeKNn5zfA
hrx3OY7R3bTwkQjBmpBEozlPPObRBbgfs0YlPnsHzaLw7WJqaq2x1hLQAQwnnspaE6S7WObebeW5
QJYPN8JWG0PvYQBKUrm7LxQpPHb0ASt4FdtEjH8JU5EbkrlxgbTpb1xkvCGtitF8VfFWQa2NwJZN
cagwYQwzsFqMX82G675f11p+zIjvNUPyAWPVms9lZbAqLOso2OPT4BGIzHqThclHgqV/GyiZccVy
DPCj26rsLSF46qJm02ZOLZtDC6sSZwMOnnIY9k5joAsxw2dvQGVIlMIHGa3HeGEshhSMG3PkrA/Q
ZpzEON5z3WFR3bKrygILHAnlCgt2FlxZ5e7zLn6dFcGdccoeyXYdAn88YGXuvXJUtzarmVM07XIu
cAfktxM0CHU0rJDJ9A55w3jGipytUWGw110eywYRnDEgyszTFDZQ9R5HnsPjB7BSFla8RDN9qhzh
QS9YqxMD5uykGtFKzViw6jj96DDjrXrPiTcptLhdL52zbWpwHAY0lTXTsh05jCGZrOkJu0h9MGr7
25BNvx2DIoCISuBREWcaMmhylCD4Y43qlxARtXk03LEE0Ri0+R1vM694b/wtqV+2fQIZJgr735ON
/TzLEE7WQj61NJ/riH0fVJVa7qHeek/6wFstBlm8GiYt3DW1q2+qlMS+NO3lpoxyazeZEuFqI/c4
sIq9MLxoE+Ne3MNup7Bja5oacXlG63V0XKoVEQf6zkArSoyQ/Tu2gAjqdbk1hxDHUdA2e8f32Gst
gk9j1XJuw8mvfzr29FvNRN6SDwJWzztXfYrjpwDPUQfaoRpTtW9g2G861xpvhjk6/Ayn4TRVira8
5RCu2IeQoRmcx6D/onPlDyBFPhK78C7dfskgtdtrU16LePC5xVvibk3lC0Y5m7ridWFo5bP9xGLg
Pc1D765bxJAr2wYCqzepsdHD0QNMPf8Ba2hsxhqsNPqfdZFM8ikDUf7qEJ/3FMsZLrGLfwmfxYrb
o7hFQXOwbLO9wDIvietG3OdI6NAyV4emeCbVXjyZg5sdYgC5NRQKyDWGS2iSmmbQeqTeIL1E54nl
I/Y1kY1U6uzjJ7swnnVM0ID4Ni1rx7fIUIhMqnQXJqQGGhbVTlmg5/Xmp9nL/Tit0mc6gtaHKo3b
LsMUKGOYA+0km7VjEaJuLFfg2Jg68P3kh9O0I6Zp7jnWAPPUXOE/T8Rxoo9IAvWKqQxTWAvRzrPP
9B1+0hby2o76rcqwzSfeWzpSdOmOdA6su0tqIrSIXmRkGy9Ja9A8MBIIzuO6nP06sLttqQbOl8bs
wVonR5AcA7HZ8sXIlXEt5VcPcJWchPKKsmtnqNbblnNubzSug4MBFbnpxEnMBWDQAjFDbjrjLq0Y
UrkCH5cBlXEyzh3t8DlOh4+s1dQbygQGBsUvEAfxXWTxR5D0+Yld89fjxkpQfAQIvreGURe7ctZ+
9AxiEAo09yVVwrYa65wikFpFrMrR7NbmgWOFkv0F71b2FllWtJlcVPwe31szAWANcz+Pe/My6Gzd
S/IF/JKHvCVuh5m8U6q9JJvodYbGSyOiI2vhoeaufjaX73ZcCOZzIeKDlwwtUC63PmAzcEfqvXAw
pj0pi6haQsq5OjGZNRnhX4BT0zXLnL1uaeo2UgKa0y23u+oz0cqNbBNmRxbSSTlmzKZEebKL5G8i
Gv1sR/bWXrIsBCPeQ2IA7fIAj/it0qNnZys8xv81HATlJGuweH6+uGJVPKeneISkh3Sl3RFp7pLH
W2qYLbp76Q18/U2qH/q8wa1uFX4fQfhO0gUJgT+AhDTb9CtCn7FOjhPyaSF+dX24qrHxk2fyYZCy
ICBTtStO8ovIx2ifJQElPrJ/WWqgfMpvObYotwjYaVQr4bN4n5HGqyWZz6wp9mACc7tdVW7c9DlF
VtHRzVDZDNf6SyKh3A1WU28aXMEiCMqnPNfsWxRFm0Tp71HfWl+h9vGImIstG4mRExALADUgkSQ0
R95wcZQ4MMhtfJFIfU+gcg2tUIO/pGkMY3L9RUtAaVSx2z8PRn9IsmGxUskUdmvteygQODUr9DTw
NUG5May1BnWDVsIwU7IeS1i2QehFW16KgsNCL95U+jICimCU4vw2rWg49lBeLkKUTCOH1zhM3Ysg
I48ZOoktJFYaQ7C31UgqpEMy58P7ODsasrF8BCcrZeAzOGeKVbj8I0nWHUd29rgGoSoiF9b2sUZt
XXRTuCvSAGEqSX0gVlEq2FUPtGiZWPRzhwEPTIqvxYuXI5taMmm0fFc3Tbqr4tLzXd7qc8msHKnd
tdSmW4lWe5054rkbu/5tgh9y4H5+HoT83duld08Tw7sDkyKmgNmEFNfB0QijNDRvGTkn5LQThN3p
4VqTQX2PbBA5FHdn0nbeFTHMR45LDCjMGV6Yj+AlJfJzWBby7KZrxvpA8cvJ2hfpsNFYEIC5nnAZ
WzmRD9gY5WB+mkzNcZs6W5JA4neHEEuZNm+1/bvvydNiwiE3WJb/OiliaWMZf0Ag/y6i0Tu4Tlof
y6p+dpyBwhbGzksylndnbl2f6ms8ZJN4ptQJDyG2uT3xxGgA0LQ/BRni5Kw0mbjWpnPoNdODIGkc
bYJ1mQU3CIb6pNlrmFGkW1AfcVegvMdpXahffcXqeag07pzJuI45TEGpFT+lZrJqT7GkIpPkxsG5
pHEkP1JC2tGd9hmWnTTjPnIWl03oDn5C7Iar1+rYNzjxYRSiJWv5MzdttlbWkqBJsPZ41L9HVucq
TyeQvGg429i+64xQdm0QfGn1qG1FyTHZYfejuEet2TBxBYRzf7gSZBftpxzkYFMjgVC9fqECwdW6
2LhcJeo1Ma7NGtFoifYYol7L9eUqaHlsYEEtEV2MTqlDNUhVPUZyZyceeD7Swx72JtgtBJuiK5G8
bMxuIRu5TXSlrUALbGt4TcSzDrlzpyfOM9zP1B/m+kUEJg1vtuw/87CEp/Z/5bMGSv6tlRGpq+Mi
0rzyh9uVZ8SvxnpEs5/1ctxTUnO4liYeWcIoNuiiovXvh6fKWVbCCYxOP5/SQ13PLMWXDyHlOo4S
/TDVDAeHIVXbPNz2VRvs7D59L0HyVSWWlQRCYq6c9lgsRjfLzv66ZQdwK+wUbbF0mdMULe5HUiXS
yfWHsf4NNJFblKANLX1KGu9zDj6iJMiP5uyKfQkrAXghtqXlA1FXLPGjCY1+AZNS1ySJOfnYgWJH
wfD4wMi3XXnsXzaaNwELJj8XRE5PKDt77YlIzm0ZDb/ayGt2oZneMaMYa8o9tZrIqCSmtTwIJO0h
qGSahp6O0DD4SRfprSDKaUFm2htFkKzTOShYFtQez/txzvOnSY6WT6lrjbAZimmb0mTBVUiHbYz0
F0yV9yuss+9SzH5bua+wzP4EurbTyz5kecMig1vS4Vk5TAtuwiDubmdiAQvQHB9NgiZWUz992RFD
ysojgKXPfDVqVzUu5iGoZbME5rUmNeU4gS/CxUP+cD3xg6iLH7o1i02n61gIF7OIHK88uVyBpX3u
FryaA0lihxPtVA5dtDaSavaZT/DwhOFbL3rzRzm3oKtSd29zCBzc2u12YVUGu7mafgDkszaPHcms
yuZkFcu/9fxkQKB91lBdfsqyxRZP9WG7SjtWhv0aaSNUWs21jnoxvZnD6Gz1uNVWoyRBBGitn2oD
Zzbo8I/JMUl/0Ik3JiTZSplyM7ECJ1ixPqGXIWUBbT1kvLwKt4Y9kt5donuDbP1w2Q2L1W5SFXAM
W7/947k0R1wjzBlXhBv8EHF/bib3Nfe+7fatiaObNkW4Wbv6JykgA5MLjySZwrnIXLdRIqV/R33a
CK+dNo4GV0nzdGdlwhZnLKyhz2wdXDhBy15HWPuqcM2jxl+OzGIZOPIzdooWQm/kkdBQUhQ9PJWC
GeLOwSzi/KZM8Yi495QyiHsRT4TJ3pg4rrPFvaIJ76c0qy89RtddFKc+pQB27qO6zuH4JTxyjjW3
osEZ+g+tqN7Vbxk9484HrEW0s0qwEXZLU23+aHR1F65z1IC6BVN/q2SH1BdbJFcCanxwWl230Q0Y
HXXu/UibaBto8ge21v7oRsZ2sJJ0b3sxVOigGvbDrK3z8Tmsa+vAdqM75pHJS+wUgiEdoCq/o+Kd
mZDVkDILJtosmddOG6uVfBpa2sHamOqVPZUvMsVLa7JJgipqEkJHw0rWYrqL5jBkdofJB9f5LTVr
phFkpaNETZ8FcYkzV/gU30PGT5QvuA5JwUThNqBDtHpWx4u192Elcu0Czz7uHtWN38lDY7Unjnoj
G5BgrEz57gk+qSYrPzSz2EeN7fkhDZHhtMPemgCdRSHEouXseUj59QQDHim7TNFMbQ+xGZxbtnMS
r9j3APtXVV3TJlnedx5pamuGABpXuUm8msvoi/nAWoN5vZ89wHmO+0FBHG7GoL6QhlEeu0rGVNi2
sQ+bUPcflrAMZzGbCVqMRBJpNIW8NwI9ObFDCbeq1GsqpUEcMQfmu5lcuT4Qq5F6khlep/uhhe9l
MW3mNWX1CJp+5Yzje254/Q4x+lu1/DXibPWjrPnpKO2FCgEcbRZcdM6fx3X3+PAwMQvAldvEltda
j+D0R3x/MDf/4QJWEMJrm4C2MLAoiMsIb4kIt5x1WCdmk74Qo3bJhnr5auuA1z0KZ97aRX5BtQAR
A0zmquxC+IB8Ci88VoKg9XZOfSfljQ5z66ccqm0Ys0dri4ammdsPZbHO241fkbnUQyFZuWo0EXtr
HywwgXwW+dv4suDqHF7YqlL1Di74qaKcWQJaQLwWiqiEZl0tBpfcvXFfkffZ1jevxH9JUzofHxYN
3SAWYs7dszcCoO+T/t10859dSEpFPA3zWoO4Q49nCjpk65e3VCf21rM4nq2CpZpchE+Up8e0NOQR
vTD4iIEIV9OwfOwsb7bNncFxTtRkkDKP97C1NpnIV3mFFS/DgrG20ZqTXh9wdWV4YUlf9Y6ZYf6t
BapZmznmOFv+495mgNUdNPXT0rVX9LSXaHlSpBWciKHb14a4KXQ4vku617pqU/A4nAFrt58uncKg
HyS7Eb9+vRj3hVW/TX0S8ng3z2k7niwmQieYIATqNBiempzItQqReu6MT/wkW4QAw2vYDxcq2xe6
NbmRC0ggX5ACAraAbXBA0CsTaQR2APfru+SdVC9AggAywQChoH1PF1zBvIALigVh4CwwA6H/UUNN
9VTGCtRFFfhxzzBvIEKmoQVcpVI1FyaiTYASVylJlgcyaC+DITAAiM4yokfcZTBnuWW4S1/rRAOJ
EkUvnBNkBWSMMWw225LJdmVwMhqATjpy5bZqsU61pDEwvIX6l8Nd1RzNb6w68O0UdDLsAzz2ySTW
pqbtutzWD7pUZMMpxgW5/IwzcHm6QRHjTpeelcipiSXTBBQ3XTxc2hARAIVJ1nQ/A/gUsFgoOaAz
rG0DeAX6DWs1wLPAtf61EO0xmZ30CvOKnvwqFgBGuaAwcGsNh3HBY9CwK+SsDt9dFiHhvZU42Ol4
DG5Jgqf0HoEwYBfux2LjpaPGZQCKg8r5zRvEtDe6bx1WhzLM4ID+DnNNhuPasK9JwovXumnjG7mb
rMI6eXVZ2O4VLua0Dwy0nX+CkvSpSIQHm15y3TgZITTl36YMsg+PxBIA6gs0OP3yfNwr2DCpIPeD
KMRutuw/XqUwuSkCbReBcZAHpzhawgHmkVSluDpYcDPAzenhTncYkAnY7QyXzQ0L0HTdAo3HtQQe
JYCTwkNA7i8DoWhBqHSLMIBsdnvZzAdefomHLNyb7U3vke5ocFgmeCwqBsyyTJ3htABSQgkMucVZ
EC46vxkWpssCd8layYEbYOlP9QZHFdlRPPcHz3YGNkS4/wNE+Eya7k2TwHXQ52mNkkE9d+QShCB6
qxQAhWd8M763r7Jzc1qpc4sSeNOHleaTs+PHHYlsrNQuBg22nTuE7WGL5YCCyl9WYK8EoovuUGX6
d7AgcEILGE68YHFYflV+ACknYDDEaUWVAkInm88SSipI8X7rztNpHEHGCFzfWkOq5ChQbVkC2diC
5ikXSI+94HraBdxjQvDpz/N2jJn/NTm87UkIg5CdhGX5vBm3Ogs0ckvFl9m8Wi7EM9wEahOPpACw
v0L5s1Dtdby1gJSHj9JC5pIWL4gr5M5Ns4aFMhKGXO5T7B9MHbYMH+mgFlwRWxnaeMTpfQvKyIRp
pC1wo1FfujUUOmXsJy7sbJIdPlySEnOn8whYQ0ffsyCJCa5LWeMys+DQ0ATLJpXmv7wBwpG+fGF2
BeKonqYnswjEPlZ1vY4j81syD671k2YD7yJ7+jWrgDhN0JysWqO/61NQXhpFMtccOPMNcjAS37E/
JUnTEfZW3+jyuKR1DL1VPG8NMW2gfRJIkKEDavAY2fgNonwoAMPnL/kCoCKd7heRL/e5bUiECbpN
VSWH4OLgnmRoytqIuSNBFt2B0OudFCMoO2VunUlP921XeChlzF0SDGwP7WqVCUvtYMey6zSGm9aE
kPB5OqrUPrIYzdZ1UPmJ0Aw/AGBkj3qFRcNMCZ4wCUtQxm9Wv5BEKlgfKiGeY14IXkmSb8YbHU5z
tON5jcaEuHuYX/UC/yoXDFgGD8wpzyFEMfY34leGVXMjB1cHpsT7PC/7T8Q/+bKjC1YJpDEWwZqf
kROAZZOjT463poB/X8YjMqTlswyOLnY1VJIagPW6LTMiJeUhsbTqxcmLa0IKy5H9jbMRwfS31KNx
bxXO2VoAaQsfhcJRbTA6cfGmpdiZYXRJh3oVBK3Yd8jz4C7hNpEEoYkemARPa1VXw0bXwCA47C02
IREepH7P4ADybaiFn435UrTFTHqUP/NEiYHSeoAPv4sTrFTK5S6yYSbsJ3fAsQwvDt2YRZQQvoF8
XuBLzgeEFGgyqkPoMt7DPKG5t81oPS4oOh0mXd4ply08mDqCBlfNAq7T9eS1c4x3yfoIfz/zFWSi
0iBKMsCmiA5xh0SDNp3nAxGZpV6sSEYn1lTnAeHhqs5gb3igD0g4fI+8Mth0uMWSBVjgLLAcKLr7
ZYpP5B3CmAXNl1D/z7D65gXaly/4vnEB+aHLutZAOQJ3VDvD4LGRogkQ99Ug6fP4mDdD9NxU02fy
DFfqt5Xxdp2qAjsCwWd6733FC1Qwwh+KURza/wxwkGPzBMLA2BZ9y3sCNRj2M5q3Y7io/etTyyo+
NrmXPVZh1PPxG2E+hJ5ZZkgMGHNO3W6PQ7G8E0dqaM4++IvxYratYcG0p8r5IV23PYCcqY7uUl0/
Pvzjt4D1ANkRUPwANmpTnTLkwN/6sFg8TAuPDw+nwj9/+//x33KmGKuWxnP2CMWJJIPboOyLY59g
NdFH+kxIUAZWQXnXaQnTEn5s17R+0KTDkYxYNOvLr6L/96vHb//df3v8kX/+jX/3R4QYaRZim+wA
gSPXimsTG3gTXQjEk4tLY1zrJSDFaQpmIv8Yz0RzAvWp+SGGJaIvbEA1xcM2cFJ3Be7oREYk0xEc
oDuBHBmnofgWPTJTLKwraiU0RNVRmj0DwYm1a9cyLRz65Iknz+eINcFAUJN0XjReBpxLLWCDTWFP
+gpFKZtKxhw2q9qV6OJTuNDUInTH6FjW3bxn2BZ8fRmp4Z1F9pczk9QsnWOuUwQwAd/zbeENK9P4
GSYWeL4AanYxMEUyEk5Jy6WE6vAxecaxDMxPydFxCCAnjtZXZQZX+Guu79LCL0tsrRt+mZVjnAK4
i0bLEtQBsQPKcuLlueD7tZgZwsTpexRFpkP07lJROoH21uV/deXl98H4bI3pD8PVaEOax4+wbh2G
6pNvqbY6lmmKN3hEVzM3kMQa6acYCYEW09kPY/kNkfpM7cI1qKs39NDMpXHX4VrOnikXwBwivAR0
imfZ6G55ANxGu6EisjZ8Uz+GxvHp0kmwM/SG/Ir4t2JAsUpg1u1Gr8/3ZiNfC43A8XYYJijhcbum
X75Yc/4pu+E+5hQO+kKOGXIvQ9MjGLaE4QkCmgU0EFKKZdX2sV+4HaKUrxmcJ2peOroxH9tlXDRu
3HGSu7Fpngnj0I6153broIOVF7Tftc0bt635hKWytGM5JgyyXkImsLXbNqdyvJjsqlccmh3ObS6a
TZynEZnkJEFEY/4yT9098qRivW72m6Z3Z0BTo3t0cvwscgKyoexCHAjwQP7OOHXwMp/8TIevjll6
nk9AA3UOFGAJMvKy0+SV+O2W5G4dG35fVin7gxa3aINWwit5LYwQ9Ltw53caxdXcYgMKvSECOdKA
T0jRfI/G/vH9G83FclxGKKP+zLacSebk0Hnn726aXu3RuiYDurfojZyp9CR1XFKQABJ0+PatS6h3
gEL+fHwizybFg+9JGxg5R462a5kZ9FHj7NFtkOwxM4v1XHJxm0kG5CyYfg7TjqRkMNCkj/qWrU8s
rUy26mAzYhse/XNSJMcy7/h3AYzo08oNXWet2QGxgRoPDvUwGle6/9TbUeR9NhG9oIAOAuWixzxP
+ZalI0T4s7SNd2Igi7XlBT9VZTxZiYMP1f2ci+xjbHo0jYR1uUPwaQVRwBY76e49SZP6rEfHLiLK
0GZlJiyB5DmrGRUFH0aNddq1Eob78fSZVtXExp95VJ8QHhIkZKFIPdLvpV3/0QFXENub3DqEDCu9
Jj18yPwhFfGtiNhsdXP25krXO2sZ9TrtA349iECTLZNLnsKF1IIFACGic9LikB+LWCfWnqnLIJ5K
gmb3XdywcWw8RkLQaRwVXYzOoJ356ZhZ+lTMPwkN2E61exsZ5YRsHGE14sGdopds6aKIaifQaUa3
INk8sHdMQCEOrxIGAeRbUGxq2TqUlfcrwX2AmqsrtsZCszOXx6+1GdV7ipc9LGaCTFQHthEDFOGF
Yq1Tka4D6gw/KNRzFDrsrarkPakqa+UNSbF5eLNmF0YF93Y4c/pBZrINBwhjiA64c7BDTVChMK+s
ye8jJyGxQ45/btmoHz77hcVmLZyCxwevmpn4m8wNqrg5FwYREgabCGkhCspqYG9wmYLWJIBPr156
wz60y0Lj8aFbqGG2runoBoO3MR0JGZZ4XF07Br/Uj9+5Xrpr6SF1JintRMlUPiAIaQsdNHwtADOu
cE4MRLKxanE6vTuK5cNc9owIWzaLj0wMw4zfZgAY7BF6bjXH7E5msTQ9zbcZk8L0+IsoAGisljPN
0c2/kKPb9RCLNwFOlhAzFtq1xc6zb84SfdNnVbHBqxCaFcH43iwb7FKm6UYf0m/kUtGhl0RDY9yN
Nm4nGAbGGtyATT4H8RWRMdA5TQx0F0RhDspR3JojewA9KQk1KroN47joNGt/J+b1dBLi5KjYuXgt
K+1iNpo/stoCVrAJbBeDwa1ifQwdi2JiaghIHBYiMCAD5ufkFDNsoi7rzjlffeMV5S1w7V+jsu4E
7s6fWlmePHcY/+RWfPaugz1Hn03OTnvGS8oGp0KdLBO1YWv3ZkbEHc32sOsTJvgTloE5YonqmVX8
YXbk7Q528z2pd5e0CkI8rmErHLqlAfdvYf0NXMSoCQjHVdLIZBv0Jr1hgWDLwouyMSLitKw4+JPO
MOHCdl5HkJtWYTkX58lFItoYs3d3Fwm4VzbyyxgObaWurW7fFqz1xm7C9KCkBF5c/2BGxeIqW9wC
+bxDGffTTq5ijKPXojEYo8fkM7PU553ByQaK76eZNeHJhuz21LZWt6PKrg7E1OuUXOUdrCTGBx0u
p1Q67Wx9G5CNCs/qf8tWDlwlXvMK4uiYUNkSe3Rzpq59Cox5WxN1eUxigxi3CGHXRPYrDhgDUxQ/
Rydyq0MomcGa0x/Pyp6KkCS1dCD9s44OskHyTfPu7OKBF8rrLPvSwTU9cBR2vkBhccfzRZ+Lp+mP
He6NWYMBQIW7ccO5O4WRjWOmM66NjVR7bFgruo7zZHalP5VDfe7BFV87p4v81IwYATNuO0tHf2mR
SyNfVsWZTGa2qwnD1L7RyZLNOuNTEey5i1PTPbrLmuLxIacnPKbvQ9RW5yJNqnPexPinK6ar//gt
g3xftdBxLWqVSczDVbbRRzTh8cphA3KgmpBbA3tDEi16qjqutjguF5uIp63TqF0Hmu1y3o0pXuy2
WaeBA6jdVR+uO6dPob285tUCv10wVXWq/bA709syByi2bfTXcJ3lipzeWAf19KgzekiBWtpmHdyR
rsCPB5WjqlJErtmMr9UOyCINd1Y24B6d0qu8DzCpSNkD8SLLDoGEN2brBhq6Ala3wrxBSWwKZkkV
phlCctWeLA65lQHRNP/N5/hv4kDs/5WqYQgbP6OJbdAE723+D3Z9F4HorVoCFyEGYeKZlXnuW/0Y
m633wstFeHkaQ323inbF3GbriElxi7P5nwtMKZRSiNmzKc5QtCRvvZIUuAsJME5jbY98Jc/X0iG+
eKis/2OFsrII43rjZhCpFKGvMRHalPAoBoiraDNP4f3ojJOVosMnxkpnkKDPW+ZJ0d6sgs+ssIaz
8urkYHbWpQoIV/vnB5kXCn9+9xoaNXstQZ3Uo4DTJ9cBHdmpalvpxq1zCen9zy+j+F+BHMbCgWff
JVxp8VKKf/VdEhFusGNow307uN9VHxqf8OUBRlpEkmC6cZhw9PHH/FFNCs2Pm1kbxvjWDbUj0XhZ
RpKdyKwb+1d1cQVIeQQEO0fk2F8Ydt9542LG6dxXfVLaIYXWgL4kvI5p4kB7y9S2dJzfmdGoI+Lg
6MXEhojkgjzYJkNTNM75mxGP0JhKgBoc0e4a+Wfw7BrdQY7k6SIJvbYmPj2hanJ0sGi6zGLepGB/
/p9fJwvb7b8Gl/AaWZIS0ISnK1z3fyR4FBbhGhG6gH1nBhuCWHvY+MqvAJwx4jcnSkk7geVTt6de
R8oagcTnGfAHqyNzRUzPQeHpTxEbCnfKmv3DwJbYbb23Q9uDyU6A17dd5eFFbutxnn6QsPM86vm4
CVK0jFpA3DDolbs2iBManv/8vfHv/ttvzuEbdJALgwf/14egIFKqK4he2cPSyw7ISxmf7obSir+i
SmGBDMuatxI/CLZXYmfValxVGnwTWRvcXSVFcJNVewFEYltIlq3sTwHDTZ3+o/FsoP1Nzqibx2ql
ZnIFGV2pS2i52X/7VWqTTG9asMM7ciY1M21/9xyRDqitd6cNmp30Ef+MR1y5xvNcKrBwoe5+QtyE
qs42rhj1N53sgJjssx9UN52f4YDZC7czb3A6AXt0PUJMIN5I1LV3pj7OHasEARJJLLYNPQcEMDjs
NXuT/ZQR42xteOcYJzO6NhIOUR0a8s6ld0RaDpqzzqKnigCxZ5pZDoQAL2WTjMFJ1cV7r5z+T8+y
KxAt8J0JNJSDFNS0b22PjiF1bbi6divuFbN8vyLp5ShpqDea8V/cnUtT40gWhf9KR+/lUKaUSmli
phfGNgJjbGg3FL1xUBSjh/V+Wvr185nqiQCqi6rumgUxi6oNxsjpVCrz3nO+g5E0JX2cXVLnfCgP
+VpUo3pkafWpfu6WjnPAUBvBNmpaN9jGOzuZtwSIXGKzw3FhpD6my4jnBDXIcMFzuwJlh0WlX8B7
qu+wvSEcr8+4d/Hv9l5zIWNcLnbH46ivig+ZdoBmIlJAi2VD9VapD1p3OFWkTPldLDXKqsaaJ2wz
iH4WfzkaSCit+Wd50gQV/voOo8EDNhZPru9RMIVEDw2N0uZKd7dJJzeRBsFlB5Uzp5gol4kAjRhG
gFSR0HPid/sGxg09x8iUH1NFndemd3eqTfrk5kDUZDoMs9HD3iFrnALtUVU/Nu5UNwSQpgM1yLpy
5xaZISfNLrxD2IZog+roiZ2OK7PhlYnbKx+G6DduvqO9/tXCgpoC15tj2VBazafkpmfRQIYqjbGV
OvSBua2j/SDXEhj+CfGw0WWg2iVZVuDXgmybSw+ZfGe2W040a6NvOWBWdbupbTyWnSYlbFDBytgl
cNAa6tDliGe56FB/B2mHcvAohBwP9wL335TYF9omcfwbN1EB+mwKDbgm0i48l7nyKUfvF8kBlEul
SzVLZKoWpTqt6X/NRtpZ3xgC4Xz5EIJIYCuPPChB9VHAGXiRQ9OZBY7gMvQ7EDTrIQncVVtZ9Mvk
B0c3zdUI4vq8DKIHQIr4V6Pito+AwEOeXDjapCCXesVdsicFQPyaDHtUzKm0tqkO7GlJDp7LQ2Sp
yqq79aK7HTKFTdd3H8uDafqyHPC5GTb06FjPUKRwp9VktYJdXTfWDvk+bewwT24yGm/rMapujaCJ
TqLdngRyo2p/9fT5bpcV25aK0KxMD4XftvkmKcx+DeXpcHEIht9dswZljGwPOBvqcOXc1EOs1o20
7TXr5YfEjsyZIwXTtImaa/RD1gWsgUtZtkQsB8Q9NL2xanEVwcG0FWF2Y7GuadXMmkGunrQlrNln
EK+RCJoHF3lIOUJyF9duW+TLtqyuLatxLw4Ioq5TDoOFN6I4Ri9JNHS/NAhopl6XRaduC8KqG93T
dvSWjVnSKujNiCXPvVKi3Z8aTkPUFqTqeW8gSMWmGMBumha6cC+kqg1ES8hfDkjLFtQ/PunBM+e4
qfdTLGDZSU/2zyZJxZqKQ3Iad0k1L1yUxHUWVMTCYJw3RVrODq5GfCeM/SIiFHhDxreP5BT5XsS5
fDdS7FYi2E/HsI+XaLohWpF0AnXN3c1FKeSpDS2tSm7YXLH/I6N2aoQYn+uPShRUvsYBKdfY3Zna
AvMdIkLBGcner8XgWGSQFLqYc0M1hv8uE7lBt7kSSLbWfUpx1MZh6iLMmZYcuzZV0npzRytoVQMF
l+gIC4y6DC2gRm0xROYWn3l+lYQknvQOvwlFlr366N6gFJtamnMfClPnIm0HGjzFzvjtW4/11/FO
qJa11LYjXFvYjme/2iKHwqAw1GkyakwK1kcT4Roq1O4ERbckp9L+RJpaeJ0VMXHUBMnOC21n56Q1
/N4BdYWeQOHOiOFK5J532NSGDM+g+Rwgo3lb5bmRX4EsIE69F75lObcNUZWHYkhXKlf1mmRVpHtl
V0PQSppLb3dMRnBzDngb4Kzh5tjuu2JDirdCSD2PMlS/JDNTspLxqds1hBc2Hb8XUE456CzhKWTt
V06O+KFT5Mj0WKVXyk5pm+dC0BnO72mbU6l28xWptgXqfuZjpIS+lAkwfMuJ6kXYV/F0EFi306G5
TXupNz3sTAu32dGnt0jD8xTq+wPs17PIQ30rjI2UHylfdL6R0y3P48XIJuJSs8PlSdL3PvAQ9CcO
6XUsyPO+468E0lH0pXajbznBpsliJDccwWjNDWdwL9TsyQev9NJyKOslu2L0Uyo204QgghtstKv9
UEKnsK+yEegCG2/rPARqDOhelwQH0ZFOA8+a29iwp2OZWet9xtYcYRI5cbD9CNE4ylzPqwRlDDFY
Ghh4YC6QsR9FbUclBOJq9C5qG+O8OR+B3s+6HVrMeJ+Pvufuy8sIPcgItoJEPcx4qCTjIE4fvD3C
AC+WUwE1a0nA5Dh7mrH/N5ifPz7I7L65n2esxMNV+1gN1481QvH6l38+HP4RPObHnz5lWG6xAP+d
F739Rj89Pr3pZ3DQA8tSc7yCIMqzF/Qfm3PcC2zQ0yU9Xe9b75Dcc8Xtp8d//Wx5E7YlSinpaWrT
yrF+/inJs+CPHxueNzGJUjSlJziFmywvz7/rtwbh7c/3eTTffs2LT3D/KY04TdZNFT00z8dAmCbX
/D2D8Ootng2CnFAJsqVjuvyv9DGm7/kguA4UJNPCUcUixaaGP/ZsjnxtFrz94f6HAwBHiWPqD42A
dCfKU0pI2OSCNozga34xAnKCDt2i/GLZtmZhY+v2vkbB+pMkx6/cDF+fB4rvmaxEojvJKOJh+uU8
YAcvFWJ3779Jj+9rFDjzm9+5JHx9FOTEoeDmunzPrsl98XoUrIlNB0ozCu90LvwZT+1vzAVleRb7
Og4q+ss1QXsTgfIeGTuLIvPlvd0PHCPMH10VLNZFyc1AzdAhxPRIf3u5Kngkn1JKwlHIuRag2+eF
+B2tjRS5jjnNP7Q2WtbEM5kK7jHaV2meAa9GwZy4HjeDEFQ15F9bG79jqNhxHF/1kDzeV7/8BwAA
//8=</cx:binary>
              </cx:geoCache>
            </cx:geography>
          </cx:layoutPr>
          <cx:valueColors>
            <cx:minColor>
              <a:schemeClr val="bg1"/>
            </cx:minColor>
            <cx:maxColor>
              <a:srgbClr val="00B0F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series layoutId="waterfall" uniqueId="{6FE0E50B-E3CF-4BD0-A382-2E5B5C3DC3D1}">
          <cx:spPr>
            <a:gradFill>
              <a:gsLst>
                <a:gs pos="6000">
                  <a:srgbClr val="00882A"/>
                </a:gs>
                <a:gs pos="97000">
                  <a:srgbClr val="FF0000"/>
                </a:gs>
              </a:gsLst>
              <a:lin ang="5400000" scaled="1"/>
            </a:gradFill>
            <a:effectLst>
              <a:outerShdw blurRad="50800" dist="50800" dir="5400000" algn="ctr" rotWithShape="0">
                <a:srgbClr val="000000">
                  <a:alpha val="0"/>
                </a:srgbClr>
              </a:outerShdw>
            </a:effectLst>
          </cx:spPr>
          <cx:dataPt idx="3">
            <cx:spPr>
              <a:gradFill flip="none" rotWithShape="1">
                <a:gsLst>
                  <a:gs pos="6000">
                    <a:sysClr val="window" lastClr="FFFFFF"/>
                  </a:gs>
                  <a:gs pos="68000">
                    <a:srgbClr val="FF0000"/>
                  </a:gs>
                </a:gsLst>
                <a:path path="circle">
                  <a:fillToRect l="100000" t="100000"/>
                </a:path>
                <a:tileRect r="-100000" b="-100000"/>
              </a:gradFill>
            </cx:spPr>
          </cx:dataPt>
          <cx:dataLabels pos="ctr">
            <cx:numFmt formatCode="#,##0" sourceLinked="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050" b="1">
                <a:solidFill>
                  <a:schemeClr val="bg1"/>
                </a:solidFill>
              </a:defRPr>
            </a:pPr>
            <a:endParaRPr lang="en-US" sz="1050" b="1" i="0" u="none" strike="noStrike" baseline="0">
              <a:solidFill>
                <a:schemeClr val="bg1"/>
              </a:solidFill>
              <a:latin typeface="Calibri" panose="020F0502020204030204"/>
            </a:endParaRPr>
          </a:p>
        </cx:txPr>
      </cx:axis>
      <cx:axis id="1">
        <cx:valScaling/>
        <cx:majorGridlines>
          <cx:spPr>
            <a:ln>
              <a:noFill/>
            </a:ln>
          </cx:spPr>
        </cx:majorGridlines>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chart" Target="../charts/chart7.xml"/><Relationship Id="rId3" Type="http://schemas.openxmlformats.org/officeDocument/2006/relationships/image" Target="../media/image4.svg"/><Relationship Id="rId7" Type="http://schemas.openxmlformats.org/officeDocument/2006/relationships/image" Target="../media/image8.svg"/><Relationship Id="rId12" Type="http://schemas.openxmlformats.org/officeDocument/2006/relationships/chart" Target="../charts/chart6.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microsoft.com/office/2014/relationships/chartEx" Target="../charts/chartEx3.xml"/><Relationship Id="rId5" Type="http://schemas.openxmlformats.org/officeDocument/2006/relationships/image" Target="../media/image6.svg"/><Relationship Id="rId15" Type="http://schemas.openxmlformats.org/officeDocument/2006/relationships/chart" Target="../charts/chart8.xml"/><Relationship Id="rId10" Type="http://schemas.openxmlformats.org/officeDocument/2006/relationships/chart" Target="../charts/chart5.xml"/><Relationship Id="rId4" Type="http://schemas.openxmlformats.org/officeDocument/2006/relationships/image" Target="../media/image5.png"/><Relationship Id="rId9" Type="http://schemas.openxmlformats.org/officeDocument/2006/relationships/image" Target="../media/image10.svg"/><Relationship Id="rId1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3</xdr:col>
      <xdr:colOff>407670</xdr:colOff>
      <xdr:row>18</xdr:row>
      <xdr:rowOff>0</xdr:rowOff>
    </xdr:from>
    <xdr:to>
      <xdr:col>11</xdr:col>
      <xdr:colOff>617220</xdr:colOff>
      <xdr:row>35</xdr:row>
      <xdr:rowOff>64770</xdr:rowOff>
    </xdr:to>
    <xdr:graphicFrame macro="">
      <xdr:nvGraphicFramePr>
        <xdr:cNvPr id="2" name="Chart 1">
          <a:extLst>
            <a:ext uri="{FF2B5EF4-FFF2-40B4-BE49-F238E27FC236}">
              <a16:creationId xmlns:a16="http://schemas.microsoft.com/office/drawing/2014/main" id="{37C10B87-5767-4711-B48B-5710F82F3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582930</xdr:colOff>
      <xdr:row>10</xdr:row>
      <xdr:rowOff>34290</xdr:rowOff>
    </xdr:from>
    <xdr:to>
      <xdr:col>10</xdr:col>
      <xdr:colOff>594360</xdr:colOff>
      <xdr:row>28</xdr:row>
      <xdr:rowOff>53340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B681768B-3362-472E-9BC9-7D21B3732C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8050" y="2015490"/>
              <a:ext cx="5657850" cy="35852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826770</xdr:colOff>
      <xdr:row>6</xdr:row>
      <xdr:rowOff>95250</xdr:rowOff>
    </xdr:from>
    <xdr:to>
      <xdr:col>8</xdr:col>
      <xdr:colOff>156210</xdr:colOff>
      <xdr:row>20</xdr:row>
      <xdr:rowOff>64770</xdr:rowOff>
    </xdr:to>
    <xdr:graphicFrame macro="">
      <xdr:nvGraphicFramePr>
        <xdr:cNvPr id="2" name="Chart 1">
          <a:extLst>
            <a:ext uri="{FF2B5EF4-FFF2-40B4-BE49-F238E27FC236}">
              <a16:creationId xmlns:a16="http://schemas.microsoft.com/office/drawing/2014/main" id="{BD83635A-7D44-4E95-A3F3-FF5B57692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906780</xdr:colOff>
      <xdr:row>21</xdr:row>
      <xdr:rowOff>60960</xdr:rowOff>
    </xdr:from>
    <xdr:to>
      <xdr:col>8</xdr:col>
      <xdr:colOff>99060</xdr:colOff>
      <xdr:row>27</xdr:row>
      <xdr:rowOff>182880</xdr:rowOff>
    </xdr:to>
    <xdr:sp macro="" textlink="$C$3">
      <xdr:nvSpPr>
        <xdr:cNvPr id="3" name="TextBox 2">
          <a:extLst>
            <a:ext uri="{FF2B5EF4-FFF2-40B4-BE49-F238E27FC236}">
              <a16:creationId xmlns:a16="http://schemas.microsoft.com/office/drawing/2014/main" id="{BC0FFFA2-35BD-4390-962C-4A8C970A7AC8}"/>
            </a:ext>
          </a:extLst>
        </xdr:cNvPr>
        <xdr:cNvSpPr txBox="1"/>
      </xdr:nvSpPr>
      <xdr:spPr>
        <a:xfrm>
          <a:off x="1844040" y="4221480"/>
          <a:ext cx="443484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154092-0D53-48F6-B392-707B216CA914}" type="TxLink">
            <a:rPr lang="en-US" sz="3200" b="1" i="0" u="none" strike="noStrike">
              <a:solidFill>
                <a:srgbClr val="000000"/>
              </a:solidFill>
              <a:latin typeface="Calibri"/>
              <a:cs typeface="Calibri"/>
            </a:rPr>
            <a:pPr algn="ctr"/>
            <a:t>67%</a:t>
          </a:fld>
          <a:endParaRPr lang="en-IN" sz="32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826770</xdr:colOff>
      <xdr:row>6</xdr:row>
      <xdr:rowOff>95250</xdr:rowOff>
    </xdr:from>
    <xdr:to>
      <xdr:col>8</xdr:col>
      <xdr:colOff>156210</xdr:colOff>
      <xdr:row>20</xdr:row>
      <xdr:rowOff>64770</xdr:rowOff>
    </xdr:to>
    <xdr:graphicFrame macro="">
      <xdr:nvGraphicFramePr>
        <xdr:cNvPr id="2" name="Chart 1">
          <a:extLst>
            <a:ext uri="{FF2B5EF4-FFF2-40B4-BE49-F238E27FC236}">
              <a16:creationId xmlns:a16="http://schemas.microsoft.com/office/drawing/2014/main" id="{90D376FC-5CB2-4C06-B8FB-9D2477B99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1196340</xdr:colOff>
      <xdr:row>22</xdr:row>
      <xdr:rowOff>7620</xdr:rowOff>
    </xdr:from>
    <xdr:to>
      <xdr:col>7</xdr:col>
      <xdr:colOff>594360</xdr:colOff>
      <xdr:row>29</xdr:row>
      <xdr:rowOff>45720</xdr:rowOff>
    </xdr:to>
    <xdr:sp macro="" textlink="$C$3">
      <xdr:nvSpPr>
        <xdr:cNvPr id="3" name="TextBox 2">
          <a:extLst>
            <a:ext uri="{FF2B5EF4-FFF2-40B4-BE49-F238E27FC236}">
              <a16:creationId xmlns:a16="http://schemas.microsoft.com/office/drawing/2014/main" id="{304553DD-CDCA-4244-9219-F55838E31245}"/>
            </a:ext>
          </a:extLst>
        </xdr:cNvPr>
        <xdr:cNvSpPr txBox="1"/>
      </xdr:nvSpPr>
      <xdr:spPr>
        <a:xfrm>
          <a:off x="2133600" y="4366260"/>
          <a:ext cx="397002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D2B7A4-9D4C-4180-B305-36B729FA912D}" type="TxLink">
            <a:rPr lang="en-US" sz="3600" b="1" i="0" u="none" strike="noStrike">
              <a:solidFill>
                <a:srgbClr val="000000"/>
              </a:solidFill>
              <a:latin typeface="Calibri"/>
              <a:cs typeface="Calibri"/>
            </a:rPr>
            <a:pPr algn="ctr"/>
            <a:t>10%</a:t>
          </a:fld>
          <a:endParaRPr lang="en-IN" sz="36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582930</xdr:colOff>
      <xdr:row>6</xdr:row>
      <xdr:rowOff>95250</xdr:rowOff>
    </xdr:from>
    <xdr:to>
      <xdr:col>12</xdr:col>
      <xdr:colOff>480060</xdr:colOff>
      <xdr:row>23</xdr:row>
      <xdr:rowOff>137160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FA67275-9CEA-4658-B2ED-3898535994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32810" y="1283970"/>
              <a:ext cx="5261610" cy="3409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674370</xdr:colOff>
      <xdr:row>8</xdr:row>
      <xdr:rowOff>118110</xdr:rowOff>
    </xdr:from>
    <xdr:to>
      <xdr:col>9</xdr:col>
      <xdr:colOff>144780</xdr:colOff>
      <xdr:row>25</xdr:row>
      <xdr:rowOff>106680</xdr:rowOff>
    </xdr:to>
    <xdr:graphicFrame macro="">
      <xdr:nvGraphicFramePr>
        <xdr:cNvPr id="2" name="Chart 1">
          <a:extLst>
            <a:ext uri="{FF2B5EF4-FFF2-40B4-BE49-F238E27FC236}">
              <a16:creationId xmlns:a16="http://schemas.microsoft.com/office/drawing/2014/main" id="{5D7A8DB0-E3C4-4752-9CC1-6C15C09DC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15240</xdr:rowOff>
    </xdr:from>
    <xdr:to>
      <xdr:col>23</xdr:col>
      <xdr:colOff>15240</xdr:colOff>
      <xdr:row>3</xdr:row>
      <xdr:rowOff>45720</xdr:rowOff>
    </xdr:to>
    <xdr:sp macro="" textlink="">
      <xdr:nvSpPr>
        <xdr:cNvPr id="14" name="Rectangle 13">
          <a:extLst>
            <a:ext uri="{FF2B5EF4-FFF2-40B4-BE49-F238E27FC236}">
              <a16:creationId xmlns:a16="http://schemas.microsoft.com/office/drawing/2014/main" id="{9D8E3A69-C18A-412C-B103-99A20893B00D}"/>
            </a:ext>
          </a:extLst>
        </xdr:cNvPr>
        <xdr:cNvSpPr/>
      </xdr:nvSpPr>
      <xdr:spPr>
        <a:xfrm>
          <a:off x="0" y="15240"/>
          <a:ext cx="15416876" cy="630844"/>
        </a:xfrm>
        <a:prstGeom prst="rect">
          <a:avLst/>
        </a:prstGeom>
        <a:gradFill>
          <a:gsLst>
            <a:gs pos="11000">
              <a:srgbClr val="FF0000"/>
            </a:gs>
            <a:gs pos="85000">
              <a:srgbClr val="4A0EC2"/>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570961</xdr:colOff>
      <xdr:row>4</xdr:row>
      <xdr:rowOff>22861</xdr:rowOff>
    </xdr:from>
    <xdr:to>
      <xdr:col>17</xdr:col>
      <xdr:colOff>517621</xdr:colOff>
      <xdr:row>27</xdr:row>
      <xdr:rowOff>22861</xdr:rowOff>
    </xdr:to>
    <xdr:pic>
      <xdr:nvPicPr>
        <xdr:cNvPr id="18" name="Picture 17">
          <a:extLst>
            <a:ext uri="{FF2B5EF4-FFF2-40B4-BE49-F238E27FC236}">
              <a16:creationId xmlns:a16="http://schemas.microsoft.com/office/drawing/2014/main" id="{3E08D859-AEBB-4365-82F7-0ACEB92FC958}"/>
            </a:ext>
          </a:extLst>
        </xdr:cNvPr>
        <xdr:cNvPicPr>
          <a:picLocks noChangeAspect="1"/>
        </xdr:cNvPicPr>
      </xdr:nvPicPr>
      <xdr:blipFill>
        <a:blip xmlns:r="http://schemas.openxmlformats.org/officeDocument/2006/relationships" r:embed="rId1"/>
        <a:stretch>
          <a:fillRect/>
        </a:stretch>
      </xdr:blipFill>
      <xdr:spPr>
        <a:xfrm>
          <a:off x="1910234" y="823346"/>
          <a:ext cx="9991205" cy="4602788"/>
        </a:xfrm>
        <a:prstGeom prst="rect">
          <a:avLst/>
        </a:prstGeom>
      </xdr:spPr>
    </xdr:pic>
    <xdr:clientData/>
  </xdr:twoCellAnchor>
  <xdr:twoCellAnchor>
    <xdr:from>
      <xdr:col>7</xdr:col>
      <xdr:colOff>313881</xdr:colOff>
      <xdr:row>16</xdr:row>
      <xdr:rowOff>184728</xdr:rowOff>
    </xdr:from>
    <xdr:to>
      <xdr:col>7</xdr:col>
      <xdr:colOff>527241</xdr:colOff>
      <xdr:row>40</xdr:row>
      <xdr:rowOff>22707</xdr:rowOff>
    </xdr:to>
    <xdr:sp macro="" textlink="">
      <xdr:nvSpPr>
        <xdr:cNvPr id="25" name="Rectangle 24">
          <a:extLst>
            <a:ext uri="{FF2B5EF4-FFF2-40B4-BE49-F238E27FC236}">
              <a16:creationId xmlns:a16="http://schemas.microsoft.com/office/drawing/2014/main" id="{D323E746-AAC8-47D2-88FF-548E4DC8DE14}"/>
            </a:ext>
          </a:extLst>
        </xdr:cNvPr>
        <xdr:cNvSpPr/>
      </xdr:nvSpPr>
      <xdr:spPr>
        <a:xfrm>
          <a:off x="5001336" y="3386667"/>
          <a:ext cx="213360" cy="464088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579120</xdr:colOff>
      <xdr:row>4</xdr:row>
      <xdr:rowOff>22860</xdr:rowOff>
    </xdr:from>
    <xdr:to>
      <xdr:col>13</xdr:col>
      <xdr:colOff>83820</xdr:colOff>
      <xdr:row>27</xdr:row>
      <xdr:rowOff>22860</xdr:rowOff>
    </xdr:to>
    <xdr:sp macro="" textlink="">
      <xdr:nvSpPr>
        <xdr:cNvPr id="26" name="Rectangle 25">
          <a:extLst>
            <a:ext uri="{FF2B5EF4-FFF2-40B4-BE49-F238E27FC236}">
              <a16:creationId xmlns:a16="http://schemas.microsoft.com/office/drawing/2014/main" id="{C4491638-E661-4100-820E-F13DD27DB08E}"/>
            </a:ext>
          </a:extLst>
        </xdr:cNvPr>
        <xdr:cNvSpPr/>
      </xdr:nvSpPr>
      <xdr:spPr>
        <a:xfrm>
          <a:off x="8625840" y="815340"/>
          <a:ext cx="175260" cy="455676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594360</xdr:colOff>
      <xdr:row>16</xdr:row>
      <xdr:rowOff>83820</xdr:rowOff>
    </xdr:from>
    <xdr:to>
      <xdr:col>12</xdr:col>
      <xdr:colOff>624840</xdr:colOff>
      <xdr:row>17</xdr:row>
      <xdr:rowOff>68580</xdr:rowOff>
    </xdr:to>
    <xdr:sp macro="" textlink="">
      <xdr:nvSpPr>
        <xdr:cNvPr id="27" name="Rectangle 26">
          <a:extLst>
            <a:ext uri="{FF2B5EF4-FFF2-40B4-BE49-F238E27FC236}">
              <a16:creationId xmlns:a16="http://schemas.microsoft.com/office/drawing/2014/main" id="{D285A347-2E5D-4511-BC7B-F6C8997109CC}"/>
            </a:ext>
          </a:extLst>
        </xdr:cNvPr>
        <xdr:cNvSpPr/>
      </xdr:nvSpPr>
      <xdr:spPr>
        <a:xfrm rot="5400000">
          <a:off x="5212080" y="-22860"/>
          <a:ext cx="182880" cy="673608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2</xdr:col>
      <xdr:colOff>632459</xdr:colOff>
      <xdr:row>28</xdr:row>
      <xdr:rowOff>60960</xdr:rowOff>
    </xdr:from>
    <xdr:to>
      <xdr:col>17</xdr:col>
      <xdr:colOff>561879</xdr:colOff>
      <xdr:row>34</xdr:row>
      <xdr:rowOff>99060</xdr:rowOff>
    </xdr:to>
    <xdr:sp macro="" textlink="">
      <xdr:nvSpPr>
        <xdr:cNvPr id="28" name="Rectangle 27">
          <a:extLst>
            <a:ext uri="{FF2B5EF4-FFF2-40B4-BE49-F238E27FC236}">
              <a16:creationId xmlns:a16="http://schemas.microsoft.com/office/drawing/2014/main" id="{0D32B0C2-6F73-414C-AB27-3A9B89355FF6}"/>
            </a:ext>
          </a:extLst>
        </xdr:cNvPr>
        <xdr:cNvSpPr/>
      </xdr:nvSpPr>
      <xdr:spPr>
        <a:xfrm>
          <a:off x="1971732" y="5664354"/>
          <a:ext cx="9973965" cy="1238827"/>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571500</xdr:colOff>
      <xdr:row>0</xdr:row>
      <xdr:rowOff>114300</xdr:rowOff>
    </xdr:from>
    <xdr:to>
      <xdr:col>15</xdr:col>
      <xdr:colOff>182880</xdr:colOff>
      <xdr:row>2</xdr:row>
      <xdr:rowOff>129540</xdr:rowOff>
    </xdr:to>
    <xdr:sp macro="" textlink="">
      <xdr:nvSpPr>
        <xdr:cNvPr id="29" name="TextBox 28">
          <a:extLst>
            <a:ext uri="{FF2B5EF4-FFF2-40B4-BE49-F238E27FC236}">
              <a16:creationId xmlns:a16="http://schemas.microsoft.com/office/drawing/2014/main" id="{B3E61F89-CE73-42EB-84F1-41BB1058D5D7}"/>
            </a:ext>
          </a:extLst>
        </xdr:cNvPr>
        <xdr:cNvSpPr txBox="1"/>
      </xdr:nvSpPr>
      <xdr:spPr>
        <a:xfrm>
          <a:off x="4594860" y="114300"/>
          <a:ext cx="56464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rPr>
            <a:t>CUSTOMER   </a:t>
          </a:r>
          <a:r>
            <a:rPr lang="en-IN" sz="2400" b="1" baseline="0">
              <a:solidFill>
                <a:schemeClr val="bg1"/>
              </a:solidFill>
            </a:rPr>
            <a:t>SUCCESS   DASHBOARD</a:t>
          </a:r>
          <a:endParaRPr lang="en-IN" sz="2400" b="1">
            <a:solidFill>
              <a:schemeClr val="bg1"/>
            </a:solidFill>
          </a:endParaRPr>
        </a:p>
      </xdr:txBody>
    </xdr:sp>
    <xdr:clientData/>
  </xdr:twoCellAnchor>
  <xdr:twoCellAnchor>
    <xdr:from>
      <xdr:col>3</xdr:col>
      <xdr:colOff>34020</xdr:colOff>
      <xdr:row>4</xdr:row>
      <xdr:rowOff>99522</xdr:rowOff>
    </xdr:from>
    <xdr:to>
      <xdr:col>4</xdr:col>
      <xdr:colOff>554182</xdr:colOff>
      <xdr:row>6</xdr:row>
      <xdr:rowOff>38485</xdr:rowOff>
    </xdr:to>
    <xdr:sp macro="" textlink="">
      <xdr:nvSpPr>
        <xdr:cNvPr id="31" name="Rectangle: Rounded Corners 30">
          <a:extLst>
            <a:ext uri="{FF2B5EF4-FFF2-40B4-BE49-F238E27FC236}">
              <a16:creationId xmlns:a16="http://schemas.microsoft.com/office/drawing/2014/main" id="{AD7CEB74-FF84-4B17-8904-9CD4F3C9436A}"/>
            </a:ext>
          </a:extLst>
        </xdr:cNvPr>
        <xdr:cNvSpPr/>
      </xdr:nvSpPr>
      <xdr:spPr>
        <a:xfrm>
          <a:off x="2042929" y="900007"/>
          <a:ext cx="1189798" cy="339205"/>
        </a:xfrm>
        <a:prstGeom prst="roundRect">
          <a:avLst/>
        </a:prstGeom>
        <a:solidFill>
          <a:schemeClr val="bg1">
            <a:alpha val="5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178723</xdr:colOff>
      <xdr:row>4</xdr:row>
      <xdr:rowOff>113379</xdr:rowOff>
    </xdr:from>
    <xdr:to>
      <xdr:col>17</xdr:col>
      <xdr:colOff>15394</xdr:colOff>
      <xdr:row>6</xdr:row>
      <xdr:rowOff>53881</xdr:rowOff>
    </xdr:to>
    <xdr:sp macro="" textlink="">
      <xdr:nvSpPr>
        <xdr:cNvPr id="32" name="Rectangle: Rounded Corners 31">
          <a:extLst>
            <a:ext uri="{FF2B5EF4-FFF2-40B4-BE49-F238E27FC236}">
              <a16:creationId xmlns:a16="http://schemas.microsoft.com/office/drawing/2014/main" id="{083039E1-CCE5-4742-97D7-4A1D24B37F6E}"/>
            </a:ext>
          </a:extLst>
        </xdr:cNvPr>
        <xdr:cNvSpPr/>
      </xdr:nvSpPr>
      <xdr:spPr>
        <a:xfrm>
          <a:off x="8883996" y="913864"/>
          <a:ext cx="2515216" cy="340744"/>
        </a:xfrm>
        <a:prstGeom prst="roundRect">
          <a:avLst/>
        </a:prstGeom>
        <a:solidFill>
          <a:schemeClr val="bg1">
            <a:alpha val="5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577426</xdr:colOff>
      <xdr:row>17</xdr:row>
      <xdr:rowOff>104140</xdr:rowOff>
    </xdr:from>
    <xdr:to>
      <xdr:col>11</xdr:col>
      <xdr:colOff>23091</xdr:colOff>
      <xdr:row>19</xdr:row>
      <xdr:rowOff>61575</xdr:rowOff>
    </xdr:to>
    <xdr:sp macro="" textlink="">
      <xdr:nvSpPr>
        <xdr:cNvPr id="33" name="Rectangle: Rounded Corners 32">
          <a:extLst>
            <a:ext uri="{FF2B5EF4-FFF2-40B4-BE49-F238E27FC236}">
              <a16:creationId xmlns:a16="http://schemas.microsoft.com/office/drawing/2014/main" id="{73DC6C25-C4BC-460E-AFFC-092068DD1414}"/>
            </a:ext>
          </a:extLst>
        </xdr:cNvPr>
        <xdr:cNvSpPr/>
      </xdr:nvSpPr>
      <xdr:spPr>
        <a:xfrm>
          <a:off x="5264881" y="3506201"/>
          <a:ext cx="2124210" cy="357677"/>
        </a:xfrm>
        <a:prstGeom prst="roundRect">
          <a:avLst/>
        </a:prstGeom>
        <a:solidFill>
          <a:schemeClr val="bg1">
            <a:alpha val="5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83282</xdr:colOff>
      <xdr:row>17</xdr:row>
      <xdr:rowOff>123151</xdr:rowOff>
    </xdr:from>
    <xdr:to>
      <xdr:col>5</xdr:col>
      <xdr:colOff>261697</xdr:colOff>
      <xdr:row>19</xdr:row>
      <xdr:rowOff>76970</xdr:rowOff>
    </xdr:to>
    <xdr:sp macro="" textlink="">
      <xdr:nvSpPr>
        <xdr:cNvPr id="34" name="Rectangle: Rounded Corners 33">
          <a:extLst>
            <a:ext uri="{FF2B5EF4-FFF2-40B4-BE49-F238E27FC236}">
              <a16:creationId xmlns:a16="http://schemas.microsoft.com/office/drawing/2014/main" id="{5D9C1A3C-F6E5-465D-A547-5B5E02C51477}"/>
            </a:ext>
          </a:extLst>
        </xdr:cNvPr>
        <xdr:cNvSpPr/>
      </xdr:nvSpPr>
      <xdr:spPr>
        <a:xfrm>
          <a:off x="2092191" y="3525212"/>
          <a:ext cx="1517688" cy="354061"/>
        </a:xfrm>
        <a:prstGeom prst="roundRect">
          <a:avLst/>
        </a:prstGeom>
        <a:solidFill>
          <a:schemeClr val="bg1">
            <a:alpha val="51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123152</xdr:colOff>
      <xdr:row>17</xdr:row>
      <xdr:rowOff>123151</xdr:rowOff>
    </xdr:from>
    <xdr:to>
      <xdr:col>3</xdr:col>
      <xdr:colOff>489030</xdr:colOff>
      <xdr:row>19</xdr:row>
      <xdr:rowOff>88787</xdr:rowOff>
    </xdr:to>
    <xdr:pic>
      <xdr:nvPicPr>
        <xdr:cNvPr id="36" name="Graphic 35" descr="Research">
          <a:extLst>
            <a:ext uri="{FF2B5EF4-FFF2-40B4-BE49-F238E27FC236}">
              <a16:creationId xmlns:a16="http://schemas.microsoft.com/office/drawing/2014/main" id="{D38F014E-425A-48E2-A2B4-A519392C5D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132061" y="3525212"/>
          <a:ext cx="365878" cy="365878"/>
        </a:xfrm>
        <a:prstGeom prst="rect">
          <a:avLst/>
        </a:prstGeom>
      </xdr:spPr>
    </xdr:pic>
    <xdr:clientData/>
  </xdr:twoCellAnchor>
  <xdr:twoCellAnchor editAs="oneCell">
    <xdr:from>
      <xdr:col>3</xdr:col>
      <xdr:colOff>11456</xdr:colOff>
      <xdr:row>4</xdr:row>
      <xdr:rowOff>111514</xdr:rowOff>
    </xdr:from>
    <xdr:to>
      <xdr:col>3</xdr:col>
      <xdr:colOff>377334</xdr:colOff>
      <xdr:row>6</xdr:row>
      <xdr:rowOff>77150</xdr:rowOff>
    </xdr:to>
    <xdr:pic>
      <xdr:nvPicPr>
        <xdr:cNvPr id="38" name="Graphic 37" descr="Statistics">
          <a:extLst>
            <a:ext uri="{FF2B5EF4-FFF2-40B4-BE49-F238E27FC236}">
              <a16:creationId xmlns:a16="http://schemas.microsoft.com/office/drawing/2014/main" id="{966123B6-E410-4D5B-A575-39BD16E5672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020365" y="911999"/>
          <a:ext cx="365878" cy="365878"/>
        </a:xfrm>
        <a:prstGeom prst="rect">
          <a:avLst/>
        </a:prstGeom>
      </xdr:spPr>
    </xdr:pic>
    <xdr:clientData/>
  </xdr:twoCellAnchor>
  <xdr:twoCellAnchor editAs="oneCell">
    <xdr:from>
      <xdr:col>13</xdr:col>
      <xdr:colOff>176849</xdr:colOff>
      <xdr:row>4</xdr:row>
      <xdr:rowOff>92182</xdr:rowOff>
    </xdr:from>
    <xdr:to>
      <xdr:col>13</xdr:col>
      <xdr:colOff>542727</xdr:colOff>
      <xdr:row>6</xdr:row>
      <xdr:rowOff>57818</xdr:rowOff>
    </xdr:to>
    <xdr:pic>
      <xdr:nvPicPr>
        <xdr:cNvPr id="40" name="Graphic 39" descr="Bullseye">
          <a:extLst>
            <a:ext uri="{FF2B5EF4-FFF2-40B4-BE49-F238E27FC236}">
              <a16:creationId xmlns:a16="http://schemas.microsoft.com/office/drawing/2014/main" id="{F1896AFC-A4A5-4D1A-8668-F83F0F7C7A6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882122" y="892667"/>
          <a:ext cx="365878" cy="365878"/>
        </a:xfrm>
        <a:prstGeom prst="rect">
          <a:avLst/>
        </a:prstGeom>
      </xdr:spPr>
    </xdr:pic>
    <xdr:clientData/>
  </xdr:twoCellAnchor>
  <xdr:twoCellAnchor editAs="oneCell">
    <xdr:from>
      <xdr:col>7</xdr:col>
      <xdr:colOff>634728</xdr:colOff>
      <xdr:row>17</xdr:row>
      <xdr:rowOff>126726</xdr:rowOff>
    </xdr:from>
    <xdr:to>
      <xdr:col>8</xdr:col>
      <xdr:colOff>330970</xdr:colOff>
      <xdr:row>19</xdr:row>
      <xdr:rowOff>92362</xdr:rowOff>
    </xdr:to>
    <xdr:pic>
      <xdr:nvPicPr>
        <xdr:cNvPr id="42" name="Graphic 41" descr="Target Audience">
          <a:extLst>
            <a:ext uri="{FF2B5EF4-FFF2-40B4-BE49-F238E27FC236}">
              <a16:creationId xmlns:a16="http://schemas.microsoft.com/office/drawing/2014/main" id="{FCD447B3-5B6A-41E1-A575-DC6DD4FE1F7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322183" y="3528787"/>
          <a:ext cx="365878" cy="365878"/>
        </a:xfrm>
        <a:prstGeom prst="rect">
          <a:avLst/>
        </a:prstGeom>
      </xdr:spPr>
    </xdr:pic>
    <xdr:clientData/>
  </xdr:twoCellAnchor>
  <xdr:twoCellAnchor>
    <xdr:from>
      <xdr:col>3</xdr:col>
      <xdr:colOff>377152</xdr:colOff>
      <xdr:row>4</xdr:row>
      <xdr:rowOff>107757</xdr:rowOff>
    </xdr:from>
    <xdr:to>
      <xdr:col>4</xdr:col>
      <xdr:colOff>477213</xdr:colOff>
      <xdr:row>6</xdr:row>
      <xdr:rowOff>15394</xdr:rowOff>
    </xdr:to>
    <xdr:sp macro="" textlink="">
      <xdr:nvSpPr>
        <xdr:cNvPr id="49" name="TextBox 48">
          <a:extLst>
            <a:ext uri="{FF2B5EF4-FFF2-40B4-BE49-F238E27FC236}">
              <a16:creationId xmlns:a16="http://schemas.microsoft.com/office/drawing/2014/main" id="{4514194D-54A3-46FF-8610-8B947343F21A}"/>
            </a:ext>
          </a:extLst>
        </xdr:cNvPr>
        <xdr:cNvSpPr txBox="1"/>
      </xdr:nvSpPr>
      <xdr:spPr>
        <a:xfrm>
          <a:off x="2386061" y="908242"/>
          <a:ext cx="769697" cy="307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Sales</a:t>
          </a:r>
        </a:p>
      </xdr:txBody>
    </xdr:sp>
    <xdr:clientData/>
  </xdr:twoCellAnchor>
  <xdr:twoCellAnchor>
    <xdr:from>
      <xdr:col>3</xdr:col>
      <xdr:colOff>484909</xdr:colOff>
      <xdr:row>17</xdr:row>
      <xdr:rowOff>153939</xdr:rowOff>
    </xdr:from>
    <xdr:to>
      <xdr:col>5</xdr:col>
      <xdr:colOff>169334</xdr:colOff>
      <xdr:row>19</xdr:row>
      <xdr:rowOff>61576</xdr:rowOff>
    </xdr:to>
    <xdr:sp macro="" textlink="">
      <xdr:nvSpPr>
        <xdr:cNvPr id="52" name="TextBox 51">
          <a:extLst>
            <a:ext uri="{FF2B5EF4-FFF2-40B4-BE49-F238E27FC236}">
              <a16:creationId xmlns:a16="http://schemas.microsoft.com/office/drawing/2014/main" id="{EC44136F-635A-45CF-B468-D64008DB2759}"/>
            </a:ext>
          </a:extLst>
        </xdr:cNvPr>
        <xdr:cNvSpPr txBox="1"/>
      </xdr:nvSpPr>
      <xdr:spPr>
        <a:xfrm>
          <a:off x="2493818" y="3556000"/>
          <a:ext cx="1023698" cy="307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Deliveries</a:t>
          </a:r>
        </a:p>
      </xdr:txBody>
    </xdr:sp>
    <xdr:clientData/>
  </xdr:twoCellAnchor>
  <xdr:twoCellAnchor>
    <xdr:from>
      <xdr:col>8</xdr:col>
      <xdr:colOff>261697</xdr:colOff>
      <xdr:row>17</xdr:row>
      <xdr:rowOff>146241</xdr:rowOff>
    </xdr:from>
    <xdr:to>
      <xdr:col>11</xdr:col>
      <xdr:colOff>253999</xdr:colOff>
      <xdr:row>19</xdr:row>
      <xdr:rowOff>53878</xdr:rowOff>
    </xdr:to>
    <xdr:sp macro="" textlink="">
      <xdr:nvSpPr>
        <xdr:cNvPr id="55" name="TextBox 54">
          <a:extLst>
            <a:ext uri="{FF2B5EF4-FFF2-40B4-BE49-F238E27FC236}">
              <a16:creationId xmlns:a16="http://schemas.microsoft.com/office/drawing/2014/main" id="{F51DA36A-BC96-455D-8D2C-CC856A7E2A42}"/>
            </a:ext>
          </a:extLst>
        </xdr:cNvPr>
        <xdr:cNvSpPr txBox="1"/>
      </xdr:nvSpPr>
      <xdr:spPr>
        <a:xfrm>
          <a:off x="5618788" y="3548302"/>
          <a:ext cx="2001211" cy="307879"/>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Customer Acquisition</a:t>
          </a:r>
        </a:p>
      </xdr:txBody>
    </xdr:sp>
    <xdr:clientData/>
  </xdr:twoCellAnchor>
  <xdr:twoCellAnchor>
    <xdr:from>
      <xdr:col>13</xdr:col>
      <xdr:colOff>600363</xdr:colOff>
      <xdr:row>4</xdr:row>
      <xdr:rowOff>130848</xdr:rowOff>
    </xdr:from>
    <xdr:to>
      <xdr:col>16</xdr:col>
      <xdr:colOff>654242</xdr:colOff>
      <xdr:row>6</xdr:row>
      <xdr:rowOff>30788</xdr:rowOff>
    </xdr:to>
    <xdr:sp macro="" textlink="">
      <xdr:nvSpPr>
        <xdr:cNvPr id="56" name="TextBox 55">
          <a:extLst>
            <a:ext uri="{FF2B5EF4-FFF2-40B4-BE49-F238E27FC236}">
              <a16:creationId xmlns:a16="http://schemas.microsoft.com/office/drawing/2014/main" id="{1D07680D-8C0D-46F4-80A2-5975FE02A0E7}"/>
            </a:ext>
          </a:extLst>
        </xdr:cNvPr>
        <xdr:cNvSpPr txBox="1"/>
      </xdr:nvSpPr>
      <xdr:spPr>
        <a:xfrm>
          <a:off x="9305636" y="931333"/>
          <a:ext cx="2062788" cy="300182"/>
        </a:xfrm>
        <a:prstGeom prst="rect">
          <a:avLst/>
        </a:prstGeom>
        <a:noFill/>
        <a:ln w="9525" cmpd="sng">
          <a:solidFill>
            <a:schemeClr val="lt1">
              <a:shade val="50000"/>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Customer Satisfaction</a:t>
          </a:r>
        </a:p>
      </xdr:txBody>
    </xdr:sp>
    <xdr:clientData/>
  </xdr:twoCellAnchor>
  <xdr:twoCellAnchor>
    <xdr:from>
      <xdr:col>2</xdr:col>
      <xdr:colOff>577272</xdr:colOff>
      <xdr:row>6</xdr:row>
      <xdr:rowOff>84667</xdr:rowOff>
    </xdr:from>
    <xdr:to>
      <xdr:col>9</xdr:col>
      <xdr:colOff>484909</xdr:colOff>
      <xdr:row>15</xdr:row>
      <xdr:rowOff>146244</xdr:rowOff>
    </xdr:to>
    <xdr:graphicFrame macro="">
      <xdr:nvGraphicFramePr>
        <xdr:cNvPr id="57" name="Chart 56">
          <a:extLst>
            <a:ext uri="{FF2B5EF4-FFF2-40B4-BE49-F238E27FC236}">
              <a16:creationId xmlns:a16="http://schemas.microsoft.com/office/drawing/2014/main" id="{D91339DB-7B85-46A1-AAAE-85B982782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47566</xdr:colOff>
      <xdr:row>4</xdr:row>
      <xdr:rowOff>100060</xdr:rowOff>
    </xdr:from>
    <xdr:to>
      <xdr:col>13</xdr:col>
      <xdr:colOff>407939</xdr:colOff>
      <xdr:row>15</xdr:row>
      <xdr:rowOff>192425</xdr:rowOff>
    </xdr:to>
    <mc:AlternateContent xmlns:mc="http://schemas.openxmlformats.org/markup-compatibility/2006">
      <mc:Choice xmlns:cx4="http://schemas.microsoft.com/office/drawing/2016/5/10/chartex" Requires="cx4">
        <xdr:graphicFrame macro="">
          <xdr:nvGraphicFramePr>
            <xdr:cNvPr id="59" name="Chart 58">
              <a:extLst>
                <a:ext uri="{FF2B5EF4-FFF2-40B4-BE49-F238E27FC236}">
                  <a16:creationId xmlns:a16="http://schemas.microsoft.com/office/drawing/2014/main" id="{9314AE10-63D0-4A44-87A7-E9FFFFA357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6082606" y="892540"/>
              <a:ext cx="3042613" cy="22716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207819</xdr:colOff>
      <xdr:row>18</xdr:row>
      <xdr:rowOff>161636</xdr:rowOff>
    </xdr:from>
    <xdr:to>
      <xdr:col>5</xdr:col>
      <xdr:colOff>130848</xdr:colOff>
      <xdr:row>25</xdr:row>
      <xdr:rowOff>138547</xdr:rowOff>
    </xdr:to>
    <xdr:graphicFrame macro="">
      <xdr:nvGraphicFramePr>
        <xdr:cNvPr id="60" name="Chart 59">
          <a:extLst>
            <a:ext uri="{FF2B5EF4-FFF2-40B4-BE49-F238E27FC236}">
              <a16:creationId xmlns:a16="http://schemas.microsoft.com/office/drawing/2014/main" id="{AC0361D1-5AEA-4DB7-9503-152BF89B6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527820</xdr:colOff>
      <xdr:row>20</xdr:row>
      <xdr:rowOff>192425</xdr:rowOff>
    </xdr:from>
    <xdr:to>
      <xdr:col>4</xdr:col>
      <xdr:colOff>423333</xdr:colOff>
      <xdr:row>22</xdr:row>
      <xdr:rowOff>53879</xdr:rowOff>
    </xdr:to>
    <xdr:sp macro="" textlink="'Delivery Performance Doughnut'!$C$3">
      <xdr:nvSpPr>
        <xdr:cNvPr id="61" name="TextBox 60">
          <a:extLst>
            <a:ext uri="{FF2B5EF4-FFF2-40B4-BE49-F238E27FC236}">
              <a16:creationId xmlns:a16="http://schemas.microsoft.com/office/drawing/2014/main" id="{88E931FB-9917-45A6-9AF8-80DDD6DFB545}"/>
            </a:ext>
          </a:extLst>
        </xdr:cNvPr>
        <xdr:cNvSpPr txBox="1"/>
      </xdr:nvSpPr>
      <xdr:spPr>
        <a:xfrm>
          <a:off x="2536729" y="4194849"/>
          <a:ext cx="565149" cy="261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D5D88C-E21D-4BB1-B64D-A8C8BA225FC2}" type="TxLink">
            <a:rPr lang="en-US" sz="1600" b="1" i="0" u="none" strike="noStrike">
              <a:solidFill>
                <a:schemeClr val="bg1"/>
              </a:solidFill>
              <a:latin typeface="Calibri"/>
              <a:cs typeface="Calibri"/>
            </a:rPr>
            <a:pPr algn="ctr"/>
            <a:t>67%</a:t>
          </a:fld>
          <a:endParaRPr lang="en-IN" sz="1600" b="1">
            <a:solidFill>
              <a:schemeClr val="bg1"/>
            </a:solidFill>
          </a:endParaRPr>
        </a:p>
      </xdr:txBody>
    </xdr:sp>
    <xdr:clientData/>
  </xdr:twoCellAnchor>
  <xdr:twoCellAnchor>
    <xdr:from>
      <xdr:col>3</xdr:col>
      <xdr:colOff>400242</xdr:colOff>
      <xdr:row>22</xdr:row>
      <xdr:rowOff>23091</xdr:rowOff>
    </xdr:from>
    <xdr:to>
      <xdr:col>4</xdr:col>
      <xdr:colOff>508000</xdr:colOff>
      <xdr:row>23</xdr:row>
      <xdr:rowOff>30788</xdr:rowOff>
    </xdr:to>
    <xdr:sp macro="" textlink="">
      <xdr:nvSpPr>
        <xdr:cNvPr id="62" name="TextBox 61">
          <a:extLst>
            <a:ext uri="{FF2B5EF4-FFF2-40B4-BE49-F238E27FC236}">
              <a16:creationId xmlns:a16="http://schemas.microsoft.com/office/drawing/2014/main" id="{1A05BD57-5C98-491C-9965-E4AB4AF70BA3}"/>
            </a:ext>
          </a:extLst>
        </xdr:cNvPr>
        <xdr:cNvSpPr txBox="1"/>
      </xdr:nvSpPr>
      <xdr:spPr>
        <a:xfrm>
          <a:off x="2409151" y="4425758"/>
          <a:ext cx="777394" cy="207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ON-TIME</a:t>
          </a:r>
        </a:p>
      </xdr:txBody>
    </xdr:sp>
    <xdr:clientData/>
  </xdr:twoCellAnchor>
  <xdr:twoCellAnchor>
    <xdr:from>
      <xdr:col>3</xdr:col>
      <xdr:colOff>300182</xdr:colOff>
      <xdr:row>25</xdr:row>
      <xdr:rowOff>38485</xdr:rowOff>
    </xdr:from>
    <xdr:to>
      <xdr:col>4</xdr:col>
      <xdr:colOff>638848</xdr:colOff>
      <xdr:row>26</xdr:row>
      <xdr:rowOff>130848</xdr:rowOff>
    </xdr:to>
    <xdr:sp macro="" textlink="">
      <xdr:nvSpPr>
        <xdr:cNvPr id="63" name="TextBox 62">
          <a:extLst>
            <a:ext uri="{FF2B5EF4-FFF2-40B4-BE49-F238E27FC236}">
              <a16:creationId xmlns:a16="http://schemas.microsoft.com/office/drawing/2014/main" id="{E89D7E1F-BA67-4DC0-A79B-2BDFDA75BB6C}"/>
            </a:ext>
          </a:extLst>
        </xdr:cNvPr>
        <xdr:cNvSpPr txBox="1"/>
      </xdr:nvSpPr>
      <xdr:spPr>
        <a:xfrm>
          <a:off x="2309091" y="5041515"/>
          <a:ext cx="1008302" cy="292485"/>
        </a:xfrm>
        <a:prstGeom prst="rect">
          <a:avLst/>
        </a:prstGeom>
        <a:noFill/>
        <a:ln w="127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Target</a:t>
          </a:r>
          <a:r>
            <a:rPr lang="en-IN" sz="1200" b="1" baseline="0">
              <a:solidFill>
                <a:schemeClr val="bg1"/>
              </a:solidFill>
            </a:rPr>
            <a:t> : 70%</a:t>
          </a:r>
          <a:endParaRPr lang="en-IN" sz="1200" b="1">
            <a:solidFill>
              <a:schemeClr val="bg1"/>
            </a:solidFill>
          </a:endParaRPr>
        </a:p>
      </xdr:txBody>
    </xdr:sp>
    <xdr:clientData/>
  </xdr:twoCellAnchor>
  <xdr:twoCellAnchor>
    <xdr:from>
      <xdr:col>5</xdr:col>
      <xdr:colOff>1386</xdr:colOff>
      <xdr:row>20</xdr:row>
      <xdr:rowOff>0</xdr:rowOff>
    </xdr:from>
    <xdr:to>
      <xdr:col>7</xdr:col>
      <xdr:colOff>69272</xdr:colOff>
      <xdr:row>25</xdr:row>
      <xdr:rowOff>133697</xdr:rowOff>
    </xdr:to>
    <xdr:graphicFrame macro="">
      <xdr:nvGraphicFramePr>
        <xdr:cNvPr id="64" name="Chart 63">
          <a:extLst>
            <a:ext uri="{FF2B5EF4-FFF2-40B4-BE49-F238E27FC236}">
              <a16:creationId xmlns:a16="http://schemas.microsoft.com/office/drawing/2014/main" id="{20F459D3-0507-475B-A3BD-CC54A38D4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440229</xdr:colOff>
      <xdr:row>21</xdr:row>
      <xdr:rowOff>53879</xdr:rowOff>
    </xdr:from>
    <xdr:to>
      <xdr:col>6</xdr:col>
      <xdr:colOff>400243</xdr:colOff>
      <xdr:row>23</xdr:row>
      <xdr:rowOff>196696</xdr:rowOff>
    </xdr:to>
    <xdr:sp macro="" textlink="'Return Rate Doughnut'!$C$3">
      <xdr:nvSpPr>
        <xdr:cNvPr id="65" name="TextBox 64">
          <a:extLst>
            <a:ext uri="{FF2B5EF4-FFF2-40B4-BE49-F238E27FC236}">
              <a16:creationId xmlns:a16="http://schemas.microsoft.com/office/drawing/2014/main" id="{8798BA5B-8802-4916-99EB-751DFB142759}"/>
            </a:ext>
          </a:extLst>
        </xdr:cNvPr>
        <xdr:cNvSpPr txBox="1"/>
      </xdr:nvSpPr>
      <xdr:spPr>
        <a:xfrm>
          <a:off x="3788411" y="4256424"/>
          <a:ext cx="629650" cy="54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65F4F7-EF8E-4E7A-8A83-207B97DF0DDC}" type="TxLink">
            <a:rPr lang="en-US" sz="1200" b="1" i="0" u="none" strike="noStrike">
              <a:solidFill>
                <a:schemeClr val="bg1"/>
              </a:solidFill>
              <a:latin typeface="Calibri"/>
              <a:cs typeface="Calibri"/>
            </a:rPr>
            <a:pPr algn="ctr"/>
            <a:t>10%</a:t>
          </a:fld>
          <a:endParaRPr lang="en-US" sz="1200" b="1" i="0" u="none" strike="noStrike">
            <a:solidFill>
              <a:schemeClr val="bg1"/>
            </a:solidFill>
            <a:latin typeface="Calibri"/>
            <a:cs typeface="Calibri"/>
          </a:endParaRPr>
        </a:p>
        <a:p>
          <a:pPr algn="ctr"/>
          <a:r>
            <a:rPr lang="en-US" sz="1200" b="1" i="0" u="none" strike="noStrike">
              <a:solidFill>
                <a:srgbClr val="000000"/>
              </a:solidFill>
              <a:latin typeface="Calibri"/>
              <a:cs typeface="Calibri"/>
            </a:rPr>
            <a:t>Return</a:t>
          </a:r>
          <a:endParaRPr lang="en-IN" sz="1200" b="1"/>
        </a:p>
      </xdr:txBody>
    </xdr:sp>
    <xdr:clientData/>
  </xdr:twoCellAnchor>
  <xdr:twoCellAnchor>
    <xdr:from>
      <xdr:col>5</xdr:col>
      <xdr:colOff>346364</xdr:colOff>
      <xdr:row>25</xdr:row>
      <xdr:rowOff>23091</xdr:rowOff>
    </xdr:from>
    <xdr:to>
      <xdr:col>6</xdr:col>
      <xdr:colOff>577274</xdr:colOff>
      <xdr:row>26</xdr:row>
      <xdr:rowOff>115454</xdr:rowOff>
    </xdr:to>
    <xdr:sp macro="" textlink="">
      <xdr:nvSpPr>
        <xdr:cNvPr id="66" name="TextBox 65">
          <a:extLst>
            <a:ext uri="{FF2B5EF4-FFF2-40B4-BE49-F238E27FC236}">
              <a16:creationId xmlns:a16="http://schemas.microsoft.com/office/drawing/2014/main" id="{C3CBDE92-D63F-4009-B4C0-88FF16FA0DED}"/>
            </a:ext>
          </a:extLst>
        </xdr:cNvPr>
        <xdr:cNvSpPr txBox="1"/>
      </xdr:nvSpPr>
      <xdr:spPr>
        <a:xfrm>
          <a:off x="3694546" y="5026121"/>
          <a:ext cx="900546" cy="292485"/>
        </a:xfrm>
        <a:prstGeom prst="rect">
          <a:avLst/>
        </a:prstGeom>
        <a:noFill/>
        <a:ln w="127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Target : 8%</a:t>
          </a:r>
        </a:p>
      </xdr:txBody>
    </xdr:sp>
    <xdr:clientData/>
  </xdr:twoCellAnchor>
  <xdr:twoCellAnchor>
    <xdr:from>
      <xdr:col>7</xdr:col>
      <xdr:colOff>470900</xdr:colOff>
      <xdr:row>19</xdr:row>
      <xdr:rowOff>123152</xdr:rowOff>
    </xdr:from>
    <xdr:to>
      <xdr:col>12</xdr:col>
      <xdr:colOff>492606</xdr:colOff>
      <xdr:row>27</xdr:row>
      <xdr:rowOff>7656</xdr:rowOff>
    </xdr:to>
    <mc:AlternateContent xmlns:mc="http://schemas.openxmlformats.org/markup-compatibility/2006">
      <mc:Choice xmlns:cx1="http://schemas.microsoft.com/office/drawing/2015/9/8/chartex" Requires="cx1">
        <xdr:graphicFrame macro="">
          <xdr:nvGraphicFramePr>
            <xdr:cNvPr id="67" name="Chart 66">
              <a:extLst>
                <a:ext uri="{FF2B5EF4-FFF2-40B4-BE49-F238E27FC236}">
                  <a16:creationId xmlns:a16="http://schemas.microsoft.com/office/drawing/2014/main" id="{1CC2F5F8-1F74-4AFE-9CB4-0D9D128965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5164820" y="3887432"/>
              <a:ext cx="3374506" cy="146946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153939</xdr:colOff>
      <xdr:row>6</xdr:row>
      <xdr:rowOff>107759</xdr:rowOff>
    </xdr:from>
    <xdr:to>
      <xdr:col>17</xdr:col>
      <xdr:colOff>384271</xdr:colOff>
      <xdr:row>26</xdr:row>
      <xdr:rowOff>115454</xdr:rowOff>
    </xdr:to>
    <xdr:graphicFrame macro="">
      <xdr:nvGraphicFramePr>
        <xdr:cNvPr id="68" name="Chart 67">
          <a:extLst>
            <a:ext uri="{FF2B5EF4-FFF2-40B4-BE49-F238E27FC236}">
              <a16:creationId xmlns:a16="http://schemas.microsoft.com/office/drawing/2014/main" id="{5E0DD03E-FB0F-40D4-B017-488F96158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423334</xdr:colOff>
      <xdr:row>28</xdr:row>
      <xdr:rowOff>140470</xdr:rowOff>
    </xdr:from>
    <xdr:to>
      <xdr:col>12</xdr:col>
      <xdr:colOff>254000</xdr:colOff>
      <xdr:row>34</xdr:row>
      <xdr:rowOff>46183</xdr:rowOff>
    </xdr:to>
    <mc:AlternateContent xmlns:mc="http://schemas.openxmlformats.org/markup-compatibility/2006" xmlns:a14="http://schemas.microsoft.com/office/drawing/2010/main">
      <mc:Choice Requires="a14">
        <xdr:graphicFrame macro="">
          <xdr:nvGraphicFramePr>
            <xdr:cNvPr id="69" name="Customer Acquisition Type">
              <a:extLst>
                <a:ext uri="{FF2B5EF4-FFF2-40B4-BE49-F238E27FC236}">
                  <a16:creationId xmlns:a16="http://schemas.microsoft.com/office/drawing/2014/main" id="{0C604E4B-5CBB-465E-A0F7-1AA76E970FA2}"/>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6450061" y="5743864"/>
              <a:ext cx="1839575" cy="1106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338667</xdr:colOff>
      <xdr:row>28</xdr:row>
      <xdr:rowOff>161636</xdr:rowOff>
    </xdr:from>
    <xdr:to>
      <xdr:col>17</xdr:col>
      <xdr:colOff>500304</xdr:colOff>
      <xdr:row>34</xdr:row>
      <xdr:rowOff>46182</xdr:rowOff>
    </xdr:to>
    <mc:AlternateContent xmlns:mc="http://schemas.openxmlformats.org/markup-compatibility/2006" xmlns:a14="http://schemas.microsoft.com/office/drawing/2010/main">
      <mc:Choice Requires="a14">
        <xdr:graphicFrame macro="">
          <xdr:nvGraphicFramePr>
            <xdr:cNvPr id="70" name="State">
              <a:extLst>
                <a:ext uri="{FF2B5EF4-FFF2-40B4-BE49-F238E27FC236}">
                  <a16:creationId xmlns:a16="http://schemas.microsoft.com/office/drawing/2014/main" id="{B867DBF1-C32E-41D2-BD87-FA13F0B5193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374303" y="5765030"/>
              <a:ext cx="3509819" cy="10852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277090</xdr:colOff>
      <xdr:row>28</xdr:row>
      <xdr:rowOff>161559</xdr:rowOff>
    </xdr:from>
    <xdr:to>
      <xdr:col>9</xdr:col>
      <xdr:colOff>307878</xdr:colOff>
      <xdr:row>34</xdr:row>
      <xdr:rowOff>30789</xdr:rowOff>
    </xdr:to>
    <mc:AlternateContent xmlns:mc="http://schemas.openxmlformats.org/markup-compatibility/2006" xmlns:a14="http://schemas.microsoft.com/office/drawing/2010/main">
      <mc:Choice Requires="a14">
        <xdr:graphicFrame macro="">
          <xdr:nvGraphicFramePr>
            <xdr:cNvPr id="71" name="Product">
              <a:extLst>
                <a:ext uri="{FF2B5EF4-FFF2-40B4-BE49-F238E27FC236}">
                  <a16:creationId xmlns:a16="http://schemas.microsoft.com/office/drawing/2014/main" id="{385B6F84-0156-4A2D-96AC-BFDC945EA8C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625272" y="5764953"/>
              <a:ext cx="2709333" cy="1069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59497</xdr:colOff>
      <xdr:row>28</xdr:row>
      <xdr:rowOff>172106</xdr:rowOff>
    </xdr:from>
    <xdr:to>
      <xdr:col>5</xdr:col>
      <xdr:colOff>192424</xdr:colOff>
      <xdr:row>33</xdr:row>
      <xdr:rowOff>146243</xdr:rowOff>
    </xdr:to>
    <mc:AlternateContent xmlns:mc="http://schemas.openxmlformats.org/markup-compatibility/2006" xmlns:a14="http://schemas.microsoft.com/office/drawing/2010/main">
      <mc:Choice Requires="a14">
        <xdr:graphicFrame macro="">
          <xdr:nvGraphicFramePr>
            <xdr:cNvPr id="72" name="Years">
              <a:extLst>
                <a:ext uri="{FF2B5EF4-FFF2-40B4-BE49-F238E27FC236}">
                  <a16:creationId xmlns:a16="http://schemas.microsoft.com/office/drawing/2014/main" id="{551DBC0A-88D8-43E3-A323-BA092E43100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068406" y="5775500"/>
              <a:ext cx="1472200" cy="974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Yadav" refreshedDate="44546.479784027775" createdVersion="6" refreshedVersion="6" minRefreshableVersion="3" recordCount="5780" xr:uid="{7C589D51-600E-486B-8BA6-6C2CEAC86854}">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827107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4D933C-90F8-4684-8CEC-8D00DBCBC9C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D097C2-9E3E-4652-AB3F-EE193D43A04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BF4E8E-BF8E-4381-96D1-FFC741BBB2F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0"/>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D9FBC8-2A19-46E1-8C70-73D02F8F23B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C741F3-87B1-45C3-B4E4-A5354B8024C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045ED6-9655-4A9F-B196-DFF6063C12B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fld="6" subtotal="count" baseField="9" baseItem="0"/>
  </dataFields>
  <chartFormats count="22">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 chart="1" format="11" series="1">
      <pivotArea type="data" outline="0" fieldPosition="0">
        <references count="2">
          <reference field="4294967294" count="1" selected="0">
            <x v="0"/>
          </reference>
          <reference field="9" count="1" selected="0">
            <x v="0"/>
          </reference>
        </references>
      </pivotArea>
    </chartFormat>
    <chartFormat chart="1" format="12" series="1">
      <pivotArea type="data" outline="0" fieldPosition="0">
        <references count="2">
          <reference field="4294967294" count="1" selected="0">
            <x v="0"/>
          </reference>
          <reference field="9" count="1" selected="0">
            <x v="1"/>
          </reference>
        </references>
      </pivotArea>
    </chartFormat>
    <chartFormat chart="1" format="13" series="1">
      <pivotArea type="data" outline="0" fieldPosition="0">
        <references count="2">
          <reference field="4294967294" count="1" selected="0">
            <x v="0"/>
          </reference>
          <reference field="9" count="1" selected="0">
            <x v="2"/>
          </reference>
        </references>
      </pivotArea>
    </chartFormat>
    <chartFormat chart="1" format="14" series="1">
      <pivotArea type="data" outline="0" fieldPosition="0">
        <references count="2">
          <reference field="4294967294" count="1" selected="0">
            <x v="0"/>
          </reference>
          <reference field="9" count="1" selected="0">
            <x v="3"/>
          </reference>
        </references>
      </pivotArea>
    </chartFormat>
    <chartFormat chart="1" format="15" series="1">
      <pivotArea type="data" outline="0" fieldPosition="0">
        <references count="2">
          <reference field="4294967294" count="1" selected="0">
            <x v="0"/>
          </reference>
          <reference field="9" count="1" selected="0">
            <x v="4"/>
          </reference>
        </references>
      </pivotArea>
    </chartFormat>
    <chartFormat chart="2" format="16" series="1">
      <pivotArea type="data" outline="0" fieldPosition="0">
        <references count="2">
          <reference field="4294967294" count="1" selected="0">
            <x v="0"/>
          </reference>
          <reference field="9" count="1" selected="0">
            <x v="0"/>
          </reference>
        </references>
      </pivotArea>
    </chartFormat>
    <chartFormat chart="2" format="17" series="1">
      <pivotArea type="data" outline="0" fieldPosition="0">
        <references count="2">
          <reference field="4294967294" count="1" selected="0">
            <x v="0"/>
          </reference>
          <reference field="9" count="1" selected="0">
            <x v="1"/>
          </reference>
        </references>
      </pivotArea>
    </chartFormat>
    <chartFormat chart="2" format="18" series="1">
      <pivotArea type="data" outline="0" fieldPosition="0">
        <references count="2">
          <reference field="4294967294" count="1" selected="0">
            <x v="0"/>
          </reference>
          <reference field="9" count="1" selected="0">
            <x v="2"/>
          </reference>
        </references>
      </pivotArea>
    </chartFormat>
    <chartFormat chart="2" format="19" series="1">
      <pivotArea type="data" outline="0" fieldPosition="0">
        <references count="2">
          <reference field="4294967294" count="1" selected="0">
            <x v="0"/>
          </reference>
          <reference field="9" count="1" selected="0">
            <x v="3"/>
          </reference>
        </references>
      </pivotArea>
    </chartFormat>
    <chartFormat chart="2" format="20" series="1">
      <pivotArea type="data" outline="0" fieldPosition="0">
        <references count="2">
          <reference field="4294967294" count="1" selected="0">
            <x v="0"/>
          </reference>
          <reference field="9" count="1" selected="0">
            <x v="4"/>
          </reference>
        </references>
      </pivotArea>
    </chartFormat>
    <chartFormat chart="2" format="21">
      <pivotArea type="data" outline="0" fieldPosition="0">
        <references count="3">
          <reference field="4294967294" count="1" selected="0">
            <x v="0"/>
          </reference>
          <reference field="3" count="1" selected="0">
            <x v="4"/>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7981527D-DBEA-48CC-8CB9-261D395C74E7}" sourceName="Customer Acquisition Type">
  <pivotTables>
    <pivotTable tabId="3" name="PivotTable1"/>
    <pivotTable tabId="7" name="PivotTable5"/>
    <pivotTable tabId="8" name="PivotTable6"/>
    <pivotTable tabId="5" name="PivotTable3"/>
    <pivotTable tabId="6" name="PivotTable4"/>
    <pivotTable tabId="4" name="PivotTable2"/>
  </pivotTables>
  <data>
    <tabular pivotCacheId="827107783">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753D4F6-8A42-48BE-8330-37DDF4896DC3}" sourceName="State">
  <pivotTables>
    <pivotTable tabId="3" name="PivotTable1"/>
    <pivotTable tabId="7" name="PivotTable5"/>
    <pivotTable tabId="8" name="PivotTable6"/>
    <pivotTable tabId="5" name="PivotTable3"/>
    <pivotTable tabId="6" name="PivotTable4"/>
    <pivotTable tabId="4" name="PivotTable2"/>
  </pivotTables>
  <data>
    <tabular pivotCacheId="827107783">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ECE25FB-2A42-469C-B5D3-B14C1C16877A}" sourceName="Product">
  <pivotTables>
    <pivotTable tabId="3" name="PivotTable1"/>
    <pivotTable tabId="7" name="PivotTable5"/>
    <pivotTable tabId="8" name="PivotTable6"/>
    <pivotTable tabId="5" name="PivotTable3"/>
    <pivotTable tabId="6" name="PivotTable4"/>
    <pivotTable tabId="4" name="PivotTable2"/>
  </pivotTables>
  <data>
    <tabular pivotCacheId="827107783">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0E7E342-9EA3-43FE-B400-50FBBE8CC570}" sourceName="Years">
  <pivotTables>
    <pivotTable tabId="3" name="PivotTable1"/>
    <pivotTable tabId="7" name="PivotTable5"/>
    <pivotTable tabId="8" name="PivotTable6"/>
    <pivotTable tabId="5" name="PivotTable3"/>
    <pivotTable tabId="6" name="PivotTable4"/>
    <pivotTable tabId="4" name="PivotTable2"/>
  </pivotTables>
  <data>
    <tabular pivotCacheId="827107783">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6999AE34-4F5B-4A11-A132-AA7218EE538E}" cache="Slicer_Customer_Acquisition_Type" caption="Customer Acquisition Type" columnCount="2" style="Custom Style" rowHeight="260350"/>
  <slicer name="State" xr10:uid="{4EF0F983-1E7A-4CB5-AFD4-A7A2DFDF1F9F}" cache="Slicer_State" caption="State" columnCount="4" style="Custom Style" rowHeight="260350"/>
  <slicer name="Product" xr10:uid="{A1D02628-8A9F-4F05-8A2B-C77915011930}" cache="Slicer_Product" caption="Product" columnCount="3" style="Custom Style" rowHeight="260350"/>
  <slicer name="Years" xr10:uid="{D82B8797-ADA2-4344-AEFC-736AE03E5E2A}" cache="Slicer_Years" caption="Years" columnCount="2"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topLeftCell="A5753" zoomScale="91" zoomScaleNormal="120" workbookViewId="0">
      <selection activeCell="A5" sqref="A5"/>
    </sheetView>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5</v>
      </c>
      <c r="C8" t="s">
        <v>15</v>
      </c>
      <c r="D8" t="s">
        <v>21</v>
      </c>
      <c r="E8">
        <v>199</v>
      </c>
      <c r="F8">
        <v>4</v>
      </c>
      <c r="G8">
        <v>796</v>
      </c>
      <c r="H8" t="s">
        <v>7</v>
      </c>
      <c r="I8" t="s">
        <v>9</v>
      </c>
      <c r="J8" t="s">
        <v>29</v>
      </c>
    </row>
    <row r="9" spans="1:10" x14ac:dyDescent="0.3">
      <c r="A9" s="1">
        <v>42738</v>
      </c>
      <c r="B9" t="s">
        <v>5</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B19E0-6008-4643-B94E-DCF9F0B86400}">
  <dimension ref="A1:B41"/>
  <sheetViews>
    <sheetView topLeftCell="A17" workbookViewId="0">
      <selection activeCell="A28" sqref="A28"/>
    </sheetView>
  </sheetViews>
  <sheetFormatPr defaultRowHeight="15.6" x14ac:dyDescent="0.3"/>
  <cols>
    <col min="1" max="1" width="12.296875" bestFit="1" customWidth="1"/>
    <col min="2" max="2" width="14.5" bestFit="1" customWidth="1"/>
  </cols>
  <sheetData>
    <row r="1" spans="1:2" x14ac:dyDescent="0.3">
      <c r="A1" s="3" t="s">
        <v>34</v>
      </c>
      <c r="B1" t="s">
        <v>51</v>
      </c>
    </row>
    <row r="2" spans="1:2" x14ac:dyDescent="0.3">
      <c r="A2" s="4" t="s">
        <v>36</v>
      </c>
      <c r="B2" s="6">
        <v>3440257</v>
      </c>
    </row>
    <row r="3" spans="1:2" x14ac:dyDescent="0.3">
      <c r="A3" s="5" t="s">
        <v>37</v>
      </c>
      <c r="B3" s="6">
        <v>225731</v>
      </c>
    </row>
    <row r="4" spans="1:2" x14ac:dyDescent="0.3">
      <c r="A4" s="5" t="s">
        <v>38</v>
      </c>
      <c r="B4" s="6">
        <v>224548</v>
      </c>
    </row>
    <row r="5" spans="1:2" x14ac:dyDescent="0.3">
      <c r="A5" s="5" t="s">
        <v>39</v>
      </c>
      <c r="B5" s="6">
        <v>223484</v>
      </c>
    </row>
    <row r="6" spans="1:2" x14ac:dyDescent="0.3">
      <c r="A6" s="5" t="s">
        <v>40</v>
      </c>
      <c r="B6" s="6">
        <v>278196</v>
      </c>
    </row>
    <row r="7" spans="1:2" x14ac:dyDescent="0.3">
      <c r="A7" s="5" t="s">
        <v>41</v>
      </c>
      <c r="B7" s="6">
        <v>266230</v>
      </c>
    </row>
    <row r="8" spans="1:2" x14ac:dyDescent="0.3">
      <c r="A8" s="5" t="s">
        <v>42</v>
      </c>
      <c r="B8" s="6">
        <v>290545</v>
      </c>
    </row>
    <row r="9" spans="1:2" x14ac:dyDescent="0.3">
      <c r="A9" s="5" t="s">
        <v>43</v>
      </c>
      <c r="B9" s="6">
        <v>355169</v>
      </c>
    </row>
    <row r="10" spans="1:2" x14ac:dyDescent="0.3">
      <c r="A10" s="5" t="s">
        <v>44</v>
      </c>
      <c r="B10" s="6">
        <v>393933</v>
      </c>
    </row>
    <row r="11" spans="1:2" x14ac:dyDescent="0.3">
      <c r="A11" s="5" t="s">
        <v>45</v>
      </c>
      <c r="B11" s="6">
        <v>229320</v>
      </c>
    </row>
    <row r="12" spans="1:2" x14ac:dyDescent="0.3">
      <c r="A12" s="5" t="s">
        <v>46</v>
      </c>
      <c r="B12" s="6">
        <v>335450</v>
      </c>
    </row>
    <row r="13" spans="1:2" x14ac:dyDescent="0.3">
      <c r="A13" s="5" t="s">
        <v>47</v>
      </c>
      <c r="B13" s="6">
        <v>351046</v>
      </c>
    </row>
    <row r="14" spans="1:2" x14ac:dyDescent="0.3">
      <c r="A14" s="5" t="s">
        <v>48</v>
      </c>
      <c r="B14" s="6">
        <v>266605</v>
      </c>
    </row>
    <row r="15" spans="1:2" x14ac:dyDescent="0.3">
      <c r="A15" s="4" t="s">
        <v>49</v>
      </c>
      <c r="B15" s="6">
        <v>3215757</v>
      </c>
    </row>
    <row r="16" spans="1:2" x14ac:dyDescent="0.3">
      <c r="A16" s="5" t="s">
        <v>37</v>
      </c>
      <c r="B16" s="6">
        <v>259495</v>
      </c>
    </row>
    <row r="17" spans="1:2" x14ac:dyDescent="0.3">
      <c r="A17" s="5" t="s">
        <v>38</v>
      </c>
      <c r="B17" s="6">
        <v>257885</v>
      </c>
    </row>
    <row r="18" spans="1:2" x14ac:dyDescent="0.3">
      <c r="A18" s="5" t="s">
        <v>39</v>
      </c>
      <c r="B18" s="6">
        <v>349520</v>
      </c>
    </row>
    <row r="19" spans="1:2" x14ac:dyDescent="0.3">
      <c r="A19" s="5" t="s">
        <v>40</v>
      </c>
      <c r="B19" s="6">
        <v>303523</v>
      </c>
    </row>
    <row r="20" spans="1:2" x14ac:dyDescent="0.3">
      <c r="A20" s="5" t="s">
        <v>41</v>
      </c>
      <c r="B20" s="6">
        <v>271232</v>
      </c>
    </row>
    <row r="21" spans="1:2" x14ac:dyDescent="0.3">
      <c r="A21" s="5" t="s">
        <v>42</v>
      </c>
      <c r="B21" s="6">
        <v>211561</v>
      </c>
    </row>
    <row r="22" spans="1:2" x14ac:dyDescent="0.3">
      <c r="A22" s="5" t="s">
        <v>43</v>
      </c>
      <c r="B22" s="6">
        <v>258372</v>
      </c>
    </row>
    <row r="23" spans="1:2" x14ac:dyDescent="0.3">
      <c r="A23" s="5" t="s">
        <v>44</v>
      </c>
      <c r="B23" s="6">
        <v>264448</v>
      </c>
    </row>
    <row r="24" spans="1:2" x14ac:dyDescent="0.3">
      <c r="A24" s="5" t="s">
        <v>45</v>
      </c>
      <c r="B24" s="6">
        <v>251170</v>
      </c>
    </row>
    <row r="25" spans="1:2" x14ac:dyDescent="0.3">
      <c r="A25" s="5" t="s">
        <v>46</v>
      </c>
      <c r="B25" s="6">
        <v>268407</v>
      </c>
    </row>
    <row r="26" spans="1:2" x14ac:dyDescent="0.3">
      <c r="A26" s="5" t="s">
        <v>47</v>
      </c>
      <c r="B26" s="6">
        <v>255850</v>
      </c>
    </row>
    <row r="27" spans="1:2" x14ac:dyDescent="0.3">
      <c r="A27" s="5" t="s">
        <v>48</v>
      </c>
      <c r="B27" s="6">
        <v>264294</v>
      </c>
    </row>
    <row r="28" spans="1:2" x14ac:dyDescent="0.3">
      <c r="A28" s="4" t="s">
        <v>50</v>
      </c>
      <c r="B28" s="6">
        <v>2929854</v>
      </c>
    </row>
    <row r="29" spans="1:2" x14ac:dyDescent="0.3">
      <c r="A29" s="5" t="s">
        <v>37</v>
      </c>
      <c r="B29" s="6">
        <v>291449</v>
      </c>
    </row>
    <row r="30" spans="1:2" x14ac:dyDescent="0.3">
      <c r="A30" s="5" t="s">
        <v>38</v>
      </c>
      <c r="B30" s="6">
        <v>170811</v>
      </c>
    </row>
    <row r="31" spans="1:2" x14ac:dyDescent="0.3">
      <c r="A31" s="5" t="s">
        <v>39</v>
      </c>
      <c r="B31" s="6">
        <v>240407</v>
      </c>
    </row>
    <row r="32" spans="1:2" x14ac:dyDescent="0.3">
      <c r="A32" s="5" t="s">
        <v>40</v>
      </c>
      <c r="B32" s="6">
        <v>204011</v>
      </c>
    </row>
    <row r="33" spans="1:2" x14ac:dyDescent="0.3">
      <c r="A33" s="5" t="s">
        <v>41</v>
      </c>
      <c r="B33" s="6">
        <v>236108</v>
      </c>
    </row>
    <row r="34" spans="1:2" x14ac:dyDescent="0.3">
      <c r="A34" s="5" t="s">
        <v>42</v>
      </c>
      <c r="B34" s="6">
        <v>275295</v>
      </c>
    </row>
    <row r="35" spans="1:2" x14ac:dyDescent="0.3">
      <c r="A35" s="5" t="s">
        <v>43</v>
      </c>
      <c r="B35" s="6">
        <v>302998</v>
      </c>
    </row>
    <row r="36" spans="1:2" x14ac:dyDescent="0.3">
      <c r="A36" s="5" t="s">
        <v>44</v>
      </c>
      <c r="B36" s="6">
        <v>239334</v>
      </c>
    </row>
    <row r="37" spans="1:2" x14ac:dyDescent="0.3">
      <c r="A37" s="5" t="s">
        <v>45</v>
      </c>
      <c r="B37" s="6">
        <v>242180</v>
      </c>
    </row>
    <row r="38" spans="1:2" x14ac:dyDescent="0.3">
      <c r="A38" s="5" t="s">
        <v>46</v>
      </c>
      <c r="B38" s="6">
        <v>186102</v>
      </c>
    </row>
    <row r="39" spans="1:2" x14ac:dyDescent="0.3">
      <c r="A39" s="5" t="s">
        <v>47</v>
      </c>
      <c r="B39" s="6">
        <v>271812</v>
      </c>
    </row>
    <row r="40" spans="1:2" x14ac:dyDescent="0.3">
      <c r="A40" s="5" t="s">
        <v>48</v>
      </c>
      <c r="B40" s="6">
        <v>269347</v>
      </c>
    </row>
    <row r="41" spans="1:2" x14ac:dyDescent="0.3">
      <c r="A41" s="4" t="s">
        <v>35</v>
      </c>
      <c r="B41" s="6">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E9ADB-0648-48BE-B91B-0BB88D318066}">
  <dimension ref="A1:I8"/>
  <sheetViews>
    <sheetView topLeftCell="A6" workbookViewId="0">
      <selection activeCell="E10" sqref="E10:J26"/>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1" spans="1:9" x14ac:dyDescent="0.3">
      <c r="B1" s="3" t="s">
        <v>52</v>
      </c>
    </row>
    <row r="2" spans="1:9" x14ac:dyDescent="0.3">
      <c r="B2" t="s">
        <v>23</v>
      </c>
      <c r="C2" t="s">
        <v>19</v>
      </c>
      <c r="D2" t="s">
        <v>15</v>
      </c>
      <c r="E2" t="s">
        <v>22</v>
      </c>
      <c r="F2" t="s">
        <v>12</v>
      </c>
      <c r="G2" t="s">
        <v>20</v>
      </c>
      <c r="H2" t="s">
        <v>24</v>
      </c>
      <c r="I2" t="s">
        <v>35</v>
      </c>
    </row>
    <row r="3" spans="1:9" x14ac:dyDescent="0.3">
      <c r="A3" t="s">
        <v>51</v>
      </c>
      <c r="B3" s="6">
        <v>1353090</v>
      </c>
      <c r="C3" s="6">
        <v>1412456</v>
      </c>
      <c r="D3" s="6">
        <v>1381150</v>
      </c>
      <c r="E3" s="6">
        <v>1376333</v>
      </c>
      <c r="F3" s="6">
        <v>1314385</v>
      </c>
      <c r="G3" s="6">
        <v>1439951</v>
      </c>
      <c r="H3" s="6">
        <v>1308503</v>
      </c>
      <c r="I3" s="6">
        <v>9585868</v>
      </c>
    </row>
    <row r="7" spans="1:9" x14ac:dyDescent="0.3">
      <c r="B7" s="7" t="s">
        <v>23</v>
      </c>
      <c r="C7" s="7" t="s">
        <v>19</v>
      </c>
      <c r="D7" s="7" t="s">
        <v>15</v>
      </c>
      <c r="E7" s="7" t="s">
        <v>22</v>
      </c>
      <c r="F7" s="7" t="s">
        <v>12</v>
      </c>
      <c r="G7" s="7" t="s">
        <v>20</v>
      </c>
      <c r="H7" s="7" t="s">
        <v>24</v>
      </c>
    </row>
    <row r="8" spans="1:9" x14ac:dyDescent="0.3">
      <c r="A8" t="s">
        <v>53</v>
      </c>
      <c r="B8">
        <f>GETPIVOTDATA("Revenue",$A$1,"State","Alabama")</f>
        <v>1353090</v>
      </c>
      <c r="C8">
        <f>GETPIVOTDATA("Revenue",$A$1,"State","Florida")</f>
        <v>1412456</v>
      </c>
      <c r="D8">
        <f>GETPIVOTDATA("Revenue",$A$1,"State","Georgia")</f>
        <v>1381150</v>
      </c>
      <c r="E8">
        <f>GETPIVOTDATA("Revenue",$A$1,"State","Mississippi")</f>
        <v>1376333</v>
      </c>
      <c r="F8">
        <f>GETPIVOTDATA("Revenue",$A$1,"State","North Carolina")</f>
        <v>1314385</v>
      </c>
      <c r="G8">
        <f>GETPIVOTDATA("Revenue",$A$1,"State","South Carolina")</f>
        <v>1439951</v>
      </c>
      <c r="H8">
        <f>GETPIVOTDATA("Revenue",$A$1,"State","Tennessee")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1FB0B-EDBA-43E9-BED8-0A7FD4FE3561}">
  <dimension ref="A1:C4"/>
  <sheetViews>
    <sheetView workbookViewId="0">
      <selection activeCell="J22" sqref="J22"/>
    </sheetView>
  </sheetViews>
  <sheetFormatPr defaultRowHeight="15.6" x14ac:dyDescent="0.3"/>
  <cols>
    <col min="1" max="1" width="12.296875" bestFit="1" customWidth="1"/>
    <col min="2" max="2" width="16" bestFit="1" customWidth="1"/>
  </cols>
  <sheetData>
    <row r="1" spans="1:3" x14ac:dyDescent="0.3">
      <c r="A1" s="3" t="s">
        <v>34</v>
      </c>
      <c r="B1" t="s">
        <v>54</v>
      </c>
    </row>
    <row r="2" spans="1:3" x14ac:dyDescent="0.3">
      <c r="A2" s="4" t="s">
        <v>7</v>
      </c>
      <c r="B2" s="6">
        <v>3889</v>
      </c>
    </row>
    <row r="3" spans="1:3" x14ac:dyDescent="0.3">
      <c r="A3" s="4" t="s">
        <v>8</v>
      </c>
      <c r="B3" s="6">
        <v>1891</v>
      </c>
      <c r="C3" s="8">
        <f>GETPIVOTDATA("Revenue",$A$1,"Delivery Performance","on-time")/GETPIVOTDATA("Revenue",$A$1)</f>
        <v>0.67283737024221457</v>
      </c>
    </row>
    <row r="4" spans="1:3" x14ac:dyDescent="0.3">
      <c r="A4" s="4" t="s">
        <v>35</v>
      </c>
      <c r="B4" s="6">
        <v>5780</v>
      </c>
      <c r="C4" s="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7D259-D558-4215-B44A-9F96E33A7D95}">
  <dimension ref="A1:C4"/>
  <sheetViews>
    <sheetView topLeftCell="A4" workbookViewId="0">
      <selection activeCell="L28" sqref="L28"/>
    </sheetView>
  </sheetViews>
  <sheetFormatPr defaultRowHeight="15.6" x14ac:dyDescent="0.3"/>
  <cols>
    <col min="1" max="1" width="12.296875" bestFit="1" customWidth="1"/>
    <col min="2" max="2" width="16" bestFit="1" customWidth="1"/>
  </cols>
  <sheetData>
    <row r="1" spans="1:3" x14ac:dyDescent="0.3">
      <c r="A1" s="3" t="s">
        <v>34</v>
      </c>
      <c r="B1" t="s">
        <v>54</v>
      </c>
    </row>
    <row r="2" spans="1:3" x14ac:dyDescent="0.3">
      <c r="A2" s="4" t="s">
        <v>10</v>
      </c>
      <c r="B2" s="6">
        <v>5184</v>
      </c>
    </row>
    <row r="3" spans="1:3" x14ac:dyDescent="0.3">
      <c r="A3" s="4" t="s">
        <v>9</v>
      </c>
      <c r="B3" s="6">
        <v>596</v>
      </c>
      <c r="C3" s="8">
        <f>GETPIVOTDATA("Revenue",$A$1,"Return","yes")/GETPIVOTDATA("Revenue",$A$1)</f>
        <v>0.10311418685121107</v>
      </c>
    </row>
    <row r="4" spans="1:3" x14ac:dyDescent="0.3">
      <c r="A4" s="4" t="s">
        <v>35</v>
      </c>
      <c r="B4" s="6">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1C4E-32C8-4933-A40D-F1B3A983DC0E}">
  <dimension ref="A1:E5"/>
  <sheetViews>
    <sheetView workbookViewId="0">
      <selection activeCell="H6" sqref="H6"/>
    </sheetView>
  </sheetViews>
  <sheetFormatPr defaultRowHeight="15.6" x14ac:dyDescent="0.3"/>
  <cols>
    <col min="1" max="1" width="12.296875" bestFit="1" customWidth="1"/>
    <col min="2" max="2" width="6" bestFit="1" customWidth="1"/>
    <col min="4" max="4" width="10.296875" customWidth="1"/>
  </cols>
  <sheetData>
    <row r="1" spans="1:5" x14ac:dyDescent="0.3">
      <c r="A1" s="3" t="s">
        <v>34</v>
      </c>
      <c r="B1" t="s">
        <v>55</v>
      </c>
    </row>
    <row r="2" spans="1:5" x14ac:dyDescent="0.3">
      <c r="A2" s="4" t="s">
        <v>13</v>
      </c>
      <c r="B2" s="6">
        <v>1982</v>
      </c>
      <c r="D2" t="s">
        <v>5</v>
      </c>
      <c r="E2">
        <f>GETPIVOTDATA("Revenue",$A$1,"Customer Acquisition Type","Organic")</f>
        <v>1947</v>
      </c>
    </row>
    <row r="3" spans="1:5" x14ac:dyDescent="0.3">
      <c r="A3" s="4" t="s">
        <v>5</v>
      </c>
      <c r="B3" s="6">
        <v>1947</v>
      </c>
      <c r="D3" t="s">
        <v>16</v>
      </c>
      <c r="E3">
        <f>GETPIVOTDATA("Revenue",$A$1,"Customer Acquisition Type","Returning")</f>
        <v>1851</v>
      </c>
    </row>
    <row r="4" spans="1:5" x14ac:dyDescent="0.3">
      <c r="A4" s="4" t="s">
        <v>16</v>
      </c>
      <c r="B4" s="6">
        <v>1851</v>
      </c>
      <c r="D4" t="s">
        <v>13</v>
      </c>
      <c r="E4">
        <f>GETPIVOTDATA("Revenue",$A$1,"Customer Acquisition Type","Ad")</f>
        <v>1982</v>
      </c>
    </row>
    <row r="5" spans="1:5" x14ac:dyDescent="0.3">
      <c r="A5" s="4" t="s">
        <v>35</v>
      </c>
      <c r="B5" s="6">
        <v>5780</v>
      </c>
      <c r="D5" t="s">
        <v>56</v>
      </c>
      <c r="E5">
        <f>GETPIVOTDATA("Revenue",$A$1)</f>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61DC4-0597-4333-9ECA-9CE5506FC6FA}">
  <dimension ref="A1:G8"/>
  <sheetViews>
    <sheetView workbookViewId="0"/>
  </sheetViews>
  <sheetFormatPr defaultRowHeight="15.6" x14ac:dyDescent="0.3"/>
  <cols>
    <col min="1" max="1" width="12.296875"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7" width="10.8984375" bestFit="1" customWidth="1"/>
  </cols>
  <sheetData>
    <row r="1" spans="1:7" x14ac:dyDescent="0.3">
      <c r="A1" s="3" t="s">
        <v>55</v>
      </c>
      <c r="B1" s="3" t="s">
        <v>52</v>
      </c>
    </row>
    <row r="2" spans="1:7" x14ac:dyDescent="0.3">
      <c r="A2" s="3" t="s">
        <v>34</v>
      </c>
      <c r="B2" t="s">
        <v>28</v>
      </c>
      <c r="C2" t="s">
        <v>27</v>
      </c>
      <c r="D2" t="s">
        <v>29</v>
      </c>
      <c r="E2" t="s">
        <v>30</v>
      </c>
      <c r="F2" t="s">
        <v>31</v>
      </c>
      <c r="G2" t="s">
        <v>35</v>
      </c>
    </row>
    <row r="3" spans="1:7" x14ac:dyDescent="0.3">
      <c r="A3" s="4" t="s">
        <v>17</v>
      </c>
      <c r="B3" s="6">
        <v>106</v>
      </c>
      <c r="C3" s="6">
        <v>243</v>
      </c>
      <c r="D3" s="6">
        <v>474</v>
      </c>
      <c r="E3" s="6">
        <v>244</v>
      </c>
      <c r="F3" s="6">
        <v>104</v>
      </c>
      <c r="G3" s="6">
        <v>1171</v>
      </c>
    </row>
    <row r="4" spans="1:7" x14ac:dyDescent="0.3">
      <c r="A4" s="4" t="s">
        <v>18</v>
      </c>
      <c r="B4" s="6">
        <v>123</v>
      </c>
      <c r="C4" s="6">
        <v>200</v>
      </c>
      <c r="D4" s="6">
        <v>459</v>
      </c>
      <c r="E4" s="6">
        <v>240</v>
      </c>
      <c r="F4" s="6">
        <v>113</v>
      </c>
      <c r="G4" s="6">
        <v>1135</v>
      </c>
    </row>
    <row r="5" spans="1:7" x14ac:dyDescent="0.3">
      <c r="A5" s="4" t="s">
        <v>14</v>
      </c>
      <c r="B5" s="6">
        <v>133</v>
      </c>
      <c r="C5" s="6">
        <v>231</v>
      </c>
      <c r="D5" s="6">
        <v>421</v>
      </c>
      <c r="E5" s="6">
        <v>249</v>
      </c>
      <c r="F5" s="6">
        <v>119</v>
      </c>
      <c r="G5" s="6">
        <v>1153</v>
      </c>
    </row>
    <row r="6" spans="1:7" x14ac:dyDescent="0.3">
      <c r="A6" s="4" t="s">
        <v>21</v>
      </c>
      <c r="B6" s="6">
        <v>126</v>
      </c>
      <c r="C6" s="6">
        <v>248</v>
      </c>
      <c r="D6" s="6">
        <v>445</v>
      </c>
      <c r="E6" s="6">
        <v>249</v>
      </c>
      <c r="F6" s="6">
        <v>92</v>
      </c>
      <c r="G6" s="6">
        <v>1160</v>
      </c>
    </row>
    <row r="7" spans="1:7" x14ac:dyDescent="0.3">
      <c r="A7" s="4" t="s">
        <v>6</v>
      </c>
      <c r="B7" s="6">
        <v>109</v>
      </c>
      <c r="C7" s="6">
        <v>198</v>
      </c>
      <c r="D7" s="6">
        <v>509</v>
      </c>
      <c r="E7" s="6">
        <v>231</v>
      </c>
      <c r="F7" s="6">
        <v>114</v>
      </c>
      <c r="G7" s="6">
        <v>1161</v>
      </c>
    </row>
    <row r="8" spans="1:7" x14ac:dyDescent="0.3">
      <c r="A8" s="4" t="s">
        <v>35</v>
      </c>
      <c r="B8" s="6">
        <v>597</v>
      </c>
      <c r="C8" s="6">
        <v>1120</v>
      </c>
      <c r="D8" s="6">
        <v>2308</v>
      </c>
      <c r="E8" s="6">
        <v>1213</v>
      </c>
      <c r="F8" s="6">
        <v>542</v>
      </c>
      <c r="G8" s="6">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A07B3-49D7-45D2-A05F-D7AB8EA37429}">
  <dimension ref="A1"/>
  <sheetViews>
    <sheetView showGridLines="0" tabSelected="1" topLeftCell="C1" zoomScale="99" zoomScaleNormal="100" workbookViewId="0">
      <selection activeCell="S13" sqref="S13"/>
    </sheetView>
  </sheetViews>
  <sheetFormatPr defaultRowHeight="15.6"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vt:lpstr>
      <vt:lpstr>Delivery Performance Doughnut</vt:lpstr>
      <vt:lpstr>Return Rate Doughnut</vt:lpstr>
      <vt:lpstr>Customer Acquisition Waterfall</vt:lpstr>
      <vt:lpstr>Customer Satisfaction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Ashutosh kumar Yadav</cp:lastModifiedBy>
  <dcterms:created xsi:type="dcterms:W3CDTF">2019-08-26T17:24:45Z</dcterms:created>
  <dcterms:modified xsi:type="dcterms:W3CDTF">2021-12-16T13:48:47Z</dcterms:modified>
  <cp:category/>
</cp:coreProperties>
</file>