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425CC58-243E-4BB2-954A-A18B9E7F8311}" xr6:coauthVersionLast="47" xr6:coauthVersionMax="47" xr10:uidLastSave="{00000000-0000-0000-0000-000000000000}"/>
  <bookViews>
    <workbookView xWindow="-120" yWindow="-120" windowWidth="20730" windowHeight="11040" activeTab="2" xr2:uid="{54434C7B-D3F0-4437-92EC-5C749D68A2CD}"/>
  </bookViews>
  <sheets>
    <sheet name="Interest" sheetId="1" r:id="rId1"/>
    <sheet name="Stationary" sheetId="2" r:id="rId2"/>
    <sheet name="Monthly Expen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N3" i="2"/>
  <c r="M3" i="2"/>
  <c r="I19" i="2"/>
  <c r="I3" i="2"/>
  <c r="H19" i="2"/>
  <c r="G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3" i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<sst xmlns="http://schemas.openxmlformats.org/spreadsheetml/2006/main" count="43" uniqueCount="38">
  <si>
    <t>Loan A</t>
  </si>
  <si>
    <t xml:space="preserve"> Loan B</t>
  </si>
  <si>
    <t>Loan C</t>
  </si>
  <si>
    <t>Loan D</t>
  </si>
  <si>
    <t>Principle</t>
  </si>
  <si>
    <t>Interest Rate</t>
  </si>
  <si>
    <t>Months</t>
  </si>
  <si>
    <t>Interest Paid</t>
  </si>
  <si>
    <t>Total Loan</t>
  </si>
  <si>
    <t>Monthly Payment</t>
  </si>
  <si>
    <t>Principle + Interest Paid</t>
  </si>
  <si>
    <t>Principle * Interest Rate</t>
  </si>
  <si>
    <t>Total Loan / Time</t>
  </si>
  <si>
    <t>Interest Paid =</t>
  </si>
  <si>
    <t>Total Loan =</t>
  </si>
  <si>
    <t xml:space="preserve">Monthly Payment = </t>
  </si>
  <si>
    <t>WALMART</t>
  </si>
  <si>
    <t>DOLLAR TRAP</t>
  </si>
  <si>
    <t>OFFICE REPO</t>
  </si>
  <si>
    <t>Ball Point Pen</t>
  </si>
  <si>
    <t>TI - 35 Calculator</t>
  </si>
  <si>
    <t>100 Page notebook</t>
  </si>
  <si>
    <t>8 oz Glue</t>
  </si>
  <si>
    <t>Clear Tape</t>
  </si>
  <si>
    <t>10 No. 2 Pencil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</si>
  <si>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</si>
  <si>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</si>
  <si>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</si>
  <si>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</si>
  <si>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</si>
  <si>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</si>
  <si>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</si>
  <si>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</si>
  <si>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Eraser</t>
  </si>
  <si>
    <t>TOTAL</t>
  </si>
  <si>
    <t xml:space="preserve">WALMART </t>
  </si>
  <si>
    <t>TIM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</si>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</sst>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540A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$10K</a:t>
            </a:r>
            <a:r>
              <a:rPr lang="en-US" baseline="0"/>
              <a:t>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Interest!$G$1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Interest!$C$2:$C$5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Interest!$G$2:$G$5</c:f>
              <c:numCache>
                <c:formatCode>General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6-4808-B434-FF09C71A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107215"/>
        <c:axId val="1795106799"/>
      </c:barChart>
      <c:catAx>
        <c:axId val="17951072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06799"/>
        <c:crosses val="autoZero"/>
        <c:auto val="1"/>
        <c:lblAlgn val="ctr"/>
        <c:lblOffset val="100"/>
        <c:noMultiLvlLbl val="0"/>
      </c:catAx>
      <c:valAx>
        <c:axId val="17951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Stationary Items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Stationary!$B$2</c:f>
              <c:strCache>
                <c:ptCount val="1"/>
                <c:pt idx="0">
                  <c:v>WALMART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Stationary!$B$3:$B$17</c:f>
              <c:numCache>
                <c:formatCode>[$$-540A]#,##0.00</c:formatCode>
                <c:ptCount val="15"/>
                <c:pt idx="0">
                  <c:v>0.5</c:v>
                </c:pt>
                <c:pt idx="1">
                  <c:v>28</c:v>
                </c:pt>
                <c:pt idx="2">
                  <c:v>1.8</c:v>
                </c:pt>
                <c:pt idx="3">
                  <c:v>1.2</c:v>
                </c:pt>
                <c:pt idx="4">
                  <c:v>2.4</c:v>
                </c:pt>
                <c:pt idx="5">
                  <c:v>0.9</c:v>
                </c:pt>
                <c:pt idx="6">
                  <c:v>0.99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22A-89A6-8C8AB86A809D}"/>
            </c:ext>
          </c:extLst>
        </c:ser>
        <c:ser>
          <c:idx val="1"/>
          <c:order val="1"/>
          <c:tx>
            <c:strRef>
              <c:f>Stationary!$C$2</c:f>
              <c:strCache>
                <c:ptCount val="1"/>
                <c:pt idx="0">
                  <c:v>DOLLAR TRAP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Stationary!$C$3:$C$17</c:f>
              <c:numCache>
                <c:formatCode>[$$-540A]#,##0.00</c:formatCode>
                <c:ptCount val="15"/>
                <c:pt idx="0">
                  <c:v>0.4</c:v>
                </c:pt>
                <c:pt idx="1">
                  <c:v>33</c:v>
                </c:pt>
                <c:pt idx="2">
                  <c:v>1</c:v>
                </c:pt>
                <c:pt idx="3">
                  <c:v>0.8</c:v>
                </c:pt>
                <c:pt idx="4">
                  <c:v>1.4</c:v>
                </c:pt>
                <c:pt idx="5">
                  <c:v>0.2</c:v>
                </c:pt>
                <c:pt idx="6">
                  <c:v>0.59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C-422A-89A6-8C8AB86A809D}"/>
            </c:ext>
          </c:extLst>
        </c:ser>
        <c:ser>
          <c:idx val="2"/>
          <c:order val="2"/>
          <c:tx>
            <c:strRef>
              <c:f>Stationary!$D$2</c:f>
              <c:strCache>
                <c:ptCount val="1"/>
                <c:pt idx="0">
                  <c:v>OFFICE REPO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Stationary!$D$3:$D$17</c:f>
              <c:numCache>
                <c:formatCode>[$$-540A]#,##0.00</c:formatCode>
                <c:ptCount val="15"/>
                <c:pt idx="0">
                  <c:v>1.4</c:v>
                </c:pt>
                <c:pt idx="1">
                  <c:v>31</c:v>
                </c:pt>
                <c:pt idx="2">
                  <c:v>2</c:v>
                </c:pt>
                <c:pt idx="3">
                  <c:v>1.5</c:v>
                </c:pt>
                <c:pt idx="4">
                  <c:v>2.4</c:v>
                </c:pt>
                <c:pt idx="5">
                  <c:v>0.8</c:v>
                </c:pt>
                <c:pt idx="6">
                  <c:v>2.59</c:v>
                </c:pt>
                <c:pt idx="7">
                  <c:v>2.15</c:v>
                </c:pt>
                <c:pt idx="8">
                  <c:v>12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C-422A-89A6-8C8AB86A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75348703"/>
        <c:axId val="1675346623"/>
      </c:barChart>
      <c:catAx>
        <c:axId val="16753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46623"/>
        <c:crosses val="autoZero"/>
        <c:auto val="1"/>
        <c:lblAlgn val="ctr"/>
        <c:lblOffset val="100"/>
        <c:noMultiLvlLbl val="0"/>
      </c:catAx>
      <c:valAx>
        <c:axId val="1675346623"/>
        <c:scaling>
          <c:orientation val="minMax"/>
        </c:scaling>
        <c:delete val="0"/>
        <c:axPos val="l"/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  <a:r>
              <a:rPr lang="en-IN" baseline="0"/>
              <a:t> Stationary Bar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Stationary!$L$2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Stationary!$L$3:$L$17</c:f>
              <c:numCache>
                <c:formatCode>[$$-540A]#,##0.00</c:formatCode>
                <c:ptCount val="15"/>
                <c:pt idx="0">
                  <c:v>2</c:v>
                </c:pt>
                <c:pt idx="1">
                  <c:v>140</c:v>
                </c:pt>
                <c:pt idx="2">
                  <c:v>12.6</c:v>
                </c:pt>
                <c:pt idx="3">
                  <c:v>2.4</c:v>
                </c:pt>
                <c:pt idx="4">
                  <c:v>19.2</c:v>
                </c:pt>
                <c:pt idx="5">
                  <c:v>6.3</c:v>
                </c:pt>
                <c:pt idx="6">
                  <c:v>1.98</c:v>
                </c:pt>
                <c:pt idx="7">
                  <c:v>3.75</c:v>
                </c:pt>
                <c:pt idx="8">
                  <c:v>19</c:v>
                </c:pt>
                <c:pt idx="9">
                  <c:v>4.55</c:v>
                </c:pt>
                <c:pt idx="10">
                  <c:v>16.8</c:v>
                </c:pt>
                <c:pt idx="11">
                  <c:v>7.8</c:v>
                </c:pt>
                <c:pt idx="12">
                  <c:v>8</c:v>
                </c:pt>
                <c:pt idx="13">
                  <c:v>5.25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A-4290-AEFC-6E9863D8AFBC}"/>
            </c:ext>
          </c:extLst>
        </c:ser>
        <c:ser>
          <c:idx val="1"/>
          <c:order val="1"/>
          <c:tx>
            <c:strRef>
              <c:f>Stationary!$M$2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Stationary!$M$3:$M$17</c:f>
              <c:numCache>
                <c:formatCode>[$$-540A]#,##0.00</c:formatCode>
                <c:ptCount val="15"/>
                <c:pt idx="0">
                  <c:v>1.6</c:v>
                </c:pt>
                <c:pt idx="1">
                  <c:v>165</c:v>
                </c:pt>
                <c:pt idx="2">
                  <c:v>7</c:v>
                </c:pt>
                <c:pt idx="3">
                  <c:v>1.6</c:v>
                </c:pt>
                <c:pt idx="4">
                  <c:v>11.2</c:v>
                </c:pt>
                <c:pt idx="5">
                  <c:v>1.4000000000000001</c:v>
                </c:pt>
                <c:pt idx="6">
                  <c:v>1.18</c:v>
                </c:pt>
                <c:pt idx="7">
                  <c:v>9.75</c:v>
                </c:pt>
                <c:pt idx="8">
                  <c:v>28</c:v>
                </c:pt>
                <c:pt idx="9">
                  <c:v>2.5499999999999998</c:v>
                </c:pt>
                <c:pt idx="10">
                  <c:v>8.8000000000000007</c:v>
                </c:pt>
                <c:pt idx="11">
                  <c:v>10</c:v>
                </c:pt>
                <c:pt idx="12">
                  <c:v>16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A-4290-AEFC-6E9863D8AFBC}"/>
            </c:ext>
          </c:extLst>
        </c:ser>
        <c:ser>
          <c:idx val="2"/>
          <c:order val="2"/>
          <c:tx>
            <c:strRef>
              <c:f>Stationary!$N$2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Stationary!$A$3:$A$17</c:f>
              <c:strCache>
                <c:ptCount val="15"/>
                <c:pt idx="0">
                  <c:v>Ball Point Pen</c:v>
                </c:pt>
                <c:pt idx="1">
                  <c:v>TI - 35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Stationary!$N$3:$N$17</c:f>
              <c:numCache>
                <c:formatCode>[$$-540A]#,##0.00</c:formatCode>
                <c:ptCount val="15"/>
                <c:pt idx="0">
                  <c:v>5.6</c:v>
                </c:pt>
                <c:pt idx="1">
                  <c:v>155</c:v>
                </c:pt>
                <c:pt idx="2">
                  <c:v>14</c:v>
                </c:pt>
                <c:pt idx="3">
                  <c:v>3</c:v>
                </c:pt>
                <c:pt idx="4">
                  <c:v>19.2</c:v>
                </c:pt>
                <c:pt idx="5">
                  <c:v>5.6000000000000005</c:v>
                </c:pt>
                <c:pt idx="6">
                  <c:v>5.18</c:v>
                </c:pt>
                <c:pt idx="7">
                  <c:v>6.4499999999999993</c:v>
                </c:pt>
                <c:pt idx="8">
                  <c:v>24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A-4290-AEFC-6E9863D8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437407"/>
        <c:axId val="1803443231"/>
      </c:barChart>
      <c:catAx>
        <c:axId val="18034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43231"/>
        <c:crosses val="autoZero"/>
        <c:auto val="1"/>
        <c:lblAlgn val="ctr"/>
        <c:lblOffset val="100"/>
        <c:noMultiLvlLbl val="0"/>
      </c:catAx>
      <c:valAx>
        <c:axId val="18034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166687</xdr:rowOff>
    </xdr:from>
    <xdr:to>
      <xdr:col>16</xdr:col>
      <xdr:colOff>152400</xdr:colOff>
      <xdr:row>18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8CB6A-36BF-E9A2-B36B-295D4B09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4</xdr:col>
      <xdr:colOff>571500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17FFB-1D35-C055-FF73-F78AEF3C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20</xdr:row>
      <xdr:rowOff>42862</xdr:rowOff>
    </xdr:from>
    <xdr:to>
      <xdr:col>13</xdr:col>
      <xdr:colOff>266700</xdr:colOff>
      <xdr:row>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92F62-6787-FEB4-D80D-6F66B3DE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0715-0340-401C-BB1C-40FA0513DEB7}">
  <dimension ref="A1:G17"/>
  <sheetViews>
    <sheetView workbookViewId="0">
      <selection activeCell="E19" sqref="E19"/>
    </sheetView>
  </sheetViews>
  <sheetFormatPr defaultRowHeight="15" x14ac:dyDescent="0.25"/>
  <cols>
    <col min="2" max="2" width="11.85546875" customWidth="1"/>
    <col min="3" max="3" width="22" customWidth="1"/>
    <col min="4" max="4" width="11.7109375" customWidth="1"/>
    <col min="5" max="5" width="15.28515625" customWidth="1"/>
    <col min="6" max="6" width="10.42578125" customWidth="1"/>
    <col min="7" max="7" width="17.425781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s="2" t="s">
        <v>0</v>
      </c>
      <c r="B2">
        <v>20000</v>
      </c>
      <c r="C2" s="1">
        <v>0.09</v>
      </c>
      <c r="D2">
        <v>12</v>
      </c>
      <c r="E2">
        <f>B2*C2</f>
        <v>1800</v>
      </c>
      <c r="F2">
        <f>B2+E2</f>
        <v>21800</v>
      </c>
      <c r="G2">
        <f>F2/D2</f>
        <v>1816.6666666666667</v>
      </c>
    </row>
    <row r="3" spans="1:7" x14ac:dyDescent="0.25">
      <c r="A3" s="2" t="s">
        <v>1</v>
      </c>
      <c r="B3">
        <v>20000</v>
      </c>
      <c r="C3" s="1">
        <v>0.08</v>
      </c>
      <c r="D3">
        <v>12</v>
      </c>
      <c r="E3">
        <f t="shared" ref="E3:E5" si="0">B3*C3</f>
        <v>1600</v>
      </c>
      <c r="F3">
        <f t="shared" ref="F3:F5" si="1">B3+E3</f>
        <v>21600</v>
      </c>
      <c r="G3">
        <f t="shared" ref="G3:G6" si="2">F3/D3</f>
        <v>1800</v>
      </c>
    </row>
    <row r="4" spans="1:7" x14ac:dyDescent="0.25">
      <c r="A4" s="2" t="s">
        <v>2</v>
      </c>
      <c r="B4">
        <v>20000</v>
      </c>
      <c r="C4" s="1">
        <v>7.0000000000000007E-2</v>
      </c>
      <c r="D4">
        <v>12</v>
      </c>
      <c r="E4">
        <f t="shared" si="0"/>
        <v>1400.0000000000002</v>
      </c>
      <c r="F4">
        <f t="shared" si="1"/>
        <v>21400</v>
      </c>
      <c r="G4">
        <f t="shared" si="2"/>
        <v>1783.3333333333333</v>
      </c>
    </row>
    <row r="5" spans="1:7" x14ac:dyDescent="0.25">
      <c r="A5" s="2" t="s">
        <v>3</v>
      </c>
      <c r="B5">
        <v>20000</v>
      </c>
      <c r="C5" s="1">
        <v>0.06</v>
      </c>
      <c r="D5">
        <v>12</v>
      </c>
      <c r="E5">
        <f t="shared" si="0"/>
        <v>1200</v>
      </c>
      <c r="F5">
        <f t="shared" si="1"/>
        <v>21200</v>
      </c>
      <c r="G5">
        <f t="shared" si="2"/>
        <v>1766.6666666666667</v>
      </c>
    </row>
    <row r="15" spans="1:7" x14ac:dyDescent="0.25">
      <c r="C15" s="2" t="s">
        <v>13</v>
      </c>
      <c r="D15" s="2" t="s">
        <v>11</v>
      </c>
      <c r="E15" s="2"/>
    </row>
    <row r="16" spans="1:7" x14ac:dyDescent="0.25">
      <c r="C16" s="2" t="s">
        <v>14</v>
      </c>
      <c r="D16" s="2" t="s">
        <v>10</v>
      </c>
      <c r="E16" s="2"/>
    </row>
    <row r="17" spans="3:5" x14ac:dyDescent="0.25">
      <c r="C17" s="2" t="s">
        <v>15</v>
      </c>
      <c r="D17" s="2" t="s">
        <v>12</v>
      </c>
      <c r="E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CA4A-FEE9-420A-B5A9-8ACEF0EDDBE2}">
  <dimension ref="A2:N19"/>
  <sheetViews>
    <sheetView topLeftCell="A17" workbookViewId="0">
      <selection activeCell="N36" sqref="N36"/>
    </sheetView>
  </sheetViews>
  <sheetFormatPr defaultRowHeight="15" x14ac:dyDescent="0.25"/>
  <cols>
    <col min="1" max="1" width="19" customWidth="1"/>
    <col min="2" max="2" width="12.5703125" customWidth="1"/>
    <col min="3" max="3" width="14.28515625" customWidth="1"/>
    <col min="4" max="4" width="14.140625" customWidth="1"/>
    <col min="7" max="7" width="11" customWidth="1"/>
    <col min="8" max="8" width="15" customWidth="1"/>
    <col min="9" max="9" width="13.85546875" customWidth="1"/>
    <col min="12" max="12" width="11.42578125" customWidth="1"/>
    <col min="13" max="13" width="14.140625" customWidth="1"/>
    <col min="14" max="14" width="13.7109375" customWidth="1"/>
  </cols>
  <sheetData>
    <row r="2" spans="1:14" x14ac:dyDescent="0.25">
      <c r="A2" s="2"/>
      <c r="B2" s="2" t="s">
        <v>16</v>
      </c>
      <c r="C2" s="2" t="s">
        <v>17</v>
      </c>
      <c r="D2" s="2" t="s">
        <v>18</v>
      </c>
      <c r="F2" s="2" t="s">
        <v>37</v>
      </c>
      <c r="G2" s="2" t="s">
        <v>35</v>
      </c>
      <c r="H2" s="2" t="s">
        <v>17</v>
      </c>
      <c r="I2" s="2" t="s">
        <v>18</v>
      </c>
      <c r="K2" s="2" t="s">
        <v>36</v>
      </c>
      <c r="L2" s="2" t="s">
        <v>16</v>
      </c>
      <c r="M2" s="2" t="s">
        <v>17</v>
      </c>
      <c r="N2" s="2" t="s">
        <v>18</v>
      </c>
    </row>
    <row r="3" spans="1:14" x14ac:dyDescent="0.25">
      <c r="A3" s="2" t="s">
        <v>19</v>
      </c>
      <c r="B3" s="3">
        <v>0.5</v>
      </c>
      <c r="C3" s="3">
        <v>0.4</v>
      </c>
      <c r="D3" s="3">
        <v>1.4</v>
      </c>
      <c r="F3" s="4">
        <v>3</v>
      </c>
      <c r="G3" s="3">
        <f>F3*B3</f>
        <v>1.5</v>
      </c>
      <c r="H3" s="3">
        <f>C3*F3</f>
        <v>1.2000000000000002</v>
      </c>
      <c r="I3" s="3">
        <f>D3*F3</f>
        <v>4.1999999999999993</v>
      </c>
      <c r="K3" s="4">
        <v>4</v>
      </c>
      <c r="L3" s="3">
        <f>B3*K3</f>
        <v>2</v>
      </c>
      <c r="M3" s="3">
        <f>C3*K3</f>
        <v>1.6</v>
      </c>
      <c r="N3" s="3">
        <f>D3*K3</f>
        <v>5.6</v>
      </c>
    </row>
    <row r="4" spans="1:14" x14ac:dyDescent="0.25">
      <c r="A4" s="2" t="s">
        <v>20</v>
      </c>
      <c r="B4" s="3">
        <v>28</v>
      </c>
      <c r="C4" s="3">
        <v>33</v>
      </c>
      <c r="D4" s="3">
        <v>31</v>
      </c>
      <c r="F4" s="4">
        <v>1</v>
      </c>
      <c r="G4" s="3">
        <f t="shared" ref="G4:I17" si="0">F4*B4</f>
        <v>28</v>
      </c>
      <c r="H4" s="3">
        <f t="shared" ref="H4:H17" si="1">C4*F4</f>
        <v>33</v>
      </c>
      <c r="I4" s="3">
        <f t="shared" ref="I4:I17" si="2">D4*F4</f>
        <v>31</v>
      </c>
      <c r="K4" s="4">
        <v>5</v>
      </c>
      <c r="L4" s="3">
        <f t="shared" ref="L4:L17" si="3">B4*K4</f>
        <v>140</v>
      </c>
      <c r="M4" s="3">
        <f t="shared" ref="M4:M17" si="4">C4*K4</f>
        <v>165</v>
      </c>
      <c r="N4" s="3">
        <f t="shared" ref="N4:N17" si="5">D4*K4</f>
        <v>155</v>
      </c>
    </row>
    <row r="5" spans="1:14" x14ac:dyDescent="0.25">
      <c r="A5" s="2" t="s">
        <v>21</v>
      </c>
      <c r="B5" s="3">
        <v>1.8</v>
      </c>
      <c r="C5" s="3">
        <v>1</v>
      </c>
      <c r="D5" s="3">
        <v>2</v>
      </c>
      <c r="F5" s="4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4">
        <v>7</v>
      </c>
      <c r="L5" s="3">
        <f t="shared" si="3"/>
        <v>12.6</v>
      </c>
      <c r="M5" s="3">
        <f t="shared" si="4"/>
        <v>7</v>
      </c>
      <c r="N5" s="3">
        <f t="shared" si="5"/>
        <v>14</v>
      </c>
    </row>
    <row r="6" spans="1:14" x14ac:dyDescent="0.25">
      <c r="A6" s="2" t="s">
        <v>22</v>
      </c>
      <c r="B6" s="3">
        <v>1.2</v>
      </c>
      <c r="C6" s="3">
        <v>0.8</v>
      </c>
      <c r="D6" s="3">
        <v>1.5</v>
      </c>
      <c r="F6" s="4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4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25">
      <c r="A7" s="2" t="s">
        <v>23</v>
      </c>
      <c r="B7" s="3">
        <v>2.4</v>
      </c>
      <c r="C7" s="3">
        <v>1.4</v>
      </c>
      <c r="D7" s="3">
        <v>2.4</v>
      </c>
      <c r="F7" s="4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4">
        <v>8</v>
      </c>
      <c r="L7" s="3">
        <f t="shared" si="3"/>
        <v>19.2</v>
      </c>
      <c r="M7" s="3">
        <f t="shared" si="4"/>
        <v>11.2</v>
      </c>
      <c r="N7" s="3">
        <f t="shared" si="5"/>
        <v>19.2</v>
      </c>
    </row>
    <row r="8" spans="1:14" x14ac:dyDescent="0.25">
      <c r="A8" s="2" t="s">
        <v>33</v>
      </c>
      <c r="B8" s="3">
        <v>0.9</v>
      </c>
      <c r="C8" s="3">
        <v>0.2</v>
      </c>
      <c r="D8" s="3">
        <v>0.8</v>
      </c>
      <c r="F8" s="4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4">
        <v>7</v>
      </c>
      <c r="L8" s="3">
        <f t="shared" si="3"/>
        <v>6.3</v>
      </c>
      <c r="M8" s="3">
        <f t="shared" si="4"/>
        <v>1.4000000000000001</v>
      </c>
      <c r="N8" s="3">
        <f t="shared" si="5"/>
        <v>5.6000000000000005</v>
      </c>
    </row>
    <row r="9" spans="1:14" x14ac:dyDescent="0.25">
      <c r="A9" s="2" t="s">
        <v>24</v>
      </c>
      <c r="B9" s="3">
        <v>0.99</v>
      </c>
      <c r="C9" s="3">
        <v>0.59</v>
      </c>
      <c r="D9" s="3">
        <v>2.59</v>
      </c>
      <c r="F9" s="4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4">
        <v>2</v>
      </c>
      <c r="L9" s="3">
        <f t="shared" si="3"/>
        <v>1.98</v>
      </c>
      <c r="M9" s="3">
        <f t="shared" si="4"/>
        <v>1.18</v>
      </c>
      <c r="N9" s="3">
        <f t="shared" si="5"/>
        <v>5.18</v>
      </c>
    </row>
    <row r="10" spans="1:14" x14ac:dyDescent="0.25">
      <c r="A10" s="2" t="s">
        <v>25</v>
      </c>
      <c r="B10" s="3">
        <v>1.25</v>
      </c>
      <c r="C10" s="3">
        <v>3.25</v>
      </c>
      <c r="D10" s="3">
        <v>2.15</v>
      </c>
      <c r="F10" s="4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4">
        <v>3</v>
      </c>
      <c r="L10" s="3">
        <f t="shared" si="3"/>
        <v>3.75</v>
      </c>
      <c r="M10" s="3">
        <f t="shared" si="4"/>
        <v>9.75</v>
      </c>
      <c r="N10" s="3">
        <f t="shared" si="5"/>
        <v>6.4499999999999993</v>
      </c>
    </row>
    <row r="11" spans="1:14" x14ac:dyDescent="0.25">
      <c r="A11" s="2" t="s">
        <v>26</v>
      </c>
      <c r="B11" s="3">
        <v>9.5</v>
      </c>
      <c r="C11" s="3">
        <v>14</v>
      </c>
      <c r="D11" s="3">
        <v>12</v>
      </c>
      <c r="F11" s="4">
        <v>1</v>
      </c>
      <c r="G11" s="3">
        <f t="shared" si="0"/>
        <v>9.5</v>
      </c>
      <c r="H11" s="3">
        <f t="shared" si="1"/>
        <v>14</v>
      </c>
      <c r="I11" s="3">
        <f t="shared" si="2"/>
        <v>12</v>
      </c>
      <c r="K11" s="4">
        <v>2</v>
      </c>
      <c r="L11" s="3">
        <f t="shared" si="3"/>
        <v>19</v>
      </c>
      <c r="M11" s="3">
        <f t="shared" si="4"/>
        <v>28</v>
      </c>
      <c r="N11" s="3">
        <f t="shared" si="5"/>
        <v>24</v>
      </c>
    </row>
    <row r="12" spans="1:14" x14ac:dyDescent="0.25">
      <c r="A12" s="2" t="s">
        <v>27</v>
      </c>
      <c r="B12" s="3">
        <v>4.55</v>
      </c>
      <c r="C12" s="3">
        <v>2.5499999999999998</v>
      </c>
      <c r="D12" s="3">
        <v>6</v>
      </c>
      <c r="F12" s="4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4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25">
      <c r="A13" s="2" t="s">
        <v>28</v>
      </c>
      <c r="B13" s="3">
        <v>4.2</v>
      </c>
      <c r="C13" s="3">
        <v>2.2000000000000002</v>
      </c>
      <c r="D13" s="3">
        <v>3</v>
      </c>
      <c r="F13" s="4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4">
        <v>4</v>
      </c>
      <c r="L13" s="3">
        <f t="shared" si="3"/>
        <v>16.8</v>
      </c>
      <c r="M13" s="3">
        <f t="shared" si="4"/>
        <v>8.8000000000000007</v>
      </c>
      <c r="N13" s="3">
        <f t="shared" si="5"/>
        <v>12</v>
      </c>
    </row>
    <row r="14" spans="1:14" x14ac:dyDescent="0.25">
      <c r="A14" s="2" t="s">
        <v>29</v>
      </c>
      <c r="B14" s="3">
        <v>3.9</v>
      </c>
      <c r="C14" s="3">
        <v>5</v>
      </c>
      <c r="D14" s="3">
        <v>4</v>
      </c>
      <c r="F14" s="4">
        <v>1</v>
      </c>
      <c r="G14" s="3">
        <f t="shared" si="0"/>
        <v>3.9</v>
      </c>
      <c r="H14" s="3">
        <f t="shared" si="1"/>
        <v>5</v>
      </c>
      <c r="I14" s="3">
        <f t="shared" si="2"/>
        <v>4</v>
      </c>
      <c r="K14" s="4">
        <v>2</v>
      </c>
      <c r="L14" s="3">
        <f t="shared" si="3"/>
        <v>7.8</v>
      </c>
      <c r="M14" s="3">
        <f t="shared" si="4"/>
        <v>10</v>
      </c>
      <c r="N14" s="3">
        <f t="shared" si="5"/>
        <v>8</v>
      </c>
    </row>
    <row r="15" spans="1:14" x14ac:dyDescent="0.25">
      <c r="A15" s="2" t="s">
        <v>30</v>
      </c>
      <c r="B15" s="3">
        <v>1</v>
      </c>
      <c r="C15" s="3">
        <v>2</v>
      </c>
      <c r="D15" s="3">
        <v>1</v>
      </c>
      <c r="F15" s="4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4">
        <v>8</v>
      </c>
      <c r="L15" s="3">
        <f t="shared" si="3"/>
        <v>8</v>
      </c>
      <c r="M15" s="3">
        <f t="shared" si="4"/>
        <v>16</v>
      </c>
      <c r="N15" s="3">
        <f t="shared" si="5"/>
        <v>8</v>
      </c>
    </row>
    <row r="16" spans="1:14" x14ac:dyDescent="0.25">
      <c r="A16" s="2" t="s">
        <v>31</v>
      </c>
      <c r="B16" s="3">
        <v>1.75</v>
      </c>
      <c r="C16" s="3">
        <v>2</v>
      </c>
      <c r="D16" s="3">
        <v>1</v>
      </c>
      <c r="F16" s="4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4">
        <v>3</v>
      </c>
      <c r="L16" s="3">
        <f t="shared" si="3"/>
        <v>5.25</v>
      </c>
      <c r="M16" s="3">
        <f t="shared" si="4"/>
        <v>6</v>
      </c>
      <c r="N16" s="3">
        <f t="shared" si="5"/>
        <v>3</v>
      </c>
    </row>
    <row r="17" spans="1:14" x14ac:dyDescent="0.25">
      <c r="A17" s="2" t="s">
        <v>32</v>
      </c>
      <c r="B17" s="3">
        <v>2</v>
      </c>
      <c r="C17" s="3">
        <v>1</v>
      </c>
      <c r="D17" s="3">
        <v>3</v>
      </c>
      <c r="F17" s="4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4">
        <v>7</v>
      </c>
      <c r="L17" s="3">
        <f t="shared" si="3"/>
        <v>14</v>
      </c>
      <c r="M17" s="3">
        <f t="shared" si="4"/>
        <v>7</v>
      </c>
      <c r="N17" s="3">
        <f t="shared" si="5"/>
        <v>21</v>
      </c>
    </row>
    <row r="18" spans="1:14" x14ac:dyDescent="0.25">
      <c r="F18" s="3"/>
    </row>
    <row r="19" spans="1:14" x14ac:dyDescent="0.25">
      <c r="F19" s="2" t="s">
        <v>34</v>
      </c>
      <c r="G19" s="3">
        <f>SUM(G3:G17)</f>
        <v>82.79</v>
      </c>
      <c r="H19" s="3">
        <f>SUM(H3:H17)</f>
        <v>87.539999999999992</v>
      </c>
      <c r="I19" s="3">
        <f>SUM(I3:I17)</f>
        <v>98.289999999999992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13D9-6419-4D7E-B8B8-D0130158B3B1}">
  <dimension ref="A1"/>
  <sheetViews>
    <sheetView tabSelected="1" workbookViewId="0">
      <selection activeCell="I2" sqref="I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Interest</vt:lpstr>
      <vt:lpstr>Stationary</vt:lpstr>
      <vt:lpstr>Monthly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khandelwal</dc:creator>
  <cp:lastModifiedBy>ashutosh khandelwal</cp:lastModifiedBy>
  <dcterms:created xsi:type="dcterms:W3CDTF">2022-11-18T02:31:09Z</dcterms:created>
  <dcterms:modified xsi:type="dcterms:W3CDTF">2022-11-18T05:24:29Z</dcterms:modified>
</cp:coreProperties>
</file>