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ub\Downloads\"/>
    </mc:Choice>
  </mc:AlternateContent>
  <xr:revisionPtr revIDLastSave="0" documentId="13_ncr:1_{4CF7A8F5-2E20-4B95-8310-76AEC6C8016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tabase" sheetId="1" r:id="rId1"/>
    <sheet name="Pivot Table" sheetId="3" r:id="rId2"/>
    <sheet name="Function &amp; Formula used 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<sst xmlns="http://schemas.openxmlformats.org/spreadsheetml/2006/main" count="883" uniqueCount="60">
  <si>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</si>
  <si>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</si>
  <si>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</si>
  <si>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</si>
  <si>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</si>
  <si>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</si>
  <si>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</si>
  <si>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</si>
  <si>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</si>
  <si>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</si>
  <si>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</si>
  <si>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</si>
  <si>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</si>
  <si>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</si>
  <si>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</si>
  <si>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</si>
  <si>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</si>
  <si>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</si>
  <si>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</si>
  <si>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</si>
  <si>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</si>
  <si>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</si>
  <si>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</si>
  <si>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</si>
  <si>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</si>
  <si>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</si>
  <si>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</si>
  <si>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</si>
  <si>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</si>
  <si>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</si>
  <si>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</si>
  <si>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</si>
  <si>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</si>
  <si>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</si>
  <si>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</si>
  <si>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</si>
  <si>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 xml:space="preserve">Text to Column </t>
  </si>
  <si>
    <t>if</t>
  </si>
  <si>
    <t>sumif</t>
  </si>
  <si>
    <t>sort</t>
  </si>
  <si>
    <t>filter</t>
  </si>
  <si>
    <t>pivot Table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</si>
  <si>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</si>
  <si>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</si>
  <si>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</si>
  <si>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</si>
  <si>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</si>
  <si>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</si>
  <si>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</si>
  <si>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</si>
  <si>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</si>
  <si>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</si>
  <si>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</si>
  <si>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</si>
  <si>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</si>
  <si>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</si>
  <si>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LESS THAN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</si>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</sst>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&quot;₹&quot;\ #,##0.00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5" fillId="2" borderId="0" xfId="0" applyFont="1" applyFill="1"/>
    <xf numFmtId="0" fontId="5" fillId="0" borderId="0" xfId="0" applyFont="1" applyAlignment="1">
      <alignment wrapText="1"/>
    </xf>
    <xf numFmtId="14" fontId="5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44" applyNumberFormat="1" applyFont="1"/>
  </cellXfs>
  <cellStyles count="4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44" builtinId="5"/>
  </cellStyles>
  <dxfs count="1">
    <dxf>
      <numFmt numFmtId="167" formatCode="&quot;₹&quot;\ 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"₹"\ #,##0.00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45EA-8953-3B00DBC7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9525</xdr:rowOff>
    </xdr:from>
    <xdr:to>
      <xdr:col>11</xdr:col>
      <xdr:colOff>9525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0D4B6-65B7-EF66-407D-AEE246EB9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tosh khandelwal" refreshedDate="44882.709881249997" createdVersion="8" refreshedVersion="8" minRefreshableVersion="3" recordCount="171" xr:uid="{0E9C600A-FAEC-4F5D-9776-49B0E1EADCA4}">
  <cacheSource type="worksheet">
    <worksheetSource ref="A1:K172" sheet="Database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 for items less than $50. 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C7A2E-765E-42B8-AC4B-35267DC9C98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7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M1" sqref="M1"/>
    </sheetView>
  </sheetViews>
  <sheetFormatPr defaultColWidth="11" defaultRowHeight="15.75"/>
  <cols>
    <col min="4" max="4" width="18.375" customWidth="1"/>
    <col min="8" max="8" width="17.875" customWidth="1"/>
  </cols>
  <sheetData>
    <row r="1" spans="1:11" ht="63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53</v>
      </c>
      <c r="I1" s="4" t="s">
        <v>51</v>
      </c>
      <c r="J1" s="4" t="s">
        <v>52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IF(F2&gt;50,G2*0.2,G2*0.1)</f>
        <v>8.0200000000000014</v>
      </c>
      <c r="I2" t="s">
        <v>43</v>
      </c>
      <c r="J2" t="s">
        <v>44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 t="shared" ref="G3:G66" si="0">F3-E3</f>
        <v>4.9000000000000004</v>
      </c>
      <c r="H3">
        <f t="shared" ref="H3:H66" si="1">IF(F3&gt;50,G3*0.2,G3*0.1)</f>
        <v>0.49000000000000005</v>
      </c>
      <c r="I3" t="s">
        <v>45</v>
      </c>
      <c r="J3" t="s">
        <v>46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 t="shared" si="0"/>
        <v>2.9999999999999991</v>
      </c>
      <c r="H4">
        <f t="shared" si="1"/>
        <v>0.29999999999999993</v>
      </c>
      <c r="I4" t="s">
        <v>47</v>
      </c>
      <c r="J4" t="s">
        <v>48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 t="shared" si="0"/>
        <v>158</v>
      </c>
      <c r="H5">
        <f t="shared" si="1"/>
        <v>31.6</v>
      </c>
      <c r="I5" t="s">
        <v>43</v>
      </c>
      <c r="J5" t="s">
        <v>44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 t="shared" si="0"/>
        <v>5</v>
      </c>
      <c r="H6">
        <f t="shared" si="1"/>
        <v>0.5</v>
      </c>
      <c r="I6" t="s">
        <v>47</v>
      </c>
      <c r="J6" t="s">
        <v>48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 t="shared" si="0"/>
        <v>40.100000000000009</v>
      </c>
      <c r="H7">
        <f t="shared" si="1"/>
        <v>8.0200000000000014</v>
      </c>
      <c r="I7" t="s">
        <v>47</v>
      </c>
      <c r="J7" t="s">
        <v>48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 t="shared" si="0"/>
        <v>5</v>
      </c>
      <c r="H8">
        <f t="shared" si="1"/>
        <v>0.5</v>
      </c>
      <c r="I8" t="s">
        <v>49</v>
      </c>
      <c r="J8" t="s">
        <v>50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 t="shared" si="0"/>
        <v>4.9000000000000004</v>
      </c>
      <c r="H9">
        <f t="shared" si="1"/>
        <v>0.49000000000000005</v>
      </c>
      <c r="I9" t="s">
        <v>47</v>
      </c>
      <c r="J9" t="s">
        <v>48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 t="shared" si="0"/>
        <v>5</v>
      </c>
      <c r="H10">
        <f t="shared" si="1"/>
        <v>0.5</v>
      </c>
      <c r="I10" t="s">
        <v>47</v>
      </c>
      <c r="J10" t="s">
        <v>48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 t="shared" si="0"/>
        <v>4.9000000000000004</v>
      </c>
      <c r="H11">
        <f t="shared" si="1"/>
        <v>0.49000000000000005</v>
      </c>
      <c r="I11" t="s">
        <v>45</v>
      </c>
      <c r="J11" t="s">
        <v>46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 t="shared" si="0"/>
        <v>4.9000000000000004</v>
      </c>
      <c r="H12">
        <f t="shared" si="1"/>
        <v>0.49000000000000005</v>
      </c>
      <c r="I12" t="s">
        <v>45</v>
      </c>
      <c r="J12" t="s">
        <v>46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 t="shared" si="0"/>
        <v>42</v>
      </c>
      <c r="H13">
        <f t="shared" si="1"/>
        <v>8.4</v>
      </c>
      <c r="I13" t="s">
        <v>47</v>
      </c>
      <c r="J13" t="s">
        <v>48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 t="shared" si="0"/>
        <v>3</v>
      </c>
      <c r="H14">
        <f t="shared" si="1"/>
        <v>0.30000000000000004</v>
      </c>
      <c r="I14" t="s">
        <v>49</v>
      </c>
      <c r="J14" t="s">
        <v>50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 t="shared" si="0"/>
        <v>158</v>
      </c>
      <c r="H15">
        <f t="shared" si="1"/>
        <v>31.6</v>
      </c>
      <c r="I15" t="s">
        <v>43</v>
      </c>
      <c r="J15" t="s">
        <v>44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 t="shared" si="0"/>
        <v>4.9000000000000004</v>
      </c>
      <c r="H16">
        <f t="shared" si="1"/>
        <v>0.49000000000000005</v>
      </c>
      <c r="I16" t="s">
        <v>49</v>
      </c>
      <c r="J16" t="s">
        <v>50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 t="shared" si="0"/>
        <v>2.9999999999999991</v>
      </c>
      <c r="H17">
        <f t="shared" si="1"/>
        <v>0.29999999999999993</v>
      </c>
      <c r="I17" t="s">
        <v>47</v>
      </c>
      <c r="J17" t="s">
        <v>48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 t="shared" si="0"/>
        <v>64</v>
      </c>
      <c r="H18">
        <f t="shared" si="1"/>
        <v>12.8</v>
      </c>
      <c r="I18" t="s">
        <v>45</v>
      </c>
      <c r="J18" t="s">
        <v>46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 t="shared" si="0"/>
        <v>5</v>
      </c>
      <c r="H19">
        <f t="shared" si="1"/>
        <v>0.5</v>
      </c>
      <c r="I19" t="s">
        <v>47</v>
      </c>
      <c r="J19" t="s">
        <v>48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 t="shared" si="0"/>
        <v>2.9999999999999991</v>
      </c>
      <c r="H20">
        <f t="shared" si="1"/>
        <v>0.29999999999999993</v>
      </c>
      <c r="I20" t="s">
        <v>47</v>
      </c>
      <c r="J20" t="s">
        <v>48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 t="shared" si="0"/>
        <v>2.9999999999999991</v>
      </c>
      <c r="H21">
        <f t="shared" si="1"/>
        <v>0.29999999999999993</v>
      </c>
      <c r="I21" t="s">
        <v>47</v>
      </c>
      <c r="J21" t="s">
        <v>48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 t="shared" si="0"/>
        <v>5</v>
      </c>
      <c r="H22">
        <f t="shared" si="1"/>
        <v>0.5</v>
      </c>
      <c r="I22" t="s">
        <v>45</v>
      </c>
      <c r="J22" t="s">
        <v>46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 t="shared" si="0"/>
        <v>4.9000000000000004</v>
      </c>
      <c r="H23">
        <f t="shared" si="1"/>
        <v>0.49000000000000005</v>
      </c>
      <c r="I23" t="s">
        <v>47</v>
      </c>
      <c r="J23" t="s">
        <v>48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 t="shared" si="0"/>
        <v>5</v>
      </c>
      <c r="H24">
        <f t="shared" si="1"/>
        <v>0.5</v>
      </c>
      <c r="I24" t="s">
        <v>49</v>
      </c>
      <c r="J24" t="s">
        <v>50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 t="shared" si="0"/>
        <v>3</v>
      </c>
      <c r="H25">
        <f t="shared" si="1"/>
        <v>0.30000000000000004</v>
      </c>
      <c r="I25" t="s">
        <v>45</v>
      </c>
      <c r="J25" t="s">
        <v>46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 t="shared" si="0"/>
        <v>4.9000000000000004</v>
      </c>
      <c r="H26">
        <f t="shared" si="1"/>
        <v>0.49000000000000005</v>
      </c>
      <c r="I26" t="s">
        <v>49</v>
      </c>
      <c r="J26" t="s">
        <v>50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 t="shared" si="0"/>
        <v>5</v>
      </c>
      <c r="H27">
        <f t="shared" si="1"/>
        <v>0.5</v>
      </c>
      <c r="I27" t="s">
        <v>49</v>
      </c>
      <c r="J27" t="s">
        <v>50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 t="shared" si="0"/>
        <v>5</v>
      </c>
      <c r="H28">
        <f t="shared" si="1"/>
        <v>0.5</v>
      </c>
      <c r="I28" t="s">
        <v>43</v>
      </c>
      <c r="J28" t="s">
        <v>44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 t="shared" si="0"/>
        <v>158</v>
      </c>
      <c r="H29">
        <f t="shared" si="1"/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 t="shared" si="0"/>
        <v>2.9999999999999991</v>
      </c>
      <c r="H30">
        <f t="shared" si="1"/>
        <v>0.29999999999999993</v>
      </c>
      <c r="I30" t="s">
        <v>45</v>
      </c>
      <c r="J30" t="s">
        <v>46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 t="shared" si="0"/>
        <v>42</v>
      </c>
      <c r="H31">
        <f t="shared" si="1"/>
        <v>8.4</v>
      </c>
      <c r="I31" t="s">
        <v>45</v>
      </c>
      <c r="J31" t="s">
        <v>46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 t="shared" si="0"/>
        <v>5</v>
      </c>
      <c r="H32">
        <f t="shared" si="1"/>
        <v>0.5</v>
      </c>
      <c r="I32" t="s">
        <v>45</v>
      </c>
      <c r="J32" t="s">
        <v>46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 t="shared" si="0"/>
        <v>4.9000000000000004</v>
      </c>
      <c r="H33">
        <f t="shared" si="1"/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 t="shared" si="0"/>
        <v>40.100000000000009</v>
      </c>
      <c r="H34">
        <f t="shared" si="1"/>
        <v>8.0200000000000014</v>
      </c>
      <c r="I34" t="s">
        <v>45</v>
      </c>
      <c r="J34" t="s">
        <v>46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 t="shared" si="0"/>
        <v>4.9000000000000004</v>
      </c>
      <c r="H35">
        <f t="shared" si="1"/>
        <v>0.49000000000000005</v>
      </c>
      <c r="I35" t="s">
        <v>45</v>
      </c>
      <c r="J35" t="s">
        <v>46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 t="shared" si="0"/>
        <v>2.9999999999999991</v>
      </c>
      <c r="H36">
        <f t="shared" si="1"/>
        <v>0.29999999999999993</v>
      </c>
      <c r="I36" t="s">
        <v>49</v>
      </c>
      <c r="J36" t="s">
        <v>50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 t="shared" si="0"/>
        <v>2.9999999999999991</v>
      </c>
      <c r="H37">
        <f t="shared" si="1"/>
        <v>0.29999999999999993</v>
      </c>
      <c r="I37" t="s">
        <v>45</v>
      </c>
      <c r="J37" t="s">
        <v>46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 t="shared" si="0"/>
        <v>35</v>
      </c>
      <c r="H38">
        <f t="shared" si="1"/>
        <v>7</v>
      </c>
      <c r="I38" t="s">
        <v>45</v>
      </c>
      <c r="J38" t="s">
        <v>46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 t="shared" si="0"/>
        <v>2.9999999999999991</v>
      </c>
      <c r="H39">
        <f t="shared" si="1"/>
        <v>0.29999999999999993</v>
      </c>
      <c r="I39" t="s">
        <v>45</v>
      </c>
      <c r="J39" t="s">
        <v>46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 t="shared" si="0"/>
        <v>4.9000000000000004</v>
      </c>
      <c r="H40">
        <f t="shared" si="1"/>
        <v>0.49000000000000005</v>
      </c>
      <c r="I40" t="s">
        <v>45</v>
      </c>
      <c r="J40" t="s">
        <v>46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 t="shared" si="0"/>
        <v>5</v>
      </c>
      <c r="H41">
        <f t="shared" si="1"/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 t="shared" si="0"/>
        <v>2.9999999999999991</v>
      </c>
      <c r="H42">
        <f t="shared" si="1"/>
        <v>0.29999999999999993</v>
      </c>
      <c r="I42" t="s">
        <v>43</v>
      </c>
      <c r="J42" t="s">
        <v>44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 t="shared" si="0"/>
        <v>158</v>
      </c>
      <c r="H43">
        <f t="shared" si="1"/>
        <v>31.6</v>
      </c>
      <c r="I43" t="s">
        <v>47</v>
      </c>
      <c r="J43" t="s">
        <v>48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 t="shared" si="0"/>
        <v>64</v>
      </c>
      <c r="H44">
        <f t="shared" si="1"/>
        <v>12.8</v>
      </c>
      <c r="I44" t="s">
        <v>47</v>
      </c>
      <c r="J44" t="s">
        <v>48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 t="shared" si="0"/>
        <v>4.9000000000000004</v>
      </c>
      <c r="H45">
        <f t="shared" si="1"/>
        <v>0.49000000000000005</v>
      </c>
      <c r="I45" t="s">
        <v>47</v>
      </c>
      <c r="J45" t="s">
        <v>48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 t="shared" si="0"/>
        <v>158</v>
      </c>
      <c r="H46">
        <f t="shared" si="1"/>
        <v>31.6</v>
      </c>
      <c r="I46" t="s">
        <v>49</v>
      </c>
      <c r="J46" t="s">
        <v>50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 t="shared" si="0"/>
        <v>5</v>
      </c>
      <c r="H47">
        <f t="shared" si="1"/>
        <v>0.5</v>
      </c>
      <c r="I47" t="s">
        <v>45</v>
      </c>
      <c r="J47" t="s">
        <v>46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 t="shared" si="0"/>
        <v>35</v>
      </c>
      <c r="H48">
        <f t="shared" si="1"/>
        <v>7</v>
      </c>
      <c r="I48" t="s">
        <v>49</v>
      </c>
      <c r="J48" t="s">
        <v>50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 t="shared" si="0"/>
        <v>158</v>
      </c>
      <c r="H49">
        <f t="shared" si="1"/>
        <v>31.6</v>
      </c>
      <c r="I49" t="s">
        <v>43</v>
      </c>
      <c r="J49" t="s">
        <v>44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 t="shared" si="0"/>
        <v>2.9999999999999991</v>
      </c>
      <c r="H50">
        <f t="shared" si="1"/>
        <v>0.29999999999999993</v>
      </c>
      <c r="I50" t="s">
        <v>43</v>
      </c>
      <c r="J50" t="s">
        <v>44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 t="shared" si="0"/>
        <v>4.9000000000000004</v>
      </c>
      <c r="H51">
        <f t="shared" si="1"/>
        <v>0.49000000000000005</v>
      </c>
      <c r="I51" t="s">
        <v>43</v>
      </c>
      <c r="J51" t="s">
        <v>44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 t="shared" si="0"/>
        <v>5</v>
      </c>
      <c r="H52">
        <f t="shared" si="1"/>
        <v>0.5</v>
      </c>
      <c r="I52" t="s">
        <v>47</v>
      </c>
      <c r="J52" t="s">
        <v>48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 t="shared" si="0"/>
        <v>35</v>
      </c>
      <c r="H53">
        <f t="shared" si="1"/>
        <v>7</v>
      </c>
      <c r="I53" t="s">
        <v>47</v>
      </c>
      <c r="J53" t="s">
        <v>48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 t="shared" si="0"/>
        <v>64</v>
      </c>
      <c r="H54">
        <f t="shared" si="1"/>
        <v>12.8</v>
      </c>
      <c r="I54" t="s">
        <v>43</v>
      </c>
      <c r="J54" t="s">
        <v>44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 t="shared" si="0"/>
        <v>42</v>
      </c>
      <c r="H55">
        <f t="shared" si="1"/>
        <v>8.4</v>
      </c>
      <c r="I55" t="s">
        <v>47</v>
      </c>
      <c r="J55" t="s">
        <v>48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 t="shared" si="0"/>
        <v>5</v>
      </c>
      <c r="H56">
        <f t="shared" si="1"/>
        <v>0.5</v>
      </c>
      <c r="I56" t="s">
        <v>45</v>
      </c>
      <c r="J56" t="s">
        <v>46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 t="shared" si="0"/>
        <v>5</v>
      </c>
      <c r="H57">
        <f t="shared" si="1"/>
        <v>0.5</v>
      </c>
      <c r="I57" t="s">
        <v>47</v>
      </c>
      <c r="J57" t="s">
        <v>48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 t="shared" si="0"/>
        <v>2.9999999999999991</v>
      </c>
      <c r="H58">
        <f t="shared" si="1"/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 t="shared" si="0"/>
        <v>5</v>
      </c>
      <c r="H59">
        <f t="shared" si="1"/>
        <v>0.5</v>
      </c>
      <c r="I59" t="s">
        <v>49</v>
      </c>
      <c r="J59" t="s">
        <v>50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 t="shared" si="0"/>
        <v>64</v>
      </c>
      <c r="H60">
        <f t="shared" si="1"/>
        <v>12.8</v>
      </c>
      <c r="I60" t="s">
        <v>47</v>
      </c>
      <c r="J60" t="s">
        <v>48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 t="shared" si="0"/>
        <v>5</v>
      </c>
      <c r="H61">
        <f t="shared" si="1"/>
        <v>0.5</v>
      </c>
      <c r="I61" t="s">
        <v>47</v>
      </c>
      <c r="J61" t="s">
        <v>48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 t="shared" si="0"/>
        <v>5</v>
      </c>
      <c r="H62">
        <f t="shared" si="1"/>
        <v>0.5</v>
      </c>
      <c r="I62" t="s">
        <v>47</v>
      </c>
      <c r="J62" t="s">
        <v>48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 t="shared" si="0"/>
        <v>2.9999999999999991</v>
      </c>
      <c r="H63">
        <f t="shared" si="1"/>
        <v>0.29999999999999993</v>
      </c>
      <c r="I63" t="s">
        <v>43</v>
      </c>
      <c r="J63" t="s">
        <v>44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 t="shared" si="0"/>
        <v>5</v>
      </c>
      <c r="H64">
        <f t="shared" si="1"/>
        <v>0.5</v>
      </c>
      <c r="I64" t="s">
        <v>47</v>
      </c>
      <c r="J64" t="s">
        <v>48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 t="shared" si="0"/>
        <v>2.9999999999999991</v>
      </c>
      <c r="H65">
        <f t="shared" si="1"/>
        <v>0.29999999999999993</v>
      </c>
      <c r="I65" t="s">
        <v>49</v>
      </c>
      <c r="J65" t="s">
        <v>50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 t="shared" si="0"/>
        <v>2.9999999999999991</v>
      </c>
      <c r="H66">
        <f t="shared" si="1"/>
        <v>0.29999999999999993</v>
      </c>
      <c r="I66" t="s">
        <v>47</v>
      </c>
      <c r="J66" t="s">
        <v>48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 t="shared" ref="G67:G130" si="2">F67-E67</f>
        <v>4.9000000000000004</v>
      </c>
      <c r="H67">
        <f t="shared" ref="H67:H130" si="3">IF(F67&gt;50,G67*0.2,G67*0.1)</f>
        <v>0.49000000000000005</v>
      </c>
      <c r="I67" t="s">
        <v>47</v>
      </c>
      <c r="J67" t="s">
        <v>48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 t="shared" si="2"/>
        <v>4.9000000000000004</v>
      </c>
      <c r="H68">
        <f t="shared" si="3"/>
        <v>0.49000000000000005</v>
      </c>
      <c r="I68" t="s">
        <v>47</v>
      </c>
      <c r="J68" t="s">
        <v>48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 t="shared" si="2"/>
        <v>5</v>
      </c>
      <c r="H69">
        <f t="shared" si="3"/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 t="shared" si="2"/>
        <v>5</v>
      </c>
      <c r="H70">
        <f t="shared" si="3"/>
        <v>0.5</v>
      </c>
      <c r="I70" t="s">
        <v>47</v>
      </c>
      <c r="J70" t="s">
        <v>48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 t="shared" si="2"/>
        <v>2.9999999999999991</v>
      </c>
      <c r="H71">
        <f t="shared" si="3"/>
        <v>0.29999999999999993</v>
      </c>
      <c r="I71" t="s">
        <v>49</v>
      </c>
      <c r="J71" t="s">
        <v>50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 t="shared" si="2"/>
        <v>5</v>
      </c>
      <c r="H72">
        <f t="shared" si="3"/>
        <v>0.5</v>
      </c>
      <c r="I72" t="s">
        <v>43</v>
      </c>
      <c r="J72" t="s">
        <v>44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 t="shared" si="2"/>
        <v>5</v>
      </c>
      <c r="H73">
        <f t="shared" si="3"/>
        <v>0.5</v>
      </c>
      <c r="I73" t="s">
        <v>47</v>
      </c>
      <c r="J73" t="s">
        <v>48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 t="shared" si="2"/>
        <v>35</v>
      </c>
      <c r="H74">
        <f t="shared" si="3"/>
        <v>7</v>
      </c>
      <c r="I74" t="s">
        <v>47</v>
      </c>
      <c r="J74" t="s">
        <v>48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 t="shared" si="2"/>
        <v>4.9000000000000004</v>
      </c>
      <c r="H75">
        <f t="shared" si="3"/>
        <v>0.49000000000000005</v>
      </c>
      <c r="I75" t="s">
        <v>47</v>
      </c>
      <c r="J75" t="s">
        <v>48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 t="shared" si="2"/>
        <v>5</v>
      </c>
      <c r="H76">
        <f t="shared" si="3"/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 t="shared" si="2"/>
        <v>5</v>
      </c>
      <c r="H77">
        <f t="shared" si="3"/>
        <v>0.5</v>
      </c>
      <c r="I77" t="s">
        <v>45</v>
      </c>
      <c r="J77" t="s">
        <v>46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 t="shared" si="2"/>
        <v>40.100000000000009</v>
      </c>
      <c r="H78">
        <f t="shared" si="3"/>
        <v>8.0200000000000014</v>
      </c>
      <c r="I78" t="s">
        <v>49</v>
      </c>
      <c r="J78" t="s">
        <v>50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 t="shared" si="2"/>
        <v>4.9000000000000004</v>
      </c>
      <c r="H79">
        <f t="shared" si="3"/>
        <v>0.49000000000000005</v>
      </c>
      <c r="I79" t="s">
        <v>45</v>
      </c>
      <c r="J79" t="s">
        <v>46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 t="shared" si="2"/>
        <v>4.9000000000000004</v>
      </c>
      <c r="H80">
        <f t="shared" si="3"/>
        <v>0.49000000000000005</v>
      </c>
      <c r="I80" t="s">
        <v>45</v>
      </c>
      <c r="J80" t="s">
        <v>46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 t="shared" si="2"/>
        <v>42</v>
      </c>
      <c r="H81">
        <f t="shared" si="3"/>
        <v>8.4</v>
      </c>
      <c r="I81" t="s">
        <v>47</v>
      </c>
      <c r="J81" t="s">
        <v>48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 t="shared" si="2"/>
        <v>5</v>
      </c>
      <c r="H82">
        <f t="shared" si="3"/>
        <v>0.5</v>
      </c>
      <c r="I82" t="s">
        <v>47</v>
      </c>
      <c r="J82" t="s">
        <v>48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 t="shared" si="2"/>
        <v>5</v>
      </c>
      <c r="H83">
        <f t="shared" si="3"/>
        <v>0.5</v>
      </c>
      <c r="I83" t="s">
        <v>43</v>
      </c>
      <c r="J83" t="s">
        <v>44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 t="shared" si="2"/>
        <v>5</v>
      </c>
      <c r="H84">
        <f t="shared" si="3"/>
        <v>0.5</v>
      </c>
      <c r="I84" t="s">
        <v>43</v>
      </c>
      <c r="J84" t="s">
        <v>44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 t="shared" si="2"/>
        <v>5</v>
      </c>
      <c r="H85">
        <f t="shared" si="3"/>
        <v>0.5</v>
      </c>
      <c r="I85" t="s">
        <v>43</v>
      </c>
      <c r="J85" t="s">
        <v>44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 t="shared" si="2"/>
        <v>40.100000000000009</v>
      </c>
      <c r="H86">
        <f t="shared" si="3"/>
        <v>8.0200000000000014</v>
      </c>
      <c r="I86" t="s">
        <v>47</v>
      </c>
      <c r="J86" t="s">
        <v>48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 t="shared" si="2"/>
        <v>5</v>
      </c>
      <c r="H87">
        <f t="shared" si="3"/>
        <v>0.5</v>
      </c>
      <c r="I87" t="s">
        <v>49</v>
      </c>
      <c r="J87" t="s">
        <v>50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 t="shared" si="2"/>
        <v>2.9999999999999991</v>
      </c>
      <c r="H88">
        <f t="shared" si="3"/>
        <v>0.29999999999999993</v>
      </c>
      <c r="I88" t="s">
        <v>43</v>
      </c>
      <c r="J88" t="s">
        <v>44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 t="shared" si="2"/>
        <v>2.9999999999999991</v>
      </c>
      <c r="H89">
        <f t="shared" si="3"/>
        <v>0.29999999999999993</v>
      </c>
      <c r="I89" t="s">
        <v>43</v>
      </c>
      <c r="J89" t="s">
        <v>44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 t="shared" si="2"/>
        <v>5</v>
      </c>
      <c r="H90">
        <f t="shared" si="3"/>
        <v>0.5</v>
      </c>
      <c r="I90" t="s">
        <v>47</v>
      </c>
      <c r="J90" t="s">
        <v>48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 t="shared" si="2"/>
        <v>4.9000000000000004</v>
      </c>
      <c r="H91">
        <f t="shared" si="3"/>
        <v>0.49000000000000005</v>
      </c>
      <c r="I91" t="s">
        <v>43</v>
      </c>
      <c r="J91" t="s">
        <v>44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 t="shared" si="2"/>
        <v>4.9000000000000004</v>
      </c>
      <c r="H92">
        <f t="shared" si="3"/>
        <v>0.49000000000000005</v>
      </c>
      <c r="I92" t="s">
        <v>49</v>
      </c>
      <c r="J92" t="s">
        <v>50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 t="shared" si="2"/>
        <v>4.9000000000000004</v>
      </c>
      <c r="H93">
        <f t="shared" si="3"/>
        <v>0.49000000000000005</v>
      </c>
      <c r="I93" t="s">
        <v>47</v>
      </c>
      <c r="J93" t="s">
        <v>48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 t="shared" si="2"/>
        <v>5</v>
      </c>
      <c r="H94">
        <f t="shared" si="3"/>
        <v>0.5</v>
      </c>
      <c r="I94" t="s">
        <v>45</v>
      </c>
      <c r="J94" t="s">
        <v>46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 t="shared" si="2"/>
        <v>5</v>
      </c>
      <c r="H95">
        <f t="shared" si="3"/>
        <v>0.5</v>
      </c>
      <c r="I95" t="s">
        <v>47</v>
      </c>
      <c r="J95" t="s">
        <v>48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 t="shared" si="2"/>
        <v>2.9999999999999991</v>
      </c>
      <c r="H96">
        <f t="shared" si="3"/>
        <v>0.29999999999999993</v>
      </c>
      <c r="I96" t="s">
        <v>49</v>
      </c>
      <c r="J96" t="s">
        <v>50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 t="shared" si="2"/>
        <v>5</v>
      </c>
      <c r="H97">
        <f t="shared" si="3"/>
        <v>0.5</v>
      </c>
      <c r="I97" t="s">
        <v>47</v>
      </c>
      <c r="J97" t="s">
        <v>48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 t="shared" si="2"/>
        <v>3</v>
      </c>
      <c r="H98">
        <f t="shared" si="3"/>
        <v>0.30000000000000004</v>
      </c>
      <c r="I98" t="s">
        <v>49</v>
      </c>
      <c r="J98" t="s">
        <v>50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 t="shared" si="2"/>
        <v>4.9000000000000004</v>
      </c>
      <c r="H99">
        <f t="shared" si="3"/>
        <v>0.49000000000000005</v>
      </c>
      <c r="I99" t="s">
        <v>45</v>
      </c>
      <c r="J99" t="s">
        <v>46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 t="shared" si="2"/>
        <v>4.9000000000000004</v>
      </c>
      <c r="H100">
        <f t="shared" si="3"/>
        <v>0.49000000000000005</v>
      </c>
      <c r="I100" t="s">
        <v>47</v>
      </c>
      <c r="J100" t="s">
        <v>48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 t="shared" si="2"/>
        <v>5</v>
      </c>
      <c r="H101">
        <f t="shared" si="3"/>
        <v>0.5</v>
      </c>
      <c r="I101" t="s">
        <v>43</v>
      </c>
      <c r="J101" t="s">
        <v>44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 t="shared" si="2"/>
        <v>2.9999999999999991</v>
      </c>
      <c r="H102">
        <f t="shared" si="3"/>
        <v>0.29999999999999993</v>
      </c>
      <c r="I102" t="s">
        <v>47</v>
      </c>
      <c r="J102" t="s">
        <v>48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 t="shared" si="2"/>
        <v>64</v>
      </c>
      <c r="H103">
        <f t="shared" si="3"/>
        <v>12.8</v>
      </c>
      <c r="I103" t="s">
        <v>45</v>
      </c>
      <c r="J103" t="s">
        <v>46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t="shared" si="2"/>
        <v>4.9000000000000004</v>
      </c>
      <c r="H104">
        <f t="shared" si="3"/>
        <v>0.49000000000000005</v>
      </c>
      <c r="I104" t="s">
        <v>45</v>
      </c>
      <c r="J104" t="s">
        <v>46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 t="shared" si="2"/>
        <v>4.9000000000000004</v>
      </c>
      <c r="H105">
        <f t="shared" si="3"/>
        <v>0.49000000000000005</v>
      </c>
      <c r="I105" t="s">
        <v>47</v>
      </c>
      <c r="J105" t="s">
        <v>48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 t="shared" si="2"/>
        <v>2.9999999999999991</v>
      </c>
      <c r="H106">
        <f t="shared" si="3"/>
        <v>0.29999999999999993</v>
      </c>
      <c r="I106" t="s">
        <v>45</v>
      </c>
      <c r="J106" t="s">
        <v>46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 t="shared" si="2"/>
        <v>40.100000000000009</v>
      </c>
      <c r="H107">
        <f t="shared" si="3"/>
        <v>8.0200000000000014</v>
      </c>
      <c r="I107" t="s">
        <v>45</v>
      </c>
      <c r="J107" t="s">
        <v>46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 t="shared" si="2"/>
        <v>5</v>
      </c>
      <c r="H108">
        <f t="shared" si="3"/>
        <v>0.5</v>
      </c>
      <c r="I108" t="s">
        <v>49</v>
      </c>
      <c r="J108" t="s">
        <v>50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 t="shared" si="2"/>
        <v>40.100000000000009</v>
      </c>
      <c r="H109">
        <f t="shared" si="3"/>
        <v>8.0200000000000014</v>
      </c>
      <c r="I109" t="s">
        <v>47</v>
      </c>
      <c r="J109" t="s">
        <v>48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 t="shared" si="2"/>
        <v>158</v>
      </c>
      <c r="H110">
        <f t="shared" si="3"/>
        <v>31.6</v>
      </c>
      <c r="I110" t="s">
        <v>45</v>
      </c>
      <c r="J110" t="s">
        <v>46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 t="shared" si="2"/>
        <v>158</v>
      </c>
      <c r="H111">
        <f t="shared" si="3"/>
        <v>31.6</v>
      </c>
      <c r="I111" t="s">
        <v>49</v>
      </c>
      <c r="J111" t="s">
        <v>50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 t="shared" si="2"/>
        <v>35</v>
      </c>
      <c r="H112">
        <f t="shared" si="3"/>
        <v>7</v>
      </c>
      <c r="I112" t="s">
        <v>49</v>
      </c>
      <c r="J112" t="s">
        <v>50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 t="shared" si="2"/>
        <v>35</v>
      </c>
      <c r="H113">
        <f t="shared" si="3"/>
        <v>7</v>
      </c>
      <c r="I113" t="s">
        <v>47</v>
      </c>
      <c r="J113" t="s">
        <v>48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 t="shared" si="2"/>
        <v>40.100000000000009</v>
      </c>
      <c r="H114">
        <f t="shared" si="3"/>
        <v>8.0200000000000014</v>
      </c>
      <c r="I114" t="s">
        <v>43</v>
      </c>
      <c r="J114" t="s">
        <v>44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 t="shared" si="2"/>
        <v>64</v>
      </c>
      <c r="H115">
        <f t="shared" si="3"/>
        <v>12.8</v>
      </c>
      <c r="I115" t="s">
        <v>45</v>
      </c>
      <c r="J115" t="s">
        <v>46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 t="shared" si="2"/>
        <v>158</v>
      </c>
      <c r="H116">
        <f t="shared" si="3"/>
        <v>31.6</v>
      </c>
      <c r="I116" t="s">
        <v>43</v>
      </c>
      <c r="J116" t="s">
        <v>44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 t="shared" si="2"/>
        <v>35</v>
      </c>
      <c r="H117">
        <f t="shared" si="3"/>
        <v>7</v>
      </c>
      <c r="I117" t="s">
        <v>47</v>
      </c>
      <c r="J117" t="s">
        <v>48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 t="shared" si="2"/>
        <v>158</v>
      </c>
      <c r="H118">
        <f t="shared" si="3"/>
        <v>31.6</v>
      </c>
      <c r="I118" t="s">
        <v>49</v>
      </c>
      <c r="J118" t="s">
        <v>50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 t="shared" si="2"/>
        <v>40.100000000000009</v>
      </c>
      <c r="H119">
        <f t="shared" si="3"/>
        <v>8.0200000000000014</v>
      </c>
      <c r="I119" t="s">
        <v>45</v>
      </c>
      <c r="J119" t="s">
        <v>46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 t="shared" si="2"/>
        <v>64</v>
      </c>
      <c r="H120">
        <f t="shared" si="3"/>
        <v>12.8</v>
      </c>
      <c r="I120" t="s">
        <v>43</v>
      </c>
      <c r="J120" t="s">
        <v>44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 t="shared" si="2"/>
        <v>64</v>
      </c>
      <c r="H121">
        <f t="shared" si="3"/>
        <v>12.8</v>
      </c>
      <c r="I121" t="s">
        <v>47</v>
      </c>
      <c r="J121" t="s">
        <v>48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 t="shared" si="2"/>
        <v>42</v>
      </c>
      <c r="H122">
        <f t="shared" si="3"/>
        <v>8.4</v>
      </c>
      <c r="I122" t="s">
        <v>47</v>
      </c>
      <c r="J122" t="s">
        <v>48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 t="shared" si="2"/>
        <v>158</v>
      </c>
      <c r="H123">
        <f t="shared" si="3"/>
        <v>31.6</v>
      </c>
      <c r="I123" t="s">
        <v>47</v>
      </c>
      <c r="J123" t="s">
        <v>48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 t="shared" si="2"/>
        <v>40.100000000000009</v>
      </c>
      <c r="H124">
        <f t="shared" si="3"/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 t="shared" si="2"/>
        <v>42</v>
      </c>
      <c r="H125">
        <f t="shared" si="3"/>
        <v>8.4</v>
      </c>
      <c r="I125" t="s">
        <v>47</v>
      </c>
      <c r="J125" t="s">
        <v>48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 t="shared" si="2"/>
        <v>64</v>
      </c>
      <c r="H126">
        <f t="shared" si="3"/>
        <v>12.8</v>
      </c>
      <c r="I126" t="s">
        <v>47</v>
      </c>
      <c r="J126" t="s">
        <v>48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 t="shared" si="2"/>
        <v>3</v>
      </c>
      <c r="H127">
        <f t="shared" si="3"/>
        <v>0.30000000000000004</v>
      </c>
      <c r="I127" t="s">
        <v>47</v>
      </c>
      <c r="J127" t="s">
        <v>48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 t="shared" si="2"/>
        <v>158</v>
      </c>
      <c r="H128">
        <f t="shared" si="3"/>
        <v>31.6</v>
      </c>
      <c r="I128" t="s">
        <v>43</v>
      </c>
      <c r="J128" t="s">
        <v>44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 t="shared" si="2"/>
        <v>35</v>
      </c>
      <c r="H129">
        <f t="shared" si="3"/>
        <v>7</v>
      </c>
      <c r="I129" t="s">
        <v>45</v>
      </c>
      <c r="J129" t="s">
        <v>46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 t="shared" si="2"/>
        <v>40.100000000000009</v>
      </c>
      <c r="H130">
        <f t="shared" si="3"/>
        <v>8.0200000000000014</v>
      </c>
      <c r="I130" t="s">
        <v>49</v>
      </c>
      <c r="J130" t="s">
        <v>50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 t="shared" ref="G131:G172" si="4">F131-E131</f>
        <v>42</v>
      </c>
      <c r="H131">
        <f t="shared" ref="H131:H172" si="5">IF(F131&gt;50,G131*0.2,G131*0.1)</f>
        <v>8.4</v>
      </c>
      <c r="I131" t="s">
        <v>49</v>
      </c>
      <c r="J131" t="s">
        <v>50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 t="shared" si="4"/>
        <v>3</v>
      </c>
      <c r="H132">
        <f t="shared" si="5"/>
        <v>0.30000000000000004</v>
      </c>
      <c r="I132" t="s">
        <v>49</v>
      </c>
      <c r="J132" t="s">
        <v>50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 t="shared" si="4"/>
        <v>3</v>
      </c>
      <c r="H133">
        <f t="shared" si="5"/>
        <v>0.30000000000000004</v>
      </c>
      <c r="I133" t="s">
        <v>49</v>
      </c>
      <c r="J133" t="s">
        <v>50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 t="shared" si="4"/>
        <v>40.100000000000009</v>
      </c>
      <c r="H134">
        <f t="shared" si="5"/>
        <v>8.0200000000000014</v>
      </c>
      <c r="I134" t="s">
        <v>43</v>
      </c>
      <c r="J134" t="s">
        <v>44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 t="shared" si="4"/>
        <v>40.100000000000009</v>
      </c>
      <c r="H135">
        <f t="shared" si="5"/>
        <v>8.0200000000000014</v>
      </c>
      <c r="I135" t="s">
        <v>47</v>
      </c>
      <c r="J135" t="s">
        <v>48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 t="shared" si="4"/>
        <v>158</v>
      </c>
      <c r="H136">
        <f t="shared" si="5"/>
        <v>31.6</v>
      </c>
      <c r="I136" t="s">
        <v>43</v>
      </c>
      <c r="J136" t="s">
        <v>44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 t="shared" si="4"/>
        <v>64</v>
      </c>
      <c r="H137">
        <f t="shared" si="5"/>
        <v>12.8</v>
      </c>
      <c r="I137" t="s">
        <v>47</v>
      </c>
      <c r="J137" t="s">
        <v>48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 t="shared" si="4"/>
        <v>40.100000000000009</v>
      </c>
      <c r="H138">
        <f t="shared" si="5"/>
        <v>8.0200000000000014</v>
      </c>
      <c r="I138" t="s">
        <v>45</v>
      </c>
      <c r="J138" t="s">
        <v>46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 t="shared" si="4"/>
        <v>158</v>
      </c>
      <c r="H139">
        <f t="shared" si="5"/>
        <v>31.6</v>
      </c>
      <c r="I139" t="s">
        <v>43</v>
      </c>
      <c r="J139" t="s">
        <v>44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 t="shared" si="4"/>
        <v>42</v>
      </c>
      <c r="H140">
        <f t="shared" si="5"/>
        <v>8.4</v>
      </c>
      <c r="I140" t="s">
        <v>47</v>
      </c>
      <c r="J140" t="s">
        <v>48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 t="shared" si="4"/>
        <v>42</v>
      </c>
      <c r="H141">
        <f t="shared" si="5"/>
        <v>8.4</v>
      </c>
      <c r="I141" t="s">
        <v>45</v>
      </c>
      <c r="J141" t="s">
        <v>46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 t="shared" si="4"/>
        <v>3</v>
      </c>
      <c r="H142">
        <f t="shared" si="5"/>
        <v>0.30000000000000004</v>
      </c>
      <c r="I142" t="s">
        <v>45</v>
      </c>
      <c r="J142" t="s">
        <v>46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 t="shared" si="4"/>
        <v>64</v>
      </c>
      <c r="H143">
        <f t="shared" si="5"/>
        <v>12.8</v>
      </c>
      <c r="I143" t="s">
        <v>45</v>
      </c>
      <c r="J143" t="s">
        <v>46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 t="shared" si="4"/>
        <v>40.100000000000009</v>
      </c>
      <c r="H144">
        <f t="shared" si="5"/>
        <v>8.0200000000000014</v>
      </c>
      <c r="I144" t="s">
        <v>49</v>
      </c>
      <c r="J144" t="s">
        <v>50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 t="shared" si="4"/>
        <v>64</v>
      </c>
      <c r="H145">
        <f t="shared" si="5"/>
        <v>12.8</v>
      </c>
      <c r="I145" t="s">
        <v>49</v>
      </c>
      <c r="J145" t="s">
        <v>50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 t="shared" si="4"/>
        <v>42</v>
      </c>
      <c r="H146">
        <f t="shared" si="5"/>
        <v>8.4</v>
      </c>
      <c r="I146" t="s">
        <v>49</v>
      </c>
      <c r="J146" t="s">
        <v>50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 t="shared" si="4"/>
        <v>158</v>
      </c>
      <c r="H147">
        <f t="shared" si="5"/>
        <v>31.6</v>
      </c>
      <c r="I147" t="s">
        <v>49</v>
      </c>
      <c r="J147" t="s">
        <v>50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 t="shared" si="4"/>
        <v>40.100000000000009</v>
      </c>
      <c r="H148">
        <f t="shared" si="5"/>
        <v>8.0200000000000014</v>
      </c>
      <c r="I148" t="s">
        <v>43</v>
      </c>
      <c r="J148" t="s">
        <v>44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 t="shared" si="4"/>
        <v>3</v>
      </c>
      <c r="H149">
        <f t="shared" si="5"/>
        <v>0.30000000000000004</v>
      </c>
      <c r="I149" t="s">
        <v>47</v>
      </c>
      <c r="J149" t="s">
        <v>48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 t="shared" si="4"/>
        <v>158</v>
      </c>
      <c r="H150">
        <f t="shared" si="5"/>
        <v>31.6</v>
      </c>
      <c r="I150" t="s">
        <v>43</v>
      </c>
      <c r="J150" t="s">
        <v>44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 t="shared" si="4"/>
        <v>64</v>
      </c>
      <c r="H151">
        <f t="shared" si="5"/>
        <v>12.8</v>
      </c>
      <c r="I151" t="s">
        <v>47</v>
      </c>
      <c r="J151" t="s">
        <v>48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 t="shared" si="4"/>
        <v>64</v>
      </c>
      <c r="H152">
        <f t="shared" si="5"/>
        <v>12.8</v>
      </c>
      <c r="I152" t="s">
        <v>45</v>
      </c>
      <c r="J152" t="s">
        <v>46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 t="shared" si="4"/>
        <v>42</v>
      </c>
      <c r="H153">
        <f t="shared" si="5"/>
        <v>8.4</v>
      </c>
      <c r="I153" t="s">
        <v>43</v>
      </c>
      <c r="J153" t="s">
        <v>44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 t="shared" si="4"/>
        <v>158</v>
      </c>
      <c r="H154">
        <f t="shared" si="5"/>
        <v>31.6</v>
      </c>
      <c r="I154" t="s">
        <v>47</v>
      </c>
      <c r="J154" t="s">
        <v>48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 t="shared" si="4"/>
        <v>40.100000000000009</v>
      </c>
      <c r="H155">
        <f t="shared" si="5"/>
        <v>8.0200000000000014</v>
      </c>
      <c r="I155" t="s">
        <v>45</v>
      </c>
      <c r="J155" t="s">
        <v>46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 t="shared" si="4"/>
        <v>42</v>
      </c>
      <c r="H156">
        <f t="shared" si="5"/>
        <v>8.4</v>
      </c>
      <c r="I156" t="s">
        <v>47</v>
      </c>
      <c r="J156" t="s">
        <v>48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 t="shared" si="4"/>
        <v>64</v>
      </c>
      <c r="H157">
        <f t="shared" si="5"/>
        <v>12.8</v>
      </c>
      <c r="I157" t="s">
        <v>47</v>
      </c>
      <c r="J157" t="s">
        <v>48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 t="shared" si="4"/>
        <v>3</v>
      </c>
      <c r="H158">
        <f t="shared" si="5"/>
        <v>0.30000000000000004</v>
      </c>
      <c r="I158" t="s">
        <v>47</v>
      </c>
      <c r="J158" t="s">
        <v>48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 t="shared" si="4"/>
        <v>158</v>
      </c>
      <c r="H159">
        <f t="shared" si="5"/>
        <v>31.6</v>
      </c>
      <c r="I159" t="s">
        <v>43</v>
      </c>
      <c r="J159" t="s">
        <v>44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 t="shared" si="4"/>
        <v>35</v>
      </c>
      <c r="H160">
        <f t="shared" si="5"/>
        <v>7</v>
      </c>
      <c r="I160" t="s">
        <v>47</v>
      </c>
      <c r="J160" t="s">
        <v>48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 t="shared" si="4"/>
        <v>40.100000000000009</v>
      </c>
      <c r="H161">
        <f t="shared" si="5"/>
        <v>8.0200000000000014</v>
      </c>
      <c r="I161" t="s">
        <v>49</v>
      </c>
      <c r="J161" t="s">
        <v>50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 t="shared" si="4"/>
        <v>42</v>
      </c>
      <c r="H162">
        <f t="shared" si="5"/>
        <v>8.4</v>
      </c>
      <c r="I162" t="s">
        <v>45</v>
      </c>
      <c r="J162" t="s">
        <v>46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 t="shared" si="4"/>
        <v>3</v>
      </c>
      <c r="H163">
        <f t="shared" si="5"/>
        <v>0.30000000000000004</v>
      </c>
      <c r="I163" t="s">
        <v>43</v>
      </c>
      <c r="J163" t="s">
        <v>44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 t="shared" si="4"/>
        <v>3</v>
      </c>
      <c r="H164">
        <f t="shared" si="5"/>
        <v>0.30000000000000004</v>
      </c>
      <c r="I164" t="s">
        <v>47</v>
      </c>
      <c r="J164" t="s">
        <v>48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 t="shared" si="4"/>
        <v>40.100000000000009</v>
      </c>
      <c r="H165">
        <f t="shared" si="5"/>
        <v>8.0200000000000014</v>
      </c>
      <c r="I165" t="s">
        <v>47</v>
      </c>
      <c r="J165" t="s">
        <v>48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 t="shared" si="4"/>
        <v>40.100000000000009</v>
      </c>
      <c r="H166">
        <f t="shared" si="5"/>
        <v>8.0200000000000014</v>
      </c>
      <c r="I166" t="s">
        <v>47</v>
      </c>
      <c r="J166" t="s">
        <v>48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 t="shared" si="4"/>
        <v>158</v>
      </c>
      <c r="H167">
        <f t="shared" si="5"/>
        <v>31.6</v>
      </c>
      <c r="I167" t="s">
        <v>47</v>
      </c>
      <c r="J167" t="s">
        <v>48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 t="shared" si="4"/>
        <v>64</v>
      </c>
      <c r="H168">
        <f t="shared" si="5"/>
        <v>12.8</v>
      </c>
      <c r="I168" t="s">
        <v>47</v>
      </c>
      <c r="J168" t="s">
        <v>48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 t="shared" si="4"/>
        <v>40.100000000000009</v>
      </c>
      <c r="H169">
        <f t="shared" si="5"/>
        <v>8.0200000000000014</v>
      </c>
      <c r="I169" t="s">
        <v>47</v>
      </c>
      <c r="J169" t="s">
        <v>48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 t="shared" si="4"/>
        <v>158</v>
      </c>
      <c r="H170">
        <f t="shared" si="5"/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 t="shared" si="4"/>
        <v>42</v>
      </c>
      <c r="H171">
        <f t="shared" si="5"/>
        <v>8.4</v>
      </c>
      <c r="I171" t="s">
        <v>43</v>
      </c>
      <c r="J171" t="s">
        <v>44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 t="shared" si="4"/>
        <v>42</v>
      </c>
      <c r="H172">
        <f t="shared" si="5"/>
        <v>8.4</v>
      </c>
      <c r="I172" t="s">
        <v>45</v>
      </c>
      <c r="J172" t="s">
        <v>46</v>
      </c>
      <c r="K172" t="s">
        <v>17</v>
      </c>
    </row>
    <row r="174" spans="1:11">
      <c r="A174" s="5" t="s">
        <v>54</v>
      </c>
      <c r="B174" s="5"/>
      <c r="C174" s="5"/>
      <c r="D174" s="5"/>
      <c r="F174">
        <f>SUM(F2:F172)</f>
        <v>17110.599999999995</v>
      </c>
    </row>
    <row r="175" spans="1:11">
      <c r="A175" s="5" t="s">
        <v>55</v>
      </c>
      <c r="B175" s="5"/>
      <c r="C175" s="5"/>
      <c r="D175" s="5"/>
      <c r="F175">
        <f>SUMIF(F2:F172,"&gt;50")</f>
        <v>16088.399999999994</v>
      </c>
    </row>
    <row r="176" spans="1:11">
      <c r="A176" s="5" t="s">
        <v>56</v>
      </c>
      <c r="B176" s="5"/>
      <c r="C176" s="5"/>
      <c r="D176" s="5"/>
      <c r="F176">
        <f>SUMIF(F2:F172,"&lt;=50")</f>
        <v>1022.1999999999997</v>
      </c>
    </row>
  </sheetData>
  <dataConsolidate topLabels="1">
    <dataRefs count="1">
      <dataRef ref="A2:G59" sheet="Database"/>
    </dataRefs>
  </dataConsolidate>
  <mergeCells count="3">
    <mergeCell ref="A175:D175"/>
    <mergeCell ref="A176:D176"/>
    <mergeCell ref="A174:D1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49F3-09F4-484A-BD97-8C23C1B46627}">
  <dimension ref="A3:B9"/>
  <sheetViews>
    <sheetView workbookViewId="0">
      <selection activeCell="C14" sqref="C14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58</v>
      </c>
      <c r="B3" t="s">
        <v>57</v>
      </c>
    </row>
    <row r="4" spans="1:2">
      <c r="A4" s="7" t="s">
        <v>44</v>
      </c>
      <c r="B4" s="8">
        <v>6003.5</v>
      </c>
    </row>
    <row r="5" spans="1:2">
      <c r="A5" s="7" t="s">
        <v>46</v>
      </c>
      <c r="B5" s="8">
        <v>2410.7000000000003</v>
      </c>
    </row>
    <row r="6" spans="1:2">
      <c r="A6" s="7" t="s">
        <v>50</v>
      </c>
      <c r="B6" s="8">
        <v>3035.3</v>
      </c>
    </row>
    <row r="7" spans="1:2">
      <c r="A7" s="7" t="s">
        <v>48</v>
      </c>
      <c r="B7" s="8">
        <v>5661.0999999999985</v>
      </c>
    </row>
    <row r="8" spans="1:2">
      <c r="A8" s="7" t="s">
        <v>59</v>
      </c>
      <c r="B8" s="8">
        <v>17110.599999999999</v>
      </c>
    </row>
    <row r="9" spans="1:2">
      <c r="B9" s="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399B-1C0F-4F33-BB46-917EF7FBC421}">
  <dimension ref="E6:E12"/>
  <sheetViews>
    <sheetView workbookViewId="0">
      <selection activeCell="H10" sqref="H10"/>
    </sheetView>
  </sheetViews>
  <sheetFormatPr defaultRowHeight="15.75"/>
  <cols>
    <col min="5" max="5" width="16.75" customWidth="1"/>
  </cols>
  <sheetData>
    <row r="6" spans="5:5">
      <c r="E6" s="3" t="s">
        <v>36</v>
      </c>
    </row>
    <row r="7" spans="5:5">
      <c r="E7" s="3" t="s">
        <v>37</v>
      </c>
    </row>
    <row r="8" spans="5:5">
      <c r="E8" s="3" t="s">
        <v>38</v>
      </c>
    </row>
    <row r="9" spans="5:5">
      <c r="E9" s="3" t="s">
        <v>39</v>
      </c>
    </row>
    <row r="10" spans="5:5">
      <c r="E10" s="3" t="s">
        <v>40</v>
      </c>
    </row>
    <row r="11" spans="5:5">
      <c r="E11" s="3" t="s">
        <v>41</v>
      </c>
    </row>
    <row r="12" spans="5:5">
      <c r="E12" s="3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Pivot Table</vt:lpstr>
      <vt:lpstr>Function &amp; Formula used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ashutosh khandelwal</cp:lastModifiedBy>
  <dcterms:created xsi:type="dcterms:W3CDTF">2014-06-11T22:14:31Z</dcterms:created>
  <dcterms:modified xsi:type="dcterms:W3CDTF">2022-11-17T11:36:20Z</dcterms:modified>
</cp:coreProperties>
</file>