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t\Documents\Real world analytics\assign 1\"/>
    </mc:Choice>
  </mc:AlternateContent>
  <xr:revisionPtr revIDLastSave="0" documentId="10_ncr:100000_{5BF8B75D-24A3-4529-976F-DDB888834C7F}" xr6:coauthVersionLast="31" xr6:coauthVersionMax="40" xr10:uidLastSave="{00000000-0000-0000-0000-000000000000}"/>
  <bookViews>
    <workbookView xWindow="0" yWindow="0" windowWidth="22560" windowHeight="11200" xr2:uid="{00000000-000D-0000-FFFF-FFFF00000000}"/>
  </bookViews>
  <sheets>
    <sheet name="ANZ.AX" sheetId="1" r:id="rId1"/>
  </sheets>
  <definedNames>
    <definedName name="_xlnm._FilterDatabase" localSheetId="0" hidden="1">ANZ.AX!$I$10:$I$10</definedName>
    <definedName name="drift">ANZ.AX!$J$12</definedName>
    <definedName name="vol">ANZ.AX!$J$11</definedName>
  </definedNames>
  <calcPr calcId="179017"/>
</workbook>
</file>

<file path=xl/calcChain.xml><?xml version="1.0" encoding="utf-8"?>
<calcChain xmlns="http://schemas.openxmlformats.org/spreadsheetml/2006/main">
  <c r="K3" i="1" l="1"/>
  <c r="K2" i="1"/>
  <c r="I20" i="1" l="1"/>
  <c r="I19" i="1"/>
  <c r="I18" i="1"/>
  <c r="J35" i="1"/>
  <c r="K35" i="1"/>
  <c r="L35" i="1"/>
  <c r="M35" i="1"/>
  <c r="N35" i="1"/>
  <c r="O35" i="1"/>
  <c r="J13" i="1"/>
  <c r="J11" i="1"/>
  <c r="J10" i="1"/>
  <c r="J12" i="1" l="1"/>
  <c r="O36" i="1"/>
  <c r="K36" i="1"/>
  <c r="N36" i="1"/>
  <c r="M36" i="1"/>
  <c r="J36" i="1"/>
  <c r="J37" i="1" s="1"/>
  <c r="K37" i="1" s="1"/>
  <c r="L36" i="1"/>
  <c r="L37" i="1" l="1"/>
  <c r="M37" i="1" s="1"/>
  <c r="N37" i="1" s="1"/>
  <c r="O37" i="1" s="1"/>
</calcChain>
</file>

<file path=xl/sharedStrings.xml><?xml version="1.0" encoding="utf-8"?>
<sst xmlns="http://schemas.openxmlformats.org/spreadsheetml/2006/main" count="33" uniqueCount="24">
  <si>
    <t>Date</t>
  </si>
  <si>
    <t>Open</t>
  </si>
  <si>
    <t>High</t>
  </si>
  <si>
    <t>Low</t>
  </si>
  <si>
    <t>Close</t>
  </si>
  <si>
    <t>Adj Close</t>
  </si>
  <si>
    <t>Volume</t>
  </si>
  <si>
    <t>Closing Stock Price</t>
  </si>
  <si>
    <t>Close Price</t>
  </si>
  <si>
    <t>null</t>
  </si>
  <si>
    <t>variance</t>
  </si>
  <si>
    <t>variance/2</t>
  </si>
  <si>
    <t>? as normal distribution</t>
  </si>
  <si>
    <t>ST(i.e the final answer)</t>
  </si>
  <si>
    <t>daily drift</t>
  </si>
  <si>
    <t>Mean(annual)</t>
  </si>
  <si>
    <t>daily volatility</t>
  </si>
  <si>
    <t>standard deviation(volatility)</t>
  </si>
  <si>
    <t>Drift(mean)</t>
  </si>
  <si>
    <t>initial stock price</t>
  </si>
  <si>
    <t>N(0,1)</t>
  </si>
  <si>
    <t>Log return</t>
  </si>
  <si>
    <t>Actual Price</t>
  </si>
  <si>
    <t>Simulatd Estimated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</si>
</sst>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Stock Prices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ANZ.AX!$J$37:$O$37</c:f>
              <c:numCache>
                <c:formatCode>General</c:formatCode>
                <c:ptCount val="6"/>
                <c:pt idx="0">
                  <c:v>25.200243123983029</c:v>
                </c:pt>
                <c:pt idx="1">
                  <c:v>22.328500970999698</c:v>
                </c:pt>
                <c:pt idx="2">
                  <c:v>23.742911637615126</c:v>
                </c:pt>
                <c:pt idx="3">
                  <c:v>24.62428173335223</c:v>
                </c:pt>
                <c:pt idx="4">
                  <c:v>26.378401286911828</c:v>
                </c:pt>
                <c:pt idx="5">
                  <c:v>26.75335001393907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963-41E5-8B6A-D1A1C39EAD98}"/>
            </c:ext>
          </c:extLst>
        </c:ser>
        <c:ser>
          <c:idx val="0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ANZ.AX!$J$38:$O$38</c:f>
              <c:numCache>
                <c:formatCode>General</c:formatCode>
                <c:ptCount val="6"/>
                <c:pt idx="0">
                  <c:v>29.07</c:v>
                </c:pt>
                <c:pt idx="1">
                  <c:v>28.91</c:v>
                </c:pt>
                <c:pt idx="2">
                  <c:v>29.09</c:v>
                </c:pt>
                <c:pt idx="3">
                  <c:v>28.82</c:v>
                </c:pt>
                <c:pt idx="4">
                  <c:v>29.17</c:v>
                </c:pt>
                <c:pt idx="5">
                  <c:v>29.309999000000001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3-41E5-8B6A-D1A1C39EAD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3869432"/>
        <c:axId val="353871032"/>
      </c:lineChart>
      <c:catAx>
        <c:axId val="353869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71032"/>
        <c:crosses val="autoZero"/>
        <c:auto val="1"/>
        <c:lblAlgn val="ctr"/>
        <c:lblOffset val="100"/>
        <c:noMultiLvlLbl val="0"/>
      </c:catAx>
      <c:valAx>
        <c:axId val="35387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6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40</xdr:row>
      <xdr:rowOff>15240</xdr:rowOff>
    </xdr:from>
    <xdr:to>
      <xdr:col>14</xdr:col>
      <xdr:colOff>38100</xdr:colOff>
      <xdr:row>55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052E0-59C4-43BA-82A7-67F13ACF4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workbookViewId="0">
      <selection activeCell="K4" sqref="K4"/>
    </sheetView>
  </sheetViews>
  <sheetFormatPr defaultRowHeight="14.5" x14ac:dyDescent="0.35"/>
  <cols>
    <col min="1" max="1" width="10.36328125" bestFit="1" customWidth="1"/>
    <col min="9" max="9" width="24.453125" customWidth="1"/>
    <col min="12" max="12" width="10.36328125" bestFit="1" customWidth="1"/>
    <col min="15" max="15" width="10.36328125" bestFit="1" customWidth="1"/>
    <col min="18" max="18" width="10.363281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0</v>
      </c>
      <c r="M1" t="s">
        <v>7</v>
      </c>
      <c r="O1" t="s">
        <v>0</v>
      </c>
      <c r="P1" t="s">
        <v>8</v>
      </c>
      <c r="R1" t="s">
        <v>0</v>
      </c>
      <c r="S1" t="s">
        <v>8</v>
      </c>
    </row>
    <row r="2" spans="1:19" x14ac:dyDescent="0.35">
      <c r="A2" s="1">
        <v>43312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I2" t="s">
        <v>15</v>
      </c>
      <c r="J2">
        <v>27.92742411</v>
      </c>
      <c r="K2" s="3">
        <f>J2/252</f>
        <v>0.11082311154761905</v>
      </c>
      <c r="L2" s="1">
        <v>43313</v>
      </c>
      <c r="M2">
        <v>29.07</v>
      </c>
      <c r="O2" s="1">
        <v>43353</v>
      </c>
      <c r="P2">
        <v>28.26</v>
      </c>
      <c r="R2" s="1">
        <v>43390</v>
      </c>
      <c r="S2">
        <v>25.879999000000002</v>
      </c>
    </row>
    <row r="3" spans="1:19" x14ac:dyDescent="0.35">
      <c r="A3" s="1">
        <v>43313</v>
      </c>
      <c r="B3">
        <v>29.299999</v>
      </c>
      <c r="C3">
        <v>29.33</v>
      </c>
      <c r="D3">
        <v>28.985001</v>
      </c>
      <c r="E3">
        <v>29.07</v>
      </c>
      <c r="F3">
        <v>28.212793000000001</v>
      </c>
      <c r="G3">
        <v>3648818</v>
      </c>
      <c r="I3" t="s">
        <v>17</v>
      </c>
      <c r="J3">
        <v>1.46453652</v>
      </c>
      <c r="K3">
        <f>J3/252</f>
        <v>5.8116528571428572E-3</v>
      </c>
      <c r="L3" s="1">
        <v>43314</v>
      </c>
      <c r="M3">
        <v>28.91</v>
      </c>
      <c r="O3" s="1">
        <v>43354</v>
      </c>
      <c r="P3">
        <v>28.58</v>
      </c>
      <c r="R3" s="1">
        <v>43391</v>
      </c>
      <c r="S3">
        <v>26.040001</v>
      </c>
    </row>
    <row r="4" spans="1:19" x14ac:dyDescent="0.35">
      <c r="A4" s="1">
        <v>43314</v>
      </c>
      <c r="B4">
        <v>29.200001</v>
      </c>
      <c r="C4">
        <v>29.209999</v>
      </c>
      <c r="D4">
        <v>28.85</v>
      </c>
      <c r="E4">
        <v>28.91</v>
      </c>
      <c r="F4">
        <v>28.057510000000001</v>
      </c>
      <c r="G4">
        <v>4133896</v>
      </c>
      <c r="I4" t="s">
        <v>10</v>
      </c>
      <c r="J4">
        <v>2.1448672179999999</v>
      </c>
      <c r="L4" s="1">
        <v>43315</v>
      </c>
      <c r="M4">
        <v>28.639999</v>
      </c>
      <c r="O4" s="1">
        <v>43355</v>
      </c>
      <c r="P4">
        <v>28.370000999999998</v>
      </c>
      <c r="R4" s="1">
        <v>43394</v>
      </c>
      <c r="S4">
        <v>25.790001</v>
      </c>
    </row>
    <row r="5" spans="1:19" x14ac:dyDescent="0.35">
      <c r="A5" s="1">
        <v>43315</v>
      </c>
      <c r="B5">
        <v>29.040001</v>
      </c>
      <c r="C5">
        <v>29.1</v>
      </c>
      <c r="D5">
        <v>28.59</v>
      </c>
      <c r="E5">
        <v>28.639999</v>
      </c>
      <c r="F5">
        <v>27.795473000000001</v>
      </c>
      <c r="G5">
        <v>4451700</v>
      </c>
      <c r="I5" t="s">
        <v>11</v>
      </c>
      <c r="J5">
        <v>1.072433609</v>
      </c>
      <c r="L5" s="1">
        <v>43318</v>
      </c>
      <c r="M5">
        <v>28.92</v>
      </c>
      <c r="O5" s="1">
        <v>43356</v>
      </c>
      <c r="P5">
        <v>28.059999000000001</v>
      </c>
      <c r="R5" s="1">
        <v>43395</v>
      </c>
      <c r="S5">
        <v>25.290001</v>
      </c>
    </row>
    <row r="6" spans="1:19" x14ac:dyDescent="0.35">
      <c r="A6" s="1">
        <v>43318</v>
      </c>
      <c r="B6">
        <v>28.84</v>
      </c>
      <c r="C6">
        <v>28.99</v>
      </c>
      <c r="D6">
        <v>28.719999000000001</v>
      </c>
      <c r="E6">
        <v>28.92</v>
      </c>
      <c r="F6">
        <v>28.067216999999999</v>
      </c>
      <c r="G6">
        <v>3095288</v>
      </c>
      <c r="I6" t="s">
        <v>12</v>
      </c>
      <c r="J6">
        <v>-0.29442213499999997</v>
      </c>
      <c r="L6" s="1">
        <v>43319</v>
      </c>
      <c r="M6">
        <v>29.09</v>
      </c>
      <c r="O6" s="1">
        <v>43357</v>
      </c>
      <c r="P6">
        <v>28.15</v>
      </c>
      <c r="R6" s="1">
        <v>43396</v>
      </c>
      <c r="S6">
        <v>25.450001</v>
      </c>
    </row>
    <row r="7" spans="1:19" x14ac:dyDescent="0.35">
      <c r="A7" s="1">
        <v>43319</v>
      </c>
      <c r="B7">
        <v>28.99</v>
      </c>
      <c r="C7">
        <v>29.09</v>
      </c>
      <c r="D7">
        <v>28.940000999999999</v>
      </c>
      <c r="E7">
        <v>29.09</v>
      </c>
      <c r="F7">
        <v>28.232203999999999</v>
      </c>
      <c r="G7">
        <v>5597067</v>
      </c>
      <c r="I7" t="s">
        <v>13</v>
      </c>
      <c r="J7" s="2">
        <v>8692700000000</v>
      </c>
      <c r="L7" s="1">
        <v>43320</v>
      </c>
      <c r="M7">
        <v>28.82</v>
      </c>
      <c r="O7" s="1">
        <v>43360</v>
      </c>
      <c r="P7">
        <v>28.4</v>
      </c>
      <c r="R7" s="1">
        <v>43397</v>
      </c>
      <c r="S7">
        <v>24.799999</v>
      </c>
    </row>
    <row r="8" spans="1:19" x14ac:dyDescent="0.35">
      <c r="A8" s="1">
        <v>43320</v>
      </c>
      <c r="B8">
        <v>29.200001</v>
      </c>
      <c r="C8">
        <v>29.299999</v>
      </c>
      <c r="D8">
        <v>28.76</v>
      </c>
      <c r="E8">
        <v>28.82</v>
      </c>
      <c r="F8">
        <v>27.970165000000001</v>
      </c>
      <c r="G8">
        <v>5211524</v>
      </c>
      <c r="L8" s="1">
        <v>43321</v>
      </c>
      <c r="M8">
        <v>29.17</v>
      </c>
      <c r="O8" s="1">
        <v>43361</v>
      </c>
      <c r="P8">
        <v>28.389999</v>
      </c>
      <c r="R8" s="1">
        <v>43398</v>
      </c>
      <c r="S8">
        <v>24.91</v>
      </c>
    </row>
    <row r="9" spans="1:19" x14ac:dyDescent="0.35">
      <c r="A9" s="1">
        <v>43321</v>
      </c>
      <c r="B9">
        <v>28.940000999999999</v>
      </c>
      <c r="C9">
        <v>29.290001</v>
      </c>
      <c r="D9">
        <v>28.809999000000001</v>
      </c>
      <c r="E9">
        <v>29.17</v>
      </c>
      <c r="F9">
        <v>28.309844999999999</v>
      </c>
      <c r="G9">
        <v>3838818</v>
      </c>
      <c r="L9" s="1">
        <v>43322</v>
      </c>
      <c r="M9">
        <v>29.309999000000001</v>
      </c>
      <c r="O9" s="1">
        <v>43362</v>
      </c>
      <c r="P9">
        <v>28.66</v>
      </c>
      <c r="R9" s="1">
        <v>43401</v>
      </c>
      <c r="S9">
        <v>25.200001</v>
      </c>
    </row>
    <row r="10" spans="1:19" x14ac:dyDescent="0.35">
      <c r="A10" s="1">
        <v>43322</v>
      </c>
      <c r="B10">
        <v>29.280000999999999</v>
      </c>
      <c r="C10">
        <v>29.4</v>
      </c>
      <c r="D10">
        <v>29.120000999999998</v>
      </c>
      <c r="E10">
        <v>29.309999000000001</v>
      </c>
      <c r="F10">
        <v>28.445715</v>
      </c>
      <c r="G10">
        <v>3956320</v>
      </c>
      <c r="I10" t="s">
        <v>14</v>
      </c>
      <c r="J10">
        <f>J2/65</f>
        <v>0.42965267861538464</v>
      </c>
      <c r="L10" s="1">
        <v>43325</v>
      </c>
      <c r="M10">
        <v>29.17</v>
      </c>
      <c r="O10" s="1">
        <v>43363</v>
      </c>
      <c r="P10">
        <v>28.42</v>
      </c>
      <c r="R10" s="1">
        <v>43402</v>
      </c>
      <c r="S10">
        <v>25.66</v>
      </c>
    </row>
    <row r="11" spans="1:19" x14ac:dyDescent="0.35">
      <c r="A11" s="1">
        <v>43325</v>
      </c>
      <c r="B11">
        <v>29.23</v>
      </c>
      <c r="C11">
        <v>29.23</v>
      </c>
      <c r="D11">
        <v>29.059999000000001</v>
      </c>
      <c r="E11">
        <v>29.17</v>
      </c>
      <c r="F11">
        <v>28.309844999999999</v>
      </c>
      <c r="G11">
        <v>4814684</v>
      </c>
      <c r="I11" t="s">
        <v>16</v>
      </c>
      <c r="J11">
        <f>J3/SQRT(65)</f>
        <v>0.18165339855440299</v>
      </c>
      <c r="L11" s="1">
        <v>43326</v>
      </c>
      <c r="M11">
        <v>29.639999</v>
      </c>
      <c r="O11" s="1">
        <v>43364</v>
      </c>
      <c r="P11">
        <v>28.459999</v>
      </c>
      <c r="R11" s="1">
        <v>43403</v>
      </c>
      <c r="S11">
        <v>25.93</v>
      </c>
    </row>
    <row r="12" spans="1:19" x14ac:dyDescent="0.35">
      <c r="A12" s="1">
        <v>43326</v>
      </c>
      <c r="B12">
        <v>29.360001</v>
      </c>
      <c r="C12">
        <v>29.700001</v>
      </c>
      <c r="D12">
        <v>29.25</v>
      </c>
      <c r="E12">
        <v>29.639999</v>
      </c>
      <c r="F12">
        <v>28.765985000000001</v>
      </c>
      <c r="G12">
        <v>6744724</v>
      </c>
      <c r="I12" t="s">
        <v>18</v>
      </c>
      <c r="J12">
        <f>J10-0.5*J11^2</f>
        <v>0.41315370001220225</v>
      </c>
      <c r="L12" s="1">
        <v>43327</v>
      </c>
      <c r="M12">
        <v>30.15</v>
      </c>
      <c r="O12" s="1">
        <v>43367</v>
      </c>
      <c r="P12">
        <v>28.58</v>
      </c>
    </row>
    <row r="13" spans="1:19" x14ac:dyDescent="0.35">
      <c r="A13" s="1">
        <v>43327</v>
      </c>
      <c r="B13">
        <v>29.77</v>
      </c>
      <c r="C13">
        <v>30.15</v>
      </c>
      <c r="D13">
        <v>29.690000999999999</v>
      </c>
      <c r="E13">
        <v>30.15</v>
      </c>
      <c r="F13">
        <v>29.260946000000001</v>
      </c>
      <c r="G13">
        <v>7187667</v>
      </c>
      <c r="I13" t="s">
        <v>19</v>
      </c>
      <c r="J13">
        <f>M2</f>
        <v>29.07</v>
      </c>
      <c r="L13" s="1">
        <v>43328</v>
      </c>
      <c r="M13">
        <v>30.059999000000001</v>
      </c>
      <c r="O13" s="1">
        <v>43368</v>
      </c>
      <c r="P13">
        <v>28.219999000000001</v>
      </c>
    </row>
    <row r="14" spans="1:19" x14ac:dyDescent="0.35">
      <c r="A14" s="1">
        <v>43328</v>
      </c>
      <c r="B14">
        <v>30.1</v>
      </c>
      <c r="C14">
        <v>30.190000999999999</v>
      </c>
      <c r="D14">
        <v>29.91</v>
      </c>
      <c r="E14">
        <v>30.059999000000001</v>
      </c>
      <c r="F14">
        <v>29.173598999999999</v>
      </c>
      <c r="G14">
        <v>6704779</v>
      </c>
      <c r="L14" s="1">
        <v>43329</v>
      </c>
      <c r="M14">
        <v>30.280000999999999</v>
      </c>
      <c r="O14" s="1">
        <v>43369</v>
      </c>
      <c r="P14">
        <v>27.959999</v>
      </c>
    </row>
    <row r="15" spans="1:19" x14ac:dyDescent="0.35">
      <c r="A15" s="1">
        <v>43329</v>
      </c>
      <c r="B15">
        <v>30.1</v>
      </c>
      <c r="C15">
        <v>30.389999</v>
      </c>
      <c r="D15">
        <v>29.969999000000001</v>
      </c>
      <c r="E15">
        <v>30.280000999999999</v>
      </c>
      <c r="F15">
        <v>29.387114</v>
      </c>
      <c r="G15">
        <v>4815777</v>
      </c>
      <c r="L15" s="1">
        <v>43332</v>
      </c>
      <c r="M15">
        <v>30.049999</v>
      </c>
      <c r="O15" s="1">
        <v>43370</v>
      </c>
      <c r="P15">
        <v>27.790001</v>
      </c>
    </row>
    <row r="16" spans="1:19" x14ac:dyDescent="0.35">
      <c r="A16" s="1">
        <v>43332</v>
      </c>
      <c r="B16">
        <v>30.35</v>
      </c>
      <c r="C16">
        <v>30.35</v>
      </c>
      <c r="D16">
        <v>30.01</v>
      </c>
      <c r="E16">
        <v>30.049999</v>
      </c>
      <c r="F16">
        <v>29.163895</v>
      </c>
      <c r="G16">
        <v>3484442</v>
      </c>
      <c r="L16" s="1">
        <v>43333</v>
      </c>
      <c r="M16">
        <v>29.51</v>
      </c>
      <c r="O16" s="1">
        <v>43371</v>
      </c>
      <c r="P16">
        <v>28.18</v>
      </c>
    </row>
    <row r="17" spans="1:16" x14ac:dyDescent="0.35">
      <c r="A17" s="1">
        <v>43333</v>
      </c>
      <c r="B17">
        <v>30.01</v>
      </c>
      <c r="C17">
        <v>30.040001</v>
      </c>
      <c r="D17">
        <v>29.450001</v>
      </c>
      <c r="E17">
        <v>29.51</v>
      </c>
      <c r="F17">
        <v>28.639818000000002</v>
      </c>
      <c r="G17">
        <v>4354004</v>
      </c>
      <c r="L17" s="1">
        <v>43334</v>
      </c>
      <c r="M17">
        <v>29.219999000000001</v>
      </c>
      <c r="O17" s="1">
        <v>43374</v>
      </c>
      <c r="P17">
        <v>27.73</v>
      </c>
    </row>
    <row r="18" spans="1:16" x14ac:dyDescent="0.35">
      <c r="A18" s="1">
        <v>43334</v>
      </c>
      <c r="B18">
        <v>29.5</v>
      </c>
      <c r="C18">
        <v>29.530000999999999</v>
      </c>
      <c r="D18">
        <v>29.049999</v>
      </c>
      <c r="E18">
        <v>29.219999000000001</v>
      </c>
      <c r="F18">
        <v>28.358370000000001</v>
      </c>
      <c r="G18">
        <v>3269172</v>
      </c>
      <c r="I18">
        <f>M3-M2</f>
        <v>-0.16000000000000014</v>
      </c>
      <c r="L18" s="1">
        <v>43335</v>
      </c>
      <c r="M18">
        <v>28.719999000000001</v>
      </c>
      <c r="O18" s="1">
        <v>43375</v>
      </c>
      <c r="P18">
        <v>27.49</v>
      </c>
    </row>
    <row r="19" spans="1:16" x14ac:dyDescent="0.35">
      <c r="A19" s="1">
        <v>43335</v>
      </c>
      <c r="B19">
        <v>29.1</v>
      </c>
      <c r="C19">
        <v>29.110001</v>
      </c>
      <c r="D19">
        <v>28.59</v>
      </c>
      <c r="E19">
        <v>28.719999000000001</v>
      </c>
      <c r="F19">
        <v>27.873114000000001</v>
      </c>
      <c r="G19">
        <v>7531725</v>
      </c>
      <c r="I19">
        <f>M4-M3</f>
        <v>-0.2700010000000006</v>
      </c>
      <c r="L19" s="1">
        <v>43336</v>
      </c>
      <c r="M19">
        <v>28.5</v>
      </c>
      <c r="O19" s="1">
        <v>43376</v>
      </c>
      <c r="P19">
        <v>27.440000999999999</v>
      </c>
    </row>
    <row r="20" spans="1:16" x14ac:dyDescent="0.35">
      <c r="A20" s="1">
        <v>43336</v>
      </c>
      <c r="B20">
        <v>28.629999000000002</v>
      </c>
      <c r="C20">
        <v>28.889999</v>
      </c>
      <c r="D20">
        <v>28.07</v>
      </c>
      <c r="E20">
        <v>28.5</v>
      </c>
      <c r="F20">
        <v>27.659600999999999</v>
      </c>
      <c r="G20">
        <v>8914773</v>
      </c>
      <c r="I20">
        <f>M5-M4</f>
        <v>0.28000100000000216</v>
      </c>
      <c r="L20" s="1">
        <v>43339</v>
      </c>
      <c r="M20">
        <v>28.52</v>
      </c>
      <c r="O20" s="1">
        <v>43377</v>
      </c>
      <c r="P20">
        <v>27.610001</v>
      </c>
    </row>
    <row r="21" spans="1:16" x14ac:dyDescent="0.35">
      <c r="A21" s="1">
        <v>43339</v>
      </c>
      <c r="B21">
        <v>28.58</v>
      </c>
      <c r="C21">
        <v>28.610001</v>
      </c>
      <c r="D21">
        <v>28.32</v>
      </c>
      <c r="E21">
        <v>28.52</v>
      </c>
      <c r="F21">
        <v>27.679012</v>
      </c>
      <c r="G21">
        <v>3424585</v>
      </c>
      <c r="L21" s="1">
        <v>43340</v>
      </c>
      <c r="M21">
        <v>28.780000999999999</v>
      </c>
      <c r="O21" s="1">
        <v>43378</v>
      </c>
      <c r="P21">
        <v>27.719999000000001</v>
      </c>
    </row>
    <row r="22" spans="1:16" x14ac:dyDescent="0.35">
      <c r="A22" s="1">
        <v>43340</v>
      </c>
      <c r="B22">
        <v>28.709999</v>
      </c>
      <c r="C22">
        <v>28.98</v>
      </c>
      <c r="D22">
        <v>28.639999</v>
      </c>
      <c r="E22">
        <v>28.780000999999999</v>
      </c>
      <c r="F22">
        <v>27.931345</v>
      </c>
      <c r="G22">
        <v>3858164</v>
      </c>
      <c r="L22" s="1">
        <v>43341</v>
      </c>
      <c r="M22">
        <v>29.43</v>
      </c>
      <c r="O22" s="1">
        <v>43380</v>
      </c>
      <c r="P22">
        <v>26.99</v>
      </c>
    </row>
    <row r="23" spans="1:16" x14ac:dyDescent="0.35">
      <c r="A23" s="1">
        <v>43341</v>
      </c>
      <c r="B23">
        <v>28.99</v>
      </c>
      <c r="C23">
        <v>29.43</v>
      </c>
      <c r="D23">
        <v>28.9</v>
      </c>
      <c r="E23">
        <v>29.43</v>
      </c>
      <c r="F23">
        <v>28.562177999999999</v>
      </c>
      <c r="G23">
        <v>7657707</v>
      </c>
      <c r="L23" s="1">
        <v>43342</v>
      </c>
      <c r="M23">
        <v>29.389999</v>
      </c>
      <c r="O23" s="1">
        <v>43381</v>
      </c>
      <c r="P23">
        <v>26.83</v>
      </c>
    </row>
    <row r="24" spans="1:16" x14ac:dyDescent="0.35">
      <c r="A24" s="1">
        <v>43342</v>
      </c>
      <c r="B24">
        <v>29.59</v>
      </c>
      <c r="C24">
        <v>29.6</v>
      </c>
      <c r="D24">
        <v>29.200001</v>
      </c>
      <c r="E24">
        <v>29.389999</v>
      </c>
      <c r="F24">
        <v>28.523357000000001</v>
      </c>
      <c r="G24">
        <v>6752880</v>
      </c>
      <c r="L24" s="1">
        <v>43343</v>
      </c>
      <c r="M24">
        <v>29.5</v>
      </c>
      <c r="O24" s="1">
        <v>43382</v>
      </c>
      <c r="P24">
        <v>26.879999000000002</v>
      </c>
    </row>
    <row r="25" spans="1:16" x14ac:dyDescent="0.35">
      <c r="A25" s="1">
        <v>43343</v>
      </c>
      <c r="B25">
        <v>29.299999</v>
      </c>
      <c r="C25">
        <v>29.59</v>
      </c>
      <c r="D25">
        <v>29.27</v>
      </c>
      <c r="E25">
        <v>29.5</v>
      </c>
      <c r="F25">
        <v>28.630113999999999</v>
      </c>
      <c r="G25">
        <v>8074726</v>
      </c>
      <c r="L25" s="1">
        <v>43346</v>
      </c>
      <c r="M25">
        <v>29.209999</v>
      </c>
      <c r="O25" s="1">
        <v>43383</v>
      </c>
      <c r="P25">
        <v>26.01</v>
      </c>
    </row>
    <row r="26" spans="1:16" x14ac:dyDescent="0.35">
      <c r="A26" s="1">
        <v>43346</v>
      </c>
      <c r="B26">
        <v>29.530000999999999</v>
      </c>
      <c r="C26">
        <v>29.530000999999999</v>
      </c>
      <c r="D26">
        <v>29.165001</v>
      </c>
      <c r="E26">
        <v>29.209999</v>
      </c>
      <c r="F26">
        <v>28.348665</v>
      </c>
      <c r="G26">
        <v>2558523</v>
      </c>
      <c r="L26" s="1">
        <v>43347</v>
      </c>
      <c r="M26">
        <v>28.799999</v>
      </c>
      <c r="O26" s="1">
        <v>43384</v>
      </c>
      <c r="P26">
        <v>25.91</v>
      </c>
    </row>
    <row r="27" spans="1:16" x14ac:dyDescent="0.35">
      <c r="A27" s="1">
        <v>43347</v>
      </c>
      <c r="B27">
        <v>29.129999000000002</v>
      </c>
      <c r="C27">
        <v>29.16</v>
      </c>
      <c r="D27">
        <v>28.690000999999999</v>
      </c>
      <c r="E27">
        <v>28.799999</v>
      </c>
      <c r="F27">
        <v>27.950754</v>
      </c>
      <c r="G27">
        <v>3585014</v>
      </c>
      <c r="L27" s="1">
        <v>43348</v>
      </c>
      <c r="M27">
        <v>28.59</v>
      </c>
      <c r="O27" s="1">
        <v>43387</v>
      </c>
      <c r="P27">
        <v>25.43</v>
      </c>
    </row>
    <row r="28" spans="1:16" x14ac:dyDescent="0.35">
      <c r="A28" s="1">
        <v>43348</v>
      </c>
      <c r="B28">
        <v>28.780000999999999</v>
      </c>
      <c r="C28">
        <v>28.780000999999999</v>
      </c>
      <c r="D28">
        <v>28.549999</v>
      </c>
      <c r="E28">
        <v>28.59</v>
      </c>
      <c r="F28">
        <v>27.746948</v>
      </c>
      <c r="G28">
        <v>2973465</v>
      </c>
      <c r="L28" s="1">
        <v>43349</v>
      </c>
      <c r="M28">
        <v>28.530000999999999</v>
      </c>
      <c r="O28" s="1">
        <v>43388</v>
      </c>
      <c r="P28">
        <v>25.549999</v>
      </c>
    </row>
    <row r="29" spans="1:16" x14ac:dyDescent="0.35">
      <c r="A29" s="1">
        <v>43349</v>
      </c>
      <c r="B29">
        <v>28.5</v>
      </c>
      <c r="C29">
        <v>28.66</v>
      </c>
      <c r="D29">
        <v>28.360001</v>
      </c>
      <c r="E29">
        <v>28.530000999999999</v>
      </c>
      <c r="F29">
        <v>27.688717</v>
      </c>
      <c r="G29">
        <v>4495929</v>
      </c>
      <c r="L29" s="1">
        <v>43350</v>
      </c>
      <c r="M29">
        <v>28.4</v>
      </c>
      <c r="O29" s="1">
        <v>43389</v>
      </c>
      <c r="P29">
        <v>25.809999000000001</v>
      </c>
    </row>
    <row r="30" spans="1:16" x14ac:dyDescent="0.35">
      <c r="A30" s="1">
        <v>43350</v>
      </c>
      <c r="B30">
        <v>28.549999</v>
      </c>
      <c r="C30">
        <v>28.73</v>
      </c>
      <c r="D30">
        <v>28.24</v>
      </c>
      <c r="E30">
        <v>28.4</v>
      </c>
      <c r="F30">
        <v>27.562550000000002</v>
      </c>
      <c r="G30">
        <v>3347541</v>
      </c>
    </row>
    <row r="31" spans="1:16" x14ac:dyDescent="0.35">
      <c r="A31" s="1">
        <v>43353</v>
      </c>
      <c r="B31">
        <v>28.25</v>
      </c>
      <c r="C31">
        <v>28.360001</v>
      </c>
      <c r="D31">
        <v>28.16</v>
      </c>
      <c r="E31">
        <v>28.26</v>
      </c>
      <c r="F31">
        <v>27.426680000000001</v>
      </c>
      <c r="G31">
        <v>2266582</v>
      </c>
    </row>
    <row r="32" spans="1:16" x14ac:dyDescent="0.35">
      <c r="A32" s="1">
        <v>43354</v>
      </c>
      <c r="B32">
        <v>28.34</v>
      </c>
      <c r="C32">
        <v>28.67</v>
      </c>
      <c r="D32">
        <v>28.33</v>
      </c>
      <c r="E32">
        <v>28.58</v>
      </c>
      <c r="F32">
        <v>27.737241999999998</v>
      </c>
      <c r="G32">
        <v>3273782</v>
      </c>
    </row>
    <row r="33" spans="1:15" x14ac:dyDescent="0.35">
      <c r="A33" s="1">
        <v>43355</v>
      </c>
      <c r="B33">
        <v>28.48</v>
      </c>
      <c r="C33">
        <v>28.59</v>
      </c>
      <c r="D33">
        <v>28.309999000000001</v>
      </c>
      <c r="E33">
        <v>28.370000999999998</v>
      </c>
      <c r="F33">
        <v>27.533435999999998</v>
      </c>
      <c r="G33">
        <v>2872094</v>
      </c>
    </row>
    <row r="34" spans="1:15" x14ac:dyDescent="0.35">
      <c r="A34" s="1">
        <v>43356</v>
      </c>
      <c r="B34">
        <v>28.209999</v>
      </c>
      <c r="C34">
        <v>28.290001</v>
      </c>
      <c r="D34">
        <v>28.030000999999999</v>
      </c>
      <c r="E34">
        <v>28.059999000000001</v>
      </c>
      <c r="F34">
        <v>27.232576000000002</v>
      </c>
      <c r="G34">
        <v>3593758</v>
      </c>
      <c r="J34">
        <v>1</v>
      </c>
      <c r="K34">
        <v>2</v>
      </c>
      <c r="L34">
        <v>3</v>
      </c>
      <c r="M34">
        <v>4</v>
      </c>
      <c r="N34">
        <v>5</v>
      </c>
      <c r="O34">
        <v>6</v>
      </c>
    </row>
    <row r="35" spans="1:15" x14ac:dyDescent="0.35">
      <c r="A35" s="1">
        <v>43357</v>
      </c>
      <c r="B35">
        <v>28.09</v>
      </c>
      <c r="C35">
        <v>28.280000999999999</v>
      </c>
      <c r="D35">
        <v>28.09</v>
      </c>
      <c r="E35">
        <v>28.15</v>
      </c>
      <c r="F35">
        <v>27.319921000000001</v>
      </c>
      <c r="G35">
        <v>3996645</v>
      </c>
      <c r="I35" t="s">
        <v>20</v>
      </c>
      <c r="J35">
        <f ca="1">NORMSINV(RAND())</f>
        <v>-1.9034190484421292</v>
      </c>
      <c r="K35">
        <f t="shared" ref="K35:O35" ca="1" si="0">NORMSINV(RAND())</f>
        <v>-1.6121047572597889</v>
      </c>
      <c r="L35">
        <f t="shared" ca="1" si="0"/>
        <v>0.81838057940632902</v>
      </c>
      <c r="M35">
        <f t="shared" ca="1" si="0"/>
        <v>0.48565774956684138</v>
      </c>
      <c r="N35">
        <f t="shared" ca="1" si="0"/>
        <v>0.91687960511178423</v>
      </c>
      <c r="O35">
        <f t="shared" ca="1" si="0"/>
        <v>0.18806145143657621</v>
      </c>
    </row>
    <row r="36" spans="1:15" x14ac:dyDescent="0.35">
      <c r="A36" s="1">
        <v>43360</v>
      </c>
      <c r="B36">
        <v>28.1</v>
      </c>
      <c r="C36">
        <v>28.43</v>
      </c>
      <c r="D36">
        <v>28.049999</v>
      </c>
      <c r="E36">
        <v>28.4</v>
      </c>
      <c r="F36">
        <v>27.562550000000002</v>
      </c>
      <c r="G36">
        <v>3426323</v>
      </c>
      <c r="I36" t="s">
        <v>21</v>
      </c>
      <c r="J36">
        <f t="shared" ref="J36:O36" ca="1" si="1">drift*vol*J35</f>
        <v>-0.14285307232284222</v>
      </c>
      <c r="K36">
        <f t="shared" ca="1" si="1"/>
        <v>-0.1209897093702603</v>
      </c>
      <c r="L36">
        <f t="shared" ca="1" si="1"/>
        <v>6.14200956921317E-2</v>
      </c>
      <c r="M36">
        <f t="shared" ca="1" si="1"/>
        <v>3.6448989874196966E-2</v>
      </c>
      <c r="N36">
        <f t="shared" ca="1" si="1"/>
        <v>6.8812523783227747E-2</v>
      </c>
      <c r="O36">
        <f t="shared" ca="1" si="1"/>
        <v>1.4114157439580074E-2</v>
      </c>
    </row>
    <row r="37" spans="1:15" x14ac:dyDescent="0.35">
      <c r="A37" s="1">
        <v>43361</v>
      </c>
      <c r="B37">
        <v>28.290001</v>
      </c>
      <c r="C37">
        <v>28.639999</v>
      </c>
      <c r="D37">
        <v>28.25</v>
      </c>
      <c r="E37">
        <v>28.389999</v>
      </c>
      <c r="F37">
        <v>27.552845000000001</v>
      </c>
      <c r="G37">
        <v>4835921</v>
      </c>
      <c r="I37" t="s">
        <v>23</v>
      </c>
      <c r="J37">
        <f ca="1">J13*EXP(J36)</f>
        <v>25.200243123983029</v>
      </c>
      <c r="K37">
        <f ca="1">J37*EXP(K36)</f>
        <v>22.328500970999698</v>
      </c>
      <c r="L37">
        <f t="shared" ref="L37:O37" ca="1" si="2">K37*EXP(L36)</f>
        <v>23.742911637615126</v>
      </c>
      <c r="M37">
        <f t="shared" ca="1" si="2"/>
        <v>24.62428173335223</v>
      </c>
      <c r="N37">
        <f t="shared" ca="1" si="2"/>
        <v>26.378401286911828</v>
      </c>
      <c r="O37">
        <f t="shared" ca="1" si="2"/>
        <v>26.75335001393907</v>
      </c>
    </row>
    <row r="38" spans="1:15" x14ac:dyDescent="0.35">
      <c r="A38" s="1">
        <v>43362</v>
      </c>
      <c r="B38">
        <v>28.450001</v>
      </c>
      <c r="C38">
        <v>28.67</v>
      </c>
      <c r="D38">
        <v>28.32</v>
      </c>
      <c r="E38">
        <v>28.66</v>
      </c>
      <c r="F38">
        <v>27.814883999999999</v>
      </c>
      <c r="G38">
        <v>4610610</v>
      </c>
      <c r="I38" t="s">
        <v>22</v>
      </c>
      <c r="J38">
        <v>29.07</v>
      </c>
      <c r="K38">
        <v>28.91</v>
      </c>
      <c r="L38">
        <v>29.09</v>
      </c>
      <c r="M38">
        <v>28.82</v>
      </c>
      <c r="N38">
        <v>29.17</v>
      </c>
      <c r="O38">
        <v>29.309999000000001</v>
      </c>
    </row>
    <row r="39" spans="1:15" x14ac:dyDescent="0.35">
      <c r="A39" s="1">
        <v>43363</v>
      </c>
      <c r="B39">
        <v>28.610001</v>
      </c>
      <c r="C39">
        <v>28.780000999999999</v>
      </c>
      <c r="D39">
        <v>28.290001</v>
      </c>
      <c r="E39">
        <v>28.42</v>
      </c>
      <c r="F39">
        <v>27.581961</v>
      </c>
      <c r="G39">
        <v>7860581</v>
      </c>
    </row>
    <row r="40" spans="1:15" x14ac:dyDescent="0.35">
      <c r="A40" s="1">
        <v>43364</v>
      </c>
      <c r="B40">
        <v>28.4</v>
      </c>
      <c r="C40">
        <v>28.65</v>
      </c>
      <c r="D40">
        <v>28.370000999999998</v>
      </c>
      <c r="E40">
        <v>28.459999</v>
      </c>
      <c r="F40">
        <v>27.620781000000001</v>
      </c>
      <c r="G40">
        <v>7845059</v>
      </c>
    </row>
    <row r="41" spans="1:15" x14ac:dyDescent="0.35">
      <c r="A41" s="1">
        <v>43367</v>
      </c>
      <c r="B41">
        <v>28.5</v>
      </c>
      <c r="C41">
        <v>28.700001</v>
      </c>
      <c r="D41">
        <v>28.41</v>
      </c>
      <c r="E41">
        <v>28.58</v>
      </c>
      <c r="F41">
        <v>27.737241999999998</v>
      </c>
      <c r="G41">
        <v>3617768</v>
      </c>
    </row>
    <row r="42" spans="1:15" x14ac:dyDescent="0.35">
      <c r="A42" s="1">
        <v>43368</v>
      </c>
      <c r="B42">
        <v>28.540001</v>
      </c>
      <c r="C42">
        <v>28.58</v>
      </c>
      <c r="D42">
        <v>28.15</v>
      </c>
      <c r="E42">
        <v>28.219999000000001</v>
      </c>
      <c r="F42">
        <v>27.387857</v>
      </c>
      <c r="G42">
        <v>3336209</v>
      </c>
    </row>
    <row r="43" spans="1:15" x14ac:dyDescent="0.35">
      <c r="A43" s="1">
        <v>43369</v>
      </c>
      <c r="B43">
        <v>28.23</v>
      </c>
      <c r="C43">
        <v>28.280000999999999</v>
      </c>
      <c r="D43">
        <v>27.879999000000002</v>
      </c>
      <c r="E43">
        <v>27.959999</v>
      </c>
      <c r="F43">
        <v>27.135525000000001</v>
      </c>
      <c r="G43">
        <v>3302764</v>
      </c>
    </row>
    <row r="44" spans="1:15" x14ac:dyDescent="0.35">
      <c r="A44" s="1">
        <v>43370</v>
      </c>
      <c r="B44">
        <v>27.860001</v>
      </c>
      <c r="C44">
        <v>27.950001</v>
      </c>
      <c r="D44">
        <v>27.77</v>
      </c>
      <c r="E44">
        <v>27.790001</v>
      </c>
      <c r="F44">
        <v>26.970538999999999</v>
      </c>
      <c r="G44">
        <v>4733938</v>
      </c>
    </row>
    <row r="45" spans="1:15" x14ac:dyDescent="0.35">
      <c r="A45" s="1">
        <v>43371</v>
      </c>
      <c r="B45">
        <v>27.709999</v>
      </c>
      <c r="C45">
        <v>28.52</v>
      </c>
      <c r="D45">
        <v>27.605</v>
      </c>
      <c r="E45">
        <v>28.18</v>
      </c>
      <c r="F45">
        <v>27.349036999999999</v>
      </c>
      <c r="G45">
        <v>9540554</v>
      </c>
    </row>
    <row r="46" spans="1:15" x14ac:dyDescent="0.35">
      <c r="A46" s="1">
        <v>43374</v>
      </c>
      <c r="B46">
        <v>27.799999</v>
      </c>
      <c r="C46">
        <v>28.02</v>
      </c>
      <c r="D46">
        <v>27.559999000000001</v>
      </c>
      <c r="E46">
        <v>27.73</v>
      </c>
      <c r="F46">
        <v>26.912306000000001</v>
      </c>
      <c r="G46">
        <v>3266730</v>
      </c>
    </row>
    <row r="47" spans="1:15" x14ac:dyDescent="0.35">
      <c r="A47" s="1">
        <v>43375</v>
      </c>
      <c r="B47">
        <v>27.799999</v>
      </c>
      <c r="C47">
        <v>27.9</v>
      </c>
      <c r="D47">
        <v>27.34</v>
      </c>
      <c r="E47">
        <v>27.49</v>
      </c>
      <c r="F47">
        <v>26.679383999999999</v>
      </c>
      <c r="G47">
        <v>4887359</v>
      </c>
    </row>
    <row r="48" spans="1:15" x14ac:dyDescent="0.35">
      <c r="A48" s="1">
        <v>43376</v>
      </c>
      <c r="B48">
        <v>27.49</v>
      </c>
      <c r="C48">
        <v>27.635000000000002</v>
      </c>
      <c r="D48">
        <v>27.370000999999998</v>
      </c>
      <c r="E48">
        <v>27.440000999999999</v>
      </c>
      <c r="F48">
        <v>26.630859000000001</v>
      </c>
      <c r="G48">
        <v>3607643</v>
      </c>
    </row>
    <row r="49" spans="1:7" x14ac:dyDescent="0.35">
      <c r="A49" s="1">
        <v>43377</v>
      </c>
      <c r="B49">
        <v>27.629999000000002</v>
      </c>
      <c r="C49">
        <v>27.799999</v>
      </c>
      <c r="D49">
        <v>27.549999</v>
      </c>
      <c r="E49">
        <v>27.610001</v>
      </c>
      <c r="F49">
        <v>26.795846999999998</v>
      </c>
      <c r="G49">
        <v>3437601</v>
      </c>
    </row>
    <row r="50" spans="1:7" x14ac:dyDescent="0.35">
      <c r="A50" s="1">
        <v>43378</v>
      </c>
      <c r="B50">
        <v>27.610001</v>
      </c>
      <c r="C50">
        <v>27.93</v>
      </c>
      <c r="D50">
        <v>27.49</v>
      </c>
      <c r="E50">
        <v>27.719999000000001</v>
      </c>
      <c r="F50">
        <v>26.902601000000001</v>
      </c>
      <c r="G50">
        <v>4037968</v>
      </c>
    </row>
    <row r="51" spans="1:7" x14ac:dyDescent="0.35">
      <c r="A51" s="1">
        <v>43380</v>
      </c>
      <c r="B51">
        <v>27.469999000000001</v>
      </c>
      <c r="C51">
        <v>27.48</v>
      </c>
      <c r="D51">
        <v>26.9</v>
      </c>
      <c r="E51">
        <v>26.99</v>
      </c>
      <c r="F51">
        <v>26.194127999999999</v>
      </c>
      <c r="G51">
        <v>5750649</v>
      </c>
    </row>
    <row r="52" spans="1:7" x14ac:dyDescent="0.35">
      <c r="A52" s="1">
        <v>43381</v>
      </c>
      <c r="B52">
        <v>27</v>
      </c>
      <c r="C52">
        <v>27.32</v>
      </c>
      <c r="D52">
        <v>26.73</v>
      </c>
      <c r="E52">
        <v>26.83</v>
      </c>
      <c r="F52">
        <v>26.038844999999998</v>
      </c>
      <c r="G52">
        <v>5956716</v>
      </c>
    </row>
    <row r="53" spans="1:7" x14ac:dyDescent="0.35">
      <c r="A53" s="1">
        <v>43382</v>
      </c>
      <c r="B53">
        <v>26.860001</v>
      </c>
      <c r="C53">
        <v>27</v>
      </c>
      <c r="D53">
        <v>26.48</v>
      </c>
      <c r="E53">
        <v>26.879999000000002</v>
      </c>
      <c r="F53">
        <v>26.08737</v>
      </c>
      <c r="G53">
        <v>6206737</v>
      </c>
    </row>
    <row r="54" spans="1:7" x14ac:dyDescent="0.35">
      <c r="A54" s="1">
        <v>43383</v>
      </c>
      <c r="B54">
        <v>26.42</v>
      </c>
      <c r="C54">
        <v>26.549999</v>
      </c>
      <c r="D54">
        <v>26.01</v>
      </c>
      <c r="E54">
        <v>26.01</v>
      </c>
      <c r="F54">
        <v>25.243027000000001</v>
      </c>
      <c r="G54">
        <v>8552396</v>
      </c>
    </row>
    <row r="55" spans="1:7" x14ac:dyDescent="0.35">
      <c r="A55" s="1">
        <v>43384</v>
      </c>
      <c r="B55">
        <v>25.799999</v>
      </c>
      <c r="C55">
        <v>26.01</v>
      </c>
      <c r="D55">
        <v>25.620000999999998</v>
      </c>
      <c r="E55">
        <v>25.91</v>
      </c>
      <c r="F55">
        <v>25.145975</v>
      </c>
      <c r="G55">
        <v>8826976</v>
      </c>
    </row>
    <row r="56" spans="1:7" x14ac:dyDescent="0.35">
      <c r="A56" s="1">
        <v>43387</v>
      </c>
      <c r="B56">
        <v>25.719999000000001</v>
      </c>
      <c r="C56">
        <v>25.84</v>
      </c>
      <c r="D56">
        <v>25.219999000000001</v>
      </c>
      <c r="E56">
        <v>25.43</v>
      </c>
      <c r="F56">
        <v>24.680128</v>
      </c>
      <c r="G56">
        <v>5122070</v>
      </c>
    </row>
    <row r="57" spans="1:7" x14ac:dyDescent="0.35">
      <c r="A57" s="1">
        <v>43388</v>
      </c>
      <c r="B57">
        <v>25.43</v>
      </c>
      <c r="C57">
        <v>25.83</v>
      </c>
      <c r="D57">
        <v>25.4</v>
      </c>
      <c r="E57">
        <v>25.549999</v>
      </c>
      <c r="F57">
        <v>24.796589000000001</v>
      </c>
      <c r="G57">
        <v>6295699</v>
      </c>
    </row>
    <row r="58" spans="1:7" x14ac:dyDescent="0.35">
      <c r="A58" s="1">
        <v>43389</v>
      </c>
      <c r="B58">
        <v>25.889999</v>
      </c>
      <c r="C58">
        <v>26</v>
      </c>
      <c r="D58">
        <v>25.639999</v>
      </c>
      <c r="E58">
        <v>25.809999000000001</v>
      </c>
      <c r="F58">
        <v>25.048922999999998</v>
      </c>
      <c r="G58">
        <v>3941183</v>
      </c>
    </row>
    <row r="59" spans="1:7" x14ac:dyDescent="0.35">
      <c r="A59" s="1">
        <v>43390</v>
      </c>
      <c r="B59">
        <v>26</v>
      </c>
      <c r="C59">
        <v>26.014999</v>
      </c>
      <c r="D59">
        <v>25.719999000000001</v>
      </c>
      <c r="E59">
        <v>25.879999000000002</v>
      </c>
      <c r="F59">
        <v>25.116858000000001</v>
      </c>
      <c r="G59">
        <v>5000100</v>
      </c>
    </row>
    <row r="60" spans="1:7" x14ac:dyDescent="0.35">
      <c r="A60" s="1">
        <v>43391</v>
      </c>
      <c r="B60">
        <v>25.73</v>
      </c>
      <c r="C60">
        <v>26.059999000000001</v>
      </c>
      <c r="D60">
        <v>25.6</v>
      </c>
      <c r="E60">
        <v>26.040001</v>
      </c>
      <c r="F60">
        <v>25.272141999999999</v>
      </c>
      <c r="G60">
        <v>3901774</v>
      </c>
    </row>
    <row r="61" spans="1:7" x14ac:dyDescent="0.35">
      <c r="A61" s="1">
        <v>43394</v>
      </c>
      <c r="B61">
        <v>25.99</v>
      </c>
      <c r="C61">
        <v>26.110001</v>
      </c>
      <c r="D61">
        <v>25.74</v>
      </c>
      <c r="E61">
        <v>25.790001</v>
      </c>
      <c r="F61">
        <v>25.029513999999999</v>
      </c>
      <c r="G61">
        <v>3910242</v>
      </c>
    </row>
    <row r="62" spans="1:7" x14ac:dyDescent="0.35">
      <c r="A62" s="1">
        <v>43395</v>
      </c>
      <c r="B62">
        <v>25.73</v>
      </c>
      <c r="C62">
        <v>25.75</v>
      </c>
      <c r="D62">
        <v>25.290001</v>
      </c>
      <c r="E62">
        <v>25.290001</v>
      </c>
      <c r="F62">
        <v>24.544257999999999</v>
      </c>
      <c r="G62">
        <v>5035461</v>
      </c>
    </row>
    <row r="63" spans="1:7" x14ac:dyDescent="0.35">
      <c r="A63" s="1">
        <v>43396</v>
      </c>
      <c r="B63">
        <v>25.25</v>
      </c>
      <c r="C63">
        <v>25.67</v>
      </c>
      <c r="D63">
        <v>25.23</v>
      </c>
      <c r="E63">
        <v>25.450001</v>
      </c>
      <c r="F63">
        <v>24.699539000000001</v>
      </c>
      <c r="G63">
        <v>4335550</v>
      </c>
    </row>
    <row r="64" spans="1:7" x14ac:dyDescent="0.35">
      <c r="A64" s="1">
        <v>43397</v>
      </c>
      <c r="B64">
        <v>25.139999</v>
      </c>
      <c r="C64">
        <v>25.27</v>
      </c>
      <c r="D64">
        <v>24.799999</v>
      </c>
      <c r="E64">
        <v>24.799999</v>
      </c>
      <c r="F64">
        <v>24.068705000000001</v>
      </c>
      <c r="G64">
        <v>6046314</v>
      </c>
    </row>
    <row r="65" spans="1:7" x14ac:dyDescent="0.35">
      <c r="A65" s="1">
        <v>43398</v>
      </c>
      <c r="B65">
        <v>24.99</v>
      </c>
      <c r="C65">
        <v>25.120000999999998</v>
      </c>
      <c r="D65">
        <v>24.68</v>
      </c>
      <c r="E65">
        <v>24.91</v>
      </c>
      <c r="F65">
        <v>24.175463000000001</v>
      </c>
      <c r="G65">
        <v>7008678</v>
      </c>
    </row>
    <row r="66" spans="1:7" x14ac:dyDescent="0.35">
      <c r="A66" s="1">
        <v>43401</v>
      </c>
      <c r="B66">
        <v>25.02</v>
      </c>
      <c r="C66">
        <v>25.309999000000001</v>
      </c>
      <c r="D66">
        <v>24.85</v>
      </c>
      <c r="E66">
        <v>25.200001</v>
      </c>
      <c r="F66">
        <v>24.456911000000002</v>
      </c>
      <c r="G66">
        <v>3065002</v>
      </c>
    </row>
    <row r="67" spans="1:7" x14ac:dyDescent="0.35">
      <c r="A67" s="1">
        <v>43402</v>
      </c>
      <c r="B67">
        <v>25.110001</v>
      </c>
      <c r="C67">
        <v>25.67</v>
      </c>
      <c r="D67">
        <v>25.040001</v>
      </c>
      <c r="E67">
        <v>25.66</v>
      </c>
      <c r="F67">
        <v>24.903347</v>
      </c>
      <c r="G67">
        <v>5374771</v>
      </c>
    </row>
    <row r="68" spans="1:7" x14ac:dyDescent="0.35">
      <c r="A68" s="1">
        <v>43403</v>
      </c>
      <c r="B68">
        <v>25.799999</v>
      </c>
      <c r="C68">
        <v>26.155000999999999</v>
      </c>
      <c r="D68">
        <v>25.65</v>
      </c>
      <c r="E68">
        <v>25.93</v>
      </c>
      <c r="F68">
        <v>25.165384</v>
      </c>
      <c r="G68">
        <v>8438547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ANZ.AX</vt:lpstr>
      <vt:lpstr>drift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 Shah</dc:creator>
  <cp:lastModifiedBy>Ashutosh Shukla</cp:lastModifiedBy>
  <dcterms:created xsi:type="dcterms:W3CDTF">2018-12-04T06:09:31Z</dcterms:created>
  <dcterms:modified xsi:type="dcterms:W3CDTF">2019-01-12T07:49:49Z</dcterms:modified>
</cp:coreProperties>
</file>