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021fb3000abb44/GitHub/CovidPred_Repro/Artifacts/"/>
    </mc:Choice>
  </mc:AlternateContent>
  <xr:revisionPtr revIDLastSave="878" documentId="8_{93A31E34-9601-4D85-B018-C6301D18DCFB}" xr6:coauthVersionLast="47" xr6:coauthVersionMax="47" xr10:uidLastSave="{CD7EFAB3-6807-4B48-862B-E28FF82507C5}"/>
  <bookViews>
    <workbookView xWindow="-120" yWindow="-120" windowWidth="29040" windowHeight="15840" activeTab="3" xr2:uid="{F2D8299E-0562-4DAC-8D5A-D94B36258533}"/>
  </bookViews>
  <sheets>
    <sheet name="Raw" sheetId="1" r:id="rId1"/>
    <sheet name="Final" sheetId="2" r:id="rId2"/>
    <sheet name="View 2" sheetId="3" r:id="rId3"/>
    <sheet name="Sheet1" sheetId="5" r:id="rId4"/>
    <sheet name="Time and Spa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4" l="1"/>
  <c r="B18" i="4"/>
  <c r="I7" i="4"/>
  <c r="B7" i="4"/>
  <c r="C7" i="4"/>
  <c r="B21" i="4" l="1"/>
</calcChain>
</file>

<file path=xl/sharedStrings.xml><?xml version="1.0" encoding="utf-8"?>
<sst xmlns="http://schemas.openxmlformats.org/spreadsheetml/2006/main" count="246" uniqueCount="130">
  <si>
    <t>model_name</t>
  </si>
  <si>
    <t>image_count</t>
  </si>
  <si>
    <t>test_label</t>
  </si>
  <si>
    <t>Normal</t>
  </si>
  <si>
    <t>covid_19</t>
  </si>
  <si>
    <t>non_covid_19</t>
  </si>
  <si>
    <t>Pneumonia</t>
  </si>
  <si>
    <t>TB</t>
  </si>
  <si>
    <t>original</t>
  </si>
  <si>
    <t>rotated_140_degree</t>
  </si>
  <si>
    <t>rotated_120_degree</t>
  </si>
  <si>
    <t>Model Type</t>
  </si>
  <si>
    <t>Augmentation Type</t>
  </si>
  <si>
    <t>Validation
Loss</t>
  </si>
  <si>
    <t>Pneumonia
(N = 16)</t>
  </si>
  <si>
    <t>Tuberculosis
(N = 5)</t>
  </si>
  <si>
    <t>None (Original Images)</t>
  </si>
  <si>
    <t>Rotate 120 degree</t>
  </si>
  <si>
    <t>Rotate 140 degree</t>
  </si>
  <si>
    <t>Normal
(N = 6)</t>
  </si>
  <si>
    <t>Covid-19
(N = 13)</t>
  </si>
  <si>
    <t>Non-covid-19
(N = 3)</t>
  </si>
  <si>
    <t>Combined (batch = 32)</t>
  </si>
  <si>
    <t>Training Accuracy
(N = 369)</t>
  </si>
  <si>
    <t>Validation
Accuracy
(N = 41)</t>
  </si>
  <si>
    <t>Results of the Training, internal validation (N = 410)</t>
  </si>
  <si>
    <t xml:space="preserve">Results of the external validation (N = 43) </t>
  </si>
  <si>
    <t>combined</t>
  </si>
  <si>
    <t>N = 156</t>
  </si>
  <si>
    <t>N = 338</t>
  </si>
  <si>
    <t>N = 78</t>
  </si>
  <si>
    <t>N = 416</t>
  </si>
  <si>
    <t>N = 130</t>
  </si>
  <si>
    <t>None 
(Original Images)</t>
  </si>
  <si>
    <t>Rotate 
120 degree</t>
  </si>
  <si>
    <t>Rotate
140 degree</t>
  </si>
  <si>
    <t>Augmentation type</t>
  </si>
  <si>
    <t>batch = 32</t>
  </si>
  <si>
    <t>Combined (Original + all 25 augmentations)</t>
  </si>
  <si>
    <t>Metric</t>
  </si>
  <si>
    <t>N = 9594</t>
  </si>
  <si>
    <t>N = 1066</t>
  </si>
  <si>
    <t>Training Results</t>
  </si>
  <si>
    <t>Label</t>
  </si>
  <si>
    <t>Image count</t>
  </si>
  <si>
    <t>Covid-19</t>
  </si>
  <si>
    <t>Non-covid-19</t>
  </si>
  <si>
    <t>Tuberculosis</t>
  </si>
  <si>
    <t>Validation
Accuracy</t>
  </si>
  <si>
    <t>Training Accuracy</t>
  </si>
  <si>
    <t>Combined - Batch size = 32 against original unseen images</t>
  </si>
  <si>
    <t>Combined - Batch size = 32 against combined unseen images</t>
  </si>
  <si>
    <t>Rotated 120 degee against unseeen 120 degree rotated images</t>
  </si>
  <si>
    <t>Rotated 140 degee against unseeen 140 degree rotated images</t>
  </si>
  <si>
    <t>Ogiginal image against unseeen Original images</t>
  </si>
  <si>
    <t>Rotated 120 degee against unseeen original images</t>
  </si>
  <si>
    <t>Rotated 140 degee against unseeen original images</t>
  </si>
  <si>
    <t>Against unseen original images</t>
  </si>
  <si>
    <t>Against combined unseen images</t>
  </si>
  <si>
    <t>Combined (Original + all 25 augmentations) - batch size 32</t>
  </si>
  <si>
    <t>Model with 120 degree rotated images</t>
  </si>
  <si>
    <t>Model with 140 degree rotated images</t>
  </si>
  <si>
    <t>Model with original images</t>
  </si>
  <si>
    <t>Model with original images and all augmented images</t>
  </si>
  <si>
    <t>Full dataset</t>
  </si>
  <si>
    <t>Filtered dataset</t>
  </si>
  <si>
    <t>Augmented datasets
(total size for all 25 datasets)</t>
  </si>
  <si>
    <t>combined dataset (original + all combined)</t>
  </si>
  <si>
    <t>Dataset name</t>
  </si>
  <si>
    <t>Filtered dataset to augmented dataset creation.</t>
  </si>
  <si>
    <t>Full dataset to filtered dataset creation.</t>
  </si>
  <si>
    <t>Time</t>
  </si>
  <si>
    <t>Activity</t>
  </si>
  <si>
    <t>1 hour 13 mins</t>
  </si>
  <si>
    <t>13 seconds</t>
  </si>
  <si>
    <t>24 minutes</t>
  </si>
  <si>
    <t>5 hours 52 minutes</t>
  </si>
  <si>
    <t>Validation time against original images</t>
  </si>
  <si>
    <t>Validation time against self-augmented data.</t>
  </si>
  <si>
    <t>6 seconds</t>
  </si>
  <si>
    <t>3 minutes 26 seconds</t>
  </si>
  <si>
    <t>8 seconds</t>
  </si>
  <si>
    <t>17 seconds</t>
  </si>
  <si>
    <t>Model size on disk
(MB)</t>
  </si>
  <si>
    <t>Size on disk
(GB)</t>
  </si>
  <si>
    <t>7 hour 41 minutes</t>
  </si>
  <si>
    <t>4 minutes 17 seconds</t>
  </si>
  <si>
    <t>26 seconds</t>
  </si>
  <si>
    <t>Grand total</t>
  </si>
  <si>
    <t>Model training and validation</t>
  </si>
  <si>
    <t>Dataset size</t>
  </si>
  <si>
    <t>Data processing time</t>
  </si>
  <si>
    <t>Total disk space needed</t>
  </si>
  <si>
    <t>Total CPU time</t>
  </si>
  <si>
    <t>GB</t>
  </si>
  <si>
    <t>Hours</t>
  </si>
  <si>
    <t>~ 9</t>
  </si>
  <si>
    <t>* Memory consumption
(GB)</t>
  </si>
  <si>
    <t>* Memory consumption</t>
  </si>
  <si>
    <t>Memory consumption is estimated based on memory consumed by the process while training the model.
This is based on training one model at a time.</t>
  </si>
  <si>
    <t>** Training time</t>
  </si>
  <si>
    <t>** Training Time</t>
  </si>
  <si>
    <t>Cited training time is based on training one model at a time.
We noticed that models were taking lot longer to train if they were trained in paralle.</t>
  </si>
  <si>
    <t>Processor</t>
  </si>
  <si>
    <t>Memory</t>
  </si>
  <si>
    <t>GPU?</t>
  </si>
  <si>
    <t>OS</t>
  </si>
  <si>
    <t>Intel(R) Xeon(R) CPU E5-1650 v4 @ 3.60GHz   3.60 GHz</t>
  </si>
  <si>
    <t>32 GB</t>
  </si>
  <si>
    <t>Not used</t>
  </si>
  <si>
    <t>Windows 10 Enterprise</t>
  </si>
  <si>
    <t>Machine config</t>
  </si>
  <si>
    <t># of cores</t>
  </si>
  <si>
    <t>Image count in test dataset</t>
  </si>
  <si>
    <t>Max memory requirement exclusively for the CPU process running the code.</t>
  </si>
  <si>
    <t>Suggested minimum machine memory (including OS and other processes) to run this experiment.</t>
  </si>
  <si>
    <t>Memory consumption
(GB)</t>
  </si>
  <si>
    <t>Average training time per epoch (24 epochs)</t>
  </si>
  <si>
    <t>1 minute</t>
  </si>
  <si>
    <t>7 hour 56 minutes</t>
  </si>
  <si>
    <t>8 hours 43 seconds</t>
  </si>
  <si>
    <t>2 minute</t>
  </si>
  <si>
    <t>3 minute</t>
  </si>
  <si>
    <t>15 minutes</t>
  </si>
  <si>
    <t>External validation results
Each cell represents proportion on Labels correctly classified by the model.
i.e. True positive rate.</t>
  </si>
  <si>
    <t>Original Images</t>
  </si>
  <si>
    <t>Comparing performance of model trained with original images with model trained with augmented images.</t>
  </si>
  <si>
    <t>Comparing performance of model trained with original images with model trained with all images combined (original + 25 augmented).</t>
  </si>
  <si>
    <t>Augmentation
(tested against augmented test dataset)</t>
  </si>
  <si>
    <t>Combined
(Tested against unseed original dataset)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</si>
</sst>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90"/>
        <bgColor rgb="FFFF99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top" wrapText="1"/>
    </xf>
    <xf numFmtId="0" fontId="2" fillId="4" borderId="9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top" wrapText="1"/>
    </xf>
    <xf numFmtId="0" fontId="2" fillId="4" borderId="11" xfId="0" applyFont="1" applyFill="1" applyBorder="1" applyAlignment="1">
      <alignment horizontal="center" vertical="top" wrapText="1"/>
    </xf>
    <xf numFmtId="0" fontId="0" fillId="0" borderId="5" xfId="0" applyBorder="1"/>
    <xf numFmtId="0" fontId="0" fillId="0" borderId="6" xfId="0" applyBorder="1"/>
    <xf numFmtId="0" fontId="0" fillId="5" borderId="5" xfId="0" applyFill="1" applyBorder="1"/>
    <xf numFmtId="0" fontId="0" fillId="5" borderId="1" xfId="0" applyFill="1" applyBorder="1"/>
    <xf numFmtId="0" fontId="0" fillId="5" borderId="11" xfId="0" applyFill="1" applyBorder="1"/>
    <xf numFmtId="0" fontId="0" fillId="0" borderId="9" xfId="0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2" fillId="4" borderId="26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3" xfId="0" applyBorder="1"/>
    <xf numFmtId="0" fontId="0" fillId="0" borderId="18" xfId="0" applyBorder="1"/>
    <xf numFmtId="0" fontId="0" fillId="8" borderId="1" xfId="0" applyFill="1" applyBorder="1"/>
    <xf numFmtId="0" fontId="0" fillId="8" borderId="11" xfId="0" applyFill="1" applyBorder="1"/>
    <xf numFmtId="0" fontId="0" fillId="0" borderId="30" xfId="0" applyBorder="1"/>
    <xf numFmtId="0" fontId="0" fillId="0" borderId="31" xfId="0" applyBorder="1" applyAlignment="1">
      <alignment horizontal="center" vertical="center"/>
    </xf>
    <xf numFmtId="0" fontId="0" fillId="8" borderId="3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4" borderId="4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1" fillId="9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/>
    </xf>
    <xf numFmtId="0" fontId="1" fillId="9" borderId="35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36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0" fontId="2" fillId="7" borderId="28" xfId="0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6" borderId="36" xfId="0" applyFill="1" applyBorder="1"/>
    <xf numFmtId="0" fontId="1" fillId="6" borderId="3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3DBE-C97E-445B-B566-560366877247}">
  <dimension ref="A1:S28"/>
  <sheetViews>
    <sheetView workbookViewId="0">
      <selection activeCell="L8" sqref="L8"/>
    </sheetView>
  </sheetViews>
  <sheetFormatPr defaultRowHeight="15" x14ac:dyDescent="0.25"/>
  <cols>
    <col min="1" max="1" width="2" bestFit="1" customWidth="1"/>
    <col min="2" max="2" width="19.140625" bestFit="1" customWidth="1"/>
    <col min="3" max="3" width="12.42578125" bestFit="1" customWidth="1"/>
    <col min="4" max="4" width="13.28515625" bestFit="1" customWidth="1"/>
    <col min="5" max="5" width="7.5703125" bestFit="1" customWidth="1"/>
    <col min="6" max="6" width="8.7109375" bestFit="1" customWidth="1"/>
    <col min="7" max="7" width="13.28515625" bestFit="1" customWidth="1"/>
    <col min="8" max="8" width="11.140625" bestFit="1" customWidth="1"/>
    <col min="9" max="9" width="6" bestFit="1" customWidth="1"/>
    <col min="11" max="11" width="2" bestFit="1" customWidth="1"/>
    <col min="12" max="12" width="19.140625" bestFit="1" customWidth="1"/>
    <col min="13" max="13" width="12.42578125" bestFit="1" customWidth="1"/>
    <col min="14" max="14" width="13.28515625" bestFit="1" customWidth="1"/>
    <col min="15" max="15" width="7.5703125" bestFit="1" customWidth="1"/>
    <col min="16" max="16" width="8.7109375" bestFit="1" customWidth="1"/>
    <col min="17" max="17" width="13.28515625" bestFit="1" customWidth="1"/>
    <col min="18" max="18" width="11.140625" bestFit="1" customWidth="1"/>
    <col min="19" max="19" width="5" bestFit="1" customWidth="1"/>
  </cols>
  <sheetData>
    <row r="1" spans="1:19" ht="15.75" thickBot="1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9" ht="15.75" thickBot="1" x14ac:dyDescent="0.3">
      <c r="A2" s="78" t="s">
        <v>54</v>
      </c>
      <c r="B2" s="79"/>
      <c r="C2" s="79"/>
      <c r="D2" s="79"/>
      <c r="E2" s="79"/>
      <c r="F2" s="79"/>
      <c r="G2" s="79"/>
      <c r="H2" s="79"/>
      <c r="I2" s="80"/>
    </row>
    <row r="3" spans="1:19" x14ac:dyDescent="0.25">
      <c r="A3" s="5">
        <v>0</v>
      </c>
      <c r="B3" s="6" t="s">
        <v>8</v>
      </c>
      <c r="C3" s="6">
        <v>6</v>
      </c>
      <c r="D3" s="6" t="s">
        <v>3</v>
      </c>
      <c r="E3" s="6">
        <v>50</v>
      </c>
      <c r="F3" s="6">
        <v>0</v>
      </c>
      <c r="G3" s="6">
        <v>0</v>
      </c>
      <c r="H3" s="6">
        <v>16.670000000000002</v>
      </c>
      <c r="I3" s="7">
        <v>33.33</v>
      </c>
    </row>
    <row r="4" spans="1:19" x14ac:dyDescent="0.25">
      <c r="A4" s="8">
        <v>1</v>
      </c>
      <c r="B4" s="2" t="s">
        <v>8</v>
      </c>
      <c r="C4" s="2">
        <v>13</v>
      </c>
      <c r="D4" s="2" t="s">
        <v>4</v>
      </c>
      <c r="E4" s="2">
        <v>0</v>
      </c>
      <c r="F4" s="2">
        <v>53.85</v>
      </c>
      <c r="G4" s="2">
        <v>15.38</v>
      </c>
      <c r="H4" s="2">
        <v>23.08</v>
      </c>
      <c r="I4" s="9">
        <v>7.69</v>
      </c>
    </row>
    <row r="5" spans="1:19" x14ac:dyDescent="0.25">
      <c r="A5" s="8">
        <v>2</v>
      </c>
      <c r="B5" s="2" t="s">
        <v>8</v>
      </c>
      <c r="C5" s="2">
        <v>3</v>
      </c>
      <c r="D5" s="2" t="s">
        <v>5</v>
      </c>
      <c r="E5" s="2">
        <v>0</v>
      </c>
      <c r="F5" s="2">
        <v>33.33</v>
      </c>
      <c r="G5" s="2">
        <v>66.67</v>
      </c>
      <c r="H5" s="2">
        <v>0</v>
      </c>
      <c r="I5" s="9">
        <v>0</v>
      </c>
    </row>
    <row r="6" spans="1:19" x14ac:dyDescent="0.25">
      <c r="A6" s="8">
        <v>3</v>
      </c>
      <c r="B6" s="2" t="s">
        <v>8</v>
      </c>
      <c r="C6" s="2">
        <v>16</v>
      </c>
      <c r="D6" s="2" t="s">
        <v>6</v>
      </c>
      <c r="E6" s="2">
        <v>0</v>
      </c>
      <c r="F6" s="2">
        <v>6.25</v>
      </c>
      <c r="G6" s="2">
        <v>18.75</v>
      </c>
      <c r="H6" s="2">
        <v>75</v>
      </c>
      <c r="I6" s="9">
        <v>0</v>
      </c>
    </row>
    <row r="7" spans="1:19" ht="15.75" thickBot="1" x14ac:dyDescent="0.3">
      <c r="A7" s="10">
        <v>4</v>
      </c>
      <c r="B7" s="11" t="s">
        <v>8</v>
      </c>
      <c r="C7" s="11">
        <v>5</v>
      </c>
      <c r="D7" s="11" t="s">
        <v>7</v>
      </c>
      <c r="E7" s="11">
        <v>0</v>
      </c>
      <c r="F7" s="11">
        <v>0</v>
      </c>
      <c r="G7" s="11">
        <v>0</v>
      </c>
      <c r="H7" s="11">
        <v>20</v>
      </c>
      <c r="I7" s="17">
        <v>80</v>
      </c>
    </row>
    <row r="8" spans="1:19" ht="15.75" thickBot="1" x14ac:dyDescent="0.3">
      <c r="A8" s="13"/>
      <c r="B8" s="14"/>
      <c r="C8" s="14"/>
      <c r="D8" s="14"/>
      <c r="E8" s="14"/>
      <c r="F8" s="14"/>
      <c r="G8" s="14"/>
      <c r="H8" s="14"/>
      <c r="I8" s="14"/>
      <c r="O8" s="3" t="s">
        <v>3</v>
      </c>
      <c r="P8" s="3" t="s">
        <v>4</v>
      </c>
      <c r="Q8" s="3" t="s">
        <v>5</v>
      </c>
      <c r="R8" s="3" t="s">
        <v>6</v>
      </c>
      <c r="S8" s="3" t="s">
        <v>7</v>
      </c>
    </row>
    <row r="9" spans="1:19" ht="15.75" thickBot="1" x14ac:dyDescent="0.3">
      <c r="A9" s="78" t="s">
        <v>53</v>
      </c>
      <c r="B9" s="79"/>
      <c r="C9" s="79"/>
      <c r="D9" s="79"/>
      <c r="E9" s="79"/>
      <c r="F9" s="79"/>
      <c r="G9" s="79"/>
      <c r="H9" s="79"/>
      <c r="I9" s="80"/>
      <c r="K9" s="81" t="s">
        <v>56</v>
      </c>
      <c r="L9" s="82"/>
      <c r="M9" s="82"/>
      <c r="N9" s="82"/>
      <c r="O9" s="82"/>
      <c r="P9" s="82"/>
      <c r="Q9" s="82"/>
      <c r="R9" s="82"/>
      <c r="S9" s="83"/>
    </row>
    <row r="10" spans="1:19" x14ac:dyDescent="0.25">
      <c r="A10" s="5">
        <v>0</v>
      </c>
      <c r="B10" s="6" t="s">
        <v>9</v>
      </c>
      <c r="C10" s="6">
        <v>6</v>
      </c>
      <c r="D10" s="6" t="s">
        <v>3</v>
      </c>
      <c r="E10" s="15">
        <v>100</v>
      </c>
      <c r="F10" s="6">
        <v>0</v>
      </c>
      <c r="G10" s="6">
        <v>0</v>
      </c>
      <c r="H10" s="6">
        <v>0</v>
      </c>
      <c r="I10" s="7">
        <v>0</v>
      </c>
      <c r="K10" s="55">
        <v>0</v>
      </c>
      <c r="L10" s="56" t="s">
        <v>9</v>
      </c>
      <c r="M10" s="56">
        <v>6</v>
      </c>
      <c r="N10" s="56" t="s">
        <v>3</v>
      </c>
      <c r="O10" s="62">
        <v>0</v>
      </c>
      <c r="P10" s="56">
        <v>100</v>
      </c>
      <c r="Q10" s="56">
        <v>0</v>
      </c>
      <c r="R10" s="56">
        <v>0</v>
      </c>
      <c r="S10" s="57">
        <v>0</v>
      </c>
    </row>
    <row r="11" spans="1:19" x14ac:dyDescent="0.25">
      <c r="A11" s="8">
        <v>1</v>
      </c>
      <c r="B11" s="2" t="s">
        <v>9</v>
      </c>
      <c r="C11" s="2">
        <v>13</v>
      </c>
      <c r="D11" s="2" t="s">
        <v>4</v>
      </c>
      <c r="E11" s="2">
        <v>0</v>
      </c>
      <c r="F11" s="2">
        <v>23.08</v>
      </c>
      <c r="G11" s="2">
        <v>76.92</v>
      </c>
      <c r="H11" s="2">
        <v>0</v>
      </c>
      <c r="I11" s="9">
        <v>0</v>
      </c>
      <c r="K11" s="8">
        <v>1</v>
      </c>
      <c r="L11" s="1" t="s">
        <v>9</v>
      </c>
      <c r="M11" s="1">
        <v>13</v>
      </c>
      <c r="N11" s="1" t="s">
        <v>4</v>
      </c>
      <c r="O11" s="1">
        <v>0</v>
      </c>
      <c r="P11" s="58">
        <v>100</v>
      </c>
      <c r="Q11" s="1">
        <v>0</v>
      </c>
      <c r="R11" s="1">
        <v>0</v>
      </c>
      <c r="S11" s="22">
        <v>0</v>
      </c>
    </row>
    <row r="12" spans="1:19" x14ac:dyDescent="0.25">
      <c r="A12" s="8">
        <v>2</v>
      </c>
      <c r="B12" s="2" t="s">
        <v>9</v>
      </c>
      <c r="C12" s="2">
        <v>3</v>
      </c>
      <c r="D12" s="2" t="s">
        <v>5</v>
      </c>
      <c r="E12" s="2">
        <v>0</v>
      </c>
      <c r="F12" s="2">
        <v>0</v>
      </c>
      <c r="G12" s="16">
        <v>100</v>
      </c>
      <c r="H12" s="2">
        <v>0</v>
      </c>
      <c r="I12" s="9">
        <v>0</v>
      </c>
      <c r="K12" s="8">
        <v>2</v>
      </c>
      <c r="L12" s="1" t="s">
        <v>9</v>
      </c>
      <c r="M12" s="1">
        <v>3</v>
      </c>
      <c r="N12" s="1" t="s">
        <v>5</v>
      </c>
      <c r="O12" s="1">
        <v>0</v>
      </c>
      <c r="P12" s="1">
        <v>100</v>
      </c>
      <c r="Q12" s="58">
        <v>0</v>
      </c>
      <c r="R12" s="1">
        <v>0</v>
      </c>
      <c r="S12" s="22">
        <v>0</v>
      </c>
    </row>
    <row r="13" spans="1:19" x14ac:dyDescent="0.25">
      <c r="A13" s="8">
        <v>3</v>
      </c>
      <c r="B13" s="2" t="s">
        <v>9</v>
      </c>
      <c r="C13" s="2">
        <v>16</v>
      </c>
      <c r="D13" s="2" t="s">
        <v>6</v>
      </c>
      <c r="E13" s="2">
        <v>0</v>
      </c>
      <c r="F13" s="2">
        <v>0</v>
      </c>
      <c r="G13" s="2">
        <v>12.5</v>
      </c>
      <c r="H13" s="16">
        <v>87.5</v>
      </c>
      <c r="I13" s="9">
        <v>0</v>
      </c>
      <c r="K13" s="8">
        <v>3</v>
      </c>
      <c r="L13" s="1" t="s">
        <v>9</v>
      </c>
      <c r="M13" s="1">
        <v>16</v>
      </c>
      <c r="N13" s="1" t="s">
        <v>6</v>
      </c>
      <c r="O13" s="1">
        <v>0</v>
      </c>
      <c r="P13" s="1">
        <v>100</v>
      </c>
      <c r="Q13" s="1">
        <v>0</v>
      </c>
      <c r="R13" s="58">
        <v>0</v>
      </c>
      <c r="S13" s="22">
        <v>0</v>
      </c>
    </row>
    <row r="14" spans="1:19" ht="15.75" thickBot="1" x14ac:dyDescent="0.3">
      <c r="A14" s="10">
        <v>4</v>
      </c>
      <c r="B14" s="11" t="s">
        <v>9</v>
      </c>
      <c r="C14" s="11">
        <v>5</v>
      </c>
      <c r="D14" s="11" t="s">
        <v>7</v>
      </c>
      <c r="E14" s="11">
        <v>60</v>
      </c>
      <c r="F14" s="11">
        <v>0</v>
      </c>
      <c r="G14" s="11">
        <v>0</v>
      </c>
      <c r="H14" s="11">
        <v>0</v>
      </c>
      <c r="I14" s="12">
        <v>40</v>
      </c>
      <c r="K14" s="10">
        <v>4</v>
      </c>
      <c r="L14" s="23" t="s">
        <v>9</v>
      </c>
      <c r="M14" s="23">
        <v>5</v>
      </c>
      <c r="N14" s="23" t="s">
        <v>7</v>
      </c>
      <c r="O14" s="23">
        <v>0</v>
      </c>
      <c r="P14" s="23">
        <v>100</v>
      </c>
      <c r="Q14" s="23">
        <v>0</v>
      </c>
      <c r="R14" s="23">
        <v>0</v>
      </c>
      <c r="S14" s="59">
        <v>0</v>
      </c>
    </row>
    <row r="15" spans="1:19" ht="15.75" thickBot="1" x14ac:dyDescent="0.3">
      <c r="A15" s="60"/>
      <c r="B15" s="14"/>
      <c r="C15" s="14"/>
      <c r="D15" s="14"/>
      <c r="E15" s="14"/>
      <c r="F15" s="14"/>
      <c r="G15" s="14"/>
      <c r="H15" s="14"/>
      <c r="I15" s="61"/>
    </row>
    <row r="16" spans="1:19" ht="15.75" thickBot="1" x14ac:dyDescent="0.3">
      <c r="A16" s="78" t="s">
        <v>52</v>
      </c>
      <c r="B16" s="79"/>
      <c r="C16" s="79"/>
      <c r="D16" s="79"/>
      <c r="E16" s="79"/>
      <c r="F16" s="79"/>
      <c r="G16" s="79"/>
      <c r="H16" s="79"/>
      <c r="I16" s="80"/>
      <c r="K16" s="81" t="s">
        <v>55</v>
      </c>
      <c r="L16" s="82"/>
      <c r="M16" s="82"/>
      <c r="N16" s="82"/>
      <c r="O16" s="82"/>
      <c r="P16" s="82"/>
      <c r="Q16" s="82"/>
      <c r="R16" s="82"/>
      <c r="S16" s="83"/>
    </row>
    <row r="17" spans="1:19" x14ac:dyDescent="0.25">
      <c r="A17" s="5">
        <v>0</v>
      </c>
      <c r="B17" s="6" t="s">
        <v>10</v>
      </c>
      <c r="C17" s="6">
        <v>6</v>
      </c>
      <c r="D17" s="6" t="s">
        <v>3</v>
      </c>
      <c r="E17" s="15">
        <v>100</v>
      </c>
      <c r="F17" s="6">
        <v>0</v>
      </c>
      <c r="G17" s="6">
        <v>0</v>
      </c>
      <c r="H17" s="6">
        <v>0</v>
      </c>
      <c r="I17" s="7">
        <v>0</v>
      </c>
      <c r="K17" s="55">
        <v>0</v>
      </c>
      <c r="L17" s="56" t="s">
        <v>10</v>
      </c>
      <c r="M17" s="56">
        <v>6</v>
      </c>
      <c r="N17" s="56" t="s">
        <v>3</v>
      </c>
      <c r="O17" s="62">
        <v>0</v>
      </c>
      <c r="P17" s="56">
        <v>100</v>
      </c>
      <c r="Q17" s="56">
        <v>0</v>
      </c>
      <c r="R17" s="56">
        <v>0</v>
      </c>
      <c r="S17" s="57">
        <v>0</v>
      </c>
    </row>
    <row r="18" spans="1:19" x14ac:dyDescent="0.25">
      <c r="A18" s="8">
        <v>1</v>
      </c>
      <c r="B18" s="2" t="s">
        <v>10</v>
      </c>
      <c r="C18" s="2">
        <v>13</v>
      </c>
      <c r="D18" s="2" t="s">
        <v>4</v>
      </c>
      <c r="E18" s="2">
        <v>0</v>
      </c>
      <c r="F18" s="16">
        <v>84.62</v>
      </c>
      <c r="G18" s="2">
        <v>15.38</v>
      </c>
      <c r="H18" s="2">
        <v>0</v>
      </c>
      <c r="I18" s="9">
        <v>0</v>
      </c>
      <c r="K18" s="8">
        <v>1</v>
      </c>
      <c r="L18" s="1" t="s">
        <v>10</v>
      </c>
      <c r="M18" s="1">
        <v>13</v>
      </c>
      <c r="N18" s="1" t="s">
        <v>4</v>
      </c>
      <c r="O18" s="1">
        <v>0</v>
      </c>
      <c r="P18" s="58">
        <v>100</v>
      </c>
      <c r="Q18" s="1">
        <v>0</v>
      </c>
      <c r="R18" s="1">
        <v>0</v>
      </c>
      <c r="S18" s="22">
        <v>0</v>
      </c>
    </row>
    <row r="19" spans="1:19" x14ac:dyDescent="0.25">
      <c r="A19" s="8">
        <v>2</v>
      </c>
      <c r="B19" s="2" t="s">
        <v>10</v>
      </c>
      <c r="C19" s="2">
        <v>3</v>
      </c>
      <c r="D19" s="2" t="s">
        <v>5</v>
      </c>
      <c r="E19" s="2">
        <v>0</v>
      </c>
      <c r="F19" s="2">
        <v>33.33</v>
      </c>
      <c r="G19" s="2">
        <v>66.67</v>
      </c>
      <c r="H19" s="2">
        <v>0</v>
      </c>
      <c r="I19" s="9">
        <v>0</v>
      </c>
      <c r="K19" s="8">
        <v>2</v>
      </c>
      <c r="L19" s="1" t="s">
        <v>10</v>
      </c>
      <c r="M19" s="1">
        <v>3</v>
      </c>
      <c r="N19" s="1" t="s">
        <v>5</v>
      </c>
      <c r="O19" s="1">
        <v>0</v>
      </c>
      <c r="P19" s="1">
        <v>100</v>
      </c>
      <c r="Q19" s="58">
        <v>0</v>
      </c>
      <c r="R19" s="1">
        <v>0</v>
      </c>
      <c r="S19" s="22">
        <v>0</v>
      </c>
    </row>
    <row r="20" spans="1:19" x14ac:dyDescent="0.25">
      <c r="A20" s="8">
        <v>3</v>
      </c>
      <c r="B20" s="2" t="s">
        <v>10</v>
      </c>
      <c r="C20" s="2">
        <v>16</v>
      </c>
      <c r="D20" s="2" t="s">
        <v>6</v>
      </c>
      <c r="E20" s="2">
        <v>0</v>
      </c>
      <c r="F20" s="2">
        <v>6.25</v>
      </c>
      <c r="G20" s="2">
        <v>12.5</v>
      </c>
      <c r="H20" s="2">
        <v>81.25</v>
      </c>
      <c r="I20" s="9">
        <v>0</v>
      </c>
      <c r="K20" s="8">
        <v>3</v>
      </c>
      <c r="L20" s="1" t="s">
        <v>10</v>
      </c>
      <c r="M20" s="1">
        <v>16</v>
      </c>
      <c r="N20" s="1" t="s">
        <v>6</v>
      </c>
      <c r="O20" s="1">
        <v>0</v>
      </c>
      <c r="P20" s="1">
        <v>100</v>
      </c>
      <c r="Q20" s="1">
        <v>0</v>
      </c>
      <c r="R20" s="58">
        <v>0</v>
      </c>
      <c r="S20" s="22">
        <v>0</v>
      </c>
    </row>
    <row r="21" spans="1:19" ht="15.75" thickBot="1" x14ac:dyDescent="0.3">
      <c r="A21" s="10">
        <v>4</v>
      </c>
      <c r="B21" s="11" t="s">
        <v>10</v>
      </c>
      <c r="C21" s="11">
        <v>5</v>
      </c>
      <c r="D21" s="11" t="s">
        <v>7</v>
      </c>
      <c r="E21" s="11">
        <v>80</v>
      </c>
      <c r="F21" s="11">
        <v>0</v>
      </c>
      <c r="G21" s="11">
        <v>0</v>
      </c>
      <c r="H21" s="11">
        <v>0</v>
      </c>
      <c r="I21" s="12">
        <v>20</v>
      </c>
      <c r="K21" s="10">
        <v>4</v>
      </c>
      <c r="L21" s="23" t="s">
        <v>10</v>
      </c>
      <c r="M21" s="23">
        <v>5</v>
      </c>
      <c r="N21" s="23" t="s">
        <v>7</v>
      </c>
      <c r="O21" s="23">
        <v>0</v>
      </c>
      <c r="P21" s="23">
        <v>100</v>
      </c>
      <c r="Q21" s="23">
        <v>0</v>
      </c>
      <c r="R21" s="23">
        <v>0</v>
      </c>
      <c r="S21" s="59">
        <v>0</v>
      </c>
    </row>
    <row r="22" spans="1:19" ht="15.75" thickBot="1" x14ac:dyDescent="0.3"/>
    <row r="23" spans="1:19" ht="15.75" thickBot="1" x14ac:dyDescent="0.3">
      <c r="A23" s="84" t="s">
        <v>51</v>
      </c>
      <c r="B23" s="85"/>
      <c r="C23" s="85"/>
      <c r="D23" s="85"/>
      <c r="E23" s="85"/>
      <c r="F23" s="85"/>
      <c r="G23" s="85"/>
      <c r="H23" s="85"/>
      <c r="I23" s="86"/>
      <c r="K23" s="81" t="s">
        <v>50</v>
      </c>
      <c r="L23" s="82"/>
      <c r="M23" s="82"/>
      <c r="N23" s="82"/>
      <c r="O23" s="82"/>
      <c r="P23" s="82"/>
      <c r="Q23" s="82"/>
      <c r="R23" s="82"/>
      <c r="S23" s="83"/>
    </row>
    <row r="24" spans="1:19" x14ac:dyDescent="0.25">
      <c r="A24" s="5">
        <v>0</v>
      </c>
      <c r="B24" s="31" t="s">
        <v>27</v>
      </c>
      <c r="C24" s="31">
        <v>156</v>
      </c>
      <c r="D24" s="31" t="s">
        <v>3</v>
      </c>
      <c r="E24" s="33">
        <v>94.23</v>
      </c>
      <c r="F24" s="31">
        <v>0</v>
      </c>
      <c r="G24" s="31">
        <v>0</v>
      </c>
      <c r="H24" s="31">
        <v>0.64</v>
      </c>
      <c r="I24" s="32">
        <v>5.13</v>
      </c>
      <c r="K24" s="8">
        <v>0</v>
      </c>
      <c r="L24" s="1" t="s">
        <v>27</v>
      </c>
      <c r="M24" s="1">
        <v>6</v>
      </c>
      <c r="N24" s="1" t="s">
        <v>3</v>
      </c>
      <c r="O24" s="58">
        <v>100</v>
      </c>
      <c r="P24" s="1">
        <v>0</v>
      </c>
      <c r="Q24" s="1">
        <v>0</v>
      </c>
      <c r="R24" s="1">
        <v>0</v>
      </c>
      <c r="S24" s="22">
        <v>0</v>
      </c>
    </row>
    <row r="25" spans="1:19" x14ac:dyDescent="0.25">
      <c r="A25" s="8">
        <v>1</v>
      </c>
      <c r="B25" s="1" t="s">
        <v>27</v>
      </c>
      <c r="C25" s="1">
        <v>338</v>
      </c>
      <c r="D25" s="1" t="s">
        <v>4</v>
      </c>
      <c r="E25" s="1">
        <v>0</v>
      </c>
      <c r="F25" s="34">
        <v>77.81</v>
      </c>
      <c r="G25" s="1">
        <v>5.62</v>
      </c>
      <c r="H25" s="1">
        <v>13.31</v>
      </c>
      <c r="I25" s="22">
        <v>3.25</v>
      </c>
      <c r="K25" s="8">
        <v>1</v>
      </c>
      <c r="L25" s="1" t="s">
        <v>27</v>
      </c>
      <c r="M25" s="1">
        <v>13</v>
      </c>
      <c r="N25" s="1" t="s">
        <v>4</v>
      </c>
      <c r="O25" s="1">
        <v>0</v>
      </c>
      <c r="P25" s="58">
        <v>76.92</v>
      </c>
      <c r="Q25" s="1">
        <v>0</v>
      </c>
      <c r="R25" s="1">
        <v>15.38</v>
      </c>
      <c r="S25" s="22">
        <v>7.69</v>
      </c>
    </row>
    <row r="26" spans="1:19" x14ac:dyDescent="0.25">
      <c r="A26" s="8">
        <v>2</v>
      </c>
      <c r="B26" s="1" t="s">
        <v>27</v>
      </c>
      <c r="C26" s="1">
        <v>78</v>
      </c>
      <c r="D26" s="1" t="s">
        <v>5</v>
      </c>
      <c r="E26" s="1">
        <v>0</v>
      </c>
      <c r="F26" s="1">
        <v>44.87</v>
      </c>
      <c r="G26" s="34">
        <v>29.49</v>
      </c>
      <c r="H26" s="1">
        <v>25.64</v>
      </c>
      <c r="I26" s="22">
        <v>0</v>
      </c>
      <c r="K26" s="8">
        <v>2</v>
      </c>
      <c r="L26" s="1" t="s">
        <v>27</v>
      </c>
      <c r="M26" s="1">
        <v>3</v>
      </c>
      <c r="N26" s="1" t="s">
        <v>5</v>
      </c>
      <c r="O26" s="1">
        <v>0</v>
      </c>
      <c r="P26" s="1">
        <v>33.33</v>
      </c>
      <c r="Q26" s="58">
        <v>33.33</v>
      </c>
      <c r="R26" s="1">
        <v>33.33</v>
      </c>
      <c r="S26" s="22">
        <v>0</v>
      </c>
    </row>
    <row r="27" spans="1:19" x14ac:dyDescent="0.25">
      <c r="A27" s="8">
        <v>3</v>
      </c>
      <c r="B27" s="1" t="s">
        <v>27</v>
      </c>
      <c r="C27" s="1">
        <v>416</v>
      </c>
      <c r="D27" s="1" t="s">
        <v>6</v>
      </c>
      <c r="E27" s="1">
        <v>0.48</v>
      </c>
      <c r="F27" s="1">
        <v>15.14</v>
      </c>
      <c r="G27" s="1">
        <v>0.48</v>
      </c>
      <c r="H27" s="34">
        <v>83.65</v>
      </c>
      <c r="I27" s="22">
        <v>0.24</v>
      </c>
      <c r="K27" s="8">
        <v>3</v>
      </c>
      <c r="L27" s="1" t="s">
        <v>27</v>
      </c>
      <c r="M27" s="1">
        <v>16</v>
      </c>
      <c r="N27" s="1" t="s">
        <v>6</v>
      </c>
      <c r="O27" s="1">
        <v>0</v>
      </c>
      <c r="P27" s="1">
        <v>18.75</v>
      </c>
      <c r="Q27" s="1">
        <v>0</v>
      </c>
      <c r="R27" s="58">
        <v>81.25</v>
      </c>
      <c r="S27" s="22">
        <v>0</v>
      </c>
    </row>
    <row r="28" spans="1:19" ht="15.75" thickBot="1" x14ac:dyDescent="0.3">
      <c r="A28" s="10">
        <v>4</v>
      </c>
      <c r="B28" s="23" t="s">
        <v>27</v>
      </c>
      <c r="C28" s="23">
        <v>130</v>
      </c>
      <c r="D28" s="23" t="s">
        <v>7</v>
      </c>
      <c r="E28" s="23">
        <v>16.920000000000002</v>
      </c>
      <c r="F28" s="23">
        <v>3.85</v>
      </c>
      <c r="G28" s="23">
        <v>0.77</v>
      </c>
      <c r="H28" s="23">
        <v>2.31</v>
      </c>
      <c r="I28" s="35">
        <v>76.150000000000006</v>
      </c>
      <c r="K28" s="10">
        <v>4</v>
      </c>
      <c r="L28" s="23" t="s">
        <v>27</v>
      </c>
      <c r="M28" s="23">
        <v>5</v>
      </c>
      <c r="N28" s="23" t="s">
        <v>7</v>
      </c>
      <c r="O28" s="23">
        <v>0</v>
      </c>
      <c r="P28" s="23">
        <v>0</v>
      </c>
      <c r="Q28" s="23">
        <v>0</v>
      </c>
      <c r="R28" s="23">
        <v>0</v>
      </c>
      <c r="S28" s="59">
        <v>100</v>
      </c>
    </row>
  </sheetData>
  <mergeCells count="7">
    <mergeCell ref="A2:I2"/>
    <mergeCell ref="K16:S16"/>
    <mergeCell ref="K9:S9"/>
    <mergeCell ref="A23:I23"/>
    <mergeCell ref="K23:S23"/>
    <mergeCell ref="A16:I16"/>
    <mergeCell ref="A9:I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8B58F-4672-42E4-947C-AFC5B9FB4EC5}">
  <dimension ref="A1:I7"/>
  <sheetViews>
    <sheetView workbookViewId="0">
      <selection activeCell="C7" sqref="C7"/>
    </sheetView>
  </sheetViews>
  <sheetFormatPr defaultRowHeight="15" x14ac:dyDescent="0.25"/>
  <cols>
    <col min="1" max="1" width="28.85546875" customWidth="1"/>
    <col min="2" max="2" width="14.85546875" customWidth="1"/>
    <col min="3" max="3" width="15.140625" customWidth="1"/>
    <col min="4" max="4" width="22.42578125" customWidth="1"/>
    <col min="5" max="5" width="13" customWidth="1"/>
    <col min="6" max="6" width="14.85546875" customWidth="1"/>
    <col min="7" max="7" width="15.7109375" customWidth="1"/>
    <col min="8" max="8" width="16.140625" customWidth="1"/>
    <col min="9" max="9" width="14.5703125" customWidth="1"/>
  </cols>
  <sheetData>
    <row r="1" spans="1:9" x14ac:dyDescent="0.25">
      <c r="A1" s="19" t="s">
        <v>11</v>
      </c>
      <c r="B1" s="87" t="s">
        <v>25</v>
      </c>
      <c r="C1" s="88"/>
      <c r="D1" s="89"/>
      <c r="E1" s="87" t="s">
        <v>26</v>
      </c>
      <c r="F1" s="88"/>
      <c r="G1" s="88"/>
      <c r="H1" s="88"/>
      <c r="I1" s="89"/>
    </row>
    <row r="2" spans="1:9" ht="45.75" thickBot="1" x14ac:dyDescent="0.3">
      <c r="A2" s="27" t="s">
        <v>12</v>
      </c>
      <c r="B2" s="28" t="s">
        <v>23</v>
      </c>
      <c r="C2" s="29" t="s">
        <v>24</v>
      </c>
      <c r="D2" s="30" t="s">
        <v>13</v>
      </c>
      <c r="E2" s="28" t="s">
        <v>19</v>
      </c>
      <c r="F2" s="29" t="s">
        <v>20</v>
      </c>
      <c r="G2" s="29" t="s">
        <v>21</v>
      </c>
      <c r="H2" s="29" t="s">
        <v>14</v>
      </c>
      <c r="I2" s="30" t="s">
        <v>15</v>
      </c>
    </row>
    <row r="3" spans="1:9" x14ac:dyDescent="0.25">
      <c r="A3" s="24" t="s">
        <v>16</v>
      </c>
      <c r="B3" s="25">
        <v>100</v>
      </c>
      <c r="C3" s="4">
        <v>56.2</v>
      </c>
      <c r="D3" s="26">
        <v>1.532</v>
      </c>
      <c r="E3" s="25">
        <v>50</v>
      </c>
      <c r="F3" s="4">
        <v>53.85</v>
      </c>
      <c r="G3" s="4">
        <v>66.67</v>
      </c>
      <c r="H3" s="4">
        <v>75</v>
      </c>
      <c r="I3" s="26">
        <v>80</v>
      </c>
    </row>
    <row r="4" spans="1:9" x14ac:dyDescent="0.25">
      <c r="A4" s="20" t="s">
        <v>17</v>
      </c>
      <c r="B4" s="18">
        <v>100</v>
      </c>
      <c r="C4" s="2">
        <v>81.2</v>
      </c>
      <c r="D4" s="9">
        <v>0.59199999999999997</v>
      </c>
      <c r="E4" s="18">
        <v>100</v>
      </c>
      <c r="F4" s="2">
        <v>84.62</v>
      </c>
      <c r="G4" s="2">
        <v>66.67</v>
      </c>
      <c r="H4" s="2">
        <v>81.25</v>
      </c>
      <c r="I4" s="9">
        <v>20</v>
      </c>
    </row>
    <row r="5" spans="1:9" x14ac:dyDescent="0.25">
      <c r="A5" s="20" t="s">
        <v>18</v>
      </c>
      <c r="B5" s="18">
        <v>100</v>
      </c>
      <c r="C5" s="2">
        <v>62.5</v>
      </c>
      <c r="D5" s="9">
        <v>0.96899999999999997</v>
      </c>
      <c r="E5" s="18">
        <v>100</v>
      </c>
      <c r="F5" s="2">
        <v>23.08</v>
      </c>
      <c r="G5" s="2">
        <v>100</v>
      </c>
      <c r="H5" s="2">
        <v>87.5</v>
      </c>
      <c r="I5" s="9">
        <v>40</v>
      </c>
    </row>
    <row r="6" spans="1:9" x14ac:dyDescent="0.25">
      <c r="A6" s="37"/>
      <c r="B6" s="38" t="s">
        <v>40</v>
      </c>
      <c r="C6" s="39" t="s">
        <v>41</v>
      </c>
      <c r="D6" s="40"/>
      <c r="E6" s="38" t="s">
        <v>28</v>
      </c>
      <c r="F6" s="39" t="s">
        <v>29</v>
      </c>
      <c r="G6" s="39" t="s">
        <v>30</v>
      </c>
      <c r="H6" s="39" t="s">
        <v>31</v>
      </c>
      <c r="I6" s="40" t="s">
        <v>32</v>
      </c>
    </row>
    <row r="7" spans="1:9" ht="15.75" thickBot="1" x14ac:dyDescent="0.3">
      <c r="A7" s="21" t="s">
        <v>22</v>
      </c>
      <c r="B7" s="36">
        <v>100</v>
      </c>
      <c r="C7" s="11">
        <v>93.8</v>
      </c>
      <c r="D7" s="12">
        <v>0.24199999999999999</v>
      </c>
      <c r="E7" s="11">
        <v>94.23</v>
      </c>
      <c r="F7" s="11">
        <v>77.81</v>
      </c>
      <c r="G7" s="11">
        <v>29.49</v>
      </c>
      <c r="H7" s="11">
        <v>83.65</v>
      </c>
      <c r="I7" s="12">
        <v>76.150000000000006</v>
      </c>
    </row>
  </sheetData>
  <mergeCells count="2">
    <mergeCell ref="B1:D1"/>
    <mergeCell ref="E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E8BFA-7981-4B0B-9BD9-25BBA14E87A9}">
  <dimension ref="A1:Q8"/>
  <sheetViews>
    <sheetView workbookViewId="0">
      <selection activeCell="K12" sqref="K12"/>
    </sheetView>
  </sheetViews>
  <sheetFormatPr defaultRowHeight="15" x14ac:dyDescent="0.25"/>
  <cols>
    <col min="1" max="1" width="16.42578125" bestFit="1" customWidth="1"/>
    <col min="2" max="2" width="11.85546875" bestFit="1" customWidth="1"/>
    <col min="3" max="3" width="16.28515625" bestFit="1" customWidth="1"/>
    <col min="4" max="5" width="10.7109375" bestFit="1" customWidth="1"/>
    <col min="6" max="6" width="11.85546875" bestFit="1" customWidth="1"/>
    <col min="7" max="7" width="9.7109375" bestFit="1" customWidth="1"/>
    <col min="10" max="10" width="12.85546875" bestFit="1" customWidth="1"/>
    <col min="11" max="11" width="11.85546875" bestFit="1" customWidth="1"/>
    <col min="12" max="12" width="16.28515625" bestFit="1" customWidth="1"/>
    <col min="13" max="14" width="10.7109375" bestFit="1" customWidth="1"/>
    <col min="15" max="15" width="11.85546875" bestFit="1" customWidth="1"/>
    <col min="16" max="16" width="16.42578125" customWidth="1"/>
    <col min="17" max="17" width="14.7109375" customWidth="1"/>
  </cols>
  <sheetData>
    <row r="1" spans="1:17" ht="53.25" customHeight="1" thickBot="1" x14ac:dyDescent="0.3">
      <c r="A1" s="106" t="s">
        <v>42</v>
      </c>
      <c r="B1" s="107"/>
      <c r="C1" s="107"/>
      <c r="D1" s="107"/>
      <c r="E1" s="107"/>
      <c r="F1" s="107"/>
      <c r="G1" s="108"/>
      <c r="J1" s="90" t="s">
        <v>124</v>
      </c>
      <c r="K1" s="91"/>
      <c r="L1" s="91"/>
      <c r="M1" s="91"/>
      <c r="N1" s="91"/>
      <c r="O1" s="91"/>
      <c r="P1" s="91"/>
      <c r="Q1" s="92"/>
    </row>
    <row r="2" spans="1:17" ht="39.75" customHeight="1" x14ac:dyDescent="0.25">
      <c r="A2" s="51"/>
      <c r="B2" s="99" t="s">
        <v>36</v>
      </c>
      <c r="C2" s="100"/>
      <c r="D2" s="100"/>
      <c r="E2" s="101"/>
      <c r="F2" s="93" t="s">
        <v>38</v>
      </c>
      <c r="G2" s="95"/>
      <c r="J2" s="51"/>
      <c r="K2" s="96" t="s">
        <v>36</v>
      </c>
      <c r="L2" s="97"/>
      <c r="M2" s="97"/>
      <c r="N2" s="98"/>
      <c r="O2" s="93" t="s">
        <v>59</v>
      </c>
      <c r="P2" s="94"/>
      <c r="Q2" s="95"/>
    </row>
    <row r="3" spans="1:17" ht="45" x14ac:dyDescent="0.25">
      <c r="A3" s="52" t="s">
        <v>39</v>
      </c>
      <c r="B3" s="47" t="s">
        <v>44</v>
      </c>
      <c r="C3" s="41" t="s">
        <v>33</v>
      </c>
      <c r="D3" s="41" t="s">
        <v>34</v>
      </c>
      <c r="E3" s="45" t="s">
        <v>35</v>
      </c>
      <c r="F3" s="42" t="s">
        <v>44</v>
      </c>
      <c r="G3" s="43" t="s">
        <v>37</v>
      </c>
      <c r="J3" s="52" t="s">
        <v>43</v>
      </c>
      <c r="K3" s="47" t="s">
        <v>113</v>
      </c>
      <c r="L3" s="41" t="s">
        <v>33</v>
      </c>
      <c r="M3" s="41" t="s">
        <v>34</v>
      </c>
      <c r="N3" s="45" t="s">
        <v>35</v>
      </c>
      <c r="O3" s="42" t="s">
        <v>44</v>
      </c>
      <c r="P3" s="63" t="s">
        <v>58</v>
      </c>
      <c r="Q3" s="43" t="s">
        <v>57</v>
      </c>
    </row>
    <row r="4" spans="1:17" x14ac:dyDescent="0.25">
      <c r="A4" s="53" t="s">
        <v>49</v>
      </c>
      <c r="B4" s="48">
        <v>369</v>
      </c>
      <c r="C4" s="2">
        <v>100</v>
      </c>
      <c r="D4" s="2">
        <v>100</v>
      </c>
      <c r="E4" s="9">
        <v>100</v>
      </c>
      <c r="F4" s="46">
        <v>9594</v>
      </c>
      <c r="G4" s="9">
        <v>100</v>
      </c>
      <c r="J4" s="53" t="s">
        <v>3</v>
      </c>
      <c r="K4" s="48">
        <v>6</v>
      </c>
      <c r="L4" s="2">
        <v>50</v>
      </c>
      <c r="M4" s="2">
        <v>100</v>
      </c>
      <c r="N4" s="9">
        <v>100</v>
      </c>
      <c r="O4" s="46">
        <v>156</v>
      </c>
      <c r="P4" s="2">
        <v>94.23</v>
      </c>
      <c r="Q4" s="9">
        <v>100</v>
      </c>
    </row>
    <row r="5" spans="1:17" ht="30" x14ac:dyDescent="0.25">
      <c r="A5" s="53" t="s">
        <v>48</v>
      </c>
      <c r="B5" s="48">
        <v>41</v>
      </c>
      <c r="C5" s="2">
        <v>56.2</v>
      </c>
      <c r="D5" s="2">
        <v>81.2</v>
      </c>
      <c r="E5" s="9">
        <v>62.5</v>
      </c>
      <c r="F5" s="46">
        <v>1066</v>
      </c>
      <c r="G5" s="9">
        <v>93.8</v>
      </c>
      <c r="J5" s="53" t="s">
        <v>45</v>
      </c>
      <c r="K5" s="48">
        <v>13</v>
      </c>
      <c r="L5" s="2">
        <v>53.85</v>
      </c>
      <c r="M5" s="2">
        <v>84.62</v>
      </c>
      <c r="N5" s="9">
        <v>23.08</v>
      </c>
      <c r="O5" s="46">
        <v>338</v>
      </c>
      <c r="P5" s="2">
        <v>77.81</v>
      </c>
      <c r="Q5" s="9">
        <v>76.92</v>
      </c>
    </row>
    <row r="6" spans="1:17" ht="30.75" thickBot="1" x14ac:dyDescent="0.3">
      <c r="A6" s="54" t="s">
        <v>13</v>
      </c>
      <c r="B6" s="49"/>
      <c r="C6" s="11">
        <v>1.532</v>
      </c>
      <c r="D6" s="11">
        <v>0.59199999999999997</v>
      </c>
      <c r="E6" s="12">
        <v>0.96899999999999997</v>
      </c>
      <c r="F6" s="44"/>
      <c r="G6" s="12">
        <v>0.24199999999999999</v>
      </c>
      <c r="J6" s="53" t="s">
        <v>46</v>
      </c>
      <c r="K6" s="48">
        <v>3</v>
      </c>
      <c r="L6" s="2">
        <v>66.67</v>
      </c>
      <c r="M6" s="2">
        <v>66.67</v>
      </c>
      <c r="N6" s="9">
        <v>100</v>
      </c>
      <c r="O6" s="46">
        <v>78</v>
      </c>
      <c r="P6" s="2">
        <v>29.49</v>
      </c>
      <c r="Q6" s="9">
        <v>33.33</v>
      </c>
    </row>
    <row r="7" spans="1:17" x14ac:dyDescent="0.25">
      <c r="J7" s="53" t="s">
        <v>6</v>
      </c>
      <c r="K7" s="48">
        <v>16</v>
      </c>
      <c r="L7" s="2">
        <v>75</v>
      </c>
      <c r="M7" s="2">
        <v>81.25</v>
      </c>
      <c r="N7" s="9">
        <v>87.5</v>
      </c>
      <c r="O7" s="46">
        <v>416</v>
      </c>
      <c r="P7" s="2">
        <v>83.65</v>
      </c>
      <c r="Q7" s="9">
        <v>81.25</v>
      </c>
    </row>
    <row r="8" spans="1:17" ht="15.75" thickBot="1" x14ac:dyDescent="0.3">
      <c r="J8" s="54" t="s">
        <v>47</v>
      </c>
      <c r="K8" s="49">
        <v>5</v>
      </c>
      <c r="L8" s="11">
        <v>80</v>
      </c>
      <c r="M8" s="11">
        <v>20</v>
      </c>
      <c r="N8" s="12">
        <v>40</v>
      </c>
      <c r="O8" s="50">
        <v>130</v>
      </c>
      <c r="P8" s="11">
        <v>76.150000000000006</v>
      </c>
      <c r="Q8" s="12">
        <v>100</v>
      </c>
    </row>
  </sheetData>
  <mergeCells count="6">
    <mergeCell ref="J1:Q1"/>
    <mergeCell ref="O2:Q2"/>
    <mergeCell ref="K2:N2"/>
    <mergeCell ref="B2:E2"/>
    <mergeCell ref="F2:G2"/>
    <mergeCell ref="A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F01A-9452-42BB-A9FE-93648F6F0B06}">
  <dimension ref="A1:H16"/>
  <sheetViews>
    <sheetView tabSelected="1" workbookViewId="0">
      <selection activeCell="D16" sqref="D16"/>
    </sheetView>
  </sheetViews>
  <sheetFormatPr defaultColWidth="20.7109375" defaultRowHeight="15" x14ac:dyDescent="0.25"/>
  <cols>
    <col min="1" max="1" width="12.85546875" bestFit="1" customWidth="1"/>
    <col min="2" max="2" width="14.85546875" bestFit="1" customWidth="1"/>
    <col min="3" max="3" width="10.7109375" bestFit="1" customWidth="1"/>
    <col min="4" max="4" width="18.140625" customWidth="1"/>
    <col min="6" max="6" width="12.85546875" bestFit="1" customWidth="1"/>
    <col min="7" max="7" width="14.85546875" bestFit="1" customWidth="1"/>
    <col min="8" max="8" width="31.42578125" customWidth="1"/>
  </cols>
  <sheetData>
    <row r="1" spans="1:8" ht="46.5" customHeight="1" thickBot="1" x14ac:dyDescent="0.3">
      <c r="A1" s="90" t="s">
        <v>126</v>
      </c>
      <c r="B1" s="109"/>
      <c r="C1" s="91"/>
      <c r="D1" s="92"/>
      <c r="F1" s="115" t="s">
        <v>127</v>
      </c>
      <c r="G1" s="116"/>
      <c r="H1" s="117"/>
    </row>
    <row r="2" spans="1:8" ht="45.75" customHeight="1" x14ac:dyDescent="0.25">
      <c r="A2" s="110"/>
      <c r="B2" s="123"/>
      <c r="C2" s="118" t="s">
        <v>128</v>
      </c>
      <c r="D2" s="119"/>
      <c r="F2" s="47" t="s">
        <v>43</v>
      </c>
      <c r="G2" s="124" t="s">
        <v>125</v>
      </c>
      <c r="H2" s="120" t="s">
        <v>129</v>
      </c>
    </row>
    <row r="3" spans="1:8" ht="30" x14ac:dyDescent="0.25">
      <c r="A3" s="47" t="s">
        <v>43</v>
      </c>
      <c r="B3" s="111" t="s">
        <v>125</v>
      </c>
      <c r="C3" s="114" t="s">
        <v>34</v>
      </c>
      <c r="D3" s="45" t="s">
        <v>35</v>
      </c>
      <c r="F3" s="48" t="s">
        <v>3</v>
      </c>
      <c r="G3" s="112">
        <v>50</v>
      </c>
      <c r="H3" s="121">
        <v>100</v>
      </c>
    </row>
    <row r="4" spans="1:8" x14ac:dyDescent="0.25">
      <c r="A4" s="48" t="s">
        <v>3</v>
      </c>
      <c r="B4" s="112">
        <v>50</v>
      </c>
      <c r="C4" s="18">
        <v>100</v>
      </c>
      <c r="D4" s="9">
        <v>100</v>
      </c>
      <c r="F4" s="48" t="s">
        <v>45</v>
      </c>
      <c r="G4" s="112">
        <v>53.85</v>
      </c>
      <c r="H4" s="121">
        <v>76.92</v>
      </c>
    </row>
    <row r="5" spans="1:8" x14ac:dyDescent="0.25">
      <c r="A5" s="48" t="s">
        <v>45</v>
      </c>
      <c r="B5" s="112">
        <v>53.85</v>
      </c>
      <c r="C5" s="18">
        <v>84.62</v>
      </c>
      <c r="D5" s="9">
        <v>23.08</v>
      </c>
      <c r="F5" s="48" t="s">
        <v>46</v>
      </c>
      <c r="G5" s="112">
        <v>66.67</v>
      </c>
      <c r="H5" s="121">
        <v>33.33</v>
      </c>
    </row>
    <row r="6" spans="1:8" x14ac:dyDescent="0.25">
      <c r="A6" s="48" t="s">
        <v>46</v>
      </c>
      <c r="B6" s="112">
        <v>66.67</v>
      </c>
      <c r="C6" s="18">
        <v>66.67</v>
      </c>
      <c r="D6" s="9">
        <v>100</v>
      </c>
      <c r="F6" s="48" t="s">
        <v>6</v>
      </c>
      <c r="G6" s="112">
        <v>75</v>
      </c>
      <c r="H6" s="121">
        <v>81.25</v>
      </c>
    </row>
    <row r="7" spans="1:8" ht="15.75" thickBot="1" x14ac:dyDescent="0.3">
      <c r="A7" s="48" t="s">
        <v>6</v>
      </c>
      <c r="B7" s="112">
        <v>75</v>
      </c>
      <c r="C7" s="18">
        <v>81.25</v>
      </c>
      <c r="D7" s="9">
        <v>87.5</v>
      </c>
      <c r="F7" s="49" t="s">
        <v>47</v>
      </c>
      <c r="G7" s="113">
        <v>80</v>
      </c>
      <c r="H7" s="122">
        <v>100</v>
      </c>
    </row>
    <row r="8" spans="1:8" ht="15.75" thickBot="1" x14ac:dyDescent="0.3">
      <c r="A8" s="49" t="s">
        <v>47</v>
      </c>
      <c r="B8" s="113">
        <v>80</v>
      </c>
      <c r="C8" s="36">
        <v>20</v>
      </c>
      <c r="D8" s="12">
        <v>40</v>
      </c>
    </row>
    <row r="16" spans="1:8" ht="180" x14ac:dyDescent="0.25">
      <c r="A16" s="64" t="s">
        <v>124</v>
      </c>
    </row>
  </sheetData>
  <mergeCells count="3">
    <mergeCell ref="C2:D2"/>
    <mergeCell ref="A1:D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4131-4035-441B-BBEE-D4868AA761F3}">
  <dimension ref="A1:O35"/>
  <sheetViews>
    <sheetView topLeftCell="A4" workbookViewId="0">
      <selection activeCell="H9" sqref="H9"/>
    </sheetView>
  </sheetViews>
  <sheetFormatPr defaultRowHeight="15" x14ac:dyDescent="0.25"/>
  <cols>
    <col min="1" max="1" width="25.7109375" style="64" bestFit="1" customWidth="1"/>
    <col min="2" max="2" width="11.5703125" style="64" bestFit="1" customWidth="1"/>
    <col min="3" max="3" width="12.5703125" style="64" bestFit="1" customWidth="1"/>
    <col min="4" max="4" width="17.85546875" bestFit="1" customWidth="1"/>
    <col min="5" max="5" width="20" bestFit="1" customWidth="1"/>
    <col min="6" max="6" width="19" bestFit="1" customWidth="1"/>
    <col min="8" max="8" width="29.28515625" style="64" bestFit="1" customWidth="1"/>
    <col min="9" max="9" width="11.28515625" bestFit="1" customWidth="1"/>
    <col min="11" max="11" width="21" style="64" bestFit="1" customWidth="1"/>
    <col min="12" max="12" width="13.85546875" bestFit="1" customWidth="1"/>
    <col min="14" max="14" width="13.28515625" customWidth="1"/>
    <col min="15" max="15" width="24.5703125" customWidth="1"/>
  </cols>
  <sheetData>
    <row r="1" spans="1:15" x14ac:dyDescent="0.25">
      <c r="A1" s="105" t="s">
        <v>89</v>
      </c>
      <c r="B1" s="105"/>
      <c r="C1" s="105"/>
      <c r="D1" s="105"/>
      <c r="E1" s="105"/>
      <c r="F1" s="105"/>
      <c r="H1" s="105" t="s">
        <v>90</v>
      </c>
      <c r="I1" s="105"/>
      <c r="K1" s="103" t="s">
        <v>91</v>
      </c>
      <c r="L1" s="103"/>
      <c r="N1" s="104" t="s">
        <v>111</v>
      </c>
      <c r="O1" s="104"/>
    </row>
    <row r="2" spans="1:15" s="68" customFormat="1" ht="45" x14ac:dyDescent="0.25">
      <c r="A2" s="65"/>
      <c r="B2" s="65" t="s">
        <v>83</v>
      </c>
      <c r="C2" s="65" t="s">
        <v>97</v>
      </c>
      <c r="D2" s="65" t="s">
        <v>100</v>
      </c>
      <c r="E2" s="65" t="s">
        <v>78</v>
      </c>
      <c r="F2" s="65" t="s">
        <v>77</v>
      </c>
      <c r="H2" s="65" t="s">
        <v>68</v>
      </c>
      <c r="I2" s="65" t="s">
        <v>84</v>
      </c>
      <c r="K2" s="65" t="s">
        <v>72</v>
      </c>
      <c r="L2" s="65" t="s">
        <v>71</v>
      </c>
      <c r="N2" s="41" t="s">
        <v>103</v>
      </c>
      <c r="O2" s="67" t="s">
        <v>107</v>
      </c>
    </row>
    <row r="3" spans="1:15" ht="30" x14ac:dyDescent="0.25">
      <c r="A3" s="41" t="s">
        <v>60</v>
      </c>
      <c r="B3" s="69">
        <v>389</v>
      </c>
      <c r="C3" s="69">
        <v>2</v>
      </c>
      <c r="D3" s="2" t="s">
        <v>75</v>
      </c>
      <c r="E3" s="2" t="s">
        <v>82</v>
      </c>
      <c r="F3" s="2" t="s">
        <v>79</v>
      </c>
      <c r="G3" s="66"/>
      <c r="H3" s="67" t="s">
        <v>64</v>
      </c>
      <c r="I3" s="2">
        <v>43.2</v>
      </c>
      <c r="K3" s="67" t="s">
        <v>70</v>
      </c>
      <c r="L3" s="2" t="s">
        <v>74</v>
      </c>
      <c r="N3" s="74" t="s">
        <v>112</v>
      </c>
      <c r="O3" s="2">
        <v>6</v>
      </c>
    </row>
    <row r="4" spans="1:15" ht="45" x14ac:dyDescent="0.25">
      <c r="A4" s="41" t="s">
        <v>61</v>
      </c>
      <c r="B4" s="69">
        <v>389</v>
      </c>
      <c r="C4" s="69">
        <v>2</v>
      </c>
      <c r="D4" s="2" t="s">
        <v>75</v>
      </c>
      <c r="E4" s="2" t="s">
        <v>82</v>
      </c>
      <c r="F4" s="2" t="s">
        <v>79</v>
      </c>
      <c r="G4" s="66"/>
      <c r="H4" s="67" t="s">
        <v>65</v>
      </c>
      <c r="I4" s="2">
        <v>0.65</v>
      </c>
      <c r="K4" s="67" t="s">
        <v>69</v>
      </c>
      <c r="L4" s="2" t="s">
        <v>73</v>
      </c>
      <c r="N4" s="74" t="s">
        <v>104</v>
      </c>
      <c r="O4" s="2" t="s">
        <v>108</v>
      </c>
    </row>
    <row r="5" spans="1:15" ht="30" x14ac:dyDescent="0.25">
      <c r="A5" s="41" t="s">
        <v>62</v>
      </c>
      <c r="B5" s="69">
        <v>389</v>
      </c>
      <c r="C5" s="69">
        <v>2</v>
      </c>
      <c r="D5" s="2" t="s">
        <v>75</v>
      </c>
      <c r="E5" s="2" t="s">
        <v>82</v>
      </c>
      <c r="F5" s="2" t="s">
        <v>79</v>
      </c>
      <c r="G5" s="66"/>
      <c r="H5" s="67" t="s">
        <v>66</v>
      </c>
      <c r="I5" s="2">
        <v>37.4</v>
      </c>
      <c r="L5" s="73" t="s">
        <v>73</v>
      </c>
      <c r="N5" s="74" t="s">
        <v>105</v>
      </c>
      <c r="O5" s="2" t="s">
        <v>109</v>
      </c>
    </row>
    <row r="6" spans="1:15" ht="30" x14ac:dyDescent="0.25">
      <c r="A6" s="41" t="s">
        <v>63</v>
      </c>
      <c r="B6" s="69">
        <v>389</v>
      </c>
      <c r="C6" s="69">
        <v>8</v>
      </c>
      <c r="D6" s="2" t="s">
        <v>76</v>
      </c>
      <c r="E6" s="2" t="s">
        <v>80</v>
      </c>
      <c r="F6" s="2" t="s">
        <v>81</v>
      </c>
      <c r="G6" s="66"/>
      <c r="H6" s="67" t="s">
        <v>67</v>
      </c>
      <c r="I6" s="2">
        <v>37.4</v>
      </c>
      <c r="N6" s="74" t="s">
        <v>106</v>
      </c>
      <c r="O6" s="2" t="s">
        <v>110</v>
      </c>
    </row>
    <row r="7" spans="1:15" x14ac:dyDescent="0.25">
      <c r="B7" s="41">
        <f>SUM(B3:B6)</f>
        <v>1556</v>
      </c>
      <c r="C7" s="41">
        <f>SUM(C3:C6)</f>
        <v>14</v>
      </c>
      <c r="D7" s="72" t="s">
        <v>119</v>
      </c>
      <c r="E7" s="74" t="s">
        <v>86</v>
      </c>
      <c r="F7" s="74" t="s">
        <v>87</v>
      </c>
      <c r="I7" s="73">
        <f>SUM(I3:I6)</f>
        <v>118.65</v>
      </c>
    </row>
    <row r="9" spans="1:15" x14ac:dyDescent="0.25">
      <c r="B9" s="75"/>
      <c r="E9" s="72" t="s">
        <v>88</v>
      </c>
      <c r="F9" s="63" t="s">
        <v>120</v>
      </c>
    </row>
    <row r="12" spans="1:15" x14ac:dyDescent="0.25">
      <c r="A12" s="103" t="s">
        <v>89</v>
      </c>
      <c r="B12" s="103"/>
      <c r="C12" s="103"/>
      <c r="D12" s="103"/>
      <c r="E12" s="103"/>
    </row>
    <row r="13" spans="1:15" ht="45" x14ac:dyDescent="0.25">
      <c r="A13" s="65"/>
      <c r="B13" s="65" t="s">
        <v>83</v>
      </c>
      <c r="C13" s="65" t="s">
        <v>116</v>
      </c>
      <c r="D13" s="65" t="s">
        <v>100</v>
      </c>
      <c r="E13" s="65" t="s">
        <v>117</v>
      </c>
    </row>
    <row r="14" spans="1:15" ht="30" x14ac:dyDescent="0.25">
      <c r="A14" s="41" t="s">
        <v>60</v>
      </c>
      <c r="B14" s="69">
        <v>389</v>
      </c>
      <c r="C14" s="69">
        <v>2</v>
      </c>
      <c r="D14" s="2" t="s">
        <v>75</v>
      </c>
      <c r="E14" s="1" t="s">
        <v>118</v>
      </c>
    </row>
    <row r="15" spans="1:15" ht="30" x14ac:dyDescent="0.25">
      <c r="A15" s="41" t="s">
        <v>61</v>
      </c>
      <c r="B15" s="69">
        <v>389</v>
      </c>
      <c r="C15" s="69">
        <v>2</v>
      </c>
      <c r="D15" s="2" t="s">
        <v>75</v>
      </c>
      <c r="E15" s="1" t="s">
        <v>121</v>
      </c>
    </row>
    <row r="16" spans="1:15" x14ac:dyDescent="0.25">
      <c r="A16" s="41" t="s">
        <v>62</v>
      </c>
      <c r="B16" s="69">
        <v>389</v>
      </c>
      <c r="C16" s="69">
        <v>2</v>
      </c>
      <c r="D16" s="2" t="s">
        <v>75</v>
      </c>
      <c r="E16" s="1" t="s">
        <v>122</v>
      </c>
    </row>
    <row r="17" spans="1:5" ht="30" x14ac:dyDescent="0.25">
      <c r="A17" s="41" t="s">
        <v>63</v>
      </c>
      <c r="B17" s="69">
        <v>389</v>
      </c>
      <c r="C17" s="69">
        <v>8</v>
      </c>
      <c r="D17" s="2" t="s">
        <v>76</v>
      </c>
      <c r="E17" s="1" t="s">
        <v>123</v>
      </c>
    </row>
    <row r="18" spans="1:5" x14ac:dyDescent="0.25">
      <c r="B18" s="76">
        <f>SUM(B14:B17)</f>
        <v>1556</v>
      </c>
      <c r="C18" s="76">
        <f>SUM(C14:C17)</f>
        <v>14</v>
      </c>
      <c r="D18" s="77" t="s">
        <v>85</v>
      </c>
    </row>
    <row r="21" spans="1:5" x14ac:dyDescent="0.25">
      <c r="A21" s="71" t="s">
        <v>92</v>
      </c>
      <c r="B21" s="67">
        <f>B7/1024+I7</f>
        <v>120.16953125000001</v>
      </c>
      <c r="C21" s="67" t="s">
        <v>94</v>
      </c>
    </row>
    <row r="22" spans="1:5" x14ac:dyDescent="0.25">
      <c r="A22" s="71" t="s">
        <v>93</v>
      </c>
      <c r="B22" s="67" t="s">
        <v>96</v>
      </c>
      <c r="C22" s="67" t="s">
        <v>95</v>
      </c>
    </row>
    <row r="23" spans="1:5" ht="45" x14ac:dyDescent="0.25">
      <c r="A23" s="71" t="s">
        <v>114</v>
      </c>
      <c r="B23" s="67">
        <v>8</v>
      </c>
      <c r="C23" s="67" t="s">
        <v>94</v>
      </c>
    </row>
    <row r="24" spans="1:5" ht="75" x14ac:dyDescent="0.25">
      <c r="A24" s="71" t="s">
        <v>115</v>
      </c>
      <c r="B24" s="67">
        <v>32</v>
      </c>
      <c r="C24" s="67" t="s">
        <v>94</v>
      </c>
    </row>
    <row r="26" spans="1:5" x14ac:dyDescent="0.25">
      <c r="A26" s="71" t="s">
        <v>98</v>
      </c>
      <c r="B26" s="70"/>
      <c r="C26" s="70"/>
    </row>
    <row r="27" spans="1:5" x14ac:dyDescent="0.25">
      <c r="A27" s="102" t="s">
        <v>99</v>
      </c>
      <c r="B27" s="102"/>
      <c r="C27" s="102"/>
    </row>
    <row r="28" spans="1:5" x14ac:dyDescent="0.25">
      <c r="A28" s="102"/>
      <c r="B28" s="102"/>
      <c r="C28" s="102"/>
    </row>
    <row r="29" spans="1:5" x14ac:dyDescent="0.25">
      <c r="A29" s="102"/>
      <c r="B29" s="102"/>
      <c r="C29" s="102"/>
    </row>
    <row r="31" spans="1:5" x14ac:dyDescent="0.25">
      <c r="A31" s="71" t="s">
        <v>101</v>
      </c>
      <c r="B31" s="70"/>
      <c r="C31" s="70"/>
    </row>
    <row r="32" spans="1:5" x14ac:dyDescent="0.25">
      <c r="A32" s="102" t="s">
        <v>102</v>
      </c>
      <c r="B32" s="102"/>
      <c r="C32" s="102"/>
    </row>
    <row r="33" spans="1:3" x14ac:dyDescent="0.25">
      <c r="A33" s="102"/>
      <c r="B33" s="102"/>
      <c r="C33" s="102"/>
    </row>
    <row r="34" spans="1:3" x14ac:dyDescent="0.25">
      <c r="A34" s="102"/>
      <c r="B34" s="102"/>
      <c r="C34" s="102"/>
    </row>
    <row r="35" spans="1:3" x14ac:dyDescent="0.25">
      <c r="A35" s="102"/>
      <c r="B35" s="102"/>
      <c r="C35" s="102"/>
    </row>
  </sheetData>
  <mergeCells count="7">
    <mergeCell ref="A32:C35"/>
    <mergeCell ref="A12:E12"/>
    <mergeCell ref="N1:O1"/>
    <mergeCell ref="A1:F1"/>
    <mergeCell ref="H1:I1"/>
    <mergeCell ref="K1:L1"/>
    <mergeCell ref="A27:C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Final</vt:lpstr>
      <vt:lpstr>View 2</vt:lpstr>
      <vt:lpstr>Sheet1</vt:lpstr>
      <vt:lpstr>Time and 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Agarwal</dc:creator>
  <cp:lastModifiedBy>Ashutosh Agarwal</cp:lastModifiedBy>
  <dcterms:created xsi:type="dcterms:W3CDTF">2022-04-14T07:58:30Z</dcterms:created>
  <dcterms:modified xsi:type="dcterms:W3CDTF">2022-04-15T08:28:19Z</dcterms:modified>
</cp:coreProperties>
</file>