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hut\OneDrive - Manipal Academy of Higher Education\Desktop\"/>
    </mc:Choice>
  </mc:AlternateContent>
  <xr:revisionPtr revIDLastSave="0" documentId="13_ncr:1_{FD6DF315-5826-4872-8F94-52E1F34DD6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  <c r="E4" i="1" l="1"/>
  <c r="K11" i="1"/>
  <c r="K2" i="1"/>
  <c r="K3" i="1"/>
  <c r="K4" i="1"/>
  <c r="K5" i="1"/>
  <c r="K6" i="1"/>
  <c r="K7" i="1"/>
  <c r="K8" i="1"/>
  <c r="K9" i="1"/>
  <c r="K10" i="1"/>
  <c r="I3" i="1" l="1"/>
  <c r="I4" i="1"/>
  <c r="I5" i="1"/>
  <c r="I6" i="1"/>
  <c r="I7" i="1"/>
  <c r="I8" i="1"/>
  <c r="I9" i="1"/>
  <c r="I10" i="1"/>
  <c r="I2" i="1"/>
  <c r="E5" i="1"/>
  <c r="F5" i="1" s="1"/>
  <c r="G5" i="1" s="1"/>
  <c r="E6" i="1"/>
  <c r="E7" i="1"/>
  <c r="E8" i="1"/>
  <c r="F8" i="1" s="1"/>
  <c r="G8" i="1" s="1"/>
  <c r="E9" i="1"/>
  <c r="F4" i="1"/>
  <c r="G4" i="1" s="1"/>
  <c r="Y26" i="1" s="1"/>
  <c r="F7" i="1" l="1"/>
  <c r="G7" i="1" s="1"/>
  <c r="F6" i="1"/>
  <c r="G6" i="1" s="1"/>
</calcChain>
</file>

<file path=xl/sharedStrings.xml><?xml version="1.0" encoding="utf-8"?>
<sst xmlns="http://schemas.openxmlformats.org/spreadsheetml/2006/main" count="62" uniqueCount="35">
  <si>
    <t>t</t>
  </si>
  <si>
    <t>year</t>
  </si>
  <si>
    <t>quarter</t>
  </si>
  <si>
    <t>sales</t>
  </si>
  <si>
    <t>ma</t>
  </si>
  <si>
    <t>cma</t>
  </si>
  <si>
    <t>st,it</t>
  </si>
  <si>
    <t>st</t>
  </si>
  <si>
    <t>de st</t>
  </si>
  <si>
    <t>Tt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</si>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</sst>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iscoSansTT ExtraLight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46981627296588"/>
          <c:y val="2.7777777777777776E-2"/>
          <c:w val="0.8775301837270341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</c:f>
              <c:numCache>
                <c:formatCode>General</c:formatCode>
                <c:ptCount val="9"/>
                <c:pt idx="0">
                  <c:v>906</c:v>
                </c:pt>
                <c:pt idx="1">
                  <c:v>941</c:v>
                </c:pt>
                <c:pt idx="2">
                  <c:v>663</c:v>
                </c:pt>
                <c:pt idx="3">
                  <c:v>769</c:v>
                </c:pt>
                <c:pt idx="4">
                  <c:v>3565</c:v>
                </c:pt>
                <c:pt idx="5">
                  <c:v>1020</c:v>
                </c:pt>
                <c:pt idx="6">
                  <c:v>1670</c:v>
                </c:pt>
                <c:pt idx="7">
                  <c:v>38</c:v>
                </c:pt>
                <c:pt idx="8">
                  <c:v>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59-4361-B248-A6E7CFA1C7AF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</c:f>
              <c:numCache>
                <c:formatCode>General</c:formatCode>
                <c:ptCount val="9"/>
                <c:pt idx="2">
                  <c:v>1152.125</c:v>
                </c:pt>
                <c:pt idx="3">
                  <c:v>1494.375</c:v>
                </c:pt>
                <c:pt idx="4">
                  <c:v>1630.125</c:v>
                </c:pt>
                <c:pt idx="5">
                  <c:v>1664.625</c:v>
                </c:pt>
                <c:pt idx="6">
                  <c:v>1395.25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59-4361-B248-A6E7CFA1C7AF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Sheet1!$K$2:$K$11</c:f>
              <c:numCache>
                <c:formatCode>General</c:formatCode>
                <c:ptCount val="10"/>
                <c:pt idx="0">
                  <c:v>2487.0073333695946</c:v>
                </c:pt>
                <c:pt idx="1">
                  <c:v>700.05172871713455</c:v>
                </c:pt>
                <c:pt idx="2">
                  <c:v>1017.1173333905795</c:v>
                </c:pt>
                <c:pt idx="3">
                  <c:v>593.3368879750692</c:v>
                </c:pt>
                <c:pt idx="4">
                  <c:v>2533.1079238497355</c:v>
                </c:pt>
                <c:pt idx="5">
                  <c:v>712.96843014329363</c:v>
                </c:pt>
                <c:pt idx="6">
                  <c:v>1035.7980637142352</c:v>
                </c:pt>
                <c:pt idx="7">
                  <c:v>604.18451159748258</c:v>
                </c:pt>
                <c:pt idx="8">
                  <c:v>2579.2085143298764</c:v>
                </c:pt>
                <c:pt idx="9">
                  <c:v>725.88513156945214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59-4361-B248-A6E7CFA1C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5280"/>
        <c:axId val="5708864"/>
      </c:lineChart>
      <c:catAx>
        <c:axId val="7673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864"/>
        <c:crosses val="autoZero"/>
        <c:auto val="1"/>
        <c:lblAlgn val="ctr"/>
        <c:lblOffset val="100"/>
        <c:noMultiLvlLbl val="0"/>
      </c:catAx>
      <c:valAx>
        <c:axId val="57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3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3</xdr:row>
      <xdr:rowOff>176212</xdr:rowOff>
    </xdr:from>
    <xdr:to>
      <xdr:col>27</xdr:col>
      <xdr:colOff>514350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D5880-E9BF-B335-603E-FE65EA8FC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K15" sqref="K15"/>
    </sheetView>
  </sheetViews>
  <sheetFormatPr defaultRowHeight="15"/>
  <cols>
    <col min="11" max="11" width="17.7109375" customWidth="1"/>
    <col min="19" max="19" width="15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>
      <c r="A2">
        <v>1</v>
      </c>
      <c r="B2">
        <v>2021</v>
      </c>
      <c r="C2">
        <v>3</v>
      </c>
      <c r="D2" s="1">
        <v>906</v>
      </c>
      <c r="H2">
        <v>2.1869488536155202</v>
      </c>
      <c r="I2">
        <f>D2/H2</f>
        <v>414.27580645161294</v>
      </c>
      <c r="J2">
        <f>1131.934193+5.269966694*A2</f>
        <v>1137.2041596940001</v>
      </c>
      <c r="K2">
        <f t="shared" ref="K2:K11" si="0">H2*J2</f>
        <v>2487.0073333695946</v>
      </c>
    </row>
    <row r="3" spans="1:11">
      <c r="A3">
        <v>2</v>
      </c>
      <c r="C3">
        <v>4</v>
      </c>
      <c r="D3" s="1">
        <v>941</v>
      </c>
      <c r="H3">
        <v>0.61275061950889842</v>
      </c>
      <c r="I3">
        <f t="shared" ref="I3:I10" si="1">D3/H3</f>
        <v>1535.6981617647059</v>
      </c>
      <c r="J3">
        <f t="shared" ref="J3:J11" si="2">1131.934193+5.269966694*A3</f>
        <v>1142.4741263880001</v>
      </c>
      <c r="K3">
        <f t="shared" si="0"/>
        <v>700.05172871713455</v>
      </c>
    </row>
    <row r="4" spans="1:11">
      <c r="A4">
        <v>3</v>
      </c>
      <c r="B4">
        <v>2022</v>
      </c>
      <c r="C4">
        <v>1</v>
      </c>
      <c r="D4" s="1">
        <v>663</v>
      </c>
      <c r="E4">
        <f>AVERAGE(D2:D5)</f>
        <v>819.75</v>
      </c>
      <c r="F4">
        <f>AVERAGE(E4:E5)</f>
        <v>1152.125</v>
      </c>
      <c r="G4">
        <f>D4/F4</f>
        <v>0.57545839210155147</v>
      </c>
      <c r="H4">
        <v>0.88618825356734987</v>
      </c>
      <c r="I4">
        <f t="shared" si="1"/>
        <v>748.14803438332001</v>
      </c>
      <c r="J4">
        <f t="shared" si="2"/>
        <v>1147.7440930820001</v>
      </c>
      <c r="K4">
        <f t="shared" si="0"/>
        <v>1017.1173333905795</v>
      </c>
    </row>
    <row r="5" spans="1:11">
      <c r="A5">
        <v>4</v>
      </c>
      <c r="C5">
        <v>2</v>
      </c>
      <c r="D5" s="1">
        <v>769</v>
      </c>
      <c r="E5">
        <f t="shared" ref="E5:E9" si="3">AVERAGE(D3:D6)</f>
        <v>1484.5</v>
      </c>
      <c r="F5">
        <f t="shared" ref="F5:F8" si="4">AVERAGE(E5:E6)</f>
        <v>1494.375</v>
      </c>
      <c r="G5">
        <f t="shared" ref="G5:G8" si="5">D5/F5</f>
        <v>0.51459640317858635</v>
      </c>
      <c r="H5">
        <v>0.51459640317858635</v>
      </c>
      <c r="I5">
        <f t="shared" si="1"/>
        <v>1494.375</v>
      </c>
      <c r="J5">
        <f t="shared" si="2"/>
        <v>1153.0140597760001</v>
      </c>
      <c r="K5">
        <f t="shared" si="0"/>
        <v>593.3368879750692</v>
      </c>
    </row>
    <row r="6" spans="1:11">
      <c r="A6">
        <v>5</v>
      </c>
      <c r="C6">
        <v>3</v>
      </c>
      <c r="D6" s="1">
        <v>3565</v>
      </c>
      <c r="E6">
        <f t="shared" si="3"/>
        <v>1504.25</v>
      </c>
      <c r="F6">
        <f t="shared" si="4"/>
        <v>1630.125</v>
      </c>
      <c r="G6">
        <f t="shared" si="5"/>
        <v>2.1869488536155202</v>
      </c>
      <c r="H6">
        <v>2.1869488536155202</v>
      </c>
      <c r="I6">
        <f t="shared" si="1"/>
        <v>1630.125</v>
      </c>
      <c r="J6">
        <f t="shared" si="2"/>
        <v>1158.2840264700001</v>
      </c>
      <c r="K6">
        <f t="shared" si="0"/>
        <v>2533.1079238497355</v>
      </c>
    </row>
    <row r="7" spans="1:11">
      <c r="A7">
        <v>6</v>
      </c>
      <c r="C7">
        <v>4</v>
      </c>
      <c r="D7" s="1">
        <v>1020</v>
      </c>
      <c r="E7">
        <f t="shared" si="3"/>
        <v>1756</v>
      </c>
      <c r="F7">
        <f t="shared" si="4"/>
        <v>1664.625</v>
      </c>
      <c r="G7">
        <f t="shared" si="5"/>
        <v>0.61275061950889842</v>
      </c>
      <c r="H7">
        <v>0.61275061950889842</v>
      </c>
      <c r="I7">
        <f t="shared" si="1"/>
        <v>1664.625</v>
      </c>
      <c r="J7">
        <f t="shared" si="2"/>
        <v>1163.5539931640001</v>
      </c>
      <c r="K7">
        <f t="shared" si="0"/>
        <v>712.96843014329363</v>
      </c>
    </row>
    <row r="8" spans="1:11">
      <c r="A8">
        <v>7</v>
      </c>
      <c r="B8">
        <v>2023</v>
      </c>
      <c r="C8">
        <v>1</v>
      </c>
      <c r="D8" s="1">
        <v>1670</v>
      </c>
      <c r="E8">
        <f t="shared" si="3"/>
        <v>1573.25</v>
      </c>
      <c r="F8">
        <f t="shared" si="4"/>
        <v>1395.25</v>
      </c>
      <c r="G8">
        <f t="shared" si="5"/>
        <v>1.1969181150331483</v>
      </c>
      <c r="H8">
        <v>0.88618825356734987</v>
      </c>
      <c r="I8">
        <f t="shared" si="1"/>
        <v>1884.4754410560249</v>
      </c>
      <c r="J8">
        <f t="shared" si="2"/>
        <v>1168.8239598580001</v>
      </c>
      <c r="K8">
        <f t="shared" si="0"/>
        <v>1035.7980637142352</v>
      </c>
    </row>
    <row r="9" spans="1:11">
      <c r="A9">
        <v>8</v>
      </c>
      <c r="C9">
        <v>2</v>
      </c>
      <c r="D9" s="1">
        <v>38</v>
      </c>
      <c r="E9">
        <f t="shared" si="3"/>
        <v>1217.25</v>
      </c>
      <c r="H9">
        <v>0.51459640317858635</v>
      </c>
      <c r="I9">
        <f t="shared" si="1"/>
        <v>73.844278283485053</v>
      </c>
      <c r="J9">
        <f t="shared" si="2"/>
        <v>1174.0939265520001</v>
      </c>
      <c r="K9">
        <f t="shared" si="0"/>
        <v>604.18451159748258</v>
      </c>
    </row>
    <row r="10" spans="1:11">
      <c r="A10">
        <v>9</v>
      </c>
      <c r="C10">
        <v>3</v>
      </c>
      <c r="D10" s="1">
        <v>2141</v>
      </c>
      <c r="H10">
        <v>2.1869488536155202</v>
      </c>
      <c r="I10">
        <f t="shared" si="1"/>
        <v>978.98951612903227</v>
      </c>
      <c r="J10">
        <f t="shared" si="2"/>
        <v>1179.3638932460001</v>
      </c>
      <c r="K10">
        <f t="shared" si="0"/>
        <v>2579.2085143298764</v>
      </c>
    </row>
    <row r="11" spans="1:11">
      <c r="A11" s="5">
        <v>10</v>
      </c>
      <c r="B11" s="5"/>
      <c r="C11" s="5">
        <v>4</v>
      </c>
      <c r="D11" s="5"/>
      <c r="E11" s="5"/>
      <c r="F11" s="5"/>
      <c r="G11" s="5"/>
      <c r="H11" s="5">
        <v>0.61275061950889798</v>
      </c>
      <c r="I11" s="5"/>
      <c r="J11" s="5">
        <f t="shared" si="2"/>
        <v>1184.6338599400001</v>
      </c>
      <c r="K11" s="5">
        <f t="shared" si="0"/>
        <v>725.88513156945214</v>
      </c>
    </row>
    <row r="25" spans="4:25" ht="15.75" thickBot="1">
      <c r="X25" t="s">
        <v>2</v>
      </c>
      <c r="Y25" t="s">
        <v>7</v>
      </c>
    </row>
    <row r="26" spans="4:25">
      <c r="D26" s="4"/>
      <c r="E26" s="4"/>
      <c r="X26">
        <v>1</v>
      </c>
      <c r="Y26">
        <f>AVERAGE(G4,G8)</f>
        <v>0.88618825356734987</v>
      </c>
    </row>
    <row r="27" spans="4:25">
      <c r="E27">
        <v>0.5353253296637045</v>
      </c>
      <c r="X27">
        <v>2</v>
      </c>
      <c r="Y27">
        <v>0.51459640317858601</v>
      </c>
    </row>
    <row r="28" spans="4:25">
      <c r="D28" t="s">
        <v>13</v>
      </c>
      <c r="E28">
        <v>0.28657320857955387</v>
      </c>
      <c r="X28">
        <v>3</v>
      </c>
      <c r="Y28">
        <v>2.1869488536155202</v>
      </c>
    </row>
    <row r="29" spans="4:25">
      <c r="D29" t="s">
        <v>14</v>
      </c>
      <c r="E29">
        <v>0.21523052943750925</v>
      </c>
      <c r="X29">
        <v>4</v>
      </c>
      <c r="Y29">
        <v>0.61275061950889842</v>
      </c>
    </row>
    <row r="30" spans="4:25">
      <c r="D30" t="s">
        <v>15</v>
      </c>
      <c r="E30">
        <v>665.62885672185189</v>
      </c>
    </row>
    <row r="31" spans="4:25" ht="15.75" thickBot="1">
      <c r="D31" s="2" t="s">
        <v>16</v>
      </c>
      <c r="E31" s="2">
        <v>12</v>
      </c>
    </row>
    <row r="33" spans="4:23" ht="15.75" thickBot="1">
      <c r="D33" t="s">
        <v>17</v>
      </c>
    </row>
    <row r="34" spans="4:23">
      <c r="D34" s="3"/>
      <c r="E34" s="3" t="s">
        <v>22</v>
      </c>
      <c r="F34" s="3" t="s">
        <v>23</v>
      </c>
      <c r="G34" s="3" t="s">
        <v>24</v>
      </c>
      <c r="H34" s="3" t="s">
        <v>25</v>
      </c>
      <c r="I34" s="3" t="s">
        <v>26</v>
      </c>
      <c r="R34" t="s">
        <v>10</v>
      </c>
    </row>
    <row r="35" spans="4:23" ht="15.75" thickBot="1">
      <c r="D35" t="s">
        <v>18</v>
      </c>
      <c r="E35">
        <v>1</v>
      </c>
      <c r="F35">
        <v>1779714.975092073</v>
      </c>
      <c r="G35">
        <v>1779714.975092073</v>
      </c>
      <c r="H35">
        <v>4.0168551563501174</v>
      </c>
      <c r="I35">
        <v>7.2874965041208689E-2</v>
      </c>
    </row>
    <row r="36" spans="4:23">
      <c r="D36" t="s">
        <v>19</v>
      </c>
      <c r="E36">
        <v>10</v>
      </c>
      <c r="F36">
        <v>4430617.7490083966</v>
      </c>
      <c r="G36">
        <v>443061.77490083966</v>
      </c>
      <c r="R36" s="9" t="s">
        <v>11</v>
      </c>
      <c r="S36" s="9"/>
    </row>
    <row r="37" spans="4:23" ht="15.75" thickBot="1">
      <c r="D37" s="2" t="s">
        <v>20</v>
      </c>
      <c r="E37" s="2">
        <v>11</v>
      </c>
      <c r="F37" s="2">
        <v>6210332.7241004696</v>
      </c>
      <c r="G37" s="2"/>
      <c r="H37" s="2"/>
      <c r="I37" s="2"/>
      <c r="R37" s="6" t="s">
        <v>12</v>
      </c>
      <c r="S37" s="6">
        <v>2.2849336195153475E-2</v>
      </c>
    </row>
    <row r="38" spans="4:23" ht="15.75" thickBot="1">
      <c r="R38" s="6" t="s">
        <v>13</v>
      </c>
      <c r="S38" s="6">
        <v>5.2209216455915064E-4</v>
      </c>
    </row>
    <row r="39" spans="4:23">
      <c r="D39" s="3"/>
      <c r="E39" s="3" t="s">
        <v>27</v>
      </c>
      <c r="F39" s="3" t="s">
        <v>15</v>
      </c>
      <c r="G39" s="3" t="s">
        <v>28</v>
      </c>
      <c r="H39" s="3" t="s">
        <v>29</v>
      </c>
      <c r="I39" s="3" t="s">
        <v>30</v>
      </c>
      <c r="J39" s="3" t="s">
        <v>31</v>
      </c>
      <c r="K39" s="3" t="s">
        <v>32</v>
      </c>
      <c r="L39" s="3" t="s">
        <v>33</v>
      </c>
      <c r="R39" s="6" t="s">
        <v>14</v>
      </c>
      <c r="S39" s="6">
        <v>-0.1422604660976467</v>
      </c>
    </row>
    <row r="40" spans="4:23">
      <c r="D40" t="s">
        <v>21</v>
      </c>
      <c r="E40">
        <v>143.575185352029</v>
      </c>
      <c r="F40">
        <v>409.66624206380703</v>
      </c>
      <c r="G40">
        <v>0.35046867574132784</v>
      </c>
      <c r="H40">
        <v>0.73325717350192376</v>
      </c>
      <c r="I40">
        <v>-769.2180849375535</v>
      </c>
      <c r="J40">
        <v>1056.368455641611</v>
      </c>
      <c r="K40">
        <v>-769.2180849375535</v>
      </c>
      <c r="L40">
        <v>1056.368455641611</v>
      </c>
      <c r="R40" s="6" t="s">
        <v>15</v>
      </c>
      <c r="S40" s="6">
        <v>675.06794661322101</v>
      </c>
    </row>
    <row r="41" spans="4:23" ht="15.75" thickBot="1">
      <c r="D41" s="2" t="s">
        <v>0</v>
      </c>
      <c r="E41" s="2">
        <v>111.55966684415174</v>
      </c>
      <c r="F41" s="2">
        <v>55.662681306380328</v>
      </c>
      <c r="G41" s="2">
        <v>2.0042093594108668</v>
      </c>
      <c r="H41" s="2">
        <v>7.2874965041208675E-2</v>
      </c>
      <c r="I41" s="2">
        <v>-12.464515980324379</v>
      </c>
      <c r="J41" s="2">
        <v>235.58384966862786</v>
      </c>
      <c r="K41" s="2">
        <v>-12.464515980324379</v>
      </c>
      <c r="L41" s="2">
        <v>235.58384966862786</v>
      </c>
      <c r="R41" s="7" t="s">
        <v>16</v>
      </c>
      <c r="S41" s="7">
        <v>9</v>
      </c>
    </row>
    <row r="43" spans="4:23" ht="15.75" thickBot="1">
      <c r="R43" t="s">
        <v>17</v>
      </c>
    </row>
    <row r="44" spans="4:23">
      <c r="R44" s="8"/>
      <c r="S44" s="8" t="s">
        <v>22</v>
      </c>
      <c r="T44" s="8" t="s">
        <v>23</v>
      </c>
      <c r="U44" s="8" t="s">
        <v>24</v>
      </c>
      <c r="V44" s="8" t="s">
        <v>25</v>
      </c>
      <c r="W44" s="8" t="s">
        <v>26</v>
      </c>
    </row>
    <row r="45" spans="4:23">
      <c r="R45" s="6" t="s">
        <v>18</v>
      </c>
      <c r="S45" s="6">
        <v>1</v>
      </c>
      <c r="T45" s="6">
        <v>1666.3529370520264</v>
      </c>
      <c r="U45" s="6">
        <v>1666.3529370520264</v>
      </c>
      <c r="V45" s="6">
        <v>3.6565542102164937E-3</v>
      </c>
      <c r="W45" s="6">
        <v>0.95347196185811556</v>
      </c>
    </row>
    <row r="46" spans="4:23">
      <c r="R46" s="6" t="s">
        <v>19</v>
      </c>
      <c r="S46" s="6">
        <v>7</v>
      </c>
      <c r="T46" s="6">
        <v>3190017.1278121336</v>
      </c>
      <c r="U46" s="6">
        <v>455716.73254459054</v>
      </c>
      <c r="V46" s="6"/>
      <c r="W46" s="6"/>
    </row>
    <row r="47" spans="4:23" ht="15.75" thickBot="1">
      <c r="R47" s="7" t="s">
        <v>20</v>
      </c>
      <c r="S47" s="7">
        <v>8</v>
      </c>
      <c r="T47" s="7">
        <v>3191683.4807491857</v>
      </c>
      <c r="U47" s="7"/>
      <c r="V47" s="7"/>
      <c r="W47" s="7"/>
    </row>
    <row r="48" spans="4:23" ht="15.75" thickBot="1"/>
    <row r="49" spans="18:26">
      <c r="R49" s="8"/>
      <c r="S49" s="8" t="s">
        <v>27</v>
      </c>
      <c r="T49" s="8" t="s">
        <v>15</v>
      </c>
      <c r="U49" s="8" t="s">
        <v>28</v>
      </c>
      <c r="V49" s="8" t="s">
        <v>29</v>
      </c>
      <c r="W49" s="8" t="s">
        <v>30</v>
      </c>
      <c r="X49" s="8" t="s">
        <v>31</v>
      </c>
      <c r="Y49" s="8" t="s">
        <v>32</v>
      </c>
      <c r="Z49" s="8" t="s">
        <v>33</v>
      </c>
    </row>
    <row r="50" spans="18:26">
      <c r="R50" s="6" t="s">
        <v>21</v>
      </c>
      <c r="S50" s="6">
        <v>1131.9341929844013</v>
      </c>
      <c r="T50" s="6">
        <v>490.42549321842341</v>
      </c>
      <c r="U50" s="6">
        <v>2.3080655647732931</v>
      </c>
      <c r="V50" s="6">
        <v>5.4341443511455409E-2</v>
      </c>
      <c r="W50" s="6">
        <v>-27.737821879235526</v>
      </c>
      <c r="X50" s="6">
        <v>2291.6062078480381</v>
      </c>
      <c r="Y50" s="6">
        <v>-27.737821879235526</v>
      </c>
      <c r="Z50" s="6">
        <v>2291.6062078480381</v>
      </c>
    </row>
    <row r="51" spans="18:26" ht="15.75" thickBot="1">
      <c r="R51" s="7" t="s">
        <v>0</v>
      </c>
      <c r="S51" s="7">
        <v>5.2699666935237399</v>
      </c>
      <c r="T51" s="7">
        <v>87.150897159714745</v>
      </c>
      <c r="U51" s="7">
        <v>6.0469448568795311E-2</v>
      </c>
      <c r="V51" s="7">
        <v>0.95347196185813021</v>
      </c>
      <c r="W51" s="7">
        <v>-200.8091582784065</v>
      </c>
      <c r="X51" s="7">
        <v>211.34909166545398</v>
      </c>
      <c r="Y51" s="7">
        <v>-200.8091582784065</v>
      </c>
      <c r="Z51" s="7">
        <v>211.34909166545398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JHA</dc:creator>
  <cp:lastModifiedBy>ASHUTOSH JHA - 210907370</cp:lastModifiedBy>
  <dcterms:created xsi:type="dcterms:W3CDTF">2015-06-05T18:17:20Z</dcterms:created>
  <dcterms:modified xsi:type="dcterms:W3CDTF">2024-02-18T17:08:39Z</dcterms:modified>
</cp:coreProperties>
</file>