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A2CF8D37-58F3-4D17-B7F3-F2C2A84C2D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6" i="1"/>
  <c r="E5" i="1"/>
  <c r="E4" i="1"/>
  <c r="E7" i="1"/>
  <c r="F7" i="1" s="1"/>
  <c r="G7" i="1" s="1"/>
  <c r="Y26" i="1" s="1"/>
  <c r="E8" i="1"/>
  <c r="F8" i="1"/>
  <c r="G8" i="1" s="1"/>
  <c r="E9" i="1"/>
  <c r="F9" i="1"/>
  <c r="G9" i="1"/>
  <c r="E10" i="1"/>
  <c r="E11" i="1"/>
  <c r="F10" i="1" s="1"/>
  <c r="G10" i="1" s="1"/>
  <c r="F11" i="1"/>
  <c r="G11" i="1" s="1"/>
  <c r="E12" i="1"/>
  <c r="F5" i="1" l="1"/>
  <c r="G5" i="1" s="1"/>
  <c r="Y28" i="1" s="1"/>
  <c r="F4" i="1"/>
  <c r="G4" i="1" s="1"/>
  <c r="Y27" i="1"/>
  <c r="H8" i="1" s="1"/>
  <c r="H5" i="1"/>
  <c r="H13" i="1"/>
  <c r="H9" i="1"/>
  <c r="H11" i="1"/>
  <c r="H3" i="1"/>
  <c r="H7" i="1"/>
  <c r="F6" i="1"/>
  <c r="G6" i="1" s="1"/>
  <c r="Y29" i="1" s="1"/>
  <c r="H12" i="1" l="1"/>
  <c r="K12" i="1" s="1"/>
  <c r="H4" i="1"/>
  <c r="I4" i="1" s="1"/>
  <c r="K3" i="1"/>
  <c r="I3" i="1"/>
  <c r="K8" i="1"/>
  <c r="I8" i="1"/>
  <c r="H2" i="1"/>
  <c r="H6" i="1"/>
  <c r="H10" i="1"/>
  <c r="H14" i="1"/>
  <c r="K14" i="1" s="1"/>
  <c r="I13" i="1"/>
  <c r="K13" i="1"/>
  <c r="I11" i="1"/>
  <c r="K11" i="1"/>
  <c r="K9" i="1"/>
  <c r="I9" i="1"/>
  <c r="I7" i="1"/>
  <c r="K7" i="1"/>
  <c r="I5" i="1"/>
  <c r="K5" i="1"/>
  <c r="K4" i="1" l="1"/>
  <c r="I12" i="1"/>
  <c r="I10" i="1"/>
  <c r="K10" i="1"/>
  <c r="I2" i="1"/>
  <c r="K2" i="1"/>
  <c r="I6" i="1"/>
  <c r="K6" i="1"/>
</calcChain>
</file>

<file path=xl/sharedStrings.xml><?xml version="1.0" encoding="utf-8"?>
<sst xmlns="http://schemas.openxmlformats.org/spreadsheetml/2006/main" count="117" uniqueCount="35">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</sst>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13432</c:v>
                </c:pt>
                <c:pt idx="1">
                  <c:v>12463</c:v>
                </c:pt>
                <c:pt idx="2">
                  <c:v>13452</c:v>
                </c:pt>
                <c:pt idx="3">
                  <c:v>14581</c:v>
                </c:pt>
                <c:pt idx="4">
                  <c:v>15831</c:v>
                </c:pt>
                <c:pt idx="5">
                  <c:v>13864</c:v>
                </c:pt>
                <c:pt idx="6">
                  <c:v>15012</c:v>
                </c:pt>
                <c:pt idx="7">
                  <c:v>11349</c:v>
                </c:pt>
                <c:pt idx="8">
                  <c:v>10422</c:v>
                </c:pt>
                <c:pt idx="9">
                  <c:v>8726</c:v>
                </c:pt>
                <c:pt idx="10">
                  <c:v>10185</c:v>
                </c:pt>
                <c:pt idx="1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15464.144820303627</c:v>
                </c:pt>
                <c:pt idx="1">
                  <c:v>13495.328171239802</c:v>
                </c:pt>
                <c:pt idx="2">
                  <c:v>14821.089317410053</c:v>
                </c:pt>
                <c:pt idx="3">
                  <c:v>13387.352850383457</c:v>
                </c:pt>
                <c:pt idx="4">
                  <c:v>13445.609152585377</c:v>
                </c:pt>
                <c:pt idx="5">
                  <c:v>11674.359461957578</c:v>
                </c:pt>
                <c:pt idx="6">
                  <c:v>12751.414324694058</c:v>
                </c:pt>
                <c:pt idx="7">
                  <c:v>11450.264794629013</c:v>
                </c:pt>
                <c:pt idx="8">
                  <c:v>11427.073484867125</c:v>
                </c:pt>
                <c:pt idx="9">
                  <c:v>9853.3907526753519</c:v>
                </c:pt>
                <c:pt idx="10">
                  <c:v>10681.739331978062</c:v>
                </c:pt>
                <c:pt idx="11">
                  <c:v>9513.176738874572</c:v>
                </c:pt>
                <c:pt idx="12">
                  <c:v>9408.5378171488774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8"/>
  <sheetViews>
    <sheetView tabSelected="1" workbookViewId="0">
      <selection activeCell="J2" sqref="J2:J14"/>
    </sheetView>
  </sheetViews>
  <sheetFormatPr defaultRowHeight="15"/>
  <cols>
    <col min="10" max="10" width="17.85546875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13432</v>
      </c>
      <c r="H2">
        <f>Y29</f>
        <v>1.0248267536327778</v>
      </c>
      <c r="I2">
        <f t="shared" ref="I2:I4" si="0">D2/H2</f>
        <v>13106.605533458816</v>
      </c>
      <c r="J2">
        <f>15581.93-492.409*A2</f>
        <v>15089.521000000001</v>
      </c>
      <c r="K2">
        <f>H2*J2</f>
        <v>15464.144820303627</v>
      </c>
    </row>
    <row r="3" spans="1:11">
      <c r="A3">
        <v>2</v>
      </c>
      <c r="B3">
        <v>2021</v>
      </c>
      <c r="C3">
        <v>1</v>
      </c>
      <c r="D3" s="1">
        <v>12463</v>
      </c>
      <c r="H3">
        <f>Y26</f>
        <v>0.9245204237139375</v>
      </c>
      <c r="I3">
        <f t="shared" si="0"/>
        <v>13480.502626360871</v>
      </c>
      <c r="J3">
        <f t="shared" ref="J3:J14" si="1">15581.93-492.409*A3</f>
        <v>14597.112000000001</v>
      </c>
      <c r="K3">
        <f t="shared" ref="K3:K14" si="2">H3*J3</f>
        <v>13495.328171239802</v>
      </c>
    </row>
    <row r="4" spans="1:11">
      <c r="A4">
        <v>3</v>
      </c>
      <c r="C4">
        <v>2</v>
      </c>
      <c r="D4" s="1">
        <v>13452</v>
      </c>
      <c r="E4">
        <f t="shared" ref="E4:E6" si="3">AVERAGE(D2:D5)</f>
        <v>13482</v>
      </c>
      <c r="F4">
        <f t="shared" ref="F4:F6" si="4">AVERAGE(E4:E5)</f>
        <v>13781.875</v>
      </c>
      <c r="G4">
        <f t="shared" ref="G4:G6" si="5">D4/F4</f>
        <v>0.97606457757017817</v>
      </c>
      <c r="H4">
        <f>Y27</f>
        <v>1.0507905992355919</v>
      </c>
      <c r="I4">
        <f t="shared" si="0"/>
        <v>12801.789442906886</v>
      </c>
      <c r="J4">
        <f t="shared" si="1"/>
        <v>14104.703000000001</v>
      </c>
      <c r="K4">
        <f t="shared" si="2"/>
        <v>14821.089317410053</v>
      </c>
    </row>
    <row r="5" spans="1:11">
      <c r="A5">
        <v>4</v>
      </c>
      <c r="C5">
        <v>3</v>
      </c>
      <c r="D5" s="1">
        <v>14581</v>
      </c>
      <c r="E5">
        <f t="shared" si="3"/>
        <v>14081.75</v>
      </c>
      <c r="F5">
        <f t="shared" si="4"/>
        <v>14256.875</v>
      </c>
      <c r="G5">
        <f t="shared" si="5"/>
        <v>1.0227346455657358</v>
      </c>
      <c r="H5">
        <f>Y28</f>
        <v>0.98347514756759269</v>
      </c>
      <c r="I5">
        <f>D5/H5</f>
        <v>14825.997419520834</v>
      </c>
      <c r="J5">
        <f t="shared" si="1"/>
        <v>13612.294</v>
      </c>
      <c r="K5">
        <f t="shared" si="2"/>
        <v>13387.352850383457</v>
      </c>
    </row>
    <row r="6" spans="1:11">
      <c r="A6">
        <v>5</v>
      </c>
      <c r="C6">
        <v>4</v>
      </c>
      <c r="D6" s="1">
        <v>15831</v>
      </c>
      <c r="E6">
        <f t="shared" si="3"/>
        <v>14432</v>
      </c>
      <c r="F6">
        <f t="shared" si="4"/>
        <v>14627</v>
      </c>
      <c r="G6">
        <f t="shared" si="5"/>
        <v>1.0823135297737061</v>
      </c>
      <c r="H6">
        <f>Y29</f>
        <v>1.0248267536327778</v>
      </c>
      <c r="I6">
        <f t="shared" ref="I6:I13" si="6">D6/H6</f>
        <v>15447.48899644033</v>
      </c>
      <c r="J6">
        <f t="shared" si="1"/>
        <v>13119.885</v>
      </c>
      <c r="K6">
        <f t="shared" si="2"/>
        <v>13445.609152585377</v>
      </c>
    </row>
    <row r="7" spans="1:11">
      <c r="A7">
        <v>6</v>
      </c>
      <c r="B7">
        <v>2022</v>
      </c>
      <c r="C7">
        <v>1</v>
      </c>
      <c r="D7" s="1">
        <v>13864</v>
      </c>
      <c r="E7">
        <f>AVERAGE(D5:D8)</f>
        <v>14822</v>
      </c>
      <c r="F7">
        <f>AVERAGE(E7:E8)</f>
        <v>14418</v>
      </c>
      <c r="G7">
        <f>D7/F7</f>
        <v>0.96157580801775555</v>
      </c>
      <c r="H7">
        <f>Y26</f>
        <v>0.9245204237139375</v>
      </c>
      <c r="I7">
        <f t="shared" si="6"/>
        <v>14995.882886292797</v>
      </c>
      <c r="J7">
        <f t="shared" si="1"/>
        <v>12627.476000000001</v>
      </c>
      <c r="K7">
        <f t="shared" si="2"/>
        <v>11674.359461957578</v>
      </c>
    </row>
    <row r="8" spans="1:11">
      <c r="A8">
        <v>7</v>
      </c>
      <c r="C8">
        <v>2</v>
      </c>
      <c r="D8" s="1">
        <v>15012</v>
      </c>
      <c r="E8">
        <f t="shared" ref="E8:E12" si="7">AVERAGE(D6:D9)</f>
        <v>14014</v>
      </c>
      <c r="F8">
        <f t="shared" ref="F8:F11" si="8">AVERAGE(E8:E9)</f>
        <v>13337.875</v>
      </c>
      <c r="G8">
        <f t="shared" ref="G8:G11" si="9">D8/F8</f>
        <v>1.1255166209010057</v>
      </c>
      <c r="H8">
        <f>Y27</f>
        <v>1.0507905992355919</v>
      </c>
      <c r="I8">
        <f t="shared" si="6"/>
        <v>14286.385899265399</v>
      </c>
      <c r="J8">
        <f t="shared" si="1"/>
        <v>12135.067000000001</v>
      </c>
      <c r="K8">
        <f t="shared" si="2"/>
        <v>12751.414324694058</v>
      </c>
    </row>
    <row r="9" spans="1:11">
      <c r="A9">
        <v>8</v>
      </c>
      <c r="C9">
        <v>3</v>
      </c>
      <c r="D9" s="1">
        <v>11349</v>
      </c>
      <c r="E9">
        <f t="shared" si="7"/>
        <v>12661.75</v>
      </c>
      <c r="F9">
        <f t="shared" si="8"/>
        <v>12019.5</v>
      </c>
      <c r="G9">
        <f t="shared" si="9"/>
        <v>0.94421564956944959</v>
      </c>
      <c r="H9">
        <f>Y28</f>
        <v>0.98347514756759269</v>
      </c>
      <c r="I9">
        <f t="shared" si="6"/>
        <v>11539.691702499276</v>
      </c>
      <c r="J9">
        <f t="shared" si="1"/>
        <v>11642.657999999999</v>
      </c>
      <c r="K9">
        <f t="shared" si="2"/>
        <v>11450.264794629013</v>
      </c>
    </row>
    <row r="10" spans="1:11">
      <c r="A10">
        <v>9</v>
      </c>
      <c r="C10">
        <v>4</v>
      </c>
      <c r="D10" s="1">
        <v>10422</v>
      </c>
      <c r="E10">
        <f t="shared" si="7"/>
        <v>11377.25</v>
      </c>
      <c r="F10">
        <f t="shared" si="8"/>
        <v>10773.875</v>
      </c>
      <c r="G10">
        <f t="shared" si="9"/>
        <v>0.96733997749184952</v>
      </c>
      <c r="H10">
        <f>Y29</f>
        <v>1.0248267536327778</v>
      </c>
      <c r="I10">
        <f t="shared" si="6"/>
        <v>10169.523739555374</v>
      </c>
      <c r="J10">
        <f t="shared" si="1"/>
        <v>11150.249</v>
      </c>
      <c r="K10">
        <f t="shared" si="2"/>
        <v>11427.073484867125</v>
      </c>
    </row>
    <row r="11" spans="1:11">
      <c r="A11">
        <v>10</v>
      </c>
      <c r="B11">
        <v>2023</v>
      </c>
      <c r="C11">
        <v>1</v>
      </c>
      <c r="D11" s="1">
        <v>8726</v>
      </c>
      <c r="E11">
        <f t="shared" si="7"/>
        <v>10170.5</v>
      </c>
      <c r="F11">
        <f t="shared" si="8"/>
        <v>9832.5</v>
      </c>
      <c r="G11">
        <f t="shared" si="9"/>
        <v>0.88746503941011945</v>
      </c>
      <c r="H11">
        <f>Y26</f>
        <v>0.9245204237139375</v>
      </c>
      <c r="I11">
        <f t="shared" si="6"/>
        <v>9438.406958005693</v>
      </c>
      <c r="J11">
        <f t="shared" si="1"/>
        <v>10657.84</v>
      </c>
      <c r="K11">
        <f t="shared" si="2"/>
        <v>9853.3907526753519</v>
      </c>
    </row>
    <row r="12" spans="1:11">
      <c r="A12">
        <v>11</v>
      </c>
      <c r="C12">
        <v>2</v>
      </c>
      <c r="D12" s="1">
        <v>10185</v>
      </c>
      <c r="E12">
        <f t="shared" si="7"/>
        <v>9494.5</v>
      </c>
      <c r="H12">
        <f>Y27</f>
        <v>1.0507905992355919</v>
      </c>
      <c r="I12">
        <f t="shared" si="6"/>
        <v>9692.7018641099185</v>
      </c>
      <c r="J12">
        <f t="shared" si="1"/>
        <v>10165.431</v>
      </c>
      <c r="K12">
        <f t="shared" si="2"/>
        <v>10681.739331978062</v>
      </c>
    </row>
    <row r="13" spans="1:11">
      <c r="A13">
        <v>12</v>
      </c>
      <c r="C13">
        <v>3</v>
      </c>
      <c r="D13" s="1">
        <v>8645</v>
      </c>
      <c r="H13">
        <f>Y28</f>
        <v>0.98347514756759269</v>
      </c>
      <c r="I13">
        <f t="shared" si="6"/>
        <v>8790.2577115257936</v>
      </c>
      <c r="J13">
        <f t="shared" si="1"/>
        <v>9673.0220000000008</v>
      </c>
      <c r="K13">
        <f t="shared" si="2"/>
        <v>9513.176738874572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1.0248267536327778</v>
      </c>
      <c r="I14" s="5"/>
      <c r="J14">
        <f t="shared" si="1"/>
        <v>9180.6130000000012</v>
      </c>
      <c r="K14" s="5">
        <f t="shared" si="2"/>
        <v>9408.5378171488774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0.9245204237139375</v>
      </c>
    </row>
    <row r="27" spans="4:25">
      <c r="D27" t="s">
        <v>10</v>
      </c>
      <c r="X27">
        <v>2</v>
      </c>
      <c r="Y27">
        <f>AVERAGE(G4,G8)</f>
        <v>1.0507905992355919</v>
      </c>
    </row>
    <row r="28" spans="4:25" ht="15.75" thickBot="1">
      <c r="X28">
        <v>3</v>
      </c>
      <c r="Y28">
        <f>AVERAGE(G5,G9)</f>
        <v>0.98347514756759269</v>
      </c>
    </row>
    <row r="29" spans="4:25">
      <c r="D29" s="4" t="s">
        <v>11</v>
      </c>
      <c r="E29" s="4"/>
      <c r="X29">
        <v>4</v>
      </c>
      <c r="Y29">
        <f>AVERAGE(G6,G10)</f>
        <v>1.0248267536327778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71" spans="10:11">
      <c r="J171" t="s">
        <v>10</v>
      </c>
    </row>
    <row r="172" spans="10:11" ht="15.75" thickBot="1"/>
    <row r="173" spans="10:11">
      <c r="J173" s="9" t="s">
        <v>11</v>
      </c>
      <c r="K173" s="9"/>
    </row>
    <row r="174" spans="10:11">
      <c r="J174" s="6" t="s">
        <v>12</v>
      </c>
      <c r="K174" s="6">
        <v>0.74698131138214052</v>
      </c>
    </row>
    <row r="175" spans="10:11">
      <c r="J175" s="6" t="s">
        <v>13</v>
      </c>
      <c r="K175" s="6">
        <v>0.5579810795541823</v>
      </c>
    </row>
    <row r="176" spans="10:11">
      <c r="J176" s="6" t="s">
        <v>14</v>
      </c>
      <c r="K176" s="6">
        <v>0.5137791875096005</v>
      </c>
    </row>
    <row r="177" spans="10:18">
      <c r="J177" s="6" t="s">
        <v>15</v>
      </c>
      <c r="K177" s="6">
        <v>1657.3135244082112</v>
      </c>
    </row>
    <row r="178" spans="10:18" ht="15.75" thickBot="1">
      <c r="J178" s="7" t="s">
        <v>16</v>
      </c>
      <c r="K178" s="7">
        <v>12</v>
      </c>
    </row>
    <row r="180" spans="10:18" ht="15.75" thickBot="1">
      <c r="J180" t="s">
        <v>17</v>
      </c>
    </row>
    <row r="181" spans="10:18">
      <c r="J181" s="8"/>
      <c r="K181" s="8" t="s">
        <v>22</v>
      </c>
      <c r="L181" s="8" t="s">
        <v>23</v>
      </c>
      <c r="M181" s="8" t="s">
        <v>24</v>
      </c>
      <c r="N181" s="8" t="s">
        <v>25</v>
      </c>
      <c r="O181" s="8" t="s">
        <v>26</v>
      </c>
    </row>
    <row r="182" spans="10:18">
      <c r="J182" s="6" t="s">
        <v>18</v>
      </c>
      <c r="K182" s="6">
        <v>1</v>
      </c>
      <c r="L182" s="6">
        <v>34672723.960288912</v>
      </c>
      <c r="M182" s="6">
        <v>34672723.960288912</v>
      </c>
      <c r="N182" s="6">
        <v>12.623465959136</v>
      </c>
      <c r="O182" s="6">
        <v>5.2424091135723676E-3</v>
      </c>
    </row>
    <row r="183" spans="10:18">
      <c r="J183" s="6" t="s">
        <v>19</v>
      </c>
      <c r="K183" s="6">
        <v>10</v>
      </c>
      <c r="L183" s="6">
        <v>27466881.181863662</v>
      </c>
      <c r="M183" s="6">
        <v>2746688.1181863663</v>
      </c>
      <c r="N183" s="6"/>
      <c r="O183" s="6"/>
    </row>
    <row r="184" spans="10:18" ht="15.75" thickBot="1">
      <c r="J184" s="7" t="s">
        <v>20</v>
      </c>
      <c r="K184" s="7">
        <v>11</v>
      </c>
      <c r="L184" s="7">
        <v>62139605.142152578</v>
      </c>
      <c r="M184" s="7"/>
      <c r="N184" s="7"/>
      <c r="O184" s="7"/>
    </row>
    <row r="185" spans="10:18" ht="15.75" thickBot="1"/>
    <row r="186" spans="10:18">
      <c r="J186" s="8"/>
      <c r="K186" s="8" t="s">
        <v>27</v>
      </c>
      <c r="L186" s="8" t="s">
        <v>15</v>
      </c>
      <c r="M186" s="8" t="s">
        <v>28</v>
      </c>
      <c r="N186" s="8" t="s">
        <v>29</v>
      </c>
      <c r="O186" s="8" t="s">
        <v>30</v>
      </c>
      <c r="P186" s="8" t="s">
        <v>31</v>
      </c>
      <c r="Q186" s="8" t="s">
        <v>32</v>
      </c>
      <c r="R186" s="8" t="s">
        <v>33</v>
      </c>
    </row>
    <row r="187" spans="10:18">
      <c r="J187" s="6" t="s">
        <v>21</v>
      </c>
      <c r="K187" s="6">
        <v>15581.927918733983</v>
      </c>
      <c r="L187" s="6">
        <v>1020.0059636980974</v>
      </c>
      <c r="M187" s="6">
        <v>15.276310603362258</v>
      </c>
      <c r="N187" s="6">
        <v>2.9334298805433302E-8</v>
      </c>
      <c r="O187" s="6">
        <v>13309.213001760552</v>
      </c>
      <c r="P187" s="6">
        <v>17854.642835707415</v>
      </c>
      <c r="Q187" s="6">
        <v>13309.213001760552</v>
      </c>
      <c r="R187" s="6">
        <v>17854.642835707415</v>
      </c>
    </row>
    <row r="188" spans="10:18" ht="15.75" thickBot="1">
      <c r="J188" s="7" t="s">
        <v>0</v>
      </c>
      <c r="K188" s="7">
        <v>-492.40897749827974</v>
      </c>
      <c r="L188" s="7">
        <v>138.59151928630584</v>
      </c>
      <c r="M188" s="7">
        <v>-3.5529517248530116</v>
      </c>
      <c r="N188" s="7">
        <v>5.2424091135723824E-3</v>
      </c>
      <c r="O188" s="7">
        <v>-801.21012617590281</v>
      </c>
      <c r="P188" s="7">
        <v>-183.60782882065666</v>
      </c>
      <c r="Q188" s="7">
        <v>-801.21012617590281</v>
      </c>
      <c r="R188" s="7">
        <v>-183.60782882065666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2024-02-18T18:40:38Z</dcterms:modified>
</cp:coreProperties>
</file>