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Excel sheet\Eduonix_projects\Road-Accidents-India-Analysis\accident_Databases\"/>
    </mc:Choice>
  </mc:AlternateContent>
  <xr:revisionPtr revIDLastSave="0" documentId="13_ncr:1_{0D731653-8C1B-476F-ADFD-53E2DAC677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adAccStats13-16" sheetId="1" r:id="rId1"/>
  </sheets>
  <calcPr calcId="181029"/>
</workbook>
</file>

<file path=xl/calcChain.xml><?xml version="1.0" encoding="utf-8"?>
<calcChain xmlns="http://schemas.openxmlformats.org/spreadsheetml/2006/main">
  <c r="Y38" i="1" l="1"/>
  <c r="Z2" i="1"/>
  <c r="AA2" i="1"/>
  <c r="AB2" i="1"/>
  <c r="Y9" i="1"/>
  <c r="Z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Z8" i="1"/>
  <c r="Y8" i="1"/>
  <c r="Z7" i="1"/>
  <c r="Y7" i="1"/>
  <c r="Z6" i="1"/>
  <c r="Y6" i="1"/>
  <c r="Z5" i="1"/>
  <c r="Y5" i="1"/>
  <c r="Z4" i="1"/>
  <c r="Y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Z3" i="1"/>
  <c r="Y2" i="1"/>
  <c r="Y3" i="1"/>
</calcChain>
</file>

<file path=xl/sharedStrings.xml><?xml version="1.0" encoding="utf-8"?>
<sst xmlns="http://schemas.openxmlformats.org/spreadsheetml/2006/main" count="68" uniqueCount="62">
  <si>
    <t>SI. No.</t>
  </si>
  <si>
    <t>States/UTs</t>
  </si>
  <si>
    <t>State/UT-Wise Total Number of Road Accidents during - 2013</t>
  </si>
  <si>
    <t>State/UT-Wise Total Number of Road Accidents during - 2014</t>
  </si>
  <si>
    <t>State/UT-Wise Total Number of Road Accidents during - 2015</t>
  </si>
  <si>
    <t>State/UT-Wise Total Number of Road Accidents during - 2016</t>
  </si>
  <si>
    <t>Share of States/UTs in Total Number of Road Accidents - 2013</t>
  </si>
  <si>
    <t>Share of States/UTs in Total Number of Road Accidents - 2014</t>
  </si>
  <si>
    <t>Share of States/UTs in Total Number of Road Accidents - 2015</t>
  </si>
  <si>
    <t>Share of States/UTs in Total Number of Road Accidents - 2016</t>
  </si>
  <si>
    <t>Total Number of Accidents Per Lakh Population - 2013</t>
  </si>
  <si>
    <t>Total Number of Accidents Per Lakh Population - 2014</t>
  </si>
  <si>
    <t>Total Number of Accidents Per Lakh Population - 2015</t>
  </si>
  <si>
    <t>Total Number of Accidents Per Lakh Population - 2016</t>
  </si>
  <si>
    <t>Total Number of Road Accidents per 10,000 Vehicles - 2013</t>
  </si>
  <si>
    <t>Total Number of Road Accidents per 10,000 Vehicles - 2014</t>
  </si>
  <si>
    <t>Total Number of Road Accidents per 10,000 Vehicles - 2015</t>
  </si>
  <si>
    <t>Total Number of Road Accidents per 10,000 Km of Roads - 2013</t>
  </si>
  <si>
    <t>Total Number of Road Accidents per 10,000 Km of Roads - 2014</t>
  </si>
  <si>
    <t>Total Number of Road Accidents per 10,000 Km of Roads - 2015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</si>
  <si>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</si>
  <si>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</si>
  <si>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</si>
  <si>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</si>
  <si>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</si>
  <si>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</si>
  <si>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</si>
  <si>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</si>
  <si>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</si>
  <si>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</si>
  <si>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</si>
  <si>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</si>
  <si>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</si>
  <si>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</si>
  <si>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</si>
  <si>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</si>
  <si>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</si>
  <si>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</si>
  <si>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</si>
  <si>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</si>
  <si>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</si>
  <si>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</si>
  <si>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</si>
  <si>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</si>
  <si>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</si>
  <si>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NA</t>
  </si>
  <si>
    <t>Tripura</t>
  </si>
  <si>
    <t>Uttarakhand</t>
  </si>
  <si>
    <t>Uttar Pradesh</t>
  </si>
  <si>
    <t>West Bengal</t>
  </si>
  <si>
    <t>Andaman &amp; Nicobar Islands</t>
  </si>
  <si>
    <t>Chandigarh</t>
  </si>
  <si>
    <t>Dadra &amp; Nagar Haveli</t>
  </si>
  <si>
    <t>Daman &amp; Diu</t>
  </si>
  <si>
    <t>Delhi</t>
  </si>
  <si>
    <t>Lakshadweep</t>
  </si>
  <si>
    <t>Puducherry</t>
  </si>
  <si>
    <t>Total</t>
  </si>
  <si>
    <t>percentage of road acc. in 2014</t>
  </si>
  <si>
    <t>percentage of road acc. in 2015</t>
  </si>
  <si>
    <t>percentage of road acc. in 2016</t>
  </si>
  <si>
    <t>percentage of road acc. in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</si>
</sst>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6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.8000000000000007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164" fontId="0" fillId="0" borderId="0" xfId="1" applyFont="1" applyAlignment="1"/>
    <xf numFmtId="2" fontId="0" fillId="0" borderId="0" xfId="0" applyNumberFormat="1" applyFont="1" applyAlignment="1"/>
    <xf numFmtId="0" fontId="4" fillId="0" borderId="0" xfId="0" applyFont="1" applyAlignment="1"/>
    <xf numFmtId="2" fontId="5" fillId="0" borderId="0" xfId="0" applyNumberFormat="1" applyFont="1" applyAlignment="1">
      <alignment vertical="center"/>
    </xf>
    <xf numFmtId="0" fontId="1" fillId="0" borderId="0" xfId="0" applyFont="1"/>
  </cellXfs>
  <cellStyles count="2">
    <cellStyle name="Comma" xfId="1" builtinId="3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8"/>
  <sheetViews>
    <sheetView tabSelected="1" topLeftCell="X1" workbookViewId="0">
      <selection activeCell="AC2" sqref="AC2"/>
    </sheetView>
  </sheetViews>
  <sheetFormatPr defaultColWidth="12.5703125" defaultRowHeight="15.75" customHeight="1"/>
  <cols>
    <col min="25" max="28" width="27.5703125" bestFit="1" customWidth="1"/>
    <col min="29" max="29" width="24.85546875" bestFit="1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Y1" s="4" t="s">
        <v>61</v>
      </c>
      <c r="Z1" t="s">
        <v>58</v>
      </c>
      <c r="AA1" t="s">
        <v>59</v>
      </c>
      <c r="AB1" t="s">
        <v>60</v>
      </c>
      <c r="AC1" s="4"/>
      <c r="AD1" s="4"/>
      <c r="AE1" s="4"/>
      <c r="AF1" s="4"/>
    </row>
    <row r="2" spans="1:32" ht="15.75" customHeight="1">
      <c r="A2" s="1">
        <v>1</v>
      </c>
      <c r="B2" s="1" t="s">
        <v>20</v>
      </c>
      <c r="C2" s="1">
        <v>43482</v>
      </c>
      <c r="D2" s="1">
        <v>24440</v>
      </c>
      <c r="E2" s="1">
        <v>24258</v>
      </c>
      <c r="F2" s="1">
        <v>24888</v>
      </c>
      <c r="G2" s="1">
        <v>8.9</v>
      </c>
      <c r="H2" s="1">
        <v>5</v>
      </c>
      <c r="I2" s="1">
        <v>4.8</v>
      </c>
      <c r="J2" s="1">
        <v>5.2</v>
      </c>
      <c r="K2" s="1">
        <v>50.4</v>
      </c>
      <c r="L2" s="1">
        <v>28.1</v>
      </c>
      <c r="M2" s="1">
        <v>27.7</v>
      </c>
      <c r="N2" s="1">
        <v>28.2</v>
      </c>
      <c r="O2" s="1">
        <v>34.299999999999997</v>
      </c>
      <c r="P2" s="1">
        <v>34.9</v>
      </c>
      <c r="Q2" s="1">
        <v>30.8</v>
      </c>
      <c r="R2" s="1">
        <v>1661.8</v>
      </c>
      <c r="S2" s="1">
        <v>1372.3</v>
      </c>
      <c r="T2" s="1">
        <v>1355</v>
      </c>
      <c r="Y2" s="2">
        <f>C2*100/(K2*1000)</f>
        <v>86.273809523809518</v>
      </c>
      <c r="Z2" s="2">
        <f t="shared" ref="Z2:AB2" si="0">D2*100/(L2*1000)</f>
        <v>86.97508896797153</v>
      </c>
      <c r="AA2" s="2">
        <f t="shared" si="0"/>
        <v>87.5740072202166</v>
      </c>
      <c r="AB2" s="2">
        <f t="shared" si="0"/>
        <v>88.255319148936167</v>
      </c>
      <c r="AC2" s="5"/>
      <c r="AD2" s="5"/>
      <c r="AE2" s="5"/>
      <c r="AF2" s="5"/>
    </row>
    <row r="3" spans="1:32" ht="15.75" customHeight="1">
      <c r="A3" s="1">
        <v>2</v>
      </c>
      <c r="B3" s="1" t="s">
        <v>21</v>
      </c>
      <c r="C3" s="1">
        <v>308</v>
      </c>
      <c r="D3" s="1">
        <v>205</v>
      </c>
      <c r="E3" s="1">
        <v>284</v>
      </c>
      <c r="F3" s="1">
        <v>249</v>
      </c>
      <c r="G3" s="1">
        <v>0.1</v>
      </c>
      <c r="H3" s="1">
        <v>0</v>
      </c>
      <c r="I3" s="1">
        <v>0.1</v>
      </c>
      <c r="J3" s="1">
        <v>0.1</v>
      </c>
      <c r="K3" s="1">
        <v>24.3</v>
      </c>
      <c r="L3" s="1">
        <v>16</v>
      </c>
      <c r="M3" s="1">
        <v>21.9</v>
      </c>
      <c r="N3" s="1">
        <v>19</v>
      </c>
      <c r="O3" s="1">
        <v>20.399999999999999</v>
      </c>
      <c r="P3" s="1">
        <v>13.6</v>
      </c>
      <c r="Q3" s="1">
        <v>18.8</v>
      </c>
      <c r="R3" s="1">
        <v>109.6</v>
      </c>
      <c r="S3" s="1">
        <v>83.8</v>
      </c>
      <c r="T3" s="1">
        <v>112</v>
      </c>
      <c r="Y3" s="2">
        <f>C3*100/(K3*1000)</f>
        <v>1.2674897119341564</v>
      </c>
      <c r="Z3" s="3">
        <f>D3*100/(L3*1000)</f>
        <v>1.28125</v>
      </c>
      <c r="AA3" s="3">
        <f>E3*100/(M3*1000)</f>
        <v>1.2968036529680365</v>
      </c>
      <c r="AB3" s="3">
        <f>F3*100/(N3*1000)</f>
        <v>1.3105263157894738</v>
      </c>
    </row>
    <row r="4" spans="1:32" ht="15.75" customHeight="1">
      <c r="A4" s="1">
        <v>3</v>
      </c>
      <c r="B4" s="1" t="s">
        <v>22</v>
      </c>
      <c r="C4" s="1">
        <v>7211</v>
      </c>
      <c r="D4" s="1">
        <v>7144</v>
      </c>
      <c r="E4" s="1">
        <v>6959</v>
      </c>
      <c r="F4" s="1">
        <v>7435</v>
      </c>
      <c r="G4" s="1">
        <v>1.5</v>
      </c>
      <c r="H4" s="1">
        <v>1.5</v>
      </c>
      <c r="I4" s="1">
        <v>1.4</v>
      </c>
      <c r="J4" s="1">
        <v>1.5</v>
      </c>
      <c r="K4" s="1">
        <v>23</v>
      </c>
      <c r="L4" s="1">
        <v>22.5</v>
      </c>
      <c r="M4" s="1">
        <v>21.7</v>
      </c>
      <c r="N4" s="1">
        <v>22.9</v>
      </c>
      <c r="O4" s="1">
        <v>38.4</v>
      </c>
      <c r="P4" s="1">
        <v>32.200000000000003</v>
      </c>
      <c r="Q4" s="1">
        <v>27.7</v>
      </c>
      <c r="R4" s="1">
        <v>250.3</v>
      </c>
      <c r="S4" s="1">
        <v>227.8</v>
      </c>
      <c r="T4" s="1">
        <v>213.1</v>
      </c>
      <c r="Y4" s="2">
        <f>C4*100/(K4*1000)</f>
        <v>31.35217391304348</v>
      </c>
      <c r="Z4" s="3">
        <f>D4*100/(L4*1000)</f>
        <v>31.751111111111111</v>
      </c>
      <c r="AA4" s="3">
        <f>E4*100/(M4*1000)</f>
        <v>32.069124423963132</v>
      </c>
      <c r="AB4" s="3">
        <f>F4*100/(N4*1000)</f>
        <v>32.467248908296945</v>
      </c>
    </row>
    <row r="5" spans="1:32" ht="15.75" customHeight="1">
      <c r="A5" s="1">
        <v>4</v>
      </c>
      <c r="B5" s="1" t="s">
        <v>23</v>
      </c>
      <c r="C5" s="1">
        <v>10200</v>
      </c>
      <c r="D5" s="1">
        <v>9556</v>
      </c>
      <c r="E5" s="1">
        <v>9555</v>
      </c>
      <c r="F5" s="1">
        <v>8222</v>
      </c>
      <c r="G5" s="1">
        <v>2.1</v>
      </c>
      <c r="H5" s="1">
        <v>2</v>
      </c>
      <c r="I5" s="1">
        <v>1.9</v>
      </c>
      <c r="J5" s="1">
        <v>1.7</v>
      </c>
      <c r="K5" s="1">
        <v>10.199999999999999</v>
      </c>
      <c r="L5" s="1">
        <v>9.4</v>
      </c>
      <c r="M5" s="1">
        <v>9.3000000000000007</v>
      </c>
      <c r="N5" s="1">
        <v>7.9</v>
      </c>
      <c r="O5" s="1">
        <v>28.2</v>
      </c>
      <c r="P5" s="1">
        <v>23</v>
      </c>
      <c r="Q5" s="1">
        <v>20</v>
      </c>
      <c r="R5" s="1">
        <v>517.1</v>
      </c>
      <c r="S5" s="1">
        <v>455.6</v>
      </c>
      <c r="T5" s="1">
        <v>463.8</v>
      </c>
      <c r="Y5" s="2">
        <f>C5*100/(K5*1000)</f>
        <v>100</v>
      </c>
      <c r="Z5" s="3">
        <f>D5*100/(L5*1000)</f>
        <v>101.65957446808511</v>
      </c>
      <c r="AA5" s="3">
        <f>E5*100/(M5*1000)</f>
        <v>102.74193548387096</v>
      </c>
      <c r="AB5" s="3">
        <f>F5*100/(N5*1000)</f>
        <v>104.07594936708861</v>
      </c>
    </row>
    <row r="6" spans="1:32" ht="15.75" customHeight="1">
      <c r="A6" s="1">
        <v>5</v>
      </c>
      <c r="B6" s="1" t="s">
        <v>24</v>
      </c>
      <c r="C6" s="1">
        <v>13657</v>
      </c>
      <c r="D6" s="1">
        <v>13821</v>
      </c>
      <c r="E6" s="1">
        <v>14446</v>
      </c>
      <c r="F6" s="1">
        <v>13580</v>
      </c>
      <c r="G6" s="1">
        <v>2.8</v>
      </c>
      <c r="H6" s="1">
        <v>2.8</v>
      </c>
      <c r="I6" s="1">
        <v>2.9</v>
      </c>
      <c r="J6" s="1">
        <v>2.8</v>
      </c>
      <c r="K6" s="1">
        <v>54.8</v>
      </c>
      <c r="L6" s="1">
        <v>54.8</v>
      </c>
      <c r="M6" s="1">
        <v>56.5</v>
      </c>
      <c r="N6" s="1">
        <v>52.5</v>
      </c>
      <c r="O6" s="1">
        <v>39.700000000000003</v>
      </c>
      <c r="P6" s="1">
        <v>35.700000000000003</v>
      </c>
      <c r="Q6" s="1">
        <v>33.5</v>
      </c>
      <c r="R6" s="1">
        <v>1530.4</v>
      </c>
      <c r="S6" s="1">
        <v>1461.3</v>
      </c>
      <c r="T6" s="1">
        <v>1481.1</v>
      </c>
      <c r="Y6" s="2">
        <f>C6*100/(K6*1000)</f>
        <v>24.92153284671533</v>
      </c>
      <c r="Z6" s="3">
        <f>D6*100/(L6*1000)</f>
        <v>25.220802919708028</v>
      </c>
      <c r="AA6" s="3">
        <f>E6*100/(M6*1000)</f>
        <v>25.568141592920355</v>
      </c>
      <c r="AB6" s="3">
        <f>F6*100/(N6*1000)</f>
        <v>25.866666666666667</v>
      </c>
    </row>
    <row r="7" spans="1:32" ht="15.75" customHeight="1">
      <c r="A7" s="1">
        <v>6</v>
      </c>
      <c r="B7" s="1" t="s">
        <v>25</v>
      </c>
      <c r="C7" s="1">
        <v>4294</v>
      </c>
      <c r="D7" s="1">
        <v>4229</v>
      </c>
      <c r="E7" s="1">
        <v>4338</v>
      </c>
      <c r="F7" s="1">
        <v>4304</v>
      </c>
      <c r="G7" s="1">
        <v>0.9</v>
      </c>
      <c r="H7" s="1">
        <v>0.9</v>
      </c>
      <c r="I7" s="1">
        <v>0.9</v>
      </c>
      <c r="J7" s="1">
        <v>0.9</v>
      </c>
      <c r="K7" s="1">
        <v>229.9</v>
      </c>
      <c r="L7" s="1">
        <v>220.8</v>
      </c>
      <c r="M7" s="1">
        <v>222.1</v>
      </c>
      <c r="N7" s="1">
        <v>217.7</v>
      </c>
      <c r="O7" s="1">
        <v>45.8</v>
      </c>
      <c r="P7" s="1">
        <v>41.9</v>
      </c>
      <c r="Q7" s="1">
        <v>40</v>
      </c>
      <c r="R7" s="1">
        <v>3702.2</v>
      </c>
      <c r="S7" s="1">
        <v>3187.6</v>
      </c>
      <c r="T7" s="1">
        <v>2966.4</v>
      </c>
      <c r="Y7" s="2">
        <f>C7*100/(K7*1000)</f>
        <v>1.8677685950413223</v>
      </c>
      <c r="Z7" s="3">
        <f>D7*100/(L7*1000)</f>
        <v>1.9153079710144927</v>
      </c>
      <c r="AA7" s="3">
        <f>E7*100/(M7*1000)</f>
        <v>1.9531742458352093</v>
      </c>
      <c r="AB7" s="3">
        <f>F7*100/(N7*1000)</f>
        <v>1.9770326136885623</v>
      </c>
    </row>
    <row r="8" spans="1:32" ht="15.75" customHeight="1">
      <c r="A8" s="1">
        <v>7</v>
      </c>
      <c r="B8" s="1" t="s">
        <v>26</v>
      </c>
      <c r="C8" s="1">
        <v>25391</v>
      </c>
      <c r="D8" s="1">
        <v>23712</v>
      </c>
      <c r="E8" s="1">
        <v>23183</v>
      </c>
      <c r="F8" s="1">
        <v>21859</v>
      </c>
      <c r="G8" s="1">
        <v>5.2</v>
      </c>
      <c r="H8" s="1">
        <v>4.8</v>
      </c>
      <c r="I8" s="1">
        <v>4.5999999999999996</v>
      </c>
      <c r="J8" s="1">
        <v>4.5</v>
      </c>
      <c r="K8" s="1">
        <v>41.9</v>
      </c>
      <c r="L8" s="1">
        <v>38.700000000000003</v>
      </c>
      <c r="M8" s="1">
        <v>37.299999999999997</v>
      </c>
      <c r="N8" s="1">
        <v>34.799999999999997</v>
      </c>
      <c r="O8" s="1">
        <v>16.100000000000001</v>
      </c>
      <c r="P8" s="1">
        <v>13.9</v>
      </c>
      <c r="Q8" s="1">
        <v>12.4</v>
      </c>
      <c r="R8" s="1">
        <v>1532.9</v>
      </c>
      <c r="S8" s="1">
        <v>1324.2</v>
      </c>
      <c r="T8" s="1">
        <v>1271.8</v>
      </c>
      <c r="Y8" s="2">
        <f>C8*100/(K8*1000)</f>
        <v>60.599045346062056</v>
      </c>
      <c r="Z8" s="3">
        <f>D8*100/(L8*1000)</f>
        <v>61.271317829457367</v>
      </c>
      <c r="AA8" s="3">
        <f>E8*100/(M8*1000)</f>
        <v>62.152815013404826</v>
      </c>
      <c r="AB8" s="3">
        <f>F8*100/(N8*1000)</f>
        <v>62.8132183908046</v>
      </c>
    </row>
    <row r="9" spans="1:32" ht="15.75" customHeight="1">
      <c r="A9" s="1">
        <v>8</v>
      </c>
      <c r="B9" s="1" t="s">
        <v>27</v>
      </c>
      <c r="C9" s="1">
        <v>10482</v>
      </c>
      <c r="D9" s="1">
        <v>10676</v>
      </c>
      <c r="E9" s="1">
        <v>11174</v>
      </c>
      <c r="F9" s="1">
        <v>11234</v>
      </c>
      <c r="G9" s="1">
        <v>2.2000000000000002</v>
      </c>
      <c r="H9" s="1">
        <v>2.2000000000000002</v>
      </c>
      <c r="I9" s="1">
        <v>2.2000000000000002</v>
      </c>
      <c r="J9" s="1">
        <v>2.2999999999999998</v>
      </c>
      <c r="K9" s="1">
        <v>39.9</v>
      </c>
      <c r="L9" s="1">
        <v>40</v>
      </c>
      <c r="M9" s="1">
        <v>41.3</v>
      </c>
      <c r="N9" s="1">
        <v>40.9</v>
      </c>
      <c r="O9" s="1">
        <v>15.9</v>
      </c>
      <c r="P9" s="1">
        <v>14.7</v>
      </c>
      <c r="Q9" s="1">
        <v>14.1</v>
      </c>
      <c r="R9" s="1">
        <v>2467.6999999999998</v>
      </c>
      <c r="S9" s="1">
        <v>2501.1</v>
      </c>
      <c r="T9" s="1">
        <v>2414.1</v>
      </c>
      <c r="Y9" s="2">
        <f>C9*100/(K9*1000)</f>
        <v>26.270676691729324</v>
      </c>
      <c r="Z9" s="3">
        <f>D9*100/(L9*1000)</f>
        <v>26.69</v>
      </c>
      <c r="AA9" s="3">
        <f>E9*100/(M9*1000)</f>
        <v>27.055690072639226</v>
      </c>
      <c r="AB9" s="3">
        <f>F9*100/(N9*1000)</f>
        <v>27.466992665036674</v>
      </c>
    </row>
    <row r="10" spans="1:32" ht="15.75" customHeight="1">
      <c r="A10" s="1">
        <v>9</v>
      </c>
      <c r="B10" s="1" t="s">
        <v>28</v>
      </c>
      <c r="C10" s="1">
        <v>2981</v>
      </c>
      <c r="D10" s="1">
        <v>3058</v>
      </c>
      <c r="E10" s="1">
        <v>3010</v>
      </c>
      <c r="F10" s="1">
        <v>3168</v>
      </c>
      <c r="G10" s="1">
        <v>0.6</v>
      </c>
      <c r="H10" s="1">
        <v>0.6</v>
      </c>
      <c r="I10" s="1">
        <v>0.6</v>
      </c>
      <c r="J10" s="1">
        <v>0.7</v>
      </c>
      <c r="K10" s="1">
        <v>43.1</v>
      </c>
      <c r="L10" s="1">
        <v>43.8</v>
      </c>
      <c r="M10" s="1">
        <v>42.8</v>
      </c>
      <c r="N10" s="1">
        <v>44.7</v>
      </c>
      <c r="O10" s="1">
        <v>34</v>
      </c>
      <c r="P10" s="1">
        <v>31.4</v>
      </c>
      <c r="Q10" s="1">
        <v>27.9</v>
      </c>
      <c r="R10" s="1">
        <v>560.1</v>
      </c>
      <c r="S10" s="1">
        <v>562.29999999999995</v>
      </c>
      <c r="T10" s="1">
        <v>541.4</v>
      </c>
      <c r="Y10" s="2">
        <f>C10*100/(K10*1000)</f>
        <v>6.916473317865429</v>
      </c>
      <c r="Z10" s="3">
        <f>D10*100/(L10*1000)</f>
        <v>6.9817351598173518</v>
      </c>
      <c r="AA10" s="3">
        <f>E10*100/(M10*1000)</f>
        <v>7.0327102803738315</v>
      </c>
      <c r="AB10" s="3">
        <f>F10*100/(N10*1000)</f>
        <v>7.0872483221476514</v>
      </c>
    </row>
    <row r="11" spans="1:32" ht="15.75" customHeight="1">
      <c r="A11" s="1">
        <v>10</v>
      </c>
      <c r="B11" s="1" t="s">
        <v>29</v>
      </c>
      <c r="C11" s="1">
        <v>6457</v>
      </c>
      <c r="D11" s="1">
        <v>5861</v>
      </c>
      <c r="E11" s="1">
        <v>5836</v>
      </c>
      <c r="F11" s="1">
        <v>5501</v>
      </c>
      <c r="G11" s="1">
        <v>1.3</v>
      </c>
      <c r="H11" s="1">
        <v>1.2</v>
      </c>
      <c r="I11" s="1">
        <v>1.2</v>
      </c>
      <c r="J11" s="1">
        <v>1.1000000000000001</v>
      </c>
      <c r="K11" s="1">
        <v>53.8</v>
      </c>
      <c r="L11" s="1">
        <v>48.2</v>
      </c>
      <c r="M11" s="1">
        <v>47.5</v>
      </c>
      <c r="N11" s="1">
        <v>44.3</v>
      </c>
      <c r="O11" s="1">
        <v>63.3</v>
      </c>
      <c r="P11" s="1">
        <v>51.7</v>
      </c>
      <c r="Q11" s="1">
        <v>46.9</v>
      </c>
      <c r="R11" s="1">
        <v>1447.9</v>
      </c>
      <c r="S11" s="1">
        <v>1498.7</v>
      </c>
      <c r="T11" s="1">
        <v>1492.7</v>
      </c>
      <c r="Y11" s="2">
        <f>C11*100/(K11*1000)</f>
        <v>12.00185873605948</v>
      </c>
      <c r="Z11" s="3">
        <f>D11*100/(L11*1000)</f>
        <v>12.159751037344398</v>
      </c>
      <c r="AA11" s="3">
        <f>E11*100/(M11*1000)</f>
        <v>12.286315789473685</v>
      </c>
      <c r="AB11" s="3">
        <f>F11*100/(N11*1000)</f>
        <v>12.417607223476297</v>
      </c>
    </row>
    <row r="12" spans="1:32" ht="15.75" customHeight="1">
      <c r="A12" s="1">
        <v>11</v>
      </c>
      <c r="B12" s="1" t="s">
        <v>30</v>
      </c>
      <c r="C12" s="1">
        <v>5569</v>
      </c>
      <c r="D12" s="1">
        <v>5201</v>
      </c>
      <c r="E12" s="1">
        <v>5162</v>
      </c>
      <c r="F12" s="1">
        <v>4932</v>
      </c>
      <c r="G12" s="1">
        <v>1.1000000000000001</v>
      </c>
      <c r="H12" s="1">
        <v>1.1000000000000001</v>
      </c>
      <c r="I12" s="1">
        <v>1</v>
      </c>
      <c r="J12" s="1">
        <v>1</v>
      </c>
      <c r="K12" s="1">
        <v>17.2</v>
      </c>
      <c r="L12" s="1">
        <v>15.9</v>
      </c>
      <c r="M12" s="1">
        <v>15.5</v>
      </c>
      <c r="N12" s="1">
        <v>14.7</v>
      </c>
      <c r="O12" s="1">
        <v>16.600000000000001</v>
      </c>
      <c r="P12" s="1">
        <v>30.3</v>
      </c>
      <c r="Q12" s="1">
        <v>25</v>
      </c>
      <c r="R12" s="1">
        <v>1502.5</v>
      </c>
      <c r="S12" s="1">
        <v>1260.5999999999999</v>
      </c>
      <c r="T12" s="1">
        <v>1208.8</v>
      </c>
      <c r="Y12" s="2">
        <f>C12*100/(K12*1000)</f>
        <v>32.377906976744185</v>
      </c>
      <c r="Z12" s="3">
        <f>D12*100/(L12*1000)</f>
        <v>32.710691823899374</v>
      </c>
      <c r="AA12" s="3">
        <f>E12*100/(M12*1000)</f>
        <v>33.303225806451614</v>
      </c>
      <c r="AB12" s="3">
        <f>F12*100/(N12*1000)</f>
        <v>33.551020408163268</v>
      </c>
    </row>
    <row r="13" spans="1:32" ht="15.75" customHeight="1">
      <c r="A13" s="1">
        <v>12</v>
      </c>
      <c r="B13" s="1" t="s">
        <v>31</v>
      </c>
      <c r="C13" s="1">
        <v>44020</v>
      </c>
      <c r="D13" s="1">
        <v>43713</v>
      </c>
      <c r="E13" s="1">
        <v>44011</v>
      </c>
      <c r="F13" s="1">
        <v>44403</v>
      </c>
      <c r="G13" s="1">
        <v>9</v>
      </c>
      <c r="H13" s="1">
        <v>8.9</v>
      </c>
      <c r="I13" s="1">
        <v>8.8000000000000007</v>
      </c>
      <c r="J13" s="1">
        <v>9.1999999999999993</v>
      </c>
      <c r="K13" s="1">
        <v>72.599999999999994</v>
      </c>
      <c r="L13" s="1">
        <v>71.400000000000006</v>
      </c>
      <c r="M13" s="1">
        <v>71.2</v>
      </c>
      <c r="N13" s="1">
        <v>71.2</v>
      </c>
      <c r="O13" s="1">
        <v>36.5</v>
      </c>
      <c r="P13" s="1">
        <v>32.799999999999997</v>
      </c>
      <c r="Q13" s="1">
        <v>29.8</v>
      </c>
      <c r="R13" s="1">
        <v>1441.2</v>
      </c>
      <c r="S13" s="1">
        <v>1395.8</v>
      </c>
      <c r="T13" s="1">
        <v>1367.6</v>
      </c>
      <c r="Y13" s="2">
        <f>C13*100/(K13*1000)</f>
        <v>60.633608815426996</v>
      </c>
      <c r="Z13" s="3">
        <f>D13*100/(L13*1000)</f>
        <v>61.22268907563025</v>
      </c>
      <c r="AA13" s="3">
        <f>E13*100/(M13*1000)</f>
        <v>61.813202247191015</v>
      </c>
      <c r="AB13" s="3">
        <f>F13*100/(N13*1000)</f>
        <v>62.363764044943821</v>
      </c>
    </row>
    <row r="14" spans="1:32" ht="15.75" customHeight="1">
      <c r="A14" s="1">
        <v>13</v>
      </c>
      <c r="B14" s="1" t="s">
        <v>32</v>
      </c>
      <c r="C14" s="1">
        <v>35215</v>
      </c>
      <c r="D14" s="1">
        <v>36282</v>
      </c>
      <c r="E14" s="1">
        <v>39014</v>
      </c>
      <c r="F14" s="1">
        <v>39420</v>
      </c>
      <c r="G14" s="1">
        <v>7.2</v>
      </c>
      <c r="H14" s="1">
        <v>7.4</v>
      </c>
      <c r="I14" s="1">
        <v>7.8</v>
      </c>
      <c r="J14" s="1">
        <v>8.1999999999999993</v>
      </c>
      <c r="K14" s="1">
        <v>100.5</v>
      </c>
      <c r="L14" s="1">
        <v>102.9</v>
      </c>
      <c r="M14" s="1">
        <v>110</v>
      </c>
      <c r="N14" s="1">
        <v>110.5</v>
      </c>
      <c r="O14" s="1">
        <v>44.8</v>
      </c>
      <c r="P14" s="1">
        <v>41.3</v>
      </c>
      <c r="Q14" s="1">
        <v>40.4</v>
      </c>
      <c r="R14" s="1">
        <v>1903.2</v>
      </c>
      <c r="S14" s="1">
        <v>1875.4</v>
      </c>
      <c r="T14" s="1">
        <v>2002.2</v>
      </c>
      <c r="Y14" s="2">
        <f>C14*100/(K14*1000)</f>
        <v>35.039800995024876</v>
      </c>
      <c r="Z14" s="3">
        <f>D14*100/(L14*1000)</f>
        <v>35.259475218658892</v>
      </c>
      <c r="AA14" s="3">
        <f>E14*100/(M14*1000)</f>
        <v>35.467272727272729</v>
      </c>
      <c r="AB14" s="3">
        <f>F14*100/(N14*1000)</f>
        <v>35.674208144796381</v>
      </c>
    </row>
    <row r="15" spans="1:32" ht="15.75" customHeight="1">
      <c r="A15" s="1">
        <v>14</v>
      </c>
      <c r="B15" s="1" t="s">
        <v>33</v>
      </c>
      <c r="C15" s="1">
        <v>51810</v>
      </c>
      <c r="D15" s="1">
        <v>53472</v>
      </c>
      <c r="E15" s="1">
        <v>54947</v>
      </c>
      <c r="F15" s="1">
        <v>53972</v>
      </c>
      <c r="G15" s="1">
        <v>10.7</v>
      </c>
      <c r="H15" s="1">
        <v>10.9</v>
      </c>
      <c r="I15" s="1">
        <v>11</v>
      </c>
      <c r="J15" s="1">
        <v>11.2</v>
      </c>
      <c r="K15" s="1">
        <v>69.599999999999994</v>
      </c>
      <c r="L15" s="1">
        <v>70.7</v>
      </c>
      <c r="M15" s="1">
        <v>71.599999999999994</v>
      </c>
      <c r="N15" s="1">
        <v>69.3</v>
      </c>
      <c r="O15" s="1">
        <v>59.1</v>
      </c>
      <c r="P15" s="1">
        <v>55</v>
      </c>
      <c r="Q15" s="1">
        <v>49.3</v>
      </c>
      <c r="R15" s="1">
        <v>2264.3000000000002</v>
      </c>
      <c r="S15" s="1">
        <v>1909.7</v>
      </c>
      <c r="T15" s="1">
        <v>1901.7</v>
      </c>
      <c r="Y15" s="2">
        <f>C15*100/(K15*1000)</f>
        <v>74.439655172413794</v>
      </c>
      <c r="Z15" s="3">
        <f>D15*100/(L15*1000)</f>
        <v>75.632248939179632</v>
      </c>
      <c r="AA15" s="3">
        <f>E15*100/(M15*1000)</f>
        <v>76.741620111731848</v>
      </c>
      <c r="AB15" s="3">
        <f>F15*100/(N15*1000)</f>
        <v>77.881673881673876</v>
      </c>
    </row>
    <row r="16" spans="1:32" ht="15.75" customHeight="1">
      <c r="A16" s="1">
        <v>15</v>
      </c>
      <c r="B16" s="1" t="s">
        <v>34</v>
      </c>
      <c r="C16" s="1">
        <v>63019</v>
      </c>
      <c r="D16" s="1">
        <v>61627</v>
      </c>
      <c r="E16" s="1">
        <v>63805</v>
      </c>
      <c r="F16" s="1">
        <v>39878</v>
      </c>
      <c r="G16" s="1">
        <v>13</v>
      </c>
      <c r="H16" s="1">
        <v>12.6</v>
      </c>
      <c r="I16" s="1">
        <v>12.7</v>
      </c>
      <c r="J16" s="1">
        <v>8.3000000000000007</v>
      </c>
      <c r="K16" s="1">
        <v>54.5</v>
      </c>
      <c r="L16" s="1">
        <v>52.6</v>
      </c>
      <c r="M16" s="1">
        <v>53.8</v>
      </c>
      <c r="N16" s="1">
        <v>33.200000000000003</v>
      </c>
      <c r="O16" s="1">
        <v>29.3</v>
      </c>
      <c r="P16" s="1">
        <v>26.3</v>
      </c>
      <c r="Q16" s="1">
        <v>25</v>
      </c>
      <c r="R16" s="1">
        <v>1068.8</v>
      </c>
      <c r="S16" s="1">
        <v>1012.5</v>
      </c>
      <c r="T16" s="1">
        <v>1049.2</v>
      </c>
      <c r="Y16" s="2">
        <f>C16*100/(K16*1000)</f>
        <v>115.63119266055045</v>
      </c>
      <c r="Z16" s="3">
        <f>D16*100/(L16*1000)</f>
        <v>117.16159695817491</v>
      </c>
      <c r="AA16" s="3">
        <f>E16*100/(M16*1000)</f>
        <v>118.59665427509293</v>
      </c>
      <c r="AB16" s="3">
        <f>F16*100/(N16*1000)</f>
        <v>120.1144578313253</v>
      </c>
    </row>
    <row r="17" spans="1:28" ht="15.75" customHeight="1">
      <c r="A17" s="1">
        <v>16</v>
      </c>
      <c r="B17" s="1" t="s">
        <v>35</v>
      </c>
      <c r="C17" s="1">
        <v>671</v>
      </c>
      <c r="D17" s="1">
        <v>743</v>
      </c>
      <c r="E17" s="1">
        <v>671</v>
      </c>
      <c r="F17" s="1">
        <v>538</v>
      </c>
      <c r="G17" s="1">
        <v>0.1</v>
      </c>
      <c r="H17" s="1">
        <v>0.2</v>
      </c>
      <c r="I17" s="1">
        <v>0.1</v>
      </c>
      <c r="J17" s="1">
        <v>0.1</v>
      </c>
      <c r="K17" s="1">
        <v>26.8</v>
      </c>
      <c r="L17" s="1">
        <v>29.3</v>
      </c>
      <c r="M17" s="1">
        <v>26.2</v>
      </c>
      <c r="N17" s="1">
        <v>20.8</v>
      </c>
      <c r="O17" s="1">
        <v>22.7</v>
      </c>
      <c r="P17" s="1">
        <v>18.8</v>
      </c>
      <c r="Q17" s="1">
        <v>21.8</v>
      </c>
      <c r="R17" s="1">
        <v>322</v>
      </c>
      <c r="S17" s="1">
        <v>343</v>
      </c>
      <c r="T17" s="1">
        <v>276.7</v>
      </c>
      <c r="Y17" s="2">
        <f>C17*100/(K17*1000)</f>
        <v>2.5037313432835822</v>
      </c>
      <c r="Z17" s="3">
        <f>D17*100/(L17*1000)</f>
        <v>2.5358361774744029</v>
      </c>
      <c r="AA17" s="3">
        <f>E17*100/(M17*1000)</f>
        <v>2.5610687022900764</v>
      </c>
      <c r="AB17" s="3">
        <f>F17*100/(N17*1000)</f>
        <v>2.5865384615384617</v>
      </c>
    </row>
    <row r="18" spans="1:28" ht="15.75" customHeight="1">
      <c r="A18" s="1">
        <v>17</v>
      </c>
      <c r="B18" s="1" t="s">
        <v>36</v>
      </c>
      <c r="C18" s="1">
        <v>525</v>
      </c>
      <c r="D18" s="1">
        <v>542</v>
      </c>
      <c r="E18" s="1">
        <v>606</v>
      </c>
      <c r="F18" s="1">
        <v>620</v>
      </c>
      <c r="G18" s="1">
        <v>0.1</v>
      </c>
      <c r="H18" s="1">
        <v>0.1</v>
      </c>
      <c r="I18" s="1">
        <v>0.1</v>
      </c>
      <c r="J18" s="1">
        <v>0.1</v>
      </c>
      <c r="K18" s="1">
        <v>19.600000000000001</v>
      </c>
      <c r="L18" s="1">
        <v>20</v>
      </c>
      <c r="M18" s="1">
        <v>22.1</v>
      </c>
      <c r="N18" s="1">
        <v>22.4</v>
      </c>
      <c r="O18" s="1">
        <v>23.9</v>
      </c>
      <c r="P18" s="1">
        <v>21.8</v>
      </c>
      <c r="Q18" s="1">
        <v>22.7</v>
      </c>
      <c r="R18" s="1">
        <v>426.2</v>
      </c>
      <c r="S18" s="1">
        <v>408.7</v>
      </c>
      <c r="T18" s="1">
        <v>453.2</v>
      </c>
      <c r="Y18" s="2">
        <f>C18*100/(K18*1000)</f>
        <v>2.6785714285714284</v>
      </c>
      <c r="Z18" s="3">
        <f>D18*100/(L18*1000)</f>
        <v>2.71</v>
      </c>
      <c r="AA18" s="3">
        <f>E18*100/(M18*1000)</f>
        <v>2.7420814479638009</v>
      </c>
      <c r="AB18" s="3">
        <f>F18*100/(N18*1000)</f>
        <v>2.7678571428571428</v>
      </c>
    </row>
    <row r="19" spans="1:28" ht="15.75" customHeight="1">
      <c r="A19" s="1">
        <v>18</v>
      </c>
      <c r="B19" s="1" t="s">
        <v>37</v>
      </c>
      <c r="C19" s="1">
        <v>114</v>
      </c>
      <c r="D19" s="1">
        <v>132</v>
      </c>
      <c r="E19" s="1">
        <v>70</v>
      </c>
      <c r="F19" s="1">
        <v>83</v>
      </c>
      <c r="G19" s="1">
        <v>0</v>
      </c>
      <c r="H19" s="1">
        <v>0</v>
      </c>
      <c r="I19" s="1">
        <v>0</v>
      </c>
      <c r="J19" s="1">
        <v>0</v>
      </c>
      <c r="K19" s="1">
        <v>11.1</v>
      </c>
      <c r="L19" s="1">
        <v>12.7</v>
      </c>
      <c r="M19" s="1">
        <v>6.7</v>
      </c>
      <c r="N19" s="1">
        <v>7.8</v>
      </c>
      <c r="O19" s="1">
        <v>9.4</v>
      </c>
      <c r="P19" s="1">
        <v>9.6</v>
      </c>
      <c r="Q19" s="1">
        <v>4.5999999999999996</v>
      </c>
      <c r="R19" s="1">
        <v>104.2</v>
      </c>
      <c r="S19" s="1">
        <v>134.69999999999999</v>
      </c>
      <c r="T19" s="1">
        <v>71.2</v>
      </c>
      <c r="Y19" s="2">
        <f>C19*100/(K19*1000)</f>
        <v>1.027027027027027</v>
      </c>
      <c r="Z19" s="3">
        <f>D19*100/(L19*1000)</f>
        <v>1.0393700787401574</v>
      </c>
      <c r="AA19" s="3">
        <f>E19*100/(M19*1000)</f>
        <v>1.044776119402985</v>
      </c>
      <c r="AB19" s="3">
        <f>F19*100/(N19*1000)</f>
        <v>1.0641025641025641</v>
      </c>
    </row>
    <row r="20" spans="1:28" ht="15.75" customHeight="1">
      <c r="A20" s="1">
        <v>19</v>
      </c>
      <c r="B20" s="1" t="s">
        <v>38</v>
      </c>
      <c r="C20" s="1">
        <v>71</v>
      </c>
      <c r="D20" s="1">
        <v>305</v>
      </c>
      <c r="E20" s="1">
        <v>54</v>
      </c>
      <c r="F20" s="1">
        <v>75</v>
      </c>
      <c r="G20" s="1">
        <v>0</v>
      </c>
      <c r="H20" s="1">
        <v>0.1</v>
      </c>
      <c r="I20" s="1">
        <v>0</v>
      </c>
      <c r="J20" s="1">
        <v>0</v>
      </c>
      <c r="K20" s="1">
        <v>3.1</v>
      </c>
      <c r="L20" s="1">
        <v>13.1</v>
      </c>
      <c r="M20" s="1">
        <v>2.2999999999999998</v>
      </c>
      <c r="N20" s="1">
        <v>3.2</v>
      </c>
      <c r="O20" s="1">
        <v>2.2999999999999998</v>
      </c>
      <c r="P20" s="1">
        <v>9.6</v>
      </c>
      <c r="Q20" s="1">
        <v>1.6</v>
      </c>
      <c r="R20" s="1">
        <v>18.5</v>
      </c>
      <c r="S20" s="1">
        <v>83.3</v>
      </c>
      <c r="T20" s="1">
        <v>14.5</v>
      </c>
      <c r="Y20" s="2">
        <f>C20*100/(K20*1000)</f>
        <v>2.2903225806451615</v>
      </c>
      <c r="Z20" s="3">
        <f>D20*100/(L20*1000)</f>
        <v>2.3282442748091605</v>
      </c>
      <c r="AA20" s="3">
        <f>E20*100/(M20*1000)</f>
        <v>2.347826086956522</v>
      </c>
      <c r="AB20" s="3">
        <f>F20*100/(N20*1000)</f>
        <v>2.34375</v>
      </c>
    </row>
    <row r="21" spans="1:28" ht="15.75" customHeight="1">
      <c r="A21" s="1">
        <v>20</v>
      </c>
      <c r="B21" s="1" t="s">
        <v>39</v>
      </c>
      <c r="C21" s="1">
        <v>9680</v>
      </c>
      <c r="D21" s="1">
        <v>9648</v>
      </c>
      <c r="E21" s="1">
        <v>10542</v>
      </c>
      <c r="F21" s="1">
        <v>10532</v>
      </c>
      <c r="G21" s="1">
        <v>2</v>
      </c>
      <c r="H21" s="1">
        <v>2</v>
      </c>
      <c r="I21" s="1">
        <v>2.1</v>
      </c>
      <c r="J21" s="1">
        <v>2.2000000000000002</v>
      </c>
      <c r="K21" s="1">
        <v>23.4</v>
      </c>
      <c r="L21" s="1">
        <v>23.1</v>
      </c>
      <c r="M21" s="1">
        <v>25</v>
      </c>
      <c r="N21" s="1">
        <v>24.8</v>
      </c>
      <c r="O21" s="1">
        <v>23</v>
      </c>
      <c r="P21" s="1">
        <v>20.5</v>
      </c>
      <c r="Q21" s="1">
        <v>20.2</v>
      </c>
      <c r="R21" s="1">
        <v>348.6</v>
      </c>
      <c r="S21" s="1">
        <v>340.7</v>
      </c>
      <c r="T21" s="1">
        <v>371.6</v>
      </c>
      <c r="Y21" s="2">
        <f>C21*100/(K21*1000)</f>
        <v>41.36752136752137</v>
      </c>
      <c r="Z21" s="3">
        <f>D21*100/(L21*1000)</f>
        <v>41.766233766233768</v>
      </c>
      <c r="AA21" s="3">
        <f>E21*100/(M21*1000)</f>
        <v>42.167999999999999</v>
      </c>
      <c r="AB21" s="3">
        <f>F21*100/(N21*1000)</f>
        <v>42.467741935483872</v>
      </c>
    </row>
    <row r="22" spans="1:28" ht="15.75" customHeight="1">
      <c r="A22" s="1">
        <v>21</v>
      </c>
      <c r="B22" s="1" t="s">
        <v>40</v>
      </c>
      <c r="C22" s="1">
        <v>6323</v>
      </c>
      <c r="D22" s="1">
        <v>6391</v>
      </c>
      <c r="E22" s="1">
        <v>6702</v>
      </c>
      <c r="F22" s="1">
        <v>6952</v>
      </c>
      <c r="G22" s="1">
        <v>1.3</v>
      </c>
      <c r="H22" s="1">
        <v>1.3</v>
      </c>
      <c r="I22" s="1">
        <v>1.3</v>
      </c>
      <c r="J22" s="1">
        <v>1.4</v>
      </c>
      <c r="K22" s="1">
        <v>22.4</v>
      </c>
      <c r="L22" s="1">
        <v>22.4</v>
      </c>
      <c r="M22" s="1">
        <v>23.2</v>
      </c>
      <c r="N22" s="1">
        <v>23.9</v>
      </c>
      <c r="O22" s="1">
        <v>9</v>
      </c>
      <c r="P22" s="1">
        <v>10.199999999999999</v>
      </c>
      <c r="Q22" s="1">
        <v>10.7</v>
      </c>
      <c r="R22" s="1">
        <v>642.29999999999995</v>
      </c>
      <c r="S22" s="1">
        <v>613.6</v>
      </c>
      <c r="T22" s="1">
        <v>636.1</v>
      </c>
      <c r="Y22" s="2">
        <f>C22*100/(K22*1000)</f>
        <v>28.227678571428573</v>
      </c>
      <c r="Z22" s="3">
        <f>D22*100/(L22*1000)</f>
        <v>28.53125</v>
      </c>
      <c r="AA22" s="3">
        <f>E22*100/(M22*1000)</f>
        <v>28.887931034482758</v>
      </c>
      <c r="AB22" s="3">
        <f>F22*100/(N22*1000)</f>
        <v>29.08786610878661</v>
      </c>
    </row>
    <row r="23" spans="1:28" ht="15.75" customHeight="1">
      <c r="A23" s="1">
        <v>22</v>
      </c>
      <c r="B23" s="1" t="s">
        <v>41</v>
      </c>
      <c r="C23" s="1">
        <v>23592</v>
      </c>
      <c r="D23" s="1">
        <v>24628</v>
      </c>
      <c r="E23" s="1">
        <v>24072</v>
      </c>
      <c r="F23" s="1">
        <v>23066</v>
      </c>
      <c r="G23" s="1">
        <v>4.8</v>
      </c>
      <c r="H23" s="1">
        <v>5</v>
      </c>
      <c r="I23" s="1">
        <v>4.8</v>
      </c>
      <c r="J23" s="1">
        <v>4.8</v>
      </c>
      <c r="K23" s="1">
        <v>33.700000000000003</v>
      </c>
      <c r="L23" s="1">
        <v>34.700000000000003</v>
      </c>
      <c r="M23" s="1">
        <v>33.4</v>
      </c>
      <c r="N23" s="1">
        <v>31.6</v>
      </c>
      <c r="O23" s="1">
        <v>23.4</v>
      </c>
      <c r="P23" s="1">
        <v>22.1</v>
      </c>
      <c r="Q23" s="1">
        <v>19.399999999999999</v>
      </c>
      <c r="R23" s="1">
        <v>1043.3</v>
      </c>
      <c r="S23" s="1">
        <v>1020.9</v>
      </c>
      <c r="T23" s="1">
        <v>970</v>
      </c>
      <c r="Y23" s="2">
        <f>C23*100/(K23*1000)</f>
        <v>70.005934718100889</v>
      </c>
      <c r="Z23" s="3">
        <f>D23*100/(L23*1000)</f>
        <v>70.97406340057637</v>
      </c>
      <c r="AA23" s="3">
        <f>E23*100/(M23*1000)</f>
        <v>72.071856287425149</v>
      </c>
      <c r="AB23" s="3">
        <f>F23*100/(N23*1000)</f>
        <v>72.993670886075947</v>
      </c>
    </row>
    <row r="24" spans="1:28" ht="15.75" customHeight="1">
      <c r="A24" s="1">
        <v>23</v>
      </c>
      <c r="B24" s="1" t="s">
        <v>42</v>
      </c>
      <c r="C24" s="1">
        <v>244</v>
      </c>
      <c r="D24" s="1">
        <v>203</v>
      </c>
      <c r="E24" s="1">
        <v>219</v>
      </c>
      <c r="F24" s="1">
        <v>210</v>
      </c>
      <c r="G24" s="1">
        <v>0.1</v>
      </c>
      <c r="H24" s="1">
        <v>0</v>
      </c>
      <c r="I24" s="1">
        <v>0</v>
      </c>
      <c r="J24" s="1">
        <v>0</v>
      </c>
      <c r="K24" s="1">
        <v>39</v>
      </c>
      <c r="L24" s="1">
        <v>32.1</v>
      </c>
      <c r="M24" s="1">
        <v>34.200000000000003</v>
      </c>
      <c r="N24" s="1">
        <v>32.5</v>
      </c>
      <c r="O24" s="1">
        <v>67.3</v>
      </c>
      <c r="P24" s="1">
        <v>51.3</v>
      </c>
      <c r="Q24" s="1">
        <v>50.7</v>
      </c>
      <c r="R24" s="1">
        <v>371.4</v>
      </c>
      <c r="S24" s="1">
        <v>311.10000000000002</v>
      </c>
      <c r="T24" s="1">
        <v>294</v>
      </c>
      <c r="Y24" s="2">
        <f>C24*100/(K24*1000)</f>
        <v>0.62564102564102564</v>
      </c>
      <c r="Z24" s="3">
        <f>D24*100/(L24*1000)</f>
        <v>0.63239875389408096</v>
      </c>
      <c r="AA24" s="3">
        <f>E24*100/(M24*1000)</f>
        <v>0.64035087719298245</v>
      </c>
      <c r="AB24" s="3">
        <f>F24*100/(N24*1000)</f>
        <v>0.64615384615384619</v>
      </c>
    </row>
    <row r="25" spans="1:28" ht="15.75" customHeight="1">
      <c r="A25" s="1">
        <v>24</v>
      </c>
      <c r="B25" s="1" t="s">
        <v>43</v>
      </c>
      <c r="C25" s="1">
        <v>66238</v>
      </c>
      <c r="D25" s="1">
        <v>67250</v>
      </c>
      <c r="E25" s="1">
        <v>69059</v>
      </c>
      <c r="F25" s="1">
        <v>71431</v>
      </c>
      <c r="G25" s="1">
        <v>13.6</v>
      </c>
      <c r="H25" s="1">
        <v>13.7</v>
      </c>
      <c r="I25" s="1">
        <v>13.8</v>
      </c>
      <c r="J25" s="1">
        <v>14.9</v>
      </c>
      <c r="K25" s="1">
        <v>97</v>
      </c>
      <c r="L25" s="1">
        <v>98</v>
      </c>
      <c r="M25" s="1">
        <v>100</v>
      </c>
      <c r="N25" s="1">
        <v>102.9</v>
      </c>
      <c r="O25" s="1">
        <v>34.4</v>
      </c>
      <c r="P25" s="1">
        <v>32.200000000000003</v>
      </c>
      <c r="Q25" s="1">
        <v>30.7</v>
      </c>
      <c r="R25" s="1">
        <v>2783.1</v>
      </c>
      <c r="S25" s="1">
        <v>2645.5</v>
      </c>
      <c r="T25" s="1">
        <v>2644.9</v>
      </c>
      <c r="Y25" s="2">
        <f>C25*100/(K25*1000)</f>
        <v>68.286597938144325</v>
      </c>
      <c r="Z25" s="3">
        <f>D25*100/(L25*1000)</f>
        <v>68.622448979591837</v>
      </c>
      <c r="AA25" s="3">
        <f>E25*100/(M25*1000)</f>
        <v>69.058999999999997</v>
      </c>
      <c r="AB25" s="3">
        <f>F25*100/(N25*1000)</f>
        <v>69.417881438289598</v>
      </c>
    </row>
    <row r="26" spans="1:28" ht="15.75" customHeight="1">
      <c r="A26" s="1">
        <v>25</v>
      </c>
      <c r="B26" s="1" t="s">
        <v>44</v>
      </c>
      <c r="C26" s="1" t="s">
        <v>45</v>
      </c>
      <c r="D26" s="1">
        <v>20078</v>
      </c>
      <c r="E26" s="1">
        <v>21252</v>
      </c>
      <c r="F26" s="1">
        <v>22811</v>
      </c>
      <c r="G26" s="1">
        <v>0</v>
      </c>
      <c r="H26" s="1">
        <v>4.0999999999999996</v>
      </c>
      <c r="I26" s="1">
        <v>4.2</v>
      </c>
      <c r="J26" s="1">
        <v>4.7</v>
      </c>
      <c r="K26" s="1" t="s">
        <v>45</v>
      </c>
      <c r="L26" s="1" t="s">
        <v>45</v>
      </c>
      <c r="M26" s="1" t="s">
        <v>45</v>
      </c>
      <c r="N26" s="1" t="s">
        <v>45</v>
      </c>
      <c r="O26" s="1" t="s">
        <v>45</v>
      </c>
      <c r="P26" s="1">
        <v>28.4</v>
      </c>
      <c r="Q26" s="1">
        <v>27.1</v>
      </c>
      <c r="R26" s="1" t="s">
        <v>45</v>
      </c>
      <c r="S26" s="1">
        <v>2177.3000000000002</v>
      </c>
      <c r="T26" s="1">
        <v>2119.9</v>
      </c>
      <c r="Y26" s="2">
        <v>0</v>
      </c>
      <c r="Z26" s="3">
        <v>0</v>
      </c>
      <c r="AA26" s="3">
        <v>0</v>
      </c>
      <c r="AB26" s="3">
        <v>0</v>
      </c>
    </row>
    <row r="27" spans="1:28" ht="15.75" customHeight="1">
      <c r="A27" s="1">
        <v>26</v>
      </c>
      <c r="B27" s="1" t="s">
        <v>46</v>
      </c>
      <c r="C27" s="1">
        <v>818</v>
      </c>
      <c r="D27" s="1">
        <v>716</v>
      </c>
      <c r="E27" s="1">
        <v>647</v>
      </c>
      <c r="F27" s="1">
        <v>557</v>
      </c>
      <c r="G27" s="1">
        <v>0.2</v>
      </c>
      <c r="H27" s="1">
        <v>0.1</v>
      </c>
      <c r="I27" s="1">
        <v>0.1</v>
      </c>
      <c r="J27" s="1">
        <v>0.1</v>
      </c>
      <c r="K27" s="1">
        <v>22.1</v>
      </c>
      <c r="L27" s="1">
        <v>19.100000000000001</v>
      </c>
      <c r="M27" s="1">
        <v>17.100000000000001</v>
      </c>
      <c r="N27" s="1">
        <v>14.6</v>
      </c>
      <c r="O27" s="1">
        <v>33.4</v>
      </c>
      <c r="P27" s="1">
        <v>28</v>
      </c>
      <c r="Q27" s="1">
        <v>22.9</v>
      </c>
      <c r="R27" s="1">
        <v>263.7</v>
      </c>
      <c r="S27" s="1">
        <v>171.1</v>
      </c>
      <c r="T27" s="1">
        <v>173.1</v>
      </c>
      <c r="Y27" s="2">
        <f>C27*100/(K27*1000)</f>
        <v>3.7013574660633486</v>
      </c>
      <c r="Z27" s="3">
        <f>D27*100/(L27*1000)</f>
        <v>3.74869109947644</v>
      </c>
      <c r="AA27" s="3">
        <f>E27*100/(M27*1000)</f>
        <v>3.7836257309941521</v>
      </c>
      <c r="AB27" s="3">
        <f>F27*100/(N27*1000)</f>
        <v>3.8150684931506849</v>
      </c>
    </row>
    <row r="28" spans="1:28" ht="15.75" customHeight="1">
      <c r="A28" s="1">
        <v>27</v>
      </c>
      <c r="B28" s="1" t="s">
        <v>47</v>
      </c>
      <c r="C28" s="1">
        <v>1297</v>
      </c>
      <c r="D28" s="1">
        <v>1410</v>
      </c>
      <c r="E28" s="1">
        <v>1523</v>
      </c>
      <c r="F28" s="1">
        <v>1591</v>
      </c>
      <c r="G28" s="1">
        <v>0.3</v>
      </c>
      <c r="H28" s="1">
        <v>0.3</v>
      </c>
      <c r="I28" s="1">
        <v>0.3</v>
      </c>
      <c r="J28" s="1">
        <v>0.3</v>
      </c>
      <c r="K28" s="1">
        <v>12.7</v>
      </c>
      <c r="L28" s="1">
        <v>13.6</v>
      </c>
      <c r="M28" s="1">
        <v>14.5</v>
      </c>
      <c r="N28" s="1">
        <v>15</v>
      </c>
      <c r="O28" s="1">
        <v>8.9</v>
      </c>
      <c r="P28" s="1">
        <v>8.6</v>
      </c>
      <c r="Q28" s="1">
        <v>8.3000000000000007</v>
      </c>
      <c r="R28" s="1">
        <v>220.9</v>
      </c>
      <c r="S28" s="1">
        <v>233.3</v>
      </c>
      <c r="T28" s="1">
        <v>242</v>
      </c>
      <c r="Y28" s="2">
        <f>C28*100/(K28*1000)</f>
        <v>10.21259842519685</v>
      </c>
      <c r="Z28" s="3">
        <f>D28*100/(L28*1000)</f>
        <v>10.367647058823529</v>
      </c>
      <c r="AA28" s="3">
        <f>E28*100/(M28*1000)</f>
        <v>10.50344827586207</v>
      </c>
      <c r="AB28" s="3">
        <f>F28*100/(N28*1000)</f>
        <v>10.606666666666667</v>
      </c>
    </row>
    <row r="29" spans="1:28" ht="15.75" customHeight="1">
      <c r="A29" s="1">
        <v>28</v>
      </c>
      <c r="B29" s="1" t="s">
        <v>48</v>
      </c>
      <c r="C29" s="1">
        <v>30615</v>
      </c>
      <c r="D29" s="1">
        <v>31034</v>
      </c>
      <c r="E29" s="1">
        <v>32385</v>
      </c>
      <c r="F29" s="1">
        <v>35612</v>
      </c>
      <c r="G29" s="1">
        <v>6.3</v>
      </c>
      <c r="H29" s="1">
        <v>6.3</v>
      </c>
      <c r="I29" s="1">
        <v>6.5</v>
      </c>
      <c r="J29" s="1">
        <v>7.4</v>
      </c>
      <c r="K29" s="1">
        <v>14.7</v>
      </c>
      <c r="L29" s="1">
        <v>14.7</v>
      </c>
      <c r="M29" s="1">
        <v>15.1</v>
      </c>
      <c r="N29" s="1">
        <v>16.3</v>
      </c>
      <c r="O29" s="1">
        <v>18</v>
      </c>
      <c r="P29" s="1">
        <v>16.2</v>
      </c>
      <c r="Q29" s="1">
        <v>15</v>
      </c>
      <c r="R29" s="1">
        <v>702.2</v>
      </c>
      <c r="S29" s="1">
        <v>781.3</v>
      </c>
      <c r="T29" s="1">
        <v>779.6</v>
      </c>
      <c r="Y29" s="2">
        <f>C29*100/(K29*1000)</f>
        <v>208.26530612244898</v>
      </c>
      <c r="Z29" s="3">
        <f>D29*100/(L29*1000)</f>
        <v>211.1156462585034</v>
      </c>
      <c r="AA29" s="3">
        <f>E29*100/(M29*1000)</f>
        <v>214.47019867549668</v>
      </c>
      <c r="AB29" s="3">
        <f>F29*100/(N29*1000)</f>
        <v>218.47852760736197</v>
      </c>
    </row>
    <row r="30" spans="1:28" ht="15.75" customHeight="1">
      <c r="A30" s="1">
        <v>29</v>
      </c>
      <c r="B30" s="1" t="s">
        <v>49</v>
      </c>
      <c r="C30" s="1">
        <v>12414</v>
      </c>
      <c r="D30" s="1">
        <v>12875</v>
      </c>
      <c r="E30" s="1">
        <v>13208</v>
      </c>
      <c r="F30" s="1">
        <v>13580</v>
      </c>
      <c r="G30" s="1">
        <v>2.6</v>
      </c>
      <c r="H30" s="1">
        <v>2.6</v>
      </c>
      <c r="I30" s="1">
        <v>2.6</v>
      </c>
      <c r="J30" s="1">
        <v>2.8</v>
      </c>
      <c r="K30" s="1">
        <v>13.6</v>
      </c>
      <c r="L30" s="1">
        <v>14</v>
      </c>
      <c r="M30" s="1">
        <v>14.2</v>
      </c>
      <c r="N30" s="1">
        <v>14.5</v>
      </c>
      <c r="O30" s="1">
        <v>27.6</v>
      </c>
      <c r="P30" s="1">
        <v>19.100000000000001</v>
      </c>
      <c r="Q30" s="1">
        <v>17.8</v>
      </c>
      <c r="R30" s="1">
        <v>400.8</v>
      </c>
      <c r="S30" s="1">
        <v>410.4</v>
      </c>
      <c r="T30" s="1">
        <v>446.2</v>
      </c>
      <c r="Y30" s="2">
        <f>C30*100/(K30*1000)</f>
        <v>91.279411764705884</v>
      </c>
      <c r="Z30" s="3">
        <f>D30*100/(L30*1000)</f>
        <v>91.964285714285708</v>
      </c>
      <c r="AA30" s="3">
        <f>E30*100/(M30*1000)</f>
        <v>93.014084507042256</v>
      </c>
      <c r="AB30" s="3">
        <f>F30*100/(N30*1000)</f>
        <v>93.65517241379311</v>
      </c>
    </row>
    <row r="31" spans="1:28" ht="15.75" customHeight="1">
      <c r="A31" s="1">
        <v>30</v>
      </c>
      <c r="B31" s="1" t="s">
        <v>50</v>
      </c>
      <c r="C31" s="1">
        <v>200</v>
      </c>
      <c r="D31" s="1">
        <v>218</v>
      </c>
      <c r="E31" s="1">
        <v>258</v>
      </c>
      <c r="F31" s="1">
        <v>238</v>
      </c>
      <c r="G31" s="1">
        <v>0</v>
      </c>
      <c r="H31" s="1">
        <v>0</v>
      </c>
      <c r="I31" s="1">
        <v>0.1</v>
      </c>
      <c r="J31" s="1">
        <v>0</v>
      </c>
      <c r="K31" s="1">
        <v>38.5</v>
      </c>
      <c r="L31" s="1">
        <v>40.9</v>
      </c>
      <c r="M31" s="1">
        <v>47.5</v>
      </c>
      <c r="N31" s="1">
        <v>43.2</v>
      </c>
      <c r="O31" s="1">
        <v>23.4</v>
      </c>
      <c r="P31" s="1">
        <v>23.3</v>
      </c>
      <c r="Q31" s="1">
        <v>25.2</v>
      </c>
      <c r="R31" s="1">
        <v>1440.9</v>
      </c>
      <c r="S31" s="1">
        <v>1654</v>
      </c>
      <c r="T31" s="1">
        <v>1908.3</v>
      </c>
      <c r="Y31" s="2">
        <f>C31*100/(K31*1000)</f>
        <v>0.51948051948051943</v>
      </c>
      <c r="Z31" s="3">
        <f>D31*100/(L31*1000)</f>
        <v>0.5330073349633252</v>
      </c>
      <c r="AA31" s="3">
        <f>E31*100/(M31*1000)</f>
        <v>0.54315789473684206</v>
      </c>
      <c r="AB31" s="3">
        <f>F31*100/(N31*1000)</f>
        <v>0.55092592592592593</v>
      </c>
    </row>
    <row r="32" spans="1:28" ht="15.75" customHeight="1">
      <c r="A32" s="1">
        <v>31</v>
      </c>
      <c r="B32" s="1" t="s">
        <v>51</v>
      </c>
      <c r="C32" s="1">
        <v>410</v>
      </c>
      <c r="D32" s="1">
        <v>369</v>
      </c>
      <c r="E32" s="1">
        <v>416</v>
      </c>
      <c r="F32" s="1">
        <v>428</v>
      </c>
      <c r="G32" s="1">
        <v>0.1</v>
      </c>
      <c r="H32" s="1">
        <v>0.1</v>
      </c>
      <c r="I32" s="1">
        <v>0.1</v>
      </c>
      <c r="J32" s="1">
        <v>0.1</v>
      </c>
      <c r="K32" s="1">
        <v>25.9</v>
      </c>
      <c r="L32" s="1">
        <v>22.4</v>
      </c>
      <c r="M32" s="1">
        <v>24.2</v>
      </c>
      <c r="N32" s="1">
        <v>24</v>
      </c>
      <c r="O32" s="1">
        <v>3.7</v>
      </c>
      <c r="P32" s="1">
        <v>5.9</v>
      </c>
      <c r="Q32" s="1">
        <v>6.1</v>
      </c>
      <c r="R32" s="1">
        <v>2057.1999999999998</v>
      </c>
      <c r="S32" s="1">
        <v>1281.5999999999999</v>
      </c>
      <c r="T32" s="1">
        <v>1417.4</v>
      </c>
      <c r="Y32" s="2">
        <f>C32*100/(K32*1000)</f>
        <v>1.583011583011583</v>
      </c>
      <c r="Z32" s="3">
        <f>D32*100/(L32*1000)</f>
        <v>1.6473214285714286</v>
      </c>
      <c r="AA32" s="3">
        <f>E32*100/(M32*1000)</f>
        <v>1.71900826446281</v>
      </c>
      <c r="AB32" s="3">
        <f>F32*100/(N32*1000)</f>
        <v>1.7833333333333334</v>
      </c>
    </row>
    <row r="33" spans="1:28" ht="15.75" customHeight="1">
      <c r="A33" s="1">
        <v>32</v>
      </c>
      <c r="B33" s="1" t="s">
        <v>52</v>
      </c>
      <c r="C33" s="1">
        <v>91</v>
      </c>
      <c r="D33" s="1">
        <v>87</v>
      </c>
      <c r="E33" s="1">
        <v>69</v>
      </c>
      <c r="F33" s="1">
        <v>70</v>
      </c>
      <c r="G33" s="1">
        <v>0</v>
      </c>
      <c r="H33" s="1">
        <v>0</v>
      </c>
      <c r="I33" s="1">
        <v>0</v>
      </c>
      <c r="J33" s="1">
        <v>0</v>
      </c>
      <c r="K33" s="1">
        <v>23.5</v>
      </c>
      <c r="L33" s="1">
        <v>21.6</v>
      </c>
      <c r="M33" s="1">
        <v>16.7</v>
      </c>
      <c r="N33" s="1">
        <v>16.600000000000001</v>
      </c>
      <c r="O33" s="1">
        <v>9.6999999999999993</v>
      </c>
      <c r="P33" s="1">
        <v>8.5</v>
      </c>
      <c r="Q33" s="1">
        <v>6.2</v>
      </c>
      <c r="R33" s="1">
        <v>1123.5</v>
      </c>
      <c r="S33" s="1">
        <v>1034.5</v>
      </c>
      <c r="T33" s="1">
        <v>797.7</v>
      </c>
      <c r="Y33" s="2">
        <f>C33*100/(K33*1000)</f>
        <v>0.38723404255319149</v>
      </c>
      <c r="Z33" s="3">
        <f>D33*100/(L33*1000)</f>
        <v>0.40277777777777779</v>
      </c>
      <c r="AA33" s="3">
        <f>E33*100/(M33*1000)</f>
        <v>0.41317365269461076</v>
      </c>
      <c r="AB33" s="3">
        <f>F33*100/(N33*1000)</f>
        <v>0.42168674698795183</v>
      </c>
    </row>
    <row r="34" spans="1:28" ht="15.75" customHeight="1">
      <c r="A34" s="1">
        <v>33</v>
      </c>
      <c r="B34" s="1" t="s">
        <v>53</v>
      </c>
      <c r="C34" s="1">
        <v>59</v>
      </c>
      <c r="D34" s="1">
        <v>39</v>
      </c>
      <c r="E34" s="1">
        <v>70</v>
      </c>
      <c r="F34" s="1">
        <v>71</v>
      </c>
      <c r="G34" s="1">
        <v>0</v>
      </c>
      <c r="H34" s="1">
        <v>0</v>
      </c>
      <c r="I34" s="1">
        <v>0</v>
      </c>
      <c r="J34" s="1">
        <v>0</v>
      </c>
      <c r="K34" s="1">
        <v>20.100000000000001</v>
      </c>
      <c r="L34" s="1">
        <v>12.8</v>
      </c>
      <c r="M34" s="1">
        <v>22.1</v>
      </c>
      <c r="N34" s="1">
        <v>21.5</v>
      </c>
      <c r="O34" s="1">
        <v>6.4</v>
      </c>
      <c r="P34" s="1">
        <v>4.0999999999999996</v>
      </c>
      <c r="Q34" s="1">
        <v>7</v>
      </c>
      <c r="R34" s="1">
        <v>3105.3</v>
      </c>
      <c r="S34" s="1">
        <v>769.2</v>
      </c>
      <c r="T34" s="1">
        <v>1341</v>
      </c>
      <c r="Y34" s="2">
        <f>C34*100/(K34*1000)</f>
        <v>0.29353233830845771</v>
      </c>
      <c r="Z34" s="3">
        <f>D34*100/(L34*1000)</f>
        <v>0.3046875</v>
      </c>
      <c r="AA34" s="3">
        <f>E34*100/(M34*1000)</f>
        <v>0.31674208144796379</v>
      </c>
      <c r="AB34" s="3">
        <f>F34*100/(N34*1000)</f>
        <v>0.33023255813953489</v>
      </c>
    </row>
    <row r="35" spans="1:28" ht="15.75" customHeight="1">
      <c r="A35" s="1">
        <v>34</v>
      </c>
      <c r="B35" s="1" t="s">
        <v>54</v>
      </c>
      <c r="C35" s="1">
        <v>7566</v>
      </c>
      <c r="D35" s="1">
        <v>8623</v>
      </c>
      <c r="E35" s="1">
        <v>8085</v>
      </c>
      <c r="F35" s="1">
        <v>7375</v>
      </c>
      <c r="G35" s="1">
        <v>1.6</v>
      </c>
      <c r="H35" s="1">
        <v>1.8</v>
      </c>
      <c r="I35" s="1">
        <v>1.6</v>
      </c>
      <c r="J35" s="1">
        <v>1.5</v>
      </c>
      <c r="K35" s="1">
        <v>38.700000000000003</v>
      </c>
      <c r="L35" s="1">
        <v>42.9</v>
      </c>
      <c r="M35" s="1">
        <v>39.1</v>
      </c>
      <c r="N35" s="1">
        <v>34.6</v>
      </c>
      <c r="O35" s="1">
        <v>9.6999999999999993</v>
      </c>
      <c r="P35" s="1">
        <v>10.4</v>
      </c>
      <c r="Q35" s="1">
        <v>9.1</v>
      </c>
      <c r="R35" s="1">
        <v>2364.6999999999998</v>
      </c>
      <c r="S35" s="1">
        <v>2695</v>
      </c>
      <c r="T35" s="1">
        <v>2521.3000000000002</v>
      </c>
      <c r="Y35" s="2">
        <f>C35*100/(K35*1000)</f>
        <v>19.550387596899224</v>
      </c>
      <c r="Z35" s="3">
        <f>D35*100/(L35*1000)</f>
        <v>20.100233100233101</v>
      </c>
      <c r="AA35" s="3">
        <f>E35*100/(M35*1000)</f>
        <v>20.677749360613809</v>
      </c>
      <c r="AB35" s="3">
        <f>F35*100/(N35*1000)</f>
        <v>21.315028901734102</v>
      </c>
    </row>
    <row r="36" spans="1:28" ht="15.75" customHeight="1">
      <c r="A36" s="1">
        <v>35</v>
      </c>
      <c r="B36" s="1" t="s">
        <v>55</v>
      </c>
      <c r="C36" s="1">
        <v>1</v>
      </c>
      <c r="D36" s="1">
        <v>1</v>
      </c>
      <c r="E36" s="1">
        <v>3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1.3</v>
      </c>
      <c r="L36" s="1">
        <v>1.3</v>
      </c>
      <c r="M36" s="1">
        <v>3.8</v>
      </c>
      <c r="N36" s="1">
        <v>1.2</v>
      </c>
      <c r="O36" s="1">
        <v>0.9</v>
      </c>
      <c r="P36" s="1">
        <v>0.8</v>
      </c>
      <c r="Q36" s="1">
        <v>2.1</v>
      </c>
      <c r="R36" s="1">
        <v>48.3</v>
      </c>
      <c r="S36" s="1">
        <v>48.1</v>
      </c>
      <c r="T36" s="1">
        <v>140.19999999999999</v>
      </c>
      <c r="Y36" s="2">
        <f>C36*100/(K36*1000)</f>
        <v>7.6923076923076927E-2</v>
      </c>
      <c r="Z36" s="3">
        <f>D36*100/(L36*1000)</f>
        <v>7.6923076923076927E-2</v>
      </c>
      <c r="AA36" s="3">
        <f>E36*100/(M36*1000)</f>
        <v>7.8947368421052627E-2</v>
      </c>
      <c r="AB36" s="3">
        <f>F36*100/(N36*1000)</f>
        <v>8.3333333333333329E-2</v>
      </c>
    </row>
    <row r="37" spans="1:28" ht="15.75" customHeight="1">
      <c r="A37" s="1">
        <v>36</v>
      </c>
      <c r="B37" s="1" t="s">
        <v>56</v>
      </c>
      <c r="C37" s="1">
        <v>1451</v>
      </c>
      <c r="D37" s="1">
        <v>1111</v>
      </c>
      <c r="E37" s="1">
        <v>1530</v>
      </c>
      <c r="F37" s="1">
        <v>1766</v>
      </c>
      <c r="G37" s="1">
        <v>0.3</v>
      </c>
      <c r="H37" s="1">
        <v>0.2</v>
      </c>
      <c r="I37" s="1">
        <v>0.3</v>
      </c>
      <c r="J37" s="1">
        <v>0.4</v>
      </c>
      <c r="K37" s="1">
        <v>95.9</v>
      </c>
      <c r="L37" s="1">
        <v>70.599999999999994</v>
      </c>
      <c r="M37" s="1">
        <v>94.1</v>
      </c>
      <c r="N37" s="1">
        <v>105.8</v>
      </c>
      <c r="O37" s="1">
        <v>20.7</v>
      </c>
      <c r="P37" s="1">
        <v>14.8</v>
      </c>
      <c r="Q37" s="1">
        <v>19.100000000000001</v>
      </c>
      <c r="R37" s="1">
        <v>5020.5</v>
      </c>
      <c r="S37" s="1">
        <v>3678.9</v>
      </c>
      <c r="T37" s="1">
        <v>4980.2</v>
      </c>
      <c r="Y37" s="2">
        <f>C37*100/(K37*1000)</f>
        <v>1.5130344108446299</v>
      </c>
      <c r="Z37" s="3">
        <f>D37*100/(L37*1000)</f>
        <v>1.5736543909348442</v>
      </c>
      <c r="AA37" s="3">
        <f>E37*100/(M37*1000)</f>
        <v>1.6259298618490967</v>
      </c>
      <c r="AB37" s="3">
        <f>F37*100/(N37*1000)</f>
        <v>1.6691871455576559</v>
      </c>
    </row>
    <row r="38" spans="1:28" ht="15.75" customHeight="1">
      <c r="A38" s="6"/>
      <c r="B38" s="6" t="s">
        <v>57</v>
      </c>
      <c r="C38" s="6">
        <v>486476</v>
      </c>
      <c r="D38" s="6">
        <v>489400</v>
      </c>
      <c r="E38" s="6">
        <v>501423</v>
      </c>
      <c r="F38" s="6">
        <v>480652</v>
      </c>
      <c r="G38" s="6">
        <v>100</v>
      </c>
      <c r="H38" s="6">
        <v>100</v>
      </c>
      <c r="I38" s="6">
        <v>100</v>
      </c>
      <c r="J38" s="6">
        <v>100</v>
      </c>
      <c r="K38" s="6">
        <v>40</v>
      </c>
      <c r="L38" s="6">
        <v>40.5</v>
      </c>
      <c r="M38" s="6">
        <v>38.299999999999997</v>
      </c>
      <c r="N38" s="6">
        <v>37.9</v>
      </c>
      <c r="O38" s="6">
        <v>27</v>
      </c>
      <c r="P38" s="6">
        <v>26.3</v>
      </c>
      <c r="Q38" s="6">
        <v>22.9</v>
      </c>
      <c r="R38" s="6">
        <v>1129.8</v>
      </c>
      <c r="S38" s="6">
        <v>1113.7</v>
      </c>
      <c r="T38" s="6">
        <v>1051.3</v>
      </c>
      <c r="Y38" s="2">
        <f>'roadAccStats13-16'!C38*100/('roadAccStats13-16'!K38*1000)</f>
        <v>1216.19</v>
      </c>
      <c r="Z38" s="3">
        <f>'roadAccStats13-16'!D38*100/('roadAccStats13-16'!L38*1000)</f>
        <v>1208.3950617283951</v>
      </c>
      <c r="AA38" s="3">
        <f>'roadAccStats13-16'!E38*100/('roadAccStats13-16'!M38*1000)</f>
        <v>1309.1984334203655</v>
      </c>
      <c r="AB38" s="3">
        <f>'roadAccStats13-16'!F38*100/('roadAccStats13-16'!N38*1000)</f>
        <v>1268.2110817941953</v>
      </c>
    </row>
  </sheetData>
  <phoneticPr fontId="3" type="noConversion"/>
  <pageMargins left="0.75" right="0.75" top="1" bottom="1" header="0.5" footer="0.5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roadAccStats13-16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ASHWANI</cp:lastModifiedBy>
  <dcterms:created xsi:type="dcterms:W3CDTF">2024-05-11T05:15:00Z</dcterms:created>
  <dcterms:modified xsi:type="dcterms:W3CDTF">2024-05-21T13:39:05Z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6E07D7F2BCBA4AD092C198BE49153C66_12</vt:lpwstr>
  </property>
  <property fmtid="{D5CDD505-2E9C-101B-9397-08002B2CF9AE}" pid="3" name="KSOProductBuildVer">
    <vt:lpwstr>1033-12.2.0.16909</vt:lpwstr>
  </property>
</Properties>
</file>