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3" i="1" l="1"/>
  <c r="L13" i="1" s="1"/>
  <c r="J12" i="1"/>
  <c r="L12" i="1" s="1"/>
  <c r="J11" i="1"/>
  <c r="L11" i="1" s="1"/>
  <c r="P11" i="1" s="1"/>
  <c r="J10" i="1"/>
  <c r="L10" i="1" s="1"/>
  <c r="J9" i="1"/>
  <c r="L9" i="1" s="1"/>
  <c r="J8" i="1"/>
  <c r="L8" i="1" s="1"/>
  <c r="J7" i="1"/>
  <c r="L7" i="1" s="1"/>
  <c r="P7" i="1" s="1"/>
  <c r="J6" i="1"/>
  <c r="L6" i="1" s="1"/>
  <c r="J5" i="1"/>
  <c r="L5" i="1" s="1"/>
  <c r="J4" i="1"/>
  <c r="L4" i="1" s="1"/>
  <c r="J3" i="1"/>
  <c r="L3" i="1" s="1"/>
  <c r="P3" i="1" s="1"/>
  <c r="J2" i="1"/>
  <c r="L2" i="1" s="1"/>
  <c r="P4" i="1" l="1"/>
  <c r="O4" i="1"/>
  <c r="P2" i="1"/>
  <c r="O2" i="1"/>
  <c r="O5" i="1"/>
  <c r="P5" i="1"/>
  <c r="P8" i="1"/>
  <c r="O8" i="1"/>
  <c r="P6" i="1"/>
  <c r="O6" i="1"/>
  <c r="O9" i="1"/>
  <c r="P9" i="1"/>
  <c r="P12" i="1"/>
  <c r="O12" i="1"/>
  <c r="P10" i="1"/>
  <c r="O10" i="1"/>
  <c r="O13" i="1"/>
  <c r="P13" i="1"/>
  <c r="O3" i="1"/>
  <c r="Q3" i="1" s="1"/>
  <c r="R3" i="1" s="1"/>
  <c r="T3" i="1" s="1"/>
  <c r="O7" i="1"/>
  <c r="Q7" i="1" s="1"/>
  <c r="R7" i="1" s="1"/>
  <c r="T7" i="1" s="1"/>
  <c r="O11" i="1"/>
  <c r="Q11" i="1" s="1"/>
  <c r="R11" i="1" s="1"/>
  <c r="T11" i="1" s="1"/>
  <c r="Q10" i="1" l="1"/>
  <c r="R10" i="1" s="1"/>
  <c r="T10" i="1" s="1"/>
  <c r="Q6" i="1"/>
  <c r="R6" i="1" s="1"/>
  <c r="T6" i="1" s="1"/>
  <c r="Q4" i="1"/>
  <c r="R4" i="1" s="1"/>
  <c r="T4" i="1" s="1"/>
  <c r="Q9" i="1"/>
  <c r="R9" i="1" s="1"/>
  <c r="T9" i="1" s="1"/>
  <c r="Q8" i="1"/>
  <c r="R8" i="1" s="1"/>
  <c r="T8" i="1" s="1"/>
  <c r="Q5" i="1"/>
  <c r="R5" i="1" s="1"/>
  <c r="T5" i="1" s="1"/>
  <c r="Q13" i="1"/>
  <c r="R13" i="1" s="1"/>
  <c r="T13" i="1" s="1"/>
  <c r="Q12" i="1"/>
  <c r="R12" i="1" s="1"/>
  <c r="T12" i="1" s="1"/>
  <c r="Q2" i="1"/>
  <c r="R2" i="1" s="1"/>
  <c r="T2" i="1" s="1"/>
</calcChain>
</file>

<file path=xl/sharedStrings.xml><?xml version="1.0" encoding="utf-8"?>
<sst xmlns="http://schemas.openxmlformats.org/spreadsheetml/2006/main" count="44" uniqueCount="38">
  <si>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</si>
  <si>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</si>
  <si>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</si>
  <si>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</si>
  <si>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</si>
  <si>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</si>
  <si>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</si>
  <si>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</si>
  <si>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</si>
  <si>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</si>
  <si>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</si>
  <si>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</si>
  <si>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</si>
  <si>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</si>
  <si>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</si>
  <si>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</si>
  <si>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</si>
  <si>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</si>
  <si>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</si>
  <si>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</si>
  <si>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ARH/M517/100</t>
  </si>
  <si>
    <t>By-Pass Level Indicator</t>
  </si>
  <si>
    <t>ARH/M517/101</t>
  </si>
  <si>
    <t>Capicitance Type</t>
  </si>
  <si>
    <t>ARH/M517/102</t>
  </si>
  <si>
    <t>Tubuler Type Level Gauge</t>
  </si>
  <si>
    <t>ARH/M517/103</t>
  </si>
  <si>
    <t>ARH/M517/104</t>
  </si>
  <si>
    <t>ARH/M517/105</t>
  </si>
  <si>
    <t>Conductivity Level Switch</t>
  </si>
  <si>
    <t>ARH/M517/106</t>
  </si>
  <si>
    <t>ARH/M517/107</t>
  </si>
  <si>
    <t>Cable Float Level Switch</t>
  </si>
  <si>
    <t>ARH/M517/108</t>
  </si>
  <si>
    <t>ARH/M517/109</t>
  </si>
  <si>
    <t>ARH/M517/110</t>
  </si>
  <si>
    <t>ARH/M517/111</t>
  </si>
  <si>
    <t>Reflex Level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</si>
</sst>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E1" workbookViewId="0">
      <selection activeCell="W20" sqref="W20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10.5703125" style="1" customWidth="1"/>
    <col min="7" max="7" width="29" style="1" bestFit="1" customWidth="1"/>
    <col min="8" max="10" width="9.140625" style="1" customWidth="1"/>
    <col min="11" max="11" width="0.28515625" style="1" customWidth="1"/>
    <col min="12" max="12" width="10.140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42863</v>
      </c>
      <c r="C2" s="6" t="s">
        <v>20</v>
      </c>
      <c r="D2" s="6">
        <v>100</v>
      </c>
      <c r="E2" s="8">
        <v>42863</v>
      </c>
      <c r="F2" s="8">
        <v>42830</v>
      </c>
      <c r="G2" s="9" t="s">
        <v>21</v>
      </c>
      <c r="H2" s="5">
        <v>1</v>
      </c>
      <c r="I2" s="9">
        <v>3500</v>
      </c>
      <c r="J2" s="6">
        <f t="shared" ref="J2:J3" si="0">H2*I2</f>
        <v>3500</v>
      </c>
      <c r="K2" s="10">
        <v>0.1</v>
      </c>
      <c r="L2" s="6">
        <f t="shared" ref="L2:L3" si="1">J2-(J2*K2)</f>
        <v>3150</v>
      </c>
      <c r="M2" s="6"/>
      <c r="N2" s="6">
        <v>125</v>
      </c>
      <c r="O2" s="6">
        <f t="shared" ref="O2:O13" si="2">L2*9%</f>
        <v>283.5</v>
      </c>
      <c r="P2" s="6">
        <f t="shared" ref="P2:P13" si="3">L2*9%</f>
        <v>283.5</v>
      </c>
      <c r="Q2" s="6">
        <f t="shared" ref="Q2:Q3" si="4">O2+P2</f>
        <v>567</v>
      </c>
      <c r="R2" s="6">
        <f t="shared" ref="R2:R13" si="5">SUM(L2:N2,Q2)</f>
        <v>3842</v>
      </c>
      <c r="S2" s="6"/>
      <c r="T2" s="7">
        <f t="shared" ref="T2:T13" si="6">R2-S2</f>
        <v>3842</v>
      </c>
    </row>
    <row r="3" spans="1:20" ht="15" x14ac:dyDescent="0.25">
      <c r="A3" s="5">
        <v>2</v>
      </c>
      <c r="B3" s="8">
        <v>42863</v>
      </c>
      <c r="C3" s="6" t="s">
        <v>22</v>
      </c>
      <c r="D3" s="6">
        <v>101</v>
      </c>
      <c r="E3" s="8">
        <v>42863</v>
      </c>
      <c r="F3" s="8">
        <v>42833</v>
      </c>
      <c r="G3" s="9" t="s">
        <v>23</v>
      </c>
      <c r="H3" s="5">
        <v>1</v>
      </c>
      <c r="I3" s="6">
        <v>35000</v>
      </c>
      <c r="J3" s="6">
        <f t="shared" si="0"/>
        <v>35000</v>
      </c>
      <c r="K3" s="10"/>
      <c r="L3" s="6">
        <f t="shared" si="1"/>
        <v>35000</v>
      </c>
      <c r="M3" s="9">
        <v>450</v>
      </c>
      <c r="N3" s="6"/>
      <c r="O3" s="6">
        <f t="shared" si="2"/>
        <v>3150</v>
      </c>
      <c r="P3" s="6">
        <f t="shared" si="3"/>
        <v>3150</v>
      </c>
      <c r="Q3" s="6">
        <f t="shared" si="4"/>
        <v>6300</v>
      </c>
      <c r="R3" s="6">
        <f t="shared" si="5"/>
        <v>41750</v>
      </c>
      <c r="S3" s="6"/>
      <c r="T3" s="7">
        <f t="shared" si="6"/>
        <v>41750</v>
      </c>
    </row>
    <row r="4" spans="1:20" ht="15" x14ac:dyDescent="0.25">
      <c r="A4" s="5">
        <v>3</v>
      </c>
      <c r="B4" s="8">
        <v>42864</v>
      </c>
      <c r="C4" s="6" t="s">
        <v>24</v>
      </c>
      <c r="D4" s="6">
        <v>102</v>
      </c>
      <c r="E4" s="8">
        <v>42864</v>
      </c>
      <c r="F4" s="8">
        <v>42863</v>
      </c>
      <c r="G4" s="6" t="s">
        <v>25</v>
      </c>
      <c r="H4" s="5">
        <v>5</v>
      </c>
      <c r="I4" s="6">
        <v>2900</v>
      </c>
      <c r="J4" s="6">
        <f t="shared" ref="J4:J7" si="7">H4*I4</f>
        <v>14500</v>
      </c>
      <c r="K4" s="10"/>
      <c r="L4" s="6">
        <f t="shared" ref="L4:L7" si="8">J4-(J4*K4)</f>
        <v>14500</v>
      </c>
      <c r="M4" s="6"/>
      <c r="N4" s="6">
        <v>139</v>
      </c>
      <c r="O4" s="6">
        <f t="shared" si="2"/>
        <v>1305</v>
      </c>
      <c r="P4" s="6">
        <f t="shared" si="3"/>
        <v>1305</v>
      </c>
      <c r="Q4" s="6">
        <f t="shared" ref="Q4:Q7" si="9">O4+P4</f>
        <v>2610</v>
      </c>
      <c r="R4" s="6">
        <f t="shared" si="5"/>
        <v>17249</v>
      </c>
      <c r="S4" s="6"/>
      <c r="T4" s="7">
        <f t="shared" si="6"/>
        <v>17249</v>
      </c>
    </row>
    <row r="5" spans="1:20" ht="15" x14ac:dyDescent="0.25">
      <c r="A5" s="5">
        <v>4</v>
      </c>
      <c r="B5" s="8">
        <v>42872</v>
      </c>
      <c r="C5" s="6" t="s">
        <v>26</v>
      </c>
      <c r="D5" s="6">
        <v>103</v>
      </c>
      <c r="E5" s="8">
        <v>42872</v>
      </c>
      <c r="F5" s="8">
        <v>42850</v>
      </c>
      <c r="G5" s="6" t="s">
        <v>25</v>
      </c>
      <c r="H5" s="5">
        <v>2</v>
      </c>
      <c r="I5" s="6">
        <v>2900</v>
      </c>
      <c r="J5" s="6">
        <f t="shared" si="7"/>
        <v>5800</v>
      </c>
      <c r="K5" s="10"/>
      <c r="L5" s="6">
        <f t="shared" si="8"/>
        <v>5800</v>
      </c>
      <c r="M5" s="6"/>
      <c r="N5" s="6">
        <v>139</v>
      </c>
      <c r="O5" s="6">
        <f t="shared" si="2"/>
        <v>522</v>
      </c>
      <c r="P5" s="6">
        <f t="shared" si="3"/>
        <v>522</v>
      </c>
      <c r="Q5" s="6">
        <f t="shared" si="9"/>
        <v>1044</v>
      </c>
      <c r="R5" s="6">
        <f t="shared" si="5"/>
        <v>6983</v>
      </c>
      <c r="S5" s="6"/>
      <c r="T5" s="7">
        <f t="shared" si="6"/>
        <v>6983</v>
      </c>
    </row>
    <row r="6" spans="1:20" ht="15" x14ac:dyDescent="0.25">
      <c r="A6" s="5">
        <v>5</v>
      </c>
      <c r="B6" s="8">
        <v>42872</v>
      </c>
      <c r="C6" s="6" t="s">
        <v>27</v>
      </c>
      <c r="D6" s="6">
        <v>104</v>
      </c>
      <c r="E6" s="8">
        <v>42872</v>
      </c>
      <c r="F6" s="8">
        <v>42858</v>
      </c>
      <c r="G6" s="9" t="s">
        <v>21</v>
      </c>
      <c r="H6" s="5">
        <v>6</v>
      </c>
      <c r="I6" s="9">
        <v>3500</v>
      </c>
      <c r="J6" s="6">
        <f t="shared" si="7"/>
        <v>21000</v>
      </c>
      <c r="K6" s="10">
        <v>0.1</v>
      </c>
      <c r="L6" s="6">
        <f t="shared" si="8"/>
        <v>18900</v>
      </c>
      <c r="M6" s="6"/>
      <c r="N6" s="6">
        <v>125</v>
      </c>
      <c r="O6" s="6">
        <f t="shared" si="2"/>
        <v>1701</v>
      </c>
      <c r="P6" s="6">
        <f t="shared" si="3"/>
        <v>1701</v>
      </c>
      <c r="Q6" s="6">
        <f t="shared" si="9"/>
        <v>3402</v>
      </c>
      <c r="R6" s="6">
        <f t="shared" si="5"/>
        <v>22427</v>
      </c>
      <c r="S6" s="6"/>
      <c r="T6" s="7">
        <f t="shared" si="6"/>
        <v>22427</v>
      </c>
    </row>
    <row r="7" spans="1:20" ht="15" x14ac:dyDescent="0.25">
      <c r="A7" s="5">
        <v>6</v>
      </c>
      <c r="B7" s="8">
        <v>42873</v>
      </c>
      <c r="C7" s="6" t="s">
        <v>28</v>
      </c>
      <c r="D7" s="6">
        <v>105</v>
      </c>
      <c r="E7" s="8">
        <v>42873</v>
      </c>
      <c r="F7" s="8">
        <v>42852</v>
      </c>
      <c r="G7" s="9" t="s">
        <v>29</v>
      </c>
      <c r="H7" s="5">
        <v>1</v>
      </c>
      <c r="I7" s="9">
        <v>4250</v>
      </c>
      <c r="J7" s="6">
        <f t="shared" si="7"/>
        <v>4250</v>
      </c>
      <c r="K7" s="10"/>
      <c r="L7" s="6">
        <f t="shared" si="8"/>
        <v>4250</v>
      </c>
      <c r="M7" s="6"/>
      <c r="N7" s="6">
        <v>60</v>
      </c>
      <c r="O7" s="6">
        <f t="shared" si="2"/>
        <v>382.5</v>
      </c>
      <c r="P7" s="6">
        <f t="shared" si="3"/>
        <v>382.5</v>
      </c>
      <c r="Q7" s="6">
        <f t="shared" si="9"/>
        <v>765</v>
      </c>
      <c r="R7" s="6">
        <f t="shared" si="5"/>
        <v>5075</v>
      </c>
      <c r="S7" s="6"/>
      <c r="T7" s="7">
        <f t="shared" si="6"/>
        <v>5075</v>
      </c>
    </row>
    <row r="8" spans="1:20" ht="15" x14ac:dyDescent="0.25">
      <c r="A8" s="5">
        <v>7</v>
      </c>
      <c r="B8" s="8">
        <v>42877</v>
      </c>
      <c r="C8" s="6" t="s">
        <v>30</v>
      </c>
      <c r="D8" s="6">
        <v>106</v>
      </c>
      <c r="E8" s="8">
        <v>42877</v>
      </c>
      <c r="F8" s="8">
        <v>42853</v>
      </c>
      <c r="G8" s="6" t="s">
        <v>25</v>
      </c>
      <c r="H8" s="5">
        <v>1</v>
      </c>
      <c r="I8" s="6">
        <v>2900</v>
      </c>
      <c r="J8" s="6">
        <f t="shared" ref="J8:J9" si="10">H8*I8</f>
        <v>2900</v>
      </c>
      <c r="K8" s="10">
        <v>0.1</v>
      </c>
      <c r="L8" s="6">
        <f t="shared" ref="L8:L9" si="11">J8-(J8*K8)</f>
        <v>2610</v>
      </c>
      <c r="M8" s="6"/>
      <c r="N8" s="6">
        <v>139</v>
      </c>
      <c r="O8" s="6">
        <f t="shared" si="2"/>
        <v>234.89999999999998</v>
      </c>
      <c r="P8" s="6">
        <f t="shared" si="3"/>
        <v>234.89999999999998</v>
      </c>
      <c r="Q8" s="6">
        <f t="shared" ref="Q8:Q9" si="12">O8+P8</f>
        <v>469.79999999999995</v>
      </c>
      <c r="R8" s="6">
        <f t="shared" si="5"/>
        <v>3218.8</v>
      </c>
      <c r="S8" s="6">
        <v>0.8</v>
      </c>
      <c r="T8" s="7">
        <f t="shared" si="6"/>
        <v>3218</v>
      </c>
    </row>
    <row r="9" spans="1:20" ht="15" x14ac:dyDescent="0.25">
      <c r="A9" s="5">
        <v>8</v>
      </c>
      <c r="B9" s="8">
        <v>42880</v>
      </c>
      <c r="C9" s="6" t="s">
        <v>31</v>
      </c>
      <c r="D9" s="6">
        <v>107</v>
      </c>
      <c r="E9" s="8">
        <v>42880</v>
      </c>
      <c r="F9" s="8">
        <v>42854</v>
      </c>
      <c r="G9" s="9" t="s">
        <v>32</v>
      </c>
      <c r="H9" s="5">
        <v>2</v>
      </c>
      <c r="I9" s="9">
        <v>10053</v>
      </c>
      <c r="J9" s="6">
        <f t="shared" si="10"/>
        <v>20106</v>
      </c>
      <c r="K9" s="10"/>
      <c r="L9" s="6">
        <f t="shared" si="11"/>
        <v>20106</v>
      </c>
      <c r="M9" s="6">
        <v>150</v>
      </c>
      <c r="N9" s="6"/>
      <c r="O9" s="6">
        <f t="shared" si="2"/>
        <v>1809.54</v>
      </c>
      <c r="P9" s="6">
        <f t="shared" si="3"/>
        <v>1809.54</v>
      </c>
      <c r="Q9" s="6">
        <f t="shared" si="12"/>
        <v>3619.08</v>
      </c>
      <c r="R9" s="6">
        <f t="shared" si="5"/>
        <v>23875.08</v>
      </c>
      <c r="S9" s="6">
        <v>0.08</v>
      </c>
      <c r="T9" s="7">
        <f t="shared" si="6"/>
        <v>23875</v>
      </c>
    </row>
    <row r="10" spans="1:20" ht="15" x14ac:dyDescent="0.25">
      <c r="A10" s="5">
        <v>9</v>
      </c>
      <c r="B10" s="8">
        <v>42880</v>
      </c>
      <c r="C10" s="6" t="s">
        <v>33</v>
      </c>
      <c r="D10" s="6">
        <v>108</v>
      </c>
      <c r="E10" s="8">
        <v>42880</v>
      </c>
      <c r="F10" s="8">
        <v>42854</v>
      </c>
      <c r="G10" s="6" t="s">
        <v>25</v>
      </c>
      <c r="H10" s="5">
        <v>1</v>
      </c>
      <c r="I10" s="6">
        <v>2900</v>
      </c>
      <c r="J10" s="6">
        <f t="shared" ref="J10:J11" si="13">H10*I10</f>
        <v>2900</v>
      </c>
      <c r="K10" s="10">
        <v>0.1</v>
      </c>
      <c r="L10" s="6">
        <f t="shared" ref="L10:L11" si="14">J10-(J10*K10)</f>
        <v>2610</v>
      </c>
      <c r="M10" s="6"/>
      <c r="N10" s="6">
        <v>139</v>
      </c>
      <c r="O10" s="6">
        <f t="shared" si="2"/>
        <v>234.89999999999998</v>
      </c>
      <c r="P10" s="6">
        <f t="shared" si="3"/>
        <v>234.89999999999998</v>
      </c>
      <c r="Q10" s="6">
        <f t="shared" ref="Q10:Q11" si="15">O10+P10</f>
        <v>469.79999999999995</v>
      </c>
      <c r="R10" s="6">
        <f t="shared" si="5"/>
        <v>3218.8</v>
      </c>
      <c r="S10" s="6">
        <v>0.8</v>
      </c>
      <c r="T10" s="7">
        <f t="shared" si="6"/>
        <v>3218</v>
      </c>
    </row>
    <row r="11" spans="1:20" ht="15" x14ac:dyDescent="0.25">
      <c r="A11" s="5">
        <v>10</v>
      </c>
      <c r="B11" s="8">
        <v>42880</v>
      </c>
      <c r="C11" s="6" t="s">
        <v>34</v>
      </c>
      <c r="D11" s="6">
        <v>109</v>
      </c>
      <c r="E11" s="8">
        <v>42880</v>
      </c>
      <c r="F11" s="8">
        <v>42856</v>
      </c>
      <c r="G11" s="9" t="s">
        <v>21</v>
      </c>
      <c r="H11" s="5">
        <v>2</v>
      </c>
      <c r="I11" s="9">
        <v>3500</v>
      </c>
      <c r="J11" s="6">
        <f t="shared" si="13"/>
        <v>7000</v>
      </c>
      <c r="K11" s="10"/>
      <c r="L11" s="6">
        <f t="shared" si="14"/>
        <v>7000</v>
      </c>
      <c r="M11" s="6"/>
      <c r="N11" s="6">
        <v>125</v>
      </c>
      <c r="O11" s="6">
        <f t="shared" si="2"/>
        <v>630</v>
      </c>
      <c r="P11" s="6">
        <f t="shared" si="3"/>
        <v>630</v>
      </c>
      <c r="Q11" s="6">
        <f t="shared" si="15"/>
        <v>1260</v>
      </c>
      <c r="R11" s="6">
        <f t="shared" si="5"/>
        <v>8385</v>
      </c>
      <c r="S11" s="6"/>
      <c r="T11" s="7">
        <f t="shared" si="6"/>
        <v>8385</v>
      </c>
    </row>
    <row r="12" spans="1:20" ht="15" x14ac:dyDescent="0.25">
      <c r="A12" s="5">
        <v>11</v>
      </c>
      <c r="B12" s="8">
        <v>42880</v>
      </c>
      <c r="C12" s="6" t="s">
        <v>35</v>
      </c>
      <c r="D12" s="6">
        <v>110</v>
      </c>
      <c r="E12" s="8">
        <v>42880</v>
      </c>
      <c r="F12" s="8">
        <v>42875</v>
      </c>
      <c r="G12" s="6" t="s">
        <v>25</v>
      </c>
      <c r="H12" s="5">
        <v>3</v>
      </c>
      <c r="I12" s="6">
        <v>2900</v>
      </c>
      <c r="J12" s="6">
        <f t="shared" ref="J12:J13" si="16">H12*I12</f>
        <v>8700</v>
      </c>
      <c r="K12" s="10"/>
      <c r="L12" s="6">
        <f t="shared" ref="L12:L13" si="17">J12-(J12*K12)</f>
        <v>8700</v>
      </c>
      <c r="M12" s="6"/>
      <c r="N12" s="6">
        <v>139</v>
      </c>
      <c r="O12" s="6">
        <f t="shared" si="2"/>
        <v>783</v>
      </c>
      <c r="P12" s="6">
        <f t="shared" si="3"/>
        <v>783</v>
      </c>
      <c r="Q12" s="6">
        <f t="shared" ref="Q12:Q13" si="18">O12+P12</f>
        <v>1566</v>
      </c>
      <c r="R12" s="6">
        <f t="shared" si="5"/>
        <v>10405</v>
      </c>
      <c r="S12" s="6"/>
      <c r="T12" s="7">
        <f t="shared" si="6"/>
        <v>10405</v>
      </c>
    </row>
    <row r="13" spans="1:20" ht="15.75" thickBot="1" x14ac:dyDescent="0.3">
      <c r="A13" s="11">
        <v>12</v>
      </c>
      <c r="B13" s="12">
        <v>42884</v>
      </c>
      <c r="C13" s="13" t="s">
        <v>36</v>
      </c>
      <c r="D13" s="13">
        <v>111</v>
      </c>
      <c r="E13" s="12">
        <v>42884</v>
      </c>
      <c r="F13" s="12">
        <v>42858</v>
      </c>
      <c r="G13" s="14" t="s">
        <v>37</v>
      </c>
      <c r="H13" s="11">
        <v>1</v>
      </c>
      <c r="I13" s="14">
        <v>7200</v>
      </c>
      <c r="J13" s="14">
        <f t="shared" si="16"/>
        <v>7200</v>
      </c>
      <c r="K13" s="15"/>
      <c r="L13" s="14">
        <f t="shared" si="17"/>
        <v>7200</v>
      </c>
      <c r="M13" s="13"/>
      <c r="N13" s="13"/>
      <c r="O13" s="14">
        <f t="shared" si="2"/>
        <v>648</v>
      </c>
      <c r="P13" s="14">
        <f t="shared" si="3"/>
        <v>648</v>
      </c>
      <c r="Q13" s="14">
        <f t="shared" si="18"/>
        <v>1296</v>
      </c>
      <c r="R13" s="14">
        <f t="shared" si="5"/>
        <v>8496</v>
      </c>
      <c r="S13" s="13"/>
      <c r="T13" s="16">
        <f t="shared" si="6"/>
        <v>8496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2020-12-05T11:17:33Z</dcterms:modified>
  <cp:category/>
</cp:coreProperties>
</file>