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L13" i="1" s="1"/>
  <c r="P13" i="1" s="1"/>
  <c r="J12" i="1"/>
  <c r="L12" i="1" s="1"/>
  <c r="J11" i="1"/>
  <c r="L11" i="1" s="1"/>
  <c r="J10" i="1"/>
  <c r="L10" i="1" s="1"/>
  <c r="J9" i="1"/>
  <c r="L9" i="1" s="1"/>
  <c r="P9" i="1" s="1"/>
  <c r="J8" i="1"/>
  <c r="L8" i="1" s="1"/>
  <c r="J7" i="1"/>
  <c r="L7" i="1" s="1"/>
  <c r="J6" i="1"/>
  <c r="L6" i="1" s="1"/>
  <c r="O6" i="1" s="1"/>
  <c r="J5" i="1"/>
  <c r="L5" i="1" s="1"/>
  <c r="P5" i="1" s="1"/>
  <c r="J4" i="1"/>
  <c r="L4" i="1" s="1"/>
  <c r="J3" i="1"/>
  <c r="L3" i="1" s="1"/>
  <c r="J2" i="1"/>
  <c r="L2" i="1" s="1"/>
  <c r="O2" i="1" s="1"/>
  <c r="O10" i="1" l="1"/>
  <c r="P10" i="1"/>
  <c r="O3" i="1"/>
  <c r="P3" i="1"/>
  <c r="O11" i="1"/>
  <c r="P11" i="1"/>
  <c r="P4" i="1"/>
  <c r="O4" i="1"/>
  <c r="P12" i="1"/>
  <c r="O12" i="1"/>
  <c r="O7" i="1"/>
  <c r="P7" i="1"/>
  <c r="P8" i="1"/>
  <c r="O8" i="1"/>
  <c r="Q6" i="1"/>
  <c r="R6" i="1" s="1"/>
  <c r="T6" i="1" s="1"/>
  <c r="P2" i="1"/>
  <c r="Q2" i="1" s="1"/>
  <c r="R2" i="1" s="1"/>
  <c r="T2" i="1" s="1"/>
  <c r="O5" i="1"/>
  <c r="Q5" i="1" s="1"/>
  <c r="R5" i="1" s="1"/>
  <c r="T5" i="1" s="1"/>
  <c r="P6" i="1"/>
  <c r="O9" i="1"/>
  <c r="Q9" i="1" s="1"/>
  <c r="R9" i="1" s="1"/>
  <c r="T9" i="1" s="1"/>
  <c r="O13" i="1"/>
  <c r="Q13" i="1" s="1"/>
  <c r="R13" i="1" s="1"/>
  <c r="T13" i="1" s="1"/>
  <c r="Q8" i="1" l="1"/>
  <c r="R8" i="1" s="1"/>
  <c r="T8" i="1" s="1"/>
  <c r="Q3" i="1"/>
  <c r="R3" i="1" s="1"/>
  <c r="T3" i="1" s="1"/>
  <c r="Q7" i="1"/>
  <c r="R7" i="1" s="1"/>
  <c r="T7" i="1" s="1"/>
  <c r="Q12" i="1"/>
  <c r="R12" i="1" s="1"/>
  <c r="T12" i="1" s="1"/>
  <c r="Q4" i="1"/>
  <c r="R4" i="1" s="1"/>
  <c r="T4" i="1" s="1"/>
  <c r="Q11" i="1"/>
  <c r="R11" i="1" s="1"/>
  <c r="T11" i="1" s="1"/>
  <c r="Q10" i="1"/>
  <c r="R10" i="1" s="1"/>
  <c r="T10" i="1" s="1"/>
</calcChain>
</file>

<file path=xl/sharedStrings.xml><?xml version="1.0" encoding="utf-8"?>
<sst xmlns="http://schemas.openxmlformats.org/spreadsheetml/2006/main" count="44" uniqueCount="38">
  <si>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</si>
  <si>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</si>
  <si>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</si>
  <si>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</si>
  <si>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</si>
  <si>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</si>
  <si>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</si>
  <si>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</si>
  <si>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</si>
  <si>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</si>
  <si>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</si>
  <si>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</si>
  <si>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</si>
  <si>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</si>
  <si>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</si>
  <si>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</si>
  <si>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</si>
  <si>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</si>
  <si>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</si>
  <si>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</si>
  <si>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ARH/M517/100</t>
  </si>
  <si>
    <t>By-Pass Level Indicator</t>
  </si>
  <si>
    <t>ARH/M517/101</t>
  </si>
  <si>
    <t>Capicitance Type</t>
  </si>
  <si>
    <t>ARH/M517/102</t>
  </si>
  <si>
    <t>Tubuler Type Level Gauge</t>
  </si>
  <si>
    <t>ARH/M517/103</t>
  </si>
  <si>
    <t>ARH/M517/104</t>
  </si>
  <si>
    <t>ARH/M517/105</t>
  </si>
  <si>
    <t>Cable Float Level Switch</t>
  </si>
  <si>
    <t>ARH/M517/106</t>
  </si>
  <si>
    <t>ARH/M517/107</t>
  </si>
  <si>
    <t>Conductivity Level Switch</t>
  </si>
  <si>
    <t>ARH/M517/108</t>
  </si>
  <si>
    <t>ARH/M517/109</t>
  </si>
  <si>
    <t>ARH/M517/110</t>
  </si>
  <si>
    <t>ARH/M517/111</t>
  </si>
  <si>
    <t>Reflex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</si>
</sst>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D1" workbookViewId="0">
      <selection activeCell="O18" sqref="O1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0.5703125" style="1" customWidth="1"/>
    <col min="7" max="7" width="29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28515625" style="1" customWidth="1"/>
    <col min="13" max="13" width="18.7109375" style="1" hidden="1" customWidth="1"/>
    <col min="14" max="14" width="0.140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43593</v>
      </c>
      <c r="C2" s="6" t="s">
        <v>20</v>
      </c>
      <c r="D2" s="6">
        <v>100</v>
      </c>
      <c r="E2" s="8">
        <v>43593</v>
      </c>
      <c r="F2" s="8">
        <v>43560</v>
      </c>
      <c r="G2" s="9" t="s">
        <v>21</v>
      </c>
      <c r="H2" s="5">
        <v>1</v>
      </c>
      <c r="I2" s="9">
        <v>3500</v>
      </c>
      <c r="J2" s="6">
        <f t="shared" ref="J2:J3" si="0">H2*I2</f>
        <v>3500</v>
      </c>
      <c r="K2" s="10"/>
      <c r="L2" s="6">
        <f t="shared" ref="L2:L3" si="1">J2-(J2*K2)</f>
        <v>3500</v>
      </c>
      <c r="M2" s="6"/>
      <c r="N2" s="6">
        <v>125</v>
      </c>
      <c r="O2" s="6">
        <f t="shared" ref="O2:O3" si="2">L2*9%</f>
        <v>315</v>
      </c>
      <c r="P2" s="6">
        <f t="shared" ref="P2:P3" si="3">L2*9%</f>
        <v>315</v>
      </c>
      <c r="Q2" s="6">
        <f t="shared" ref="Q2:Q3" si="4">O2+P2</f>
        <v>630</v>
      </c>
      <c r="R2" s="6">
        <f t="shared" ref="R2:R3" si="5">SUM(L2:N2,Q2)</f>
        <v>4255</v>
      </c>
      <c r="S2" s="6"/>
      <c r="T2" s="7">
        <f t="shared" ref="T2:T3" si="6">R2-S2</f>
        <v>4255</v>
      </c>
    </row>
    <row r="3" spans="1:20" ht="15" x14ac:dyDescent="0.25">
      <c r="A3" s="5">
        <v>2</v>
      </c>
      <c r="B3" s="8">
        <v>43593</v>
      </c>
      <c r="C3" s="6" t="s">
        <v>22</v>
      </c>
      <c r="D3" s="6">
        <v>101</v>
      </c>
      <c r="E3" s="8">
        <v>43593</v>
      </c>
      <c r="F3" s="8">
        <v>43563</v>
      </c>
      <c r="G3" s="9" t="s">
        <v>23</v>
      </c>
      <c r="H3" s="5">
        <v>1</v>
      </c>
      <c r="I3" s="6">
        <v>35000</v>
      </c>
      <c r="J3" s="6">
        <f t="shared" si="0"/>
        <v>35000</v>
      </c>
      <c r="K3" s="10"/>
      <c r="L3" s="6">
        <f t="shared" si="1"/>
        <v>35000</v>
      </c>
      <c r="M3" s="9"/>
      <c r="N3" s="6"/>
      <c r="O3" s="6">
        <f t="shared" si="2"/>
        <v>3150</v>
      </c>
      <c r="P3" s="6">
        <f t="shared" si="3"/>
        <v>3150</v>
      </c>
      <c r="Q3" s="6">
        <f t="shared" si="4"/>
        <v>6300</v>
      </c>
      <c r="R3" s="6">
        <f t="shared" si="5"/>
        <v>41300</v>
      </c>
      <c r="S3" s="6"/>
      <c r="T3" s="7">
        <f t="shared" si="6"/>
        <v>41300</v>
      </c>
    </row>
    <row r="4" spans="1:20" ht="15" x14ac:dyDescent="0.25">
      <c r="A4" s="5">
        <v>3</v>
      </c>
      <c r="B4" s="8">
        <v>43594</v>
      </c>
      <c r="C4" s="6" t="s">
        <v>24</v>
      </c>
      <c r="D4" s="6">
        <v>102</v>
      </c>
      <c r="E4" s="8">
        <v>43594</v>
      </c>
      <c r="F4" s="8">
        <v>43594</v>
      </c>
      <c r="G4" s="6" t="s">
        <v>25</v>
      </c>
      <c r="H4" s="5">
        <v>4</v>
      </c>
      <c r="I4" s="6">
        <v>2900</v>
      </c>
      <c r="J4" s="6">
        <f t="shared" ref="J4:J6" si="7">H4*I4</f>
        <v>11600</v>
      </c>
      <c r="K4" s="10"/>
      <c r="L4" s="6">
        <f t="shared" ref="L4:L6" si="8">J4-(J4*K4)</f>
        <v>11600</v>
      </c>
      <c r="M4" s="6"/>
      <c r="N4" s="6">
        <v>139</v>
      </c>
      <c r="O4" s="6">
        <f t="shared" ref="O4:O6" si="9">L4*9%</f>
        <v>1044</v>
      </c>
      <c r="P4" s="6">
        <f t="shared" ref="P4:P6" si="10">L4*9%</f>
        <v>1044</v>
      </c>
      <c r="Q4" s="6">
        <f t="shared" ref="Q4:Q6" si="11">O4+P4</f>
        <v>2088</v>
      </c>
      <c r="R4" s="6">
        <f t="shared" ref="R4:R6" si="12">SUM(L4:N4,Q4)</f>
        <v>13827</v>
      </c>
      <c r="S4" s="6"/>
      <c r="T4" s="7">
        <f t="shared" ref="T4:T6" si="13">R4-S4</f>
        <v>13827</v>
      </c>
    </row>
    <row r="5" spans="1:20" ht="15" x14ac:dyDescent="0.25">
      <c r="A5" s="5">
        <v>4</v>
      </c>
      <c r="B5" s="8">
        <v>43602</v>
      </c>
      <c r="C5" s="6" t="s">
        <v>26</v>
      </c>
      <c r="D5" s="6">
        <v>103</v>
      </c>
      <c r="E5" s="8">
        <v>43602</v>
      </c>
      <c r="F5" s="8">
        <v>43580</v>
      </c>
      <c r="G5" s="9" t="s">
        <v>21</v>
      </c>
      <c r="H5" s="5">
        <v>2</v>
      </c>
      <c r="I5" s="9">
        <v>3500</v>
      </c>
      <c r="J5" s="6">
        <f>H5*I5</f>
        <v>7000</v>
      </c>
      <c r="K5" s="10"/>
      <c r="L5" s="6">
        <f>J5-(J5*K5)</f>
        <v>7000</v>
      </c>
      <c r="M5" s="6"/>
      <c r="N5" s="6">
        <v>125</v>
      </c>
      <c r="O5" s="6">
        <f>L5*9%</f>
        <v>630</v>
      </c>
      <c r="P5" s="6">
        <f>L5*9%</f>
        <v>630</v>
      </c>
      <c r="Q5" s="6">
        <f>O5+P5</f>
        <v>1260</v>
      </c>
      <c r="R5" s="6">
        <f>SUM(L5:N5,Q5)</f>
        <v>8385</v>
      </c>
      <c r="S5" s="6"/>
      <c r="T5" s="7">
        <f>R5-S5</f>
        <v>8385</v>
      </c>
    </row>
    <row r="6" spans="1:20" ht="15" x14ac:dyDescent="0.25">
      <c r="A6" s="5">
        <v>5</v>
      </c>
      <c r="B6" s="8">
        <v>43602</v>
      </c>
      <c r="C6" s="6" t="s">
        <v>27</v>
      </c>
      <c r="D6" s="6">
        <v>104</v>
      </c>
      <c r="E6" s="8">
        <v>43602</v>
      </c>
      <c r="F6" s="8">
        <v>43588</v>
      </c>
      <c r="G6" s="9" t="s">
        <v>21</v>
      </c>
      <c r="H6" s="5">
        <v>6</v>
      </c>
      <c r="I6" s="9">
        <v>3500</v>
      </c>
      <c r="J6" s="6">
        <f t="shared" si="7"/>
        <v>21000</v>
      </c>
      <c r="K6" s="10">
        <v>0.15</v>
      </c>
      <c r="L6" s="6">
        <f t="shared" si="8"/>
        <v>17850</v>
      </c>
      <c r="M6" s="6"/>
      <c r="N6" s="6">
        <v>125</v>
      </c>
      <c r="O6" s="6">
        <f t="shared" si="9"/>
        <v>1606.5</v>
      </c>
      <c r="P6" s="6">
        <f t="shared" si="10"/>
        <v>1606.5</v>
      </c>
      <c r="Q6" s="6">
        <f t="shared" si="11"/>
        <v>3213</v>
      </c>
      <c r="R6" s="6">
        <f t="shared" si="12"/>
        <v>21188</v>
      </c>
      <c r="S6" s="6"/>
      <c r="T6" s="7">
        <f t="shared" si="13"/>
        <v>21188</v>
      </c>
    </row>
    <row r="7" spans="1:20" ht="15" x14ac:dyDescent="0.25">
      <c r="A7" s="5">
        <v>6</v>
      </c>
      <c r="B7" s="8">
        <v>43603</v>
      </c>
      <c r="C7" s="6" t="s">
        <v>28</v>
      </c>
      <c r="D7" s="6">
        <v>105</v>
      </c>
      <c r="E7" s="8">
        <v>43603</v>
      </c>
      <c r="F7" s="8">
        <v>43582</v>
      </c>
      <c r="G7" s="9" t="s">
        <v>29</v>
      </c>
      <c r="H7" s="5">
        <v>2</v>
      </c>
      <c r="I7" s="9">
        <v>10053</v>
      </c>
      <c r="J7" s="6">
        <f>H7*I7</f>
        <v>20106</v>
      </c>
      <c r="K7" s="10"/>
      <c r="L7" s="6">
        <f>J7-(J7*K7)</f>
        <v>20106</v>
      </c>
      <c r="M7" s="6"/>
      <c r="N7" s="6"/>
      <c r="O7" s="6">
        <f>L7*9%</f>
        <v>1809.54</v>
      </c>
      <c r="P7" s="6">
        <f>L7*9%</f>
        <v>1809.54</v>
      </c>
      <c r="Q7" s="6">
        <f>O7+P7</f>
        <v>3619.08</v>
      </c>
      <c r="R7" s="6">
        <f>SUM(L7:N7,Q7)</f>
        <v>23725.08</v>
      </c>
      <c r="S7" s="6">
        <v>0.08</v>
      </c>
      <c r="T7" s="7">
        <f>R7-S7</f>
        <v>23725</v>
      </c>
    </row>
    <row r="8" spans="1:20" ht="15" x14ac:dyDescent="0.25">
      <c r="A8" s="5">
        <v>7</v>
      </c>
      <c r="B8" s="8">
        <v>43605</v>
      </c>
      <c r="C8" s="6" t="s">
        <v>30</v>
      </c>
      <c r="D8" s="6">
        <v>106</v>
      </c>
      <c r="E8" s="8">
        <v>43605</v>
      </c>
      <c r="F8" s="8">
        <v>43582</v>
      </c>
      <c r="G8" s="6" t="s">
        <v>25</v>
      </c>
      <c r="H8" s="5">
        <v>2</v>
      </c>
      <c r="I8" s="6">
        <v>2900</v>
      </c>
      <c r="J8" s="6">
        <f t="shared" ref="J8" si="14">H8*I8</f>
        <v>5800</v>
      </c>
      <c r="K8" s="10"/>
      <c r="L8" s="6">
        <f t="shared" ref="L8" si="15">J8-(J8*K8)</f>
        <v>5800</v>
      </c>
      <c r="M8" s="6"/>
      <c r="N8" s="6">
        <v>139</v>
      </c>
      <c r="O8" s="6">
        <f t="shared" ref="O8" si="16">L8*9%</f>
        <v>522</v>
      </c>
      <c r="P8" s="6">
        <f t="shared" ref="P8" si="17">L8*9%</f>
        <v>522</v>
      </c>
      <c r="Q8" s="6">
        <f t="shared" ref="Q8" si="18">O8+P8</f>
        <v>1044</v>
      </c>
      <c r="R8" s="6">
        <f t="shared" ref="R8" si="19">SUM(L8:N8,Q8)</f>
        <v>6983</v>
      </c>
      <c r="S8" s="6"/>
      <c r="T8" s="7">
        <f t="shared" ref="T8" si="20">R8-S8</f>
        <v>6983</v>
      </c>
    </row>
    <row r="9" spans="1:20" ht="15" x14ac:dyDescent="0.25">
      <c r="A9" s="5">
        <v>8</v>
      </c>
      <c r="B9" s="8">
        <v>43610</v>
      </c>
      <c r="C9" s="6" t="s">
        <v>31</v>
      </c>
      <c r="D9" s="6">
        <v>107</v>
      </c>
      <c r="E9" s="8">
        <v>43609</v>
      </c>
      <c r="F9" s="8">
        <v>43584</v>
      </c>
      <c r="G9" s="9" t="s">
        <v>32</v>
      </c>
      <c r="H9" s="5">
        <v>1</v>
      </c>
      <c r="I9" s="9">
        <v>4250</v>
      </c>
      <c r="J9" s="6">
        <f>H9*I9</f>
        <v>4250</v>
      </c>
      <c r="K9" s="10"/>
      <c r="L9" s="6">
        <f>J9-(J9*K9)</f>
        <v>4250</v>
      </c>
      <c r="M9" s="6"/>
      <c r="N9" s="6">
        <v>60</v>
      </c>
      <c r="O9" s="6">
        <f>L9*9%</f>
        <v>382.5</v>
      </c>
      <c r="P9" s="6">
        <f>L9*9%</f>
        <v>382.5</v>
      </c>
      <c r="Q9" s="6">
        <f>O9+P9</f>
        <v>765</v>
      </c>
      <c r="R9" s="6">
        <f>SUM(L9:N9,Q9)</f>
        <v>5075</v>
      </c>
      <c r="S9" s="6"/>
      <c r="T9" s="7">
        <f>R9-S9</f>
        <v>5075</v>
      </c>
    </row>
    <row r="10" spans="1:20" ht="15" x14ac:dyDescent="0.25">
      <c r="A10" s="5">
        <v>9</v>
      </c>
      <c r="B10" s="8">
        <v>43610</v>
      </c>
      <c r="C10" s="6" t="s">
        <v>33</v>
      </c>
      <c r="D10" s="6">
        <v>108</v>
      </c>
      <c r="E10" s="8">
        <v>43610</v>
      </c>
      <c r="F10" s="8">
        <v>43584</v>
      </c>
      <c r="G10" s="6" t="s">
        <v>25</v>
      </c>
      <c r="H10" s="5">
        <v>1</v>
      </c>
      <c r="I10" s="6">
        <v>2900</v>
      </c>
      <c r="J10" s="6">
        <f t="shared" ref="J10" si="21">H10*I10</f>
        <v>2900</v>
      </c>
      <c r="K10" s="10">
        <v>0.05</v>
      </c>
      <c r="L10" s="6">
        <f t="shared" ref="L10" si="22">J10-(J10*K10)</f>
        <v>2755</v>
      </c>
      <c r="M10" s="6"/>
      <c r="N10" s="6">
        <v>139</v>
      </c>
      <c r="O10" s="6">
        <f t="shared" ref="O10" si="23">L10*9%</f>
        <v>247.95</v>
      </c>
      <c r="P10" s="6">
        <f t="shared" ref="P10" si="24">L10*9%</f>
        <v>247.95</v>
      </c>
      <c r="Q10" s="6">
        <f t="shared" ref="Q10" si="25">O10+P10</f>
        <v>495.9</v>
      </c>
      <c r="R10" s="6">
        <f t="shared" ref="R10" si="26">SUM(L10:N10,Q10)</f>
        <v>3389.9</v>
      </c>
      <c r="S10" s="6">
        <v>0.9</v>
      </c>
      <c r="T10" s="7">
        <f t="shared" ref="T10" si="27">R10-S10</f>
        <v>3389</v>
      </c>
    </row>
    <row r="11" spans="1:20" ht="15" x14ac:dyDescent="0.25">
      <c r="A11" s="5">
        <v>10</v>
      </c>
      <c r="B11" s="8">
        <v>43611</v>
      </c>
      <c r="C11" s="6" t="s">
        <v>34</v>
      </c>
      <c r="D11" s="6">
        <v>109</v>
      </c>
      <c r="E11" s="8">
        <v>43614</v>
      </c>
      <c r="F11" s="8">
        <v>43586</v>
      </c>
      <c r="G11" s="6" t="s">
        <v>25</v>
      </c>
      <c r="H11" s="5">
        <v>1</v>
      </c>
      <c r="I11" s="6">
        <v>2900</v>
      </c>
      <c r="J11" s="6">
        <f>H11*I11</f>
        <v>2900</v>
      </c>
      <c r="K11" s="10"/>
      <c r="L11" s="6">
        <f>J11-(J11*K11)</f>
        <v>2900</v>
      </c>
      <c r="M11" s="6"/>
      <c r="N11" s="6">
        <v>139</v>
      </c>
      <c r="O11" s="6">
        <f>L11*9%</f>
        <v>261</v>
      </c>
      <c r="P11" s="6">
        <f>L11*9%</f>
        <v>261</v>
      </c>
      <c r="Q11" s="6">
        <f>O11+P11</f>
        <v>522</v>
      </c>
      <c r="R11" s="6">
        <f>SUM(L11:N11,Q11)</f>
        <v>3561</v>
      </c>
      <c r="S11" s="6"/>
      <c r="T11" s="7">
        <f>R11-S11</f>
        <v>3561</v>
      </c>
    </row>
    <row r="12" spans="1:20" ht="15" x14ac:dyDescent="0.25">
      <c r="A12" s="5">
        <v>11</v>
      </c>
      <c r="B12" s="8">
        <v>43611</v>
      </c>
      <c r="C12" s="6" t="s">
        <v>35</v>
      </c>
      <c r="D12" s="6">
        <v>110</v>
      </c>
      <c r="E12" s="8">
        <v>43614</v>
      </c>
      <c r="F12" s="8">
        <v>43605</v>
      </c>
      <c r="G12" s="6" t="s">
        <v>25</v>
      </c>
      <c r="H12" s="5">
        <v>3</v>
      </c>
      <c r="I12" s="6">
        <v>2900</v>
      </c>
      <c r="J12" s="6">
        <f t="shared" ref="J12:J13" si="28">H12*I12</f>
        <v>8700</v>
      </c>
      <c r="K12" s="10"/>
      <c r="L12" s="6">
        <f t="shared" ref="L12:L13" si="29">J12-(J12*K12)</f>
        <v>8700</v>
      </c>
      <c r="M12" s="6"/>
      <c r="N12" s="6">
        <v>139</v>
      </c>
      <c r="O12" s="6">
        <f t="shared" ref="O12:O13" si="30">L12*9%</f>
        <v>783</v>
      </c>
      <c r="P12" s="6">
        <f t="shared" ref="P12:P13" si="31">L12*9%</f>
        <v>783</v>
      </c>
      <c r="Q12" s="6">
        <f t="shared" ref="Q12:Q13" si="32">O12+P12</f>
        <v>1566</v>
      </c>
      <c r="R12" s="6">
        <f t="shared" ref="R12:R13" si="33">SUM(L12:N12,Q12)</f>
        <v>10405</v>
      </c>
      <c r="S12" s="6"/>
      <c r="T12" s="7">
        <f t="shared" ref="T12:T13" si="34">R12-S12</f>
        <v>10405</v>
      </c>
    </row>
    <row r="13" spans="1:20" ht="15.75" thickBot="1" x14ac:dyDescent="0.3">
      <c r="A13" s="11">
        <v>12</v>
      </c>
      <c r="B13" s="12">
        <v>43614</v>
      </c>
      <c r="C13" s="13" t="s">
        <v>36</v>
      </c>
      <c r="D13" s="13">
        <v>111</v>
      </c>
      <c r="E13" s="12">
        <v>43614</v>
      </c>
      <c r="F13" s="12">
        <v>43588</v>
      </c>
      <c r="G13" s="14" t="s">
        <v>37</v>
      </c>
      <c r="H13" s="11">
        <v>1</v>
      </c>
      <c r="I13" s="14">
        <v>7200</v>
      </c>
      <c r="J13" s="14">
        <f t="shared" si="28"/>
        <v>7200</v>
      </c>
      <c r="K13" s="15"/>
      <c r="L13" s="14">
        <f t="shared" si="29"/>
        <v>7200</v>
      </c>
      <c r="M13" s="13"/>
      <c r="N13" s="13"/>
      <c r="O13" s="14">
        <f t="shared" si="30"/>
        <v>648</v>
      </c>
      <c r="P13" s="14">
        <f t="shared" si="31"/>
        <v>648</v>
      </c>
      <c r="Q13" s="14">
        <f t="shared" si="32"/>
        <v>1296</v>
      </c>
      <c r="R13" s="14">
        <f t="shared" si="33"/>
        <v>8496</v>
      </c>
      <c r="S13" s="13"/>
      <c r="T13" s="16">
        <f t="shared" si="34"/>
        <v>8496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2020-12-05T12:48:06Z</dcterms:modified>
  <cp:category/>
</cp:coreProperties>
</file>