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thety\Downloads\"/>
    </mc:Choice>
  </mc:AlternateContent>
  <xr:revisionPtr revIDLastSave="0" documentId="13_ncr:1_{179766F1-F925-476F-BE70-0248E7878DF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ales" sheetId="1" r:id="rId1"/>
  </sheets>
  <definedNames>
    <definedName name="_xlnm._FilterDatabase" localSheetId="0" hidden="1">Sales!$A$1:$AA$55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2" i="1"/>
  <c r="I3" i="1"/>
  <c r="I4" i="1"/>
  <c r="I5" i="1"/>
  <c r="J5" i="1" s="1"/>
  <c r="I6" i="1"/>
  <c r="J6" i="1" s="1"/>
  <c r="I7" i="1"/>
  <c r="I8" i="1"/>
  <c r="I9" i="1"/>
  <c r="I10" i="1"/>
  <c r="I11" i="1"/>
  <c r="I12" i="1"/>
  <c r="I13" i="1"/>
  <c r="J13" i="1" s="1"/>
  <c r="I14" i="1"/>
  <c r="J14" i="1" s="1"/>
  <c r="I15" i="1"/>
  <c r="I16" i="1"/>
  <c r="I17" i="1"/>
  <c r="I18" i="1"/>
  <c r="I19" i="1"/>
  <c r="I20" i="1"/>
  <c r="I21" i="1"/>
  <c r="J21" i="1" s="1"/>
  <c r="I22" i="1"/>
  <c r="J22" i="1" s="1"/>
  <c r="I23" i="1"/>
  <c r="I24" i="1"/>
  <c r="I25" i="1"/>
  <c r="I26" i="1"/>
  <c r="I27" i="1"/>
  <c r="I28" i="1"/>
  <c r="I29" i="1"/>
  <c r="J29" i="1" s="1"/>
  <c r="I30" i="1"/>
  <c r="J30" i="1" s="1"/>
  <c r="I31" i="1"/>
  <c r="I32" i="1"/>
  <c r="I33" i="1"/>
  <c r="I34" i="1"/>
  <c r="I35" i="1"/>
  <c r="I36" i="1"/>
  <c r="I37" i="1"/>
  <c r="J37" i="1" s="1"/>
  <c r="I38" i="1"/>
  <c r="J38" i="1" s="1"/>
  <c r="I39" i="1"/>
  <c r="I40" i="1"/>
  <c r="I41" i="1"/>
  <c r="I42" i="1"/>
  <c r="I43" i="1"/>
  <c r="I44" i="1"/>
  <c r="I45" i="1"/>
  <c r="J45" i="1" s="1"/>
  <c r="I46" i="1"/>
  <c r="J46" i="1" s="1"/>
  <c r="I47" i="1"/>
  <c r="I48" i="1"/>
  <c r="I49" i="1"/>
  <c r="I50" i="1"/>
  <c r="I51" i="1"/>
  <c r="I52" i="1"/>
  <c r="I53" i="1"/>
  <c r="J53" i="1" s="1"/>
  <c r="I54" i="1"/>
  <c r="J54" i="1" s="1"/>
  <c r="I55" i="1"/>
  <c r="I2" i="1"/>
  <c r="J44" i="1" l="1"/>
  <c r="J36" i="1"/>
  <c r="J12" i="1"/>
  <c r="J51" i="1"/>
  <c r="J9" i="1"/>
  <c r="J28" i="1"/>
  <c r="J4" i="1"/>
  <c r="J43" i="1"/>
  <c r="J27" i="1"/>
  <c r="J3" i="1"/>
  <c r="J50" i="1"/>
  <c r="J34" i="1"/>
  <c r="J10" i="1"/>
  <c r="J41" i="1"/>
  <c r="J25" i="1"/>
  <c r="J2" i="1"/>
  <c r="J32" i="1"/>
  <c r="J8" i="1"/>
  <c r="J52" i="1"/>
  <c r="J20" i="1"/>
  <c r="J35" i="1"/>
  <c r="J19" i="1"/>
  <c r="J11" i="1"/>
  <c r="J42" i="1"/>
  <c r="J26" i="1"/>
  <c r="J18" i="1"/>
  <c r="J49" i="1"/>
  <c r="J33" i="1"/>
  <c r="J17" i="1"/>
  <c r="J48" i="1"/>
  <c r="J40" i="1"/>
  <c r="J24" i="1"/>
  <c r="J16" i="1"/>
  <c r="J55" i="1"/>
  <c r="J47" i="1"/>
  <c r="J39" i="1"/>
  <c r="J31" i="1"/>
  <c r="J23" i="1"/>
  <c r="J15" i="1"/>
  <c r="J7" i="1"/>
</calcChain>
</file>

<file path=xl/sharedStrings.xml><?xml version="1.0" encoding="utf-8"?>
<sst xmlns="http://schemas.openxmlformats.org/spreadsheetml/2006/main" count="730" uniqueCount="467">
  <si>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</si>
  <si>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</si>
  <si>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</si>
  <si>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</si>
  <si>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</si>
  <si>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</si>
  <si>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</si>
  <si>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</si>
  <si>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</si>
  <si>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</si>
  <si>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</si>
  <si>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</si>
  <si>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</si>
  <si>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</si>
  <si>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</si>
  <si>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</si>
  <si>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</si>
  <si>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</si>
  <si>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</si>
  <si>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</si>
  <si>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</si>
  <si>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</si>
  <si>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</si>
  <si>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</si>
  <si>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</si>
  <si>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</si>
  <si>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</si>
  <si>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</si>
  <si>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</si>
  <si>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</si>
  <si>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</si>
  <si>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</si>
  <si>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</si>
  <si>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</si>
  <si>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</si>
  <si>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</si>
  <si>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</si>
  <si>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</si>
  <si>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</si>
  <si>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</si>
  <si>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</si>
  <si>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</si>
  <si>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</si>
  <si>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</si>
  <si>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</si>
  <si>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</si>
  <si>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</si>
  <si>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</si>
  <si>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</si>
  <si>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</si>
  <si>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</si>
  <si>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</si>
  <si>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</si>
  <si>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</si>
  <si>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</si>
  <si>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</si>
  <si>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</si>
  <si>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</si>
  <si>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</si>
  <si>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</si>
  <si>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</si>
  <si>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</si>
  <si>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</si>
  <si>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</si>
  <si>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</si>
  <si>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</si>
  <si>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</si>
  <si>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</si>
  <si>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</si>
  <si>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</si>
  <si>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</si>
  <si>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</si>
  <si>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</si>
  <si>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</si>
  <si>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</si>
  <si>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</si>
  <si>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</si>
  <si>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</si>
  <si>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</si>
  <si>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</si>
  <si>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</si>
  <si>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</si>
  <si>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</si>
  <si>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</si>
  <si>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</si>
  <si>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</si>
  <si>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</si>
  <si>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</si>
  <si>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</si>
  <si>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</si>
  <si>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</si>
  <si>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</si>
  <si>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</si>
  <si>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</si>
  <si>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</si>
  <si>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</si>
  <si>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</si>
  <si>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</si>
  <si>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</si>
  <si>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</si>
  <si>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</si>
  <si>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</si>
  <si>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</si>
  <si>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</si>
  <si>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</si>
  <si>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</si>
  <si>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</si>
  <si>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</si>
  <si>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</si>
  <si>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</si>
  <si>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</si>
  <si>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</si>
  <si>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</si>
  <si>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</si>
  <si>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</si>
  <si>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</si>
  <si>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</si>
  <si>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</si>
  <si>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</si>
  <si>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</si>
  <si>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</si>
  <si>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</si>
  <si>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</si>
  <si>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</si>
  <si>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</si>
  <si>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</si>
  <si>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</si>
  <si>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</si>
  <si>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</si>
  <si>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</si>
  <si>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</si>
  <si>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</si>
  <si>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</si>
  <si>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</si>
  <si>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</si>
  <si>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</si>
  <si>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</si>
  <si>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</si>
  <si>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</si>
  <si>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</si>
  <si>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</si>
  <si>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</si>
  <si>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</si>
  <si>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</si>
  <si>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</si>
  <si>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</si>
  <si>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</si>
  <si>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</si>
  <si>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</si>
  <si>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</si>
  <si>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</si>
  <si>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</si>
  <si>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</si>
  <si>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</si>
  <si>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</si>
  <si>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</si>
  <si>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</si>
  <si>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</si>
  <si>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</si>
  <si>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</si>
  <si>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</si>
  <si>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</si>
  <si>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</si>
  <si>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</si>
  <si>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</si>
  <si>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</si>
  <si>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</si>
  <si>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</si>
  <si>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</si>
  <si>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</si>
  <si>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</si>
  <si>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</si>
  <si>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</si>
  <si>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</si>
  <si>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</si>
  <si>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</si>
  <si>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</si>
  <si>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</si>
  <si>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</si>
  <si>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</si>
  <si>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</si>
  <si>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</si>
  <si>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</si>
  <si>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</si>
  <si>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</si>
  <si>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</si>
  <si>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</si>
  <si>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</si>
  <si>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</si>
  <si>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</si>
  <si>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</si>
  <si>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</si>
  <si>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</si>
  <si>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</si>
  <si>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</si>
  <si>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</si>
  <si>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</si>
  <si>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</si>
  <si>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</si>
  <si>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</si>
  <si>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</si>
  <si>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</si>
  <si>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</si>
  <si>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</si>
  <si>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</si>
  <si>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</si>
  <si>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</si>
  <si>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</si>
  <si>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</si>
  <si>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</si>
  <si>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</si>
  <si>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</si>
  <si>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</si>
  <si>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</si>
  <si>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</si>
  <si>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</si>
  <si>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</si>
  <si>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</si>
  <si>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</si>
  <si>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</si>
  <si>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</si>
  <si>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</si>
  <si>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</si>
  <si>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</si>
  <si>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</si>
  <si>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</si>
  <si>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</si>
  <si>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</si>
  <si>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</si>
  <si>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</si>
  <si>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</si>
  <si>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</si>
  <si>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</si>
  <si>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</si>
  <si>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</si>
  <si>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</si>
  <si>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</si>
  <si>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</si>
  <si>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</si>
  <si>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</si>
  <si>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</si>
  <si>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</si>
  <si>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</si>
  <si>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</si>
  <si>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</si>
  <si>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</si>
  <si>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</si>
  <si>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</si>
  <si>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</si>
  <si>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</si>
  <si>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</si>
  <si>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</si>
  <si>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</si>
  <si>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</si>
  <si>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</si>
  <si>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</si>
  <si>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</si>
  <si>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</si>
  <si>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</si>
  <si>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</si>
  <si>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</si>
  <si>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</si>
  <si>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</si>
  <si>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</si>
  <si>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</si>
  <si>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</si>
  <si>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</si>
  <si>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</si>
  <si>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</si>
  <si>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</si>
  <si>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</si>
  <si>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</si>
  <si>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</si>
  <si>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</si>
  <si>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</si>
  <si>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</si>
  <si>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</si>
  <si>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</si>
  <si>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</si>
  <si>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</si>
  <si>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</si>
  <si>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</si>
  <si>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</si>
  <si>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</si>
  <si>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</si>
  <si>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</si>
  <si>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</si>
  <si>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</si>
  <si>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</si>
  <si>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</si>
  <si>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</si>
  <si>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</si>
  <si>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</si>
  <si>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</si>
  <si>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</si>
  <si>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</si>
  <si>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</si>
  <si>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</si>
  <si>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</si>
  <si>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</si>
  <si>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</si>
  <si>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</si>
  <si>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</si>
  <si>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</si>
  <si>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</si>
  <si>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</si>
  <si>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</si>
  <si>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</si>
  <si>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</si>
  <si>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</si>
  <si>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</si>
  <si>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</si>
  <si>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</si>
  <si>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</si>
  <si>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</si>
  <si>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</si>
  <si>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</si>
  <si>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</si>
  <si>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</si>
  <si>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</si>
  <si>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</si>
  <si>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</si>
  <si>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</si>
  <si>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</si>
  <si>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</si>
  <si>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</si>
  <si>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</si>
  <si>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</si>
  <si>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</si>
  <si>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</si>
  <si>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</si>
  <si>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</si>
  <si>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</si>
  <si>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</si>
  <si>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</si>
  <si>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</si>
  <si>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</si>
  <si>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</si>
  <si>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</si>
  <si>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</si>
  <si>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</si>
  <si>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</si>
  <si>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</si>
  <si>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</si>
  <si>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</si>
  <si>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</si>
  <si>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</si>
  <si>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</si>
  <si>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</si>
  <si>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</si>
  <si>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</si>
  <si>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</si>
  <si>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</si>
  <si>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</si>
  <si>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</si>
  <si>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</si>
  <si>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</si>
  <si>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</si>
  <si>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</si>
  <si>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</si>
  <si>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</si>
  <si>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</si>
  <si>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</si>
  <si>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</si>
  <si>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</si>
  <si>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</si>
  <si>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</si>
  <si>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</si>
  <si>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</si>
  <si>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</si>
  <si>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</si>
  <si>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</si>
  <si>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</si>
  <si>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</si>
  <si>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</si>
  <si>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</si>
  <si>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</si>
  <si>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</si>
  <si>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</si>
  <si>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</si>
  <si>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</si>
  <si>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</si>
  <si>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</si>
  <si>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</si>
  <si>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</si>
  <si>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</si>
  <si>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</si>
  <si>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</si>
  <si>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</si>
  <si>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</si>
  <si>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</si>
  <si>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</si>
  <si>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</si>
  <si>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</si>
  <si>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</si>
  <si>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</si>
  <si>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</si>
  <si>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</si>
  <si>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</si>
  <si>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</si>
  <si>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</si>
  <si>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</si>
  <si>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</si>
  <si>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</si>
  <si>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</si>
  <si>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</si>
  <si>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</si>
  <si>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</si>
  <si>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</si>
  <si>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</si>
  <si>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</si>
  <si>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</si>
  <si>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</si>
  <si>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</si>
  <si>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</si>
  <si>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</si>
  <si>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</si>
  <si>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</si>
  <si>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</si>
  <si>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</si>
  <si>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</si>
  <si>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</si>
  <si>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</si>
  <si>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</si>
  <si>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</si>
  <si>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</si>
  <si>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</si>
  <si>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</si>
  <si>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</si>
  <si>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</si>
  <si>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</si>
  <si>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</si>
  <si>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</si>
  <si>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</si>
  <si>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</si>
  <si>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</si>
  <si>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</si>
  <si>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</si>
  <si>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</si>
  <si>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</si>
  <si>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</si>
  <si>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</si>
  <si>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</si>
  <si>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</si>
  <si>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</si>
  <si>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</si>
  <si>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</si>
  <si>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</si>
  <si>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</si>
  <si>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</si>
  <si>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</si>
  <si>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</si>
  <si>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</si>
  <si>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</si>
  <si>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</si>
  <si>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</si>
  <si>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</si>
  <si>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</si>
  <si>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</si>
  <si>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</si>
  <si>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</si>
  <si>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</si>
  <si>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</si>
  <si>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</si>
  <si>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</si>
  <si>
    <t>Cost per unit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</si>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</sst>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5"/>
  <sheetViews>
    <sheetView tabSelected="1" topLeftCell="C1" zoomScale="90" zoomScaleNormal="90" workbookViewId="0">
      <selection activeCell="K2" sqref="K2:K55"/>
    </sheetView>
  </sheetViews>
  <sheetFormatPr defaultRowHeight="14.4" x14ac:dyDescent="0.3"/>
  <cols>
    <col min="2" max="2" width="15.77734375" customWidth="1"/>
    <col min="3" max="3" width="20.77734375" customWidth="1"/>
    <col min="4" max="4" width="29.21875" customWidth="1"/>
    <col min="5" max="6" width="24.21875" customWidth="1"/>
    <col min="7" max="7" width="21.44140625" customWidth="1"/>
    <col min="8" max="12" width="21.21875" customWidth="1"/>
    <col min="15" max="15" width="10.77734375" style="1" customWidth="1"/>
    <col min="20" max="20" width="12.77734375" customWidth="1"/>
    <col min="23" max="23" width="13.5546875" customWidth="1"/>
  </cols>
  <sheetData>
    <row r="1" spans="1:27" x14ac:dyDescent="0.3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465</v>
      </c>
      <c r="G1" t="s">
        <v>460</v>
      </c>
      <c r="H1" t="s">
        <v>436</v>
      </c>
      <c r="I1" t="s">
        <v>462</v>
      </c>
      <c r="J1" t="s">
        <v>464</v>
      </c>
      <c r="K1" t="s">
        <v>466</v>
      </c>
      <c r="L1" t="s">
        <v>463</v>
      </c>
      <c r="M1" t="s">
        <v>406</v>
      </c>
      <c r="N1" t="s">
        <v>2</v>
      </c>
      <c r="O1" s="1" t="s">
        <v>3</v>
      </c>
      <c r="P1" t="s">
        <v>4</v>
      </c>
      <c r="Q1" t="s">
        <v>5</v>
      </c>
      <c r="R1" t="s">
        <v>6</v>
      </c>
      <c r="S1" t="s">
        <v>7</v>
      </c>
      <c r="T1" t="s">
        <v>461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</row>
    <row r="2" spans="1:27" x14ac:dyDescent="0.3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f>E2*0.35</f>
        <v>21</v>
      </c>
      <c r="G2">
        <v>8.4</v>
      </c>
      <c r="H2">
        <v>2</v>
      </c>
      <c r="I2">
        <f>E2*H2</f>
        <v>120</v>
      </c>
      <c r="J2">
        <f>I2-L2</f>
        <v>103.2</v>
      </c>
      <c r="K2">
        <f>J2-(F2*H2)</f>
        <v>61.2</v>
      </c>
      <c r="L2">
        <f>G2*H2</f>
        <v>16.8</v>
      </c>
      <c r="M2" t="s">
        <v>312</v>
      </c>
      <c r="N2" t="s">
        <v>16</v>
      </c>
      <c r="O2" s="1" t="s">
        <v>437</v>
      </c>
      <c r="P2" t="s">
        <v>17</v>
      </c>
      <c r="Q2" t="s">
        <v>18</v>
      </c>
      <c r="R2" t="s">
        <v>19</v>
      </c>
      <c r="S2">
        <v>320</v>
      </c>
      <c r="T2">
        <v>1</v>
      </c>
      <c r="U2" t="s">
        <v>20</v>
      </c>
      <c r="V2" t="s">
        <v>21</v>
      </c>
      <c r="W2" t="s">
        <v>22</v>
      </c>
      <c r="X2">
        <v>46575</v>
      </c>
      <c r="Y2">
        <v>1112222</v>
      </c>
      <c r="Z2" t="s">
        <v>23</v>
      </c>
      <c r="AA2">
        <v>7</v>
      </c>
    </row>
    <row r="3" spans="1:27" x14ac:dyDescent="0.3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f t="shared" ref="F3:F55" si="0">E3*0.35</f>
        <v>12.25</v>
      </c>
      <c r="G3">
        <v>2.4500000000000002</v>
      </c>
      <c r="H3">
        <v>3</v>
      </c>
      <c r="I3">
        <f t="shared" ref="I3:I55" si="1">E3*H3</f>
        <v>105</v>
      </c>
      <c r="J3">
        <f t="shared" ref="J3:J55" si="2">I3-L3</f>
        <v>97.65</v>
      </c>
      <c r="K3">
        <f t="shared" ref="K3:K55" si="3">J3-(F3*H3)</f>
        <v>60.900000000000006</v>
      </c>
      <c r="L3">
        <f t="shared" ref="L3:L55" si="4">G3*H3</f>
        <v>7.3500000000000005</v>
      </c>
      <c r="M3" t="s">
        <v>315</v>
      </c>
      <c r="N3" t="s">
        <v>25</v>
      </c>
      <c r="O3" s="1" t="s">
        <v>438</v>
      </c>
      <c r="P3" t="s">
        <v>26</v>
      </c>
      <c r="Q3" t="s">
        <v>27</v>
      </c>
      <c r="R3" t="s">
        <v>28</v>
      </c>
      <c r="S3">
        <v>150</v>
      </c>
      <c r="T3">
        <v>5</v>
      </c>
      <c r="U3" t="s">
        <v>29</v>
      </c>
      <c r="V3" t="s">
        <v>30</v>
      </c>
      <c r="W3" t="s">
        <v>31</v>
      </c>
      <c r="X3" t="s">
        <v>32</v>
      </c>
      <c r="Y3">
        <v>2223333</v>
      </c>
      <c r="Z3" t="s">
        <v>33</v>
      </c>
      <c r="AA3">
        <v>25</v>
      </c>
    </row>
    <row r="4" spans="1:27" x14ac:dyDescent="0.3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f t="shared" si="0"/>
        <v>87.5</v>
      </c>
      <c r="G4">
        <v>17.5</v>
      </c>
      <c r="H4">
        <v>1</v>
      </c>
      <c r="I4">
        <f t="shared" si="1"/>
        <v>250</v>
      </c>
      <c r="J4">
        <f t="shared" si="2"/>
        <v>232.5</v>
      </c>
      <c r="K4">
        <f t="shared" si="3"/>
        <v>145</v>
      </c>
      <c r="L4">
        <f t="shared" si="4"/>
        <v>17.5</v>
      </c>
      <c r="M4" t="s">
        <v>318</v>
      </c>
      <c r="N4" t="s">
        <v>35</v>
      </c>
      <c r="O4" s="1" t="s">
        <v>439</v>
      </c>
      <c r="P4" t="s">
        <v>36</v>
      </c>
      <c r="Q4" t="s">
        <v>37</v>
      </c>
      <c r="R4" t="s">
        <v>38</v>
      </c>
      <c r="S4">
        <v>85</v>
      </c>
      <c r="T4">
        <v>1</v>
      </c>
      <c r="U4" t="s">
        <v>20</v>
      </c>
      <c r="V4" t="s">
        <v>39</v>
      </c>
      <c r="W4" t="s">
        <v>40</v>
      </c>
      <c r="X4">
        <v>75008</v>
      </c>
      <c r="Y4">
        <v>3334444</v>
      </c>
      <c r="Z4" t="s">
        <v>41</v>
      </c>
      <c r="AA4">
        <v>30</v>
      </c>
    </row>
    <row r="5" spans="1:27" x14ac:dyDescent="0.3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f t="shared" si="0"/>
        <v>5.25</v>
      </c>
      <c r="G5">
        <v>1.05</v>
      </c>
      <c r="H5">
        <v>5</v>
      </c>
      <c r="I5">
        <f t="shared" si="1"/>
        <v>75</v>
      </c>
      <c r="J5">
        <f t="shared" si="2"/>
        <v>69.75</v>
      </c>
      <c r="K5">
        <f t="shared" si="3"/>
        <v>43.5</v>
      </c>
      <c r="L5">
        <f t="shared" si="4"/>
        <v>5.25</v>
      </c>
      <c r="M5" t="s">
        <v>312</v>
      </c>
      <c r="N5" t="s">
        <v>43</v>
      </c>
      <c r="O5" s="1" t="s">
        <v>440</v>
      </c>
      <c r="P5" t="s">
        <v>17</v>
      </c>
      <c r="Q5" t="s">
        <v>44</v>
      </c>
      <c r="R5" t="s">
        <v>45</v>
      </c>
      <c r="S5">
        <v>190</v>
      </c>
      <c r="T5">
        <v>2</v>
      </c>
      <c r="U5" t="s">
        <v>46</v>
      </c>
      <c r="V5" t="s">
        <v>47</v>
      </c>
      <c r="W5" t="s">
        <v>48</v>
      </c>
      <c r="X5">
        <v>10178</v>
      </c>
      <c r="Y5">
        <v>4445555</v>
      </c>
      <c r="Z5" t="s">
        <v>49</v>
      </c>
      <c r="AA5">
        <v>20</v>
      </c>
    </row>
    <row r="6" spans="1:27" x14ac:dyDescent="0.3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f t="shared" si="0"/>
        <v>19.25</v>
      </c>
      <c r="G6">
        <v>3.85</v>
      </c>
      <c r="H6">
        <v>4</v>
      </c>
      <c r="I6">
        <f t="shared" si="1"/>
        <v>220</v>
      </c>
      <c r="J6">
        <f t="shared" si="2"/>
        <v>204.6</v>
      </c>
      <c r="K6">
        <f t="shared" si="3"/>
        <v>127.6</v>
      </c>
      <c r="L6">
        <f t="shared" si="4"/>
        <v>15.4</v>
      </c>
      <c r="M6" t="s">
        <v>323</v>
      </c>
      <c r="N6" t="s">
        <v>51</v>
      </c>
      <c r="O6" s="1" t="s">
        <v>441</v>
      </c>
      <c r="P6" t="s">
        <v>52</v>
      </c>
      <c r="Q6" t="s">
        <v>18</v>
      </c>
      <c r="R6" t="s">
        <v>53</v>
      </c>
      <c r="S6">
        <v>310</v>
      </c>
      <c r="T6">
        <v>1</v>
      </c>
      <c r="U6" t="s">
        <v>20</v>
      </c>
      <c r="V6" t="s">
        <v>54</v>
      </c>
      <c r="W6" t="s">
        <v>55</v>
      </c>
      <c r="X6">
        <v>28014</v>
      </c>
      <c r="Y6">
        <v>5556666</v>
      </c>
      <c r="Z6" t="s">
        <v>56</v>
      </c>
      <c r="AA6">
        <v>10</v>
      </c>
    </row>
    <row r="7" spans="1:27" x14ac:dyDescent="0.3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f t="shared" si="0"/>
        <v>26.25</v>
      </c>
      <c r="G7">
        <v>5.25</v>
      </c>
      <c r="H7">
        <v>2</v>
      </c>
      <c r="I7">
        <f t="shared" si="1"/>
        <v>150</v>
      </c>
      <c r="J7">
        <f t="shared" si="2"/>
        <v>139.5</v>
      </c>
      <c r="K7">
        <f t="shared" si="3"/>
        <v>87</v>
      </c>
      <c r="L7">
        <f t="shared" si="4"/>
        <v>10.5</v>
      </c>
      <c r="M7" t="s">
        <v>326</v>
      </c>
      <c r="N7" t="s">
        <v>58</v>
      </c>
      <c r="O7" s="1" t="s">
        <v>442</v>
      </c>
      <c r="P7" t="s">
        <v>59</v>
      </c>
      <c r="Q7" t="s">
        <v>27</v>
      </c>
      <c r="R7" t="s">
        <v>60</v>
      </c>
      <c r="S7">
        <v>210</v>
      </c>
      <c r="T7">
        <v>2</v>
      </c>
      <c r="U7" t="s">
        <v>61</v>
      </c>
      <c r="V7" t="s">
        <v>62</v>
      </c>
      <c r="W7" t="s">
        <v>63</v>
      </c>
      <c r="X7">
        <v>185</v>
      </c>
      <c r="Y7">
        <v>6667777</v>
      </c>
      <c r="Z7" t="s">
        <v>64</v>
      </c>
      <c r="AA7">
        <v>15</v>
      </c>
    </row>
    <row r="8" spans="1:27" x14ac:dyDescent="0.3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f t="shared" si="0"/>
        <v>17.5</v>
      </c>
      <c r="G8">
        <v>14.7</v>
      </c>
      <c r="H8">
        <v>1</v>
      </c>
      <c r="I8">
        <f t="shared" si="1"/>
        <v>50</v>
      </c>
      <c r="J8">
        <f t="shared" si="2"/>
        <v>35.299999999999997</v>
      </c>
      <c r="K8">
        <f t="shared" si="3"/>
        <v>17.799999999999997</v>
      </c>
      <c r="L8">
        <f t="shared" si="4"/>
        <v>14.7</v>
      </c>
      <c r="M8" t="s">
        <v>329</v>
      </c>
      <c r="N8" t="s">
        <v>66</v>
      </c>
      <c r="O8" s="1" t="s">
        <v>443</v>
      </c>
      <c r="P8" t="s">
        <v>17</v>
      </c>
      <c r="Q8" t="s">
        <v>37</v>
      </c>
      <c r="R8" t="s">
        <v>67</v>
      </c>
      <c r="S8">
        <v>255</v>
      </c>
      <c r="T8">
        <v>3</v>
      </c>
      <c r="U8" t="s">
        <v>46</v>
      </c>
      <c r="V8" t="s">
        <v>68</v>
      </c>
      <c r="W8" t="s">
        <v>69</v>
      </c>
      <c r="X8">
        <v>110001</v>
      </c>
      <c r="Y8">
        <v>7778888</v>
      </c>
      <c r="Z8" t="s">
        <v>70</v>
      </c>
      <c r="AA8">
        <v>5</v>
      </c>
    </row>
    <row r="9" spans="1:27" x14ac:dyDescent="0.3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f t="shared" si="0"/>
        <v>31.499999999999996</v>
      </c>
      <c r="G9">
        <v>6.3</v>
      </c>
      <c r="H9">
        <v>3</v>
      </c>
      <c r="I9">
        <f t="shared" si="1"/>
        <v>270</v>
      </c>
      <c r="J9">
        <f t="shared" si="2"/>
        <v>251.1</v>
      </c>
      <c r="K9">
        <f t="shared" si="3"/>
        <v>156.60000000000002</v>
      </c>
      <c r="L9">
        <f t="shared" si="4"/>
        <v>18.899999999999999</v>
      </c>
      <c r="M9" t="s">
        <v>332</v>
      </c>
      <c r="N9" t="s">
        <v>72</v>
      </c>
      <c r="O9" s="1" t="s">
        <v>437</v>
      </c>
      <c r="P9" t="s">
        <v>26</v>
      </c>
      <c r="Q9" t="s">
        <v>18</v>
      </c>
      <c r="R9" t="s">
        <v>73</v>
      </c>
      <c r="S9">
        <v>265</v>
      </c>
      <c r="T9">
        <v>2</v>
      </c>
      <c r="U9" t="s">
        <v>20</v>
      </c>
      <c r="V9" t="s">
        <v>74</v>
      </c>
      <c r="W9" t="s">
        <v>75</v>
      </c>
      <c r="X9" t="s">
        <v>76</v>
      </c>
      <c r="Y9">
        <v>8889999</v>
      </c>
      <c r="Z9" t="s">
        <v>77</v>
      </c>
      <c r="AA9">
        <v>20</v>
      </c>
    </row>
    <row r="10" spans="1:27" x14ac:dyDescent="0.3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f t="shared" si="0"/>
        <v>62.999999999999993</v>
      </c>
      <c r="G10">
        <v>12.6</v>
      </c>
      <c r="H10">
        <v>2</v>
      </c>
      <c r="I10">
        <f t="shared" si="1"/>
        <v>360</v>
      </c>
      <c r="J10">
        <f t="shared" si="2"/>
        <v>334.8</v>
      </c>
      <c r="K10">
        <f t="shared" si="3"/>
        <v>208.8</v>
      </c>
      <c r="L10">
        <f t="shared" si="4"/>
        <v>25.2</v>
      </c>
      <c r="M10" t="s">
        <v>312</v>
      </c>
      <c r="N10" t="s">
        <v>79</v>
      </c>
      <c r="O10" s="1" t="s">
        <v>444</v>
      </c>
      <c r="P10" t="s">
        <v>36</v>
      </c>
      <c r="Q10" t="s">
        <v>44</v>
      </c>
      <c r="R10" t="s">
        <v>80</v>
      </c>
      <c r="S10">
        <v>330</v>
      </c>
      <c r="T10">
        <v>1</v>
      </c>
      <c r="U10" t="s">
        <v>29</v>
      </c>
      <c r="V10" t="s">
        <v>81</v>
      </c>
      <c r="W10" t="s">
        <v>82</v>
      </c>
      <c r="X10">
        <v>2000</v>
      </c>
      <c r="Y10">
        <v>9990000</v>
      </c>
      <c r="Z10" t="s">
        <v>83</v>
      </c>
      <c r="AA10">
        <v>3</v>
      </c>
    </row>
    <row r="11" spans="1:27" x14ac:dyDescent="0.3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f t="shared" si="0"/>
        <v>1.0499999999999998</v>
      </c>
      <c r="G11">
        <v>1.4</v>
      </c>
      <c r="H11">
        <v>6</v>
      </c>
      <c r="I11">
        <f t="shared" si="1"/>
        <v>18</v>
      </c>
      <c r="J11">
        <f t="shared" si="2"/>
        <v>9.6000000000000014</v>
      </c>
      <c r="K11">
        <f t="shared" si="3"/>
        <v>3.3000000000000025</v>
      </c>
      <c r="L11">
        <f t="shared" si="4"/>
        <v>8.3999999999999986</v>
      </c>
      <c r="M11" t="s">
        <v>329</v>
      </c>
      <c r="N11" t="s">
        <v>85</v>
      </c>
      <c r="O11" s="1" t="s">
        <v>438</v>
      </c>
      <c r="P11" t="s">
        <v>86</v>
      </c>
      <c r="Q11" t="s">
        <v>18</v>
      </c>
      <c r="R11" t="s">
        <v>28</v>
      </c>
      <c r="S11">
        <v>500</v>
      </c>
      <c r="T11">
        <v>1</v>
      </c>
      <c r="U11" t="s">
        <v>61</v>
      </c>
      <c r="V11" t="s">
        <v>87</v>
      </c>
      <c r="W11" t="s">
        <v>88</v>
      </c>
      <c r="X11" t="s">
        <v>89</v>
      </c>
      <c r="Y11">
        <v>1497911</v>
      </c>
      <c r="Z11" t="s">
        <v>90</v>
      </c>
      <c r="AA11">
        <v>12</v>
      </c>
    </row>
    <row r="12" spans="1:27" x14ac:dyDescent="0.3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f t="shared" si="0"/>
        <v>105</v>
      </c>
      <c r="G12">
        <v>21</v>
      </c>
      <c r="H12">
        <v>1</v>
      </c>
      <c r="I12">
        <f t="shared" si="1"/>
        <v>300</v>
      </c>
      <c r="J12">
        <f t="shared" si="2"/>
        <v>279</v>
      </c>
      <c r="K12">
        <f t="shared" si="3"/>
        <v>174</v>
      </c>
      <c r="L12">
        <f t="shared" si="4"/>
        <v>21</v>
      </c>
      <c r="M12" t="s">
        <v>326</v>
      </c>
      <c r="N12" t="s">
        <v>92</v>
      </c>
      <c r="O12" s="1" t="s">
        <v>445</v>
      </c>
      <c r="P12" t="s">
        <v>52</v>
      </c>
      <c r="Q12" t="s">
        <v>27</v>
      </c>
      <c r="R12" t="s">
        <v>67</v>
      </c>
      <c r="S12">
        <v>220</v>
      </c>
      <c r="T12">
        <v>2</v>
      </c>
      <c r="U12" t="s">
        <v>20</v>
      </c>
      <c r="V12" t="s">
        <v>93</v>
      </c>
      <c r="W12" t="s">
        <v>94</v>
      </c>
      <c r="X12">
        <v>67890</v>
      </c>
      <c r="Y12">
        <v>1122334</v>
      </c>
      <c r="Z12" t="s">
        <v>95</v>
      </c>
      <c r="AA12">
        <v>18</v>
      </c>
    </row>
    <row r="13" spans="1:27" x14ac:dyDescent="0.3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f t="shared" si="0"/>
        <v>17.5</v>
      </c>
      <c r="G13">
        <v>3.5</v>
      </c>
      <c r="H13">
        <v>4</v>
      </c>
      <c r="I13">
        <f t="shared" si="1"/>
        <v>200</v>
      </c>
      <c r="J13">
        <f t="shared" si="2"/>
        <v>186</v>
      </c>
      <c r="K13">
        <f t="shared" si="3"/>
        <v>116</v>
      </c>
      <c r="L13">
        <f t="shared" si="4"/>
        <v>14</v>
      </c>
      <c r="M13" t="s">
        <v>315</v>
      </c>
      <c r="N13" t="s">
        <v>97</v>
      </c>
      <c r="O13" s="1" t="s">
        <v>446</v>
      </c>
      <c r="P13" t="s">
        <v>59</v>
      </c>
      <c r="Q13" t="s">
        <v>37</v>
      </c>
      <c r="R13" t="s">
        <v>53</v>
      </c>
      <c r="S13">
        <v>150</v>
      </c>
      <c r="T13">
        <v>4</v>
      </c>
      <c r="U13" t="s">
        <v>46</v>
      </c>
      <c r="V13" t="s">
        <v>98</v>
      </c>
      <c r="W13" t="s">
        <v>99</v>
      </c>
      <c r="X13">
        <v>12345</v>
      </c>
      <c r="Y13">
        <v>2233445</v>
      </c>
      <c r="Z13" t="s">
        <v>100</v>
      </c>
      <c r="AA13">
        <v>25</v>
      </c>
    </row>
    <row r="14" spans="1:27" x14ac:dyDescent="0.3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f t="shared" si="0"/>
        <v>21</v>
      </c>
      <c r="G14">
        <v>4.2</v>
      </c>
      <c r="H14">
        <v>5</v>
      </c>
      <c r="I14">
        <f t="shared" si="1"/>
        <v>300</v>
      </c>
      <c r="J14">
        <f t="shared" si="2"/>
        <v>279</v>
      </c>
      <c r="K14">
        <f t="shared" si="3"/>
        <v>174</v>
      </c>
      <c r="L14">
        <f t="shared" si="4"/>
        <v>21</v>
      </c>
      <c r="M14" t="s">
        <v>323</v>
      </c>
      <c r="N14" t="s">
        <v>102</v>
      </c>
      <c r="O14" s="1" t="s">
        <v>447</v>
      </c>
      <c r="P14" t="s">
        <v>86</v>
      </c>
      <c r="Q14" t="s">
        <v>44</v>
      </c>
      <c r="R14" t="s">
        <v>38</v>
      </c>
      <c r="S14">
        <v>90</v>
      </c>
      <c r="T14">
        <v>1</v>
      </c>
      <c r="U14" t="s">
        <v>29</v>
      </c>
      <c r="V14" t="s">
        <v>103</v>
      </c>
      <c r="W14" t="s">
        <v>104</v>
      </c>
      <c r="X14">
        <v>34567</v>
      </c>
      <c r="Y14">
        <v>3344556</v>
      </c>
      <c r="Z14" t="s">
        <v>105</v>
      </c>
      <c r="AA14">
        <v>45</v>
      </c>
    </row>
    <row r="15" spans="1:27" x14ac:dyDescent="0.3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f t="shared" si="0"/>
        <v>14</v>
      </c>
      <c r="G15">
        <v>2.8</v>
      </c>
      <c r="H15">
        <v>3</v>
      </c>
      <c r="I15">
        <f t="shared" si="1"/>
        <v>120</v>
      </c>
      <c r="J15">
        <f t="shared" si="2"/>
        <v>111.6</v>
      </c>
      <c r="K15">
        <f t="shared" si="3"/>
        <v>69.599999999999994</v>
      </c>
      <c r="L15">
        <f t="shared" si="4"/>
        <v>8.3999999999999986</v>
      </c>
      <c r="M15" t="s">
        <v>345</v>
      </c>
      <c r="N15" t="s">
        <v>107</v>
      </c>
      <c r="O15" s="1" t="s">
        <v>445</v>
      </c>
      <c r="P15" t="s">
        <v>17</v>
      </c>
      <c r="Q15" t="s">
        <v>27</v>
      </c>
      <c r="R15" t="s">
        <v>28</v>
      </c>
      <c r="S15">
        <v>320</v>
      </c>
      <c r="T15">
        <v>5</v>
      </c>
      <c r="U15" t="s">
        <v>61</v>
      </c>
      <c r="V15" t="s">
        <v>108</v>
      </c>
      <c r="W15" t="s">
        <v>109</v>
      </c>
      <c r="X15">
        <v>45678</v>
      </c>
      <c r="Y15">
        <v>4455667</v>
      </c>
      <c r="Z15" t="s">
        <v>110</v>
      </c>
      <c r="AA15">
        <v>12</v>
      </c>
    </row>
    <row r="16" spans="1:27" x14ac:dyDescent="0.3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f t="shared" si="0"/>
        <v>15.749999999999998</v>
      </c>
      <c r="G16">
        <v>3.15</v>
      </c>
      <c r="H16">
        <v>4</v>
      </c>
      <c r="I16">
        <f t="shared" si="1"/>
        <v>180</v>
      </c>
      <c r="J16">
        <f t="shared" si="2"/>
        <v>167.4</v>
      </c>
      <c r="K16">
        <f t="shared" si="3"/>
        <v>104.4</v>
      </c>
      <c r="L16">
        <f t="shared" si="4"/>
        <v>12.6</v>
      </c>
      <c r="M16" t="s">
        <v>318</v>
      </c>
      <c r="N16" t="s">
        <v>112</v>
      </c>
      <c r="O16" s="1" t="s">
        <v>448</v>
      </c>
      <c r="P16" t="s">
        <v>26</v>
      </c>
      <c r="Q16" t="s">
        <v>44</v>
      </c>
      <c r="R16" t="s">
        <v>73</v>
      </c>
      <c r="S16">
        <v>185</v>
      </c>
      <c r="T16">
        <v>5</v>
      </c>
      <c r="U16" t="s">
        <v>20</v>
      </c>
      <c r="V16" t="s">
        <v>113</v>
      </c>
      <c r="W16" t="s">
        <v>114</v>
      </c>
      <c r="X16">
        <v>56789</v>
      </c>
      <c r="Y16">
        <v>5566778</v>
      </c>
      <c r="Z16" t="s">
        <v>115</v>
      </c>
      <c r="AA16">
        <v>35</v>
      </c>
    </row>
    <row r="17" spans="1:27" x14ac:dyDescent="0.3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f t="shared" si="0"/>
        <v>28</v>
      </c>
      <c r="G17">
        <v>5.6</v>
      </c>
      <c r="H17">
        <v>2</v>
      </c>
      <c r="I17">
        <f t="shared" si="1"/>
        <v>160</v>
      </c>
      <c r="J17">
        <f t="shared" si="2"/>
        <v>148.80000000000001</v>
      </c>
      <c r="K17">
        <f t="shared" si="3"/>
        <v>92.800000000000011</v>
      </c>
      <c r="L17">
        <f t="shared" si="4"/>
        <v>11.2</v>
      </c>
      <c r="M17" t="s">
        <v>323</v>
      </c>
      <c r="N17" t="s">
        <v>117</v>
      </c>
      <c r="O17" s="1" t="s">
        <v>449</v>
      </c>
      <c r="P17" t="s">
        <v>36</v>
      </c>
      <c r="Q17" t="s">
        <v>18</v>
      </c>
      <c r="R17" t="s">
        <v>19</v>
      </c>
      <c r="S17">
        <v>215</v>
      </c>
      <c r="T17">
        <v>1</v>
      </c>
      <c r="U17" t="s">
        <v>46</v>
      </c>
      <c r="V17" t="s">
        <v>118</v>
      </c>
      <c r="W17" t="s">
        <v>119</v>
      </c>
      <c r="X17">
        <v>67890</v>
      </c>
      <c r="Y17">
        <v>6677889</v>
      </c>
      <c r="Z17" t="s">
        <v>120</v>
      </c>
      <c r="AA17">
        <v>22</v>
      </c>
    </row>
    <row r="18" spans="1:27" x14ac:dyDescent="0.3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f t="shared" si="0"/>
        <v>70</v>
      </c>
      <c r="G18">
        <v>14</v>
      </c>
      <c r="H18">
        <v>1</v>
      </c>
      <c r="I18">
        <f t="shared" si="1"/>
        <v>200</v>
      </c>
      <c r="J18">
        <f t="shared" si="2"/>
        <v>186</v>
      </c>
      <c r="K18">
        <f t="shared" si="3"/>
        <v>116</v>
      </c>
      <c r="L18">
        <f t="shared" si="4"/>
        <v>14</v>
      </c>
      <c r="M18" t="s">
        <v>332</v>
      </c>
      <c r="N18" t="s">
        <v>122</v>
      </c>
      <c r="O18" s="1" t="s">
        <v>438</v>
      </c>
      <c r="P18" t="s">
        <v>17</v>
      </c>
      <c r="Q18" t="s">
        <v>18</v>
      </c>
      <c r="R18" t="s">
        <v>67</v>
      </c>
      <c r="S18">
        <v>240</v>
      </c>
      <c r="T18">
        <v>5</v>
      </c>
      <c r="U18" t="s">
        <v>61</v>
      </c>
      <c r="V18" t="s">
        <v>123</v>
      </c>
      <c r="W18" t="s">
        <v>124</v>
      </c>
      <c r="X18">
        <v>78901</v>
      </c>
      <c r="Y18">
        <v>7788990</v>
      </c>
      <c r="Z18" t="s">
        <v>125</v>
      </c>
      <c r="AA18">
        <v>20</v>
      </c>
    </row>
    <row r="19" spans="1:27" x14ac:dyDescent="0.3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f t="shared" si="0"/>
        <v>22.75</v>
      </c>
      <c r="G19">
        <v>4.55</v>
      </c>
      <c r="H19">
        <v>3</v>
      </c>
      <c r="I19">
        <f t="shared" si="1"/>
        <v>195</v>
      </c>
      <c r="J19">
        <f t="shared" si="2"/>
        <v>181.35</v>
      </c>
      <c r="K19">
        <f t="shared" si="3"/>
        <v>113.1</v>
      </c>
      <c r="L19">
        <f t="shared" si="4"/>
        <v>13.649999999999999</v>
      </c>
      <c r="M19" t="s">
        <v>345</v>
      </c>
      <c r="N19" t="s">
        <v>127</v>
      </c>
      <c r="O19" s="1" t="s">
        <v>450</v>
      </c>
      <c r="P19" t="s">
        <v>26</v>
      </c>
      <c r="Q19" t="s">
        <v>27</v>
      </c>
      <c r="R19" t="s">
        <v>28</v>
      </c>
      <c r="S19">
        <v>165</v>
      </c>
      <c r="T19">
        <v>5</v>
      </c>
      <c r="U19" t="s">
        <v>29</v>
      </c>
      <c r="V19" t="s">
        <v>128</v>
      </c>
      <c r="W19" t="s">
        <v>129</v>
      </c>
      <c r="X19">
        <v>89012</v>
      </c>
      <c r="Y19">
        <v>8899001</v>
      </c>
      <c r="Z19" t="s">
        <v>130</v>
      </c>
      <c r="AA19">
        <v>28</v>
      </c>
    </row>
    <row r="20" spans="1:27" x14ac:dyDescent="0.3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f t="shared" si="0"/>
        <v>38.5</v>
      </c>
      <c r="G20">
        <v>7.7</v>
      </c>
      <c r="H20">
        <v>2</v>
      </c>
      <c r="I20">
        <f t="shared" si="1"/>
        <v>220</v>
      </c>
      <c r="J20">
        <f t="shared" si="2"/>
        <v>204.6</v>
      </c>
      <c r="K20">
        <f t="shared" si="3"/>
        <v>127.6</v>
      </c>
      <c r="L20">
        <f t="shared" si="4"/>
        <v>15.4</v>
      </c>
      <c r="M20" t="s">
        <v>318</v>
      </c>
      <c r="N20" t="s">
        <v>132</v>
      </c>
      <c r="O20" s="1" t="s">
        <v>449</v>
      </c>
      <c r="P20" t="s">
        <v>36</v>
      </c>
      <c r="Q20" t="s">
        <v>37</v>
      </c>
      <c r="R20" t="s">
        <v>53</v>
      </c>
      <c r="S20">
        <v>300</v>
      </c>
      <c r="T20">
        <v>1</v>
      </c>
      <c r="U20" t="s">
        <v>61</v>
      </c>
      <c r="V20" t="s">
        <v>133</v>
      </c>
      <c r="W20" t="s">
        <v>134</v>
      </c>
      <c r="X20">
        <v>90123</v>
      </c>
      <c r="Y20">
        <v>9900112</v>
      </c>
      <c r="Z20" t="s">
        <v>135</v>
      </c>
      <c r="AA20">
        <v>10</v>
      </c>
    </row>
    <row r="21" spans="1:27" x14ac:dyDescent="0.3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f t="shared" si="0"/>
        <v>33.25</v>
      </c>
      <c r="G21">
        <v>6.65</v>
      </c>
      <c r="H21">
        <v>1</v>
      </c>
      <c r="I21">
        <f t="shared" si="1"/>
        <v>95</v>
      </c>
      <c r="J21">
        <f t="shared" si="2"/>
        <v>88.35</v>
      </c>
      <c r="K21">
        <f t="shared" si="3"/>
        <v>55.099999999999994</v>
      </c>
      <c r="L21">
        <f t="shared" si="4"/>
        <v>6.65</v>
      </c>
      <c r="M21" t="s">
        <v>318</v>
      </c>
      <c r="N21" t="s">
        <v>137</v>
      </c>
      <c r="O21" s="1" t="s">
        <v>442</v>
      </c>
      <c r="P21" t="s">
        <v>17</v>
      </c>
      <c r="Q21" t="s">
        <v>44</v>
      </c>
      <c r="R21" t="s">
        <v>45</v>
      </c>
      <c r="S21">
        <v>270</v>
      </c>
      <c r="T21">
        <v>2</v>
      </c>
      <c r="U21" t="s">
        <v>20</v>
      </c>
      <c r="V21" t="s">
        <v>138</v>
      </c>
      <c r="W21" t="s">
        <v>139</v>
      </c>
      <c r="X21">
        <v>12378</v>
      </c>
      <c r="Y21">
        <v>10121314</v>
      </c>
      <c r="Z21" t="s">
        <v>140</v>
      </c>
      <c r="AA21">
        <v>15</v>
      </c>
    </row>
    <row r="22" spans="1:27" x14ac:dyDescent="0.3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f t="shared" si="0"/>
        <v>45.5</v>
      </c>
      <c r="G22">
        <v>9.1</v>
      </c>
      <c r="H22">
        <v>3</v>
      </c>
      <c r="I22">
        <f t="shared" si="1"/>
        <v>390</v>
      </c>
      <c r="J22">
        <f t="shared" si="2"/>
        <v>362.7</v>
      </c>
      <c r="K22">
        <f t="shared" si="3"/>
        <v>226.2</v>
      </c>
      <c r="L22">
        <f t="shared" si="4"/>
        <v>27.299999999999997</v>
      </c>
      <c r="M22" t="s">
        <v>360</v>
      </c>
      <c r="N22" t="s">
        <v>142</v>
      </c>
      <c r="O22" s="1" t="s">
        <v>438</v>
      </c>
      <c r="P22" t="s">
        <v>52</v>
      </c>
      <c r="Q22" t="s">
        <v>18</v>
      </c>
      <c r="R22" t="s">
        <v>73</v>
      </c>
      <c r="S22">
        <v>315</v>
      </c>
      <c r="T22">
        <v>3</v>
      </c>
      <c r="U22" t="s">
        <v>29</v>
      </c>
      <c r="V22" t="s">
        <v>143</v>
      </c>
      <c r="W22" t="s">
        <v>144</v>
      </c>
      <c r="X22">
        <v>23489</v>
      </c>
      <c r="Y22">
        <v>12131415</v>
      </c>
      <c r="Z22" t="s">
        <v>145</v>
      </c>
      <c r="AA22">
        <v>8</v>
      </c>
    </row>
    <row r="23" spans="1:27" x14ac:dyDescent="0.3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f t="shared" si="0"/>
        <v>14</v>
      </c>
      <c r="G23">
        <v>2.8</v>
      </c>
      <c r="H23">
        <v>4</v>
      </c>
      <c r="I23">
        <f t="shared" si="1"/>
        <v>160</v>
      </c>
      <c r="J23">
        <f t="shared" si="2"/>
        <v>148.80000000000001</v>
      </c>
      <c r="K23">
        <f t="shared" si="3"/>
        <v>92.800000000000011</v>
      </c>
      <c r="L23">
        <f t="shared" si="4"/>
        <v>11.2</v>
      </c>
      <c r="M23" t="s">
        <v>315</v>
      </c>
      <c r="N23" t="s">
        <v>147</v>
      </c>
      <c r="O23" s="1" t="s">
        <v>450</v>
      </c>
      <c r="P23" t="s">
        <v>59</v>
      </c>
      <c r="Q23" t="s">
        <v>27</v>
      </c>
      <c r="R23" t="s">
        <v>67</v>
      </c>
      <c r="S23">
        <v>340</v>
      </c>
      <c r="T23">
        <v>2</v>
      </c>
      <c r="U23" t="s">
        <v>46</v>
      </c>
      <c r="V23" t="s">
        <v>148</v>
      </c>
      <c r="W23" t="s">
        <v>149</v>
      </c>
      <c r="X23">
        <v>34590</v>
      </c>
      <c r="Y23">
        <v>13141516</v>
      </c>
      <c r="Z23" t="s">
        <v>150</v>
      </c>
      <c r="AA23">
        <v>10</v>
      </c>
    </row>
    <row r="24" spans="1:27" x14ac:dyDescent="0.3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f t="shared" si="0"/>
        <v>94.5</v>
      </c>
      <c r="G24">
        <v>18.899999999999999</v>
      </c>
      <c r="H24">
        <v>1</v>
      </c>
      <c r="I24">
        <f t="shared" si="1"/>
        <v>270</v>
      </c>
      <c r="J24">
        <f t="shared" si="2"/>
        <v>251.1</v>
      </c>
      <c r="K24">
        <f t="shared" si="3"/>
        <v>156.6</v>
      </c>
      <c r="L24">
        <f t="shared" si="4"/>
        <v>18.899999999999999</v>
      </c>
      <c r="M24" t="s">
        <v>332</v>
      </c>
      <c r="N24" t="s">
        <v>152</v>
      </c>
      <c r="O24" s="1" t="s">
        <v>444</v>
      </c>
      <c r="P24" t="s">
        <v>17</v>
      </c>
      <c r="Q24" t="s">
        <v>37</v>
      </c>
      <c r="R24" t="s">
        <v>28</v>
      </c>
      <c r="S24">
        <v>165</v>
      </c>
      <c r="T24">
        <v>3</v>
      </c>
      <c r="U24" t="s">
        <v>61</v>
      </c>
      <c r="V24" t="s">
        <v>153</v>
      </c>
      <c r="W24" t="s">
        <v>154</v>
      </c>
      <c r="X24">
        <v>45601</v>
      </c>
      <c r="Y24">
        <v>14151617</v>
      </c>
      <c r="Z24" t="s">
        <v>155</v>
      </c>
      <c r="AA24">
        <v>50</v>
      </c>
    </row>
    <row r="25" spans="1:27" x14ac:dyDescent="0.3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f t="shared" si="0"/>
        <v>6.3</v>
      </c>
      <c r="G25">
        <v>1.26</v>
      </c>
      <c r="H25">
        <v>6</v>
      </c>
      <c r="I25">
        <f t="shared" si="1"/>
        <v>108</v>
      </c>
      <c r="J25">
        <f t="shared" si="2"/>
        <v>100.44</v>
      </c>
      <c r="K25">
        <f t="shared" si="3"/>
        <v>62.64</v>
      </c>
      <c r="L25">
        <f t="shared" si="4"/>
        <v>7.5600000000000005</v>
      </c>
      <c r="M25" t="s">
        <v>312</v>
      </c>
      <c r="N25" t="s">
        <v>157</v>
      </c>
      <c r="O25" s="1" t="s">
        <v>441</v>
      </c>
      <c r="P25" t="s">
        <v>26</v>
      </c>
      <c r="Q25" t="s">
        <v>18</v>
      </c>
      <c r="R25" t="s">
        <v>19</v>
      </c>
      <c r="S25">
        <v>225</v>
      </c>
      <c r="T25">
        <v>2</v>
      </c>
      <c r="U25" t="s">
        <v>20</v>
      </c>
      <c r="V25" t="s">
        <v>158</v>
      </c>
      <c r="W25" t="s">
        <v>159</v>
      </c>
      <c r="X25">
        <v>56712</v>
      </c>
      <c r="Y25">
        <v>15161718</v>
      </c>
      <c r="Z25" t="s">
        <v>160</v>
      </c>
      <c r="AA25">
        <v>14</v>
      </c>
    </row>
    <row r="26" spans="1:27" x14ac:dyDescent="0.3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f t="shared" si="0"/>
        <v>20.299999999999997</v>
      </c>
      <c r="G26">
        <v>4.0599999999999996</v>
      </c>
      <c r="H26">
        <v>5</v>
      </c>
      <c r="I26">
        <f t="shared" si="1"/>
        <v>290</v>
      </c>
      <c r="J26">
        <f t="shared" si="2"/>
        <v>269.7</v>
      </c>
      <c r="K26">
        <f t="shared" si="3"/>
        <v>168.2</v>
      </c>
      <c r="L26">
        <f t="shared" si="4"/>
        <v>20.299999999999997</v>
      </c>
      <c r="M26" t="s">
        <v>323</v>
      </c>
      <c r="N26" t="s">
        <v>162</v>
      </c>
      <c r="O26" s="1" t="s">
        <v>437</v>
      </c>
      <c r="P26" t="s">
        <v>36</v>
      </c>
      <c r="Q26" t="s">
        <v>44</v>
      </c>
      <c r="R26" t="s">
        <v>67</v>
      </c>
      <c r="S26">
        <v>310</v>
      </c>
      <c r="T26">
        <v>5</v>
      </c>
      <c r="U26" t="s">
        <v>29</v>
      </c>
      <c r="V26" t="s">
        <v>163</v>
      </c>
      <c r="W26" t="s">
        <v>164</v>
      </c>
      <c r="X26">
        <v>67823</v>
      </c>
      <c r="Y26">
        <v>17181920</v>
      </c>
      <c r="Z26" t="s">
        <v>165</v>
      </c>
      <c r="AA26">
        <v>16</v>
      </c>
    </row>
    <row r="27" spans="1:27" x14ac:dyDescent="0.3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f t="shared" si="0"/>
        <v>29.749999999999996</v>
      </c>
      <c r="G27">
        <v>5.95</v>
      </c>
      <c r="H27">
        <v>2</v>
      </c>
      <c r="I27">
        <f t="shared" si="1"/>
        <v>170</v>
      </c>
      <c r="J27">
        <f t="shared" si="2"/>
        <v>158.1</v>
      </c>
      <c r="K27">
        <f t="shared" si="3"/>
        <v>98.6</v>
      </c>
      <c r="L27">
        <f t="shared" si="4"/>
        <v>11.9</v>
      </c>
      <c r="M27" t="s">
        <v>345</v>
      </c>
      <c r="N27" t="s">
        <v>167</v>
      </c>
      <c r="O27" s="1" t="s">
        <v>450</v>
      </c>
      <c r="P27" t="s">
        <v>86</v>
      </c>
      <c r="Q27" t="s">
        <v>18</v>
      </c>
      <c r="R27" t="s">
        <v>73</v>
      </c>
      <c r="S27">
        <v>275</v>
      </c>
      <c r="T27">
        <v>4</v>
      </c>
      <c r="U27" t="s">
        <v>46</v>
      </c>
      <c r="V27" t="s">
        <v>168</v>
      </c>
      <c r="W27" t="s">
        <v>169</v>
      </c>
      <c r="X27">
        <v>78934</v>
      </c>
      <c r="Y27">
        <v>19202122</v>
      </c>
      <c r="Z27" t="s">
        <v>170</v>
      </c>
      <c r="AA27">
        <v>20</v>
      </c>
    </row>
    <row r="28" spans="1:27" x14ac:dyDescent="0.3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f t="shared" si="0"/>
        <v>77</v>
      </c>
      <c r="G28">
        <v>15.4</v>
      </c>
      <c r="H28">
        <v>1</v>
      </c>
      <c r="I28">
        <f t="shared" si="1"/>
        <v>220</v>
      </c>
      <c r="J28">
        <f t="shared" si="2"/>
        <v>204.6</v>
      </c>
      <c r="K28">
        <f t="shared" si="3"/>
        <v>127.6</v>
      </c>
      <c r="L28">
        <f t="shared" si="4"/>
        <v>15.4</v>
      </c>
      <c r="M28" t="s">
        <v>373</v>
      </c>
      <c r="N28" t="s">
        <v>172</v>
      </c>
      <c r="O28" s="1" t="s">
        <v>439</v>
      </c>
      <c r="P28" t="s">
        <v>52</v>
      </c>
      <c r="Q28" t="s">
        <v>27</v>
      </c>
      <c r="R28" t="s">
        <v>28</v>
      </c>
      <c r="S28">
        <v>190</v>
      </c>
      <c r="T28">
        <v>2</v>
      </c>
      <c r="U28" t="s">
        <v>20</v>
      </c>
      <c r="V28" t="s">
        <v>173</v>
      </c>
      <c r="W28" t="s">
        <v>174</v>
      </c>
      <c r="X28">
        <v>89045</v>
      </c>
      <c r="Y28">
        <v>21222324</v>
      </c>
      <c r="Z28" t="s">
        <v>175</v>
      </c>
      <c r="AA28">
        <v>28</v>
      </c>
    </row>
    <row r="29" spans="1:27" x14ac:dyDescent="0.3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f t="shared" si="0"/>
        <v>35</v>
      </c>
      <c r="G29">
        <v>7</v>
      </c>
      <c r="H29">
        <v>3</v>
      </c>
      <c r="I29">
        <f t="shared" si="1"/>
        <v>300</v>
      </c>
      <c r="J29">
        <f t="shared" si="2"/>
        <v>279</v>
      </c>
      <c r="K29">
        <f t="shared" si="3"/>
        <v>174</v>
      </c>
      <c r="L29">
        <f t="shared" si="4"/>
        <v>21</v>
      </c>
      <c r="M29" t="s">
        <v>318</v>
      </c>
      <c r="N29" t="s">
        <v>177</v>
      </c>
      <c r="O29" s="1" t="s">
        <v>443</v>
      </c>
      <c r="P29" t="s">
        <v>59</v>
      </c>
      <c r="Q29" t="s">
        <v>37</v>
      </c>
      <c r="R29" t="s">
        <v>67</v>
      </c>
      <c r="S29">
        <v>255</v>
      </c>
      <c r="T29">
        <v>3</v>
      </c>
      <c r="U29" t="s">
        <v>61</v>
      </c>
      <c r="V29" t="s">
        <v>178</v>
      </c>
      <c r="W29" t="s">
        <v>179</v>
      </c>
      <c r="X29">
        <v>91267</v>
      </c>
      <c r="Y29">
        <v>25262728</v>
      </c>
      <c r="Z29" t="s">
        <v>180</v>
      </c>
      <c r="AA29">
        <v>22</v>
      </c>
    </row>
    <row r="30" spans="1:27" x14ac:dyDescent="0.3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f t="shared" si="0"/>
        <v>68.25</v>
      </c>
      <c r="G30">
        <v>13.65</v>
      </c>
      <c r="H30">
        <v>2</v>
      </c>
      <c r="I30">
        <f t="shared" si="1"/>
        <v>390</v>
      </c>
      <c r="J30">
        <f t="shared" si="2"/>
        <v>362.7</v>
      </c>
      <c r="K30">
        <f t="shared" si="3"/>
        <v>226.2</v>
      </c>
      <c r="L30">
        <f t="shared" si="4"/>
        <v>27.3</v>
      </c>
      <c r="M30" t="s">
        <v>378</v>
      </c>
      <c r="N30" t="s">
        <v>182</v>
      </c>
      <c r="O30" s="1" t="s">
        <v>451</v>
      </c>
      <c r="P30" t="s">
        <v>86</v>
      </c>
      <c r="Q30" t="s">
        <v>44</v>
      </c>
      <c r="R30" t="s">
        <v>28</v>
      </c>
      <c r="S30">
        <v>205</v>
      </c>
      <c r="T30">
        <v>1</v>
      </c>
      <c r="U30" t="s">
        <v>29</v>
      </c>
      <c r="V30" t="s">
        <v>183</v>
      </c>
      <c r="W30" t="s">
        <v>184</v>
      </c>
      <c r="X30">
        <v>10278</v>
      </c>
      <c r="Y30">
        <v>27282930</v>
      </c>
      <c r="Z30" t="s">
        <v>185</v>
      </c>
      <c r="AA30">
        <v>15</v>
      </c>
    </row>
    <row r="31" spans="1:27" x14ac:dyDescent="0.3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f t="shared" si="0"/>
        <v>8.3999999999999986</v>
      </c>
      <c r="G31">
        <v>1.68</v>
      </c>
      <c r="H31">
        <v>5</v>
      </c>
      <c r="I31">
        <f t="shared" si="1"/>
        <v>120</v>
      </c>
      <c r="J31">
        <f t="shared" si="2"/>
        <v>111.6</v>
      </c>
      <c r="K31">
        <f t="shared" si="3"/>
        <v>69.599999999999994</v>
      </c>
      <c r="L31">
        <f t="shared" si="4"/>
        <v>8.4</v>
      </c>
      <c r="M31" t="s">
        <v>312</v>
      </c>
      <c r="N31" t="s">
        <v>187</v>
      </c>
      <c r="O31" s="1" t="s">
        <v>452</v>
      </c>
      <c r="P31" t="s">
        <v>17</v>
      </c>
      <c r="Q31" t="s">
        <v>27</v>
      </c>
      <c r="R31" t="s">
        <v>73</v>
      </c>
      <c r="S31">
        <v>320</v>
      </c>
      <c r="T31">
        <v>4</v>
      </c>
      <c r="U31" t="s">
        <v>46</v>
      </c>
      <c r="V31" t="s">
        <v>188</v>
      </c>
      <c r="W31" t="s">
        <v>189</v>
      </c>
      <c r="X31">
        <v>21389</v>
      </c>
      <c r="Y31">
        <v>29303132</v>
      </c>
      <c r="Z31" t="s">
        <v>190</v>
      </c>
      <c r="AA31">
        <v>12</v>
      </c>
    </row>
    <row r="32" spans="1:27" x14ac:dyDescent="0.3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f t="shared" si="0"/>
        <v>108.5</v>
      </c>
      <c r="G32">
        <v>21.7</v>
      </c>
      <c r="H32">
        <v>1</v>
      </c>
      <c r="I32">
        <f t="shared" si="1"/>
        <v>310</v>
      </c>
      <c r="J32">
        <f t="shared" si="2"/>
        <v>288.3</v>
      </c>
      <c r="K32">
        <f t="shared" si="3"/>
        <v>179.8</v>
      </c>
      <c r="L32">
        <f t="shared" si="4"/>
        <v>21.7</v>
      </c>
      <c r="M32" t="s">
        <v>345</v>
      </c>
      <c r="N32" t="s">
        <v>192</v>
      </c>
      <c r="O32" s="1" t="s">
        <v>453</v>
      </c>
      <c r="P32" t="s">
        <v>26</v>
      </c>
      <c r="Q32" t="s">
        <v>44</v>
      </c>
      <c r="R32" t="s">
        <v>53</v>
      </c>
      <c r="S32">
        <v>375</v>
      </c>
      <c r="T32">
        <v>5</v>
      </c>
      <c r="U32" t="s">
        <v>20</v>
      </c>
      <c r="V32" t="s">
        <v>193</v>
      </c>
      <c r="W32" t="s">
        <v>194</v>
      </c>
      <c r="X32">
        <v>32490</v>
      </c>
      <c r="Y32">
        <v>31323334</v>
      </c>
      <c r="Z32" t="s">
        <v>195</v>
      </c>
      <c r="AA32">
        <v>18</v>
      </c>
    </row>
    <row r="33" spans="1:27" x14ac:dyDescent="0.3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f t="shared" si="0"/>
        <v>18.2</v>
      </c>
      <c r="G33">
        <v>3.64</v>
      </c>
      <c r="H33">
        <v>4</v>
      </c>
      <c r="I33">
        <f t="shared" si="1"/>
        <v>208</v>
      </c>
      <c r="J33">
        <f t="shared" si="2"/>
        <v>193.44</v>
      </c>
      <c r="K33">
        <f t="shared" si="3"/>
        <v>120.64</v>
      </c>
      <c r="L33">
        <f t="shared" si="4"/>
        <v>14.56</v>
      </c>
      <c r="M33" t="s">
        <v>323</v>
      </c>
      <c r="N33" t="s">
        <v>197</v>
      </c>
      <c r="O33" s="1" t="s">
        <v>450</v>
      </c>
      <c r="P33" t="s">
        <v>36</v>
      </c>
      <c r="Q33" t="s">
        <v>18</v>
      </c>
      <c r="R33" t="s">
        <v>67</v>
      </c>
      <c r="S33">
        <v>295</v>
      </c>
      <c r="T33">
        <v>4</v>
      </c>
      <c r="U33" t="s">
        <v>29</v>
      </c>
      <c r="V33" t="s">
        <v>198</v>
      </c>
      <c r="W33" t="s">
        <v>199</v>
      </c>
      <c r="X33">
        <v>43501</v>
      </c>
      <c r="Y33">
        <v>33343536</v>
      </c>
      <c r="Z33" t="s">
        <v>200</v>
      </c>
      <c r="AA33">
        <v>10</v>
      </c>
    </row>
    <row r="34" spans="1:27" x14ac:dyDescent="0.3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f t="shared" si="0"/>
        <v>21.7</v>
      </c>
      <c r="G34">
        <v>4.34</v>
      </c>
      <c r="H34">
        <v>5</v>
      </c>
      <c r="I34">
        <f t="shared" si="1"/>
        <v>310</v>
      </c>
      <c r="J34">
        <f t="shared" si="2"/>
        <v>288.3</v>
      </c>
      <c r="K34">
        <f t="shared" si="3"/>
        <v>179.8</v>
      </c>
      <c r="L34">
        <f t="shared" si="4"/>
        <v>21.7</v>
      </c>
      <c r="M34" t="s">
        <v>312</v>
      </c>
      <c r="N34" t="s">
        <v>202</v>
      </c>
      <c r="O34" s="1" t="s">
        <v>454</v>
      </c>
      <c r="P34" t="s">
        <v>52</v>
      </c>
      <c r="Q34" t="s">
        <v>37</v>
      </c>
      <c r="R34" t="s">
        <v>73</v>
      </c>
      <c r="S34">
        <v>310</v>
      </c>
      <c r="T34">
        <v>3</v>
      </c>
      <c r="U34" t="s">
        <v>20</v>
      </c>
      <c r="V34" t="s">
        <v>203</v>
      </c>
      <c r="W34" t="s">
        <v>204</v>
      </c>
      <c r="X34">
        <v>54612</v>
      </c>
      <c r="Y34">
        <v>35363738</v>
      </c>
      <c r="Z34" t="s">
        <v>205</v>
      </c>
      <c r="AA34">
        <v>26</v>
      </c>
    </row>
    <row r="35" spans="1:27" x14ac:dyDescent="0.3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f t="shared" si="0"/>
        <v>15.399999999999999</v>
      </c>
      <c r="G35">
        <v>3.08</v>
      </c>
      <c r="H35">
        <v>3</v>
      </c>
      <c r="I35">
        <f t="shared" si="1"/>
        <v>132</v>
      </c>
      <c r="J35">
        <f t="shared" si="2"/>
        <v>122.76</v>
      </c>
      <c r="K35">
        <f t="shared" si="3"/>
        <v>76.56</v>
      </c>
      <c r="L35">
        <f t="shared" si="4"/>
        <v>9.24</v>
      </c>
      <c r="M35" t="s">
        <v>345</v>
      </c>
      <c r="N35" t="s">
        <v>207</v>
      </c>
      <c r="O35" s="1" t="s">
        <v>444</v>
      </c>
      <c r="P35" t="s">
        <v>59</v>
      </c>
      <c r="Q35" t="s">
        <v>18</v>
      </c>
      <c r="R35" t="s">
        <v>53</v>
      </c>
      <c r="S35">
        <v>210</v>
      </c>
      <c r="T35">
        <v>3</v>
      </c>
      <c r="U35" t="s">
        <v>46</v>
      </c>
      <c r="V35" t="s">
        <v>208</v>
      </c>
      <c r="W35" t="s">
        <v>209</v>
      </c>
      <c r="X35">
        <v>65723</v>
      </c>
      <c r="Y35">
        <v>37383940</v>
      </c>
      <c r="Z35" t="s">
        <v>210</v>
      </c>
      <c r="AA35">
        <v>50</v>
      </c>
    </row>
    <row r="36" spans="1:27" x14ac:dyDescent="0.3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f t="shared" si="0"/>
        <v>16.799999999999997</v>
      </c>
      <c r="G36">
        <v>3.36</v>
      </c>
      <c r="H36">
        <v>4</v>
      </c>
      <c r="I36">
        <f t="shared" si="1"/>
        <v>192</v>
      </c>
      <c r="J36">
        <f t="shared" si="2"/>
        <v>178.56</v>
      </c>
      <c r="K36">
        <f t="shared" si="3"/>
        <v>111.36000000000001</v>
      </c>
      <c r="L36">
        <f t="shared" si="4"/>
        <v>13.44</v>
      </c>
      <c r="M36" t="s">
        <v>315</v>
      </c>
      <c r="N36" t="s">
        <v>212</v>
      </c>
      <c r="O36" s="1" t="s">
        <v>455</v>
      </c>
      <c r="P36" t="s">
        <v>86</v>
      </c>
      <c r="Q36" t="s">
        <v>27</v>
      </c>
      <c r="R36" t="s">
        <v>28</v>
      </c>
      <c r="S36">
        <v>170</v>
      </c>
      <c r="T36">
        <v>2</v>
      </c>
      <c r="U36" t="s">
        <v>20</v>
      </c>
      <c r="V36" t="s">
        <v>213</v>
      </c>
      <c r="W36" t="s">
        <v>214</v>
      </c>
      <c r="X36">
        <v>76834</v>
      </c>
      <c r="Y36">
        <v>39404142</v>
      </c>
      <c r="Z36" t="s">
        <v>215</v>
      </c>
      <c r="AA36">
        <v>45</v>
      </c>
    </row>
    <row r="37" spans="1:27" x14ac:dyDescent="0.3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f t="shared" si="0"/>
        <v>30.799999999999997</v>
      </c>
      <c r="G37">
        <v>6.16</v>
      </c>
      <c r="H37">
        <v>2</v>
      </c>
      <c r="I37">
        <f t="shared" si="1"/>
        <v>176</v>
      </c>
      <c r="J37">
        <f t="shared" si="2"/>
        <v>163.68</v>
      </c>
      <c r="K37">
        <f t="shared" si="3"/>
        <v>102.08000000000001</v>
      </c>
      <c r="L37">
        <f t="shared" si="4"/>
        <v>12.32</v>
      </c>
      <c r="M37" t="s">
        <v>378</v>
      </c>
      <c r="N37" t="s">
        <v>217</v>
      </c>
      <c r="O37" s="1" t="s">
        <v>456</v>
      </c>
      <c r="P37" t="s">
        <v>17</v>
      </c>
      <c r="Q37" t="s">
        <v>44</v>
      </c>
      <c r="R37" t="s">
        <v>73</v>
      </c>
      <c r="S37">
        <v>265</v>
      </c>
      <c r="T37">
        <v>3</v>
      </c>
      <c r="U37" t="s">
        <v>61</v>
      </c>
      <c r="V37" t="s">
        <v>218</v>
      </c>
      <c r="W37" t="s">
        <v>219</v>
      </c>
      <c r="X37">
        <v>87945</v>
      </c>
      <c r="Y37">
        <v>41424344</v>
      </c>
      <c r="Z37" t="s">
        <v>220</v>
      </c>
      <c r="AA37">
        <v>18</v>
      </c>
    </row>
    <row r="38" spans="1:27" x14ac:dyDescent="0.3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f t="shared" si="0"/>
        <v>73.5</v>
      </c>
      <c r="G38">
        <v>14.7</v>
      </c>
      <c r="H38">
        <v>1</v>
      </c>
      <c r="I38">
        <f t="shared" si="1"/>
        <v>210</v>
      </c>
      <c r="J38">
        <f t="shared" si="2"/>
        <v>195.3</v>
      </c>
      <c r="K38">
        <f t="shared" si="3"/>
        <v>121.80000000000001</v>
      </c>
      <c r="L38">
        <f t="shared" si="4"/>
        <v>14.7</v>
      </c>
      <c r="M38" t="s">
        <v>318</v>
      </c>
      <c r="N38" t="s">
        <v>222</v>
      </c>
      <c r="O38" s="1" t="s">
        <v>438</v>
      </c>
      <c r="P38" t="s">
        <v>36</v>
      </c>
      <c r="Q38" t="s">
        <v>27</v>
      </c>
      <c r="R38" t="s">
        <v>19</v>
      </c>
      <c r="S38">
        <v>220</v>
      </c>
      <c r="T38">
        <v>1</v>
      </c>
      <c r="U38" t="s">
        <v>46</v>
      </c>
      <c r="V38" t="s">
        <v>223</v>
      </c>
      <c r="W38" t="s">
        <v>224</v>
      </c>
      <c r="X38">
        <v>89016</v>
      </c>
      <c r="Y38">
        <v>43454748</v>
      </c>
      <c r="Z38" t="s">
        <v>225</v>
      </c>
      <c r="AA38">
        <v>30</v>
      </c>
    </row>
    <row r="39" spans="1:27" x14ac:dyDescent="0.3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f t="shared" si="0"/>
        <v>24.5</v>
      </c>
      <c r="G39">
        <v>4.9000000000000004</v>
      </c>
      <c r="H39">
        <v>3</v>
      </c>
      <c r="I39">
        <f t="shared" si="1"/>
        <v>210</v>
      </c>
      <c r="J39">
        <f t="shared" si="2"/>
        <v>195.3</v>
      </c>
      <c r="K39">
        <f t="shared" si="3"/>
        <v>121.80000000000001</v>
      </c>
      <c r="L39">
        <f t="shared" si="4"/>
        <v>14.700000000000001</v>
      </c>
      <c r="M39" t="s">
        <v>397</v>
      </c>
      <c r="N39" t="s">
        <v>227</v>
      </c>
      <c r="O39" s="1" t="s">
        <v>444</v>
      </c>
      <c r="P39" t="s">
        <v>52</v>
      </c>
      <c r="Q39" t="s">
        <v>18</v>
      </c>
      <c r="R39" t="s">
        <v>53</v>
      </c>
      <c r="S39">
        <v>390</v>
      </c>
      <c r="T39">
        <v>4</v>
      </c>
      <c r="U39" t="s">
        <v>20</v>
      </c>
      <c r="V39" t="s">
        <v>228</v>
      </c>
      <c r="W39" t="s">
        <v>229</v>
      </c>
      <c r="X39">
        <v>90127</v>
      </c>
      <c r="Y39">
        <v>49505152</v>
      </c>
      <c r="Z39" t="s">
        <v>230</v>
      </c>
      <c r="AA39">
        <v>8</v>
      </c>
    </row>
    <row r="40" spans="1:27" x14ac:dyDescent="0.3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f t="shared" si="0"/>
        <v>42</v>
      </c>
      <c r="G40">
        <v>8.4</v>
      </c>
      <c r="H40">
        <v>2</v>
      </c>
      <c r="I40">
        <f t="shared" si="1"/>
        <v>240</v>
      </c>
      <c r="J40">
        <f t="shared" si="2"/>
        <v>223.2</v>
      </c>
      <c r="K40">
        <f t="shared" si="3"/>
        <v>139.19999999999999</v>
      </c>
      <c r="L40">
        <f t="shared" si="4"/>
        <v>16.8</v>
      </c>
      <c r="M40" t="s">
        <v>345</v>
      </c>
      <c r="N40" t="s">
        <v>232</v>
      </c>
      <c r="O40" s="1" t="s">
        <v>437</v>
      </c>
      <c r="P40" t="s">
        <v>26</v>
      </c>
      <c r="Q40" t="s">
        <v>37</v>
      </c>
      <c r="R40" t="s">
        <v>67</v>
      </c>
      <c r="S40">
        <v>310</v>
      </c>
      <c r="T40">
        <v>1</v>
      </c>
      <c r="U40" t="s">
        <v>29</v>
      </c>
      <c r="V40" t="s">
        <v>233</v>
      </c>
      <c r="W40" t="s">
        <v>234</v>
      </c>
      <c r="X40">
        <v>91238</v>
      </c>
      <c r="Y40">
        <v>51535754</v>
      </c>
      <c r="Z40" t="s">
        <v>235</v>
      </c>
      <c r="AA40">
        <v>15</v>
      </c>
    </row>
    <row r="41" spans="1:27" x14ac:dyDescent="0.3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f t="shared" si="0"/>
        <v>36.75</v>
      </c>
      <c r="G41">
        <v>7.35</v>
      </c>
      <c r="H41">
        <v>1</v>
      </c>
      <c r="I41">
        <f t="shared" si="1"/>
        <v>105</v>
      </c>
      <c r="J41">
        <f t="shared" si="2"/>
        <v>97.65</v>
      </c>
      <c r="K41">
        <f t="shared" si="3"/>
        <v>60.900000000000006</v>
      </c>
      <c r="L41">
        <f t="shared" si="4"/>
        <v>7.35</v>
      </c>
      <c r="M41" t="s">
        <v>402</v>
      </c>
      <c r="N41" t="s">
        <v>237</v>
      </c>
      <c r="O41" s="1" t="s">
        <v>443</v>
      </c>
      <c r="P41" t="s">
        <v>86</v>
      </c>
      <c r="Q41" t="s">
        <v>18</v>
      </c>
      <c r="R41" t="s">
        <v>28</v>
      </c>
      <c r="S41">
        <v>215</v>
      </c>
      <c r="T41">
        <v>5</v>
      </c>
      <c r="U41" t="s">
        <v>61</v>
      </c>
      <c r="V41" t="s">
        <v>238</v>
      </c>
      <c r="W41" t="s">
        <v>239</v>
      </c>
      <c r="X41">
        <v>92349</v>
      </c>
      <c r="Y41">
        <v>57596162</v>
      </c>
      <c r="Z41" t="s">
        <v>240</v>
      </c>
      <c r="AA41">
        <v>20</v>
      </c>
    </row>
    <row r="42" spans="1:27" x14ac:dyDescent="0.3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f t="shared" si="0"/>
        <v>40.25</v>
      </c>
      <c r="G42">
        <v>8.0500000000000007</v>
      </c>
      <c r="H42">
        <v>2</v>
      </c>
      <c r="I42">
        <f t="shared" si="1"/>
        <v>230</v>
      </c>
      <c r="J42">
        <f t="shared" si="2"/>
        <v>213.9</v>
      </c>
      <c r="K42">
        <f t="shared" si="3"/>
        <v>133.4</v>
      </c>
      <c r="L42">
        <f t="shared" si="4"/>
        <v>16.100000000000001</v>
      </c>
      <c r="M42" t="s">
        <v>323</v>
      </c>
      <c r="N42" t="s">
        <v>242</v>
      </c>
      <c r="O42" s="1" t="s">
        <v>445</v>
      </c>
      <c r="P42" t="s">
        <v>59</v>
      </c>
      <c r="Q42" t="s">
        <v>44</v>
      </c>
      <c r="R42" t="s">
        <v>73</v>
      </c>
      <c r="S42">
        <v>295</v>
      </c>
      <c r="T42">
        <v>2</v>
      </c>
      <c r="U42" t="s">
        <v>20</v>
      </c>
      <c r="V42" t="s">
        <v>243</v>
      </c>
      <c r="W42" t="s">
        <v>244</v>
      </c>
      <c r="X42">
        <v>93450</v>
      </c>
      <c r="Y42">
        <v>63677172</v>
      </c>
      <c r="Z42" t="s">
        <v>245</v>
      </c>
      <c r="AA42">
        <v>28</v>
      </c>
    </row>
    <row r="43" spans="1:27" x14ac:dyDescent="0.3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f t="shared" si="0"/>
        <v>16.099999999999998</v>
      </c>
      <c r="G43">
        <v>3.22</v>
      </c>
      <c r="H43">
        <v>3</v>
      </c>
      <c r="I43">
        <f t="shared" si="1"/>
        <v>138</v>
      </c>
      <c r="J43">
        <f t="shared" si="2"/>
        <v>128.34</v>
      </c>
      <c r="K43">
        <f t="shared" si="3"/>
        <v>80.040000000000006</v>
      </c>
      <c r="L43">
        <f t="shared" si="4"/>
        <v>9.66</v>
      </c>
      <c r="M43" t="s">
        <v>315</v>
      </c>
      <c r="N43" t="s">
        <v>247</v>
      </c>
      <c r="O43" s="1" t="s">
        <v>452</v>
      </c>
      <c r="P43" t="s">
        <v>17</v>
      </c>
      <c r="Q43" t="s">
        <v>18</v>
      </c>
      <c r="R43" t="s">
        <v>67</v>
      </c>
      <c r="S43">
        <v>240</v>
      </c>
      <c r="T43">
        <v>4</v>
      </c>
      <c r="U43" t="s">
        <v>46</v>
      </c>
      <c r="V43" t="s">
        <v>248</v>
      </c>
      <c r="W43" t="s">
        <v>249</v>
      </c>
      <c r="X43">
        <v>94561</v>
      </c>
      <c r="Y43">
        <v>73758182</v>
      </c>
      <c r="Z43" t="s">
        <v>250</v>
      </c>
      <c r="AA43">
        <v>22</v>
      </c>
    </row>
    <row r="44" spans="1:27" x14ac:dyDescent="0.3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f t="shared" si="0"/>
        <v>101.5</v>
      </c>
      <c r="G44">
        <v>20.3</v>
      </c>
      <c r="H44">
        <v>1</v>
      </c>
      <c r="I44">
        <f t="shared" si="1"/>
        <v>290</v>
      </c>
      <c r="J44">
        <f t="shared" si="2"/>
        <v>269.7</v>
      </c>
      <c r="K44">
        <f t="shared" si="3"/>
        <v>168.2</v>
      </c>
      <c r="L44">
        <f t="shared" si="4"/>
        <v>20.3</v>
      </c>
      <c r="M44" t="s">
        <v>412</v>
      </c>
      <c r="N44" t="s">
        <v>252</v>
      </c>
      <c r="O44" s="1">
        <v>12</v>
      </c>
      <c r="P44" t="s">
        <v>26</v>
      </c>
      <c r="Q44" t="s">
        <v>27</v>
      </c>
      <c r="R44" t="s">
        <v>28</v>
      </c>
      <c r="S44">
        <v>120</v>
      </c>
      <c r="T44">
        <v>1</v>
      </c>
      <c r="U44" t="s">
        <v>29</v>
      </c>
      <c r="V44" t="s">
        <v>253</v>
      </c>
      <c r="W44" t="s">
        <v>254</v>
      </c>
      <c r="X44">
        <v>95672</v>
      </c>
      <c r="Y44">
        <v>79819292</v>
      </c>
      <c r="Z44" t="s">
        <v>255</v>
      </c>
      <c r="AA44">
        <v>60</v>
      </c>
    </row>
    <row r="45" spans="1:27" x14ac:dyDescent="0.3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f t="shared" si="0"/>
        <v>7.6999999999999993</v>
      </c>
      <c r="G45">
        <v>1.54</v>
      </c>
      <c r="H45">
        <v>5</v>
      </c>
      <c r="I45">
        <f t="shared" si="1"/>
        <v>110</v>
      </c>
      <c r="J45">
        <f t="shared" si="2"/>
        <v>102.3</v>
      </c>
      <c r="K45">
        <f t="shared" si="3"/>
        <v>63.8</v>
      </c>
      <c r="L45">
        <f t="shared" si="4"/>
        <v>7.7</v>
      </c>
      <c r="M45" t="s">
        <v>345</v>
      </c>
      <c r="N45" t="s">
        <v>257</v>
      </c>
      <c r="O45" s="1" t="s">
        <v>457</v>
      </c>
      <c r="P45" t="s">
        <v>36</v>
      </c>
      <c r="Q45" t="s">
        <v>37</v>
      </c>
      <c r="R45" t="s">
        <v>53</v>
      </c>
      <c r="S45">
        <v>180</v>
      </c>
      <c r="T45">
        <v>5</v>
      </c>
      <c r="U45" t="s">
        <v>61</v>
      </c>
      <c r="V45" t="s">
        <v>258</v>
      </c>
      <c r="W45" t="s">
        <v>259</v>
      </c>
      <c r="X45">
        <v>96783</v>
      </c>
      <c r="Y45">
        <v>81831002</v>
      </c>
      <c r="Z45" t="s">
        <v>260</v>
      </c>
      <c r="AA45">
        <v>35</v>
      </c>
    </row>
    <row r="46" spans="1:27" x14ac:dyDescent="0.3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f t="shared" si="0"/>
        <v>22.049999999999997</v>
      </c>
      <c r="G46">
        <v>4.41</v>
      </c>
      <c r="H46">
        <v>4</v>
      </c>
      <c r="I46">
        <f t="shared" si="1"/>
        <v>252</v>
      </c>
      <c r="J46">
        <f t="shared" si="2"/>
        <v>234.36</v>
      </c>
      <c r="K46">
        <f t="shared" si="3"/>
        <v>146.16000000000003</v>
      </c>
      <c r="L46">
        <f t="shared" si="4"/>
        <v>17.64</v>
      </c>
      <c r="M46" t="s">
        <v>323</v>
      </c>
      <c r="N46" t="s">
        <v>262</v>
      </c>
      <c r="O46" s="1" t="s">
        <v>454</v>
      </c>
      <c r="P46" t="s">
        <v>17</v>
      </c>
      <c r="Q46" t="s">
        <v>44</v>
      </c>
      <c r="R46" t="s">
        <v>67</v>
      </c>
      <c r="S46">
        <v>260</v>
      </c>
      <c r="T46">
        <v>3</v>
      </c>
      <c r="U46" t="s">
        <v>20</v>
      </c>
      <c r="V46" t="s">
        <v>263</v>
      </c>
      <c r="W46" t="s">
        <v>264</v>
      </c>
      <c r="X46">
        <v>97894</v>
      </c>
      <c r="Y46">
        <v>83841112</v>
      </c>
      <c r="Z46" t="s">
        <v>265</v>
      </c>
      <c r="AA46">
        <v>18</v>
      </c>
    </row>
    <row r="47" spans="1:27" x14ac:dyDescent="0.3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f t="shared" si="0"/>
        <v>32.199999999999996</v>
      </c>
      <c r="G47">
        <v>6.44</v>
      </c>
      <c r="H47">
        <v>2</v>
      </c>
      <c r="I47">
        <f t="shared" si="1"/>
        <v>184</v>
      </c>
      <c r="J47">
        <f t="shared" si="2"/>
        <v>171.12</v>
      </c>
      <c r="K47">
        <f t="shared" si="3"/>
        <v>106.72000000000001</v>
      </c>
      <c r="L47">
        <f t="shared" si="4"/>
        <v>12.88</v>
      </c>
      <c r="M47" t="s">
        <v>318</v>
      </c>
      <c r="N47" t="s">
        <v>267</v>
      </c>
      <c r="O47" s="1" t="s">
        <v>449</v>
      </c>
      <c r="P47" t="s">
        <v>52</v>
      </c>
      <c r="Q47" t="s">
        <v>18</v>
      </c>
      <c r="R47" t="s">
        <v>19</v>
      </c>
      <c r="S47">
        <v>300</v>
      </c>
      <c r="T47">
        <v>2</v>
      </c>
      <c r="U47" t="s">
        <v>46</v>
      </c>
      <c r="V47" t="s">
        <v>268</v>
      </c>
      <c r="W47" t="s">
        <v>269</v>
      </c>
      <c r="X47">
        <v>98905</v>
      </c>
      <c r="Y47">
        <v>84851222</v>
      </c>
      <c r="Z47" t="s">
        <v>270</v>
      </c>
      <c r="AA47">
        <v>40</v>
      </c>
    </row>
    <row r="48" spans="1:27" x14ac:dyDescent="0.3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f t="shared" si="0"/>
        <v>82.25</v>
      </c>
      <c r="G48">
        <v>16.45</v>
      </c>
      <c r="H48">
        <v>1</v>
      </c>
      <c r="I48">
        <f t="shared" si="1"/>
        <v>235</v>
      </c>
      <c r="J48">
        <f t="shared" si="2"/>
        <v>218.55</v>
      </c>
      <c r="K48">
        <f t="shared" si="3"/>
        <v>136.30000000000001</v>
      </c>
      <c r="L48">
        <f t="shared" si="4"/>
        <v>16.45</v>
      </c>
      <c r="M48" t="s">
        <v>373</v>
      </c>
      <c r="N48" t="s">
        <v>272</v>
      </c>
      <c r="O48" s="1" t="s">
        <v>442</v>
      </c>
      <c r="P48" t="s">
        <v>59</v>
      </c>
      <c r="Q48" t="s">
        <v>27</v>
      </c>
      <c r="R48" t="s">
        <v>67</v>
      </c>
      <c r="S48">
        <v>250</v>
      </c>
      <c r="T48">
        <v>2</v>
      </c>
      <c r="U48" t="s">
        <v>61</v>
      </c>
      <c r="V48" t="s">
        <v>273</v>
      </c>
      <c r="W48" t="s">
        <v>274</v>
      </c>
      <c r="X48">
        <v>99016</v>
      </c>
      <c r="Y48">
        <v>85861332</v>
      </c>
      <c r="Z48" t="s">
        <v>275</v>
      </c>
      <c r="AA48">
        <v>42</v>
      </c>
    </row>
    <row r="49" spans="1:27" x14ac:dyDescent="0.3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f t="shared" si="0"/>
        <v>38.5</v>
      </c>
      <c r="G49">
        <v>7.7</v>
      </c>
      <c r="H49">
        <v>3</v>
      </c>
      <c r="I49">
        <f t="shared" si="1"/>
        <v>330</v>
      </c>
      <c r="J49">
        <f t="shared" si="2"/>
        <v>306.89999999999998</v>
      </c>
      <c r="K49">
        <f t="shared" si="3"/>
        <v>191.39999999999998</v>
      </c>
      <c r="L49">
        <f t="shared" si="4"/>
        <v>23.1</v>
      </c>
      <c r="M49" t="s">
        <v>318</v>
      </c>
      <c r="N49" t="s">
        <v>277</v>
      </c>
      <c r="O49" s="1" t="s">
        <v>438</v>
      </c>
      <c r="P49" t="s">
        <v>26</v>
      </c>
      <c r="Q49" t="s">
        <v>37</v>
      </c>
      <c r="R49" t="s">
        <v>53</v>
      </c>
      <c r="S49">
        <v>320</v>
      </c>
      <c r="T49">
        <v>5</v>
      </c>
      <c r="U49" t="s">
        <v>29</v>
      </c>
      <c r="V49" t="s">
        <v>278</v>
      </c>
      <c r="W49" t="s">
        <v>279</v>
      </c>
      <c r="X49">
        <v>90127</v>
      </c>
      <c r="Y49">
        <v>86871442</v>
      </c>
      <c r="Z49" t="s">
        <v>280</v>
      </c>
      <c r="AA49">
        <v>25</v>
      </c>
    </row>
    <row r="50" spans="1:27" x14ac:dyDescent="0.3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f t="shared" si="0"/>
        <v>71.75</v>
      </c>
      <c r="G50">
        <v>14.35</v>
      </c>
      <c r="H50">
        <v>2</v>
      </c>
      <c r="I50">
        <f t="shared" si="1"/>
        <v>410</v>
      </c>
      <c r="J50">
        <f t="shared" si="2"/>
        <v>381.3</v>
      </c>
      <c r="K50">
        <f t="shared" si="3"/>
        <v>237.8</v>
      </c>
      <c r="L50">
        <f t="shared" si="4"/>
        <v>28.7</v>
      </c>
      <c r="M50" t="s">
        <v>332</v>
      </c>
      <c r="N50" t="s">
        <v>282</v>
      </c>
      <c r="O50" s="1" t="s">
        <v>454</v>
      </c>
      <c r="P50" t="s">
        <v>36</v>
      </c>
      <c r="Q50" t="s">
        <v>18</v>
      </c>
      <c r="R50" t="s">
        <v>28</v>
      </c>
      <c r="S50">
        <v>290</v>
      </c>
      <c r="T50">
        <v>2</v>
      </c>
      <c r="U50" t="s">
        <v>61</v>
      </c>
      <c r="V50" t="s">
        <v>283</v>
      </c>
      <c r="W50" t="s">
        <v>284</v>
      </c>
      <c r="X50">
        <v>91238</v>
      </c>
      <c r="Y50">
        <v>87881552</v>
      </c>
      <c r="Z50" t="s">
        <v>285</v>
      </c>
      <c r="AA50">
        <v>20</v>
      </c>
    </row>
    <row r="51" spans="1:27" x14ac:dyDescent="0.3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f t="shared" si="0"/>
        <v>10.149999999999999</v>
      </c>
      <c r="G51">
        <v>2.0299999999999998</v>
      </c>
      <c r="H51">
        <v>6</v>
      </c>
      <c r="I51">
        <f t="shared" si="1"/>
        <v>174</v>
      </c>
      <c r="J51">
        <f t="shared" si="2"/>
        <v>161.82</v>
      </c>
      <c r="K51">
        <f t="shared" si="3"/>
        <v>100.92</v>
      </c>
      <c r="L51">
        <f t="shared" si="4"/>
        <v>12.18</v>
      </c>
      <c r="M51" t="s">
        <v>412</v>
      </c>
      <c r="N51" t="s">
        <v>287</v>
      </c>
      <c r="O51" s="1" t="s">
        <v>449</v>
      </c>
      <c r="P51" t="s">
        <v>86</v>
      </c>
      <c r="Q51" t="s">
        <v>27</v>
      </c>
      <c r="R51" t="s">
        <v>67</v>
      </c>
      <c r="S51">
        <v>350</v>
      </c>
      <c r="T51">
        <v>1</v>
      </c>
      <c r="U51" t="s">
        <v>20</v>
      </c>
      <c r="V51" t="s">
        <v>288</v>
      </c>
      <c r="W51" t="s">
        <v>289</v>
      </c>
      <c r="X51">
        <v>92349</v>
      </c>
      <c r="Y51">
        <v>88891662</v>
      </c>
      <c r="Z51" t="s">
        <v>290</v>
      </c>
      <c r="AA51">
        <v>18</v>
      </c>
    </row>
    <row r="52" spans="1:27" x14ac:dyDescent="0.3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f t="shared" si="0"/>
        <v>113.74999999999999</v>
      </c>
      <c r="G52">
        <v>22.75</v>
      </c>
      <c r="H52">
        <v>1</v>
      </c>
      <c r="I52">
        <f t="shared" si="1"/>
        <v>325</v>
      </c>
      <c r="J52">
        <f t="shared" si="2"/>
        <v>302.25</v>
      </c>
      <c r="K52">
        <f t="shared" si="3"/>
        <v>188.5</v>
      </c>
      <c r="L52">
        <f t="shared" si="4"/>
        <v>22.75</v>
      </c>
      <c r="M52" t="s">
        <v>345</v>
      </c>
      <c r="N52" t="s">
        <v>292</v>
      </c>
      <c r="O52" s="1" t="s">
        <v>441</v>
      </c>
      <c r="P52" t="s">
        <v>17</v>
      </c>
      <c r="Q52" t="s">
        <v>37</v>
      </c>
      <c r="R52" t="s">
        <v>73</v>
      </c>
      <c r="S52">
        <v>210</v>
      </c>
      <c r="T52">
        <v>1</v>
      </c>
      <c r="U52" t="s">
        <v>29</v>
      </c>
      <c r="V52" t="s">
        <v>293</v>
      </c>
      <c r="W52" t="s">
        <v>294</v>
      </c>
      <c r="X52">
        <v>93450</v>
      </c>
      <c r="Y52">
        <v>89901772</v>
      </c>
      <c r="Z52" t="s">
        <v>295</v>
      </c>
      <c r="AA52">
        <v>28</v>
      </c>
    </row>
    <row r="53" spans="1:27" x14ac:dyDescent="0.3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f t="shared" si="0"/>
        <v>19.95</v>
      </c>
      <c r="G53">
        <v>3.99</v>
      </c>
      <c r="H53">
        <v>3</v>
      </c>
      <c r="I53">
        <f t="shared" si="1"/>
        <v>171</v>
      </c>
      <c r="J53">
        <f t="shared" si="2"/>
        <v>159.03</v>
      </c>
      <c r="K53">
        <f t="shared" si="3"/>
        <v>99.18</v>
      </c>
      <c r="L53">
        <f t="shared" si="4"/>
        <v>11.97</v>
      </c>
      <c r="M53" t="s">
        <v>323</v>
      </c>
      <c r="N53" t="s">
        <v>297</v>
      </c>
      <c r="O53" s="1" t="s">
        <v>458</v>
      </c>
      <c r="P53" t="s">
        <v>52</v>
      </c>
      <c r="Q53" t="s">
        <v>27</v>
      </c>
      <c r="R53" t="s">
        <v>19</v>
      </c>
      <c r="S53">
        <v>280</v>
      </c>
      <c r="T53">
        <v>4</v>
      </c>
      <c r="U53" t="s">
        <v>46</v>
      </c>
      <c r="V53" t="s">
        <v>298</v>
      </c>
      <c r="W53" t="s">
        <v>299</v>
      </c>
      <c r="X53">
        <v>94561</v>
      </c>
      <c r="Y53">
        <v>90911882</v>
      </c>
      <c r="Z53" t="s">
        <v>300</v>
      </c>
      <c r="AA53">
        <v>24</v>
      </c>
    </row>
    <row r="54" spans="1:27" x14ac:dyDescent="0.3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f t="shared" si="0"/>
        <v>23.799999999999997</v>
      </c>
      <c r="G54">
        <v>4.76</v>
      </c>
      <c r="H54">
        <v>4</v>
      </c>
      <c r="I54">
        <f t="shared" si="1"/>
        <v>272</v>
      </c>
      <c r="J54">
        <f t="shared" si="2"/>
        <v>252.96</v>
      </c>
      <c r="K54">
        <f t="shared" si="3"/>
        <v>157.76000000000002</v>
      </c>
      <c r="L54">
        <f t="shared" si="4"/>
        <v>19.04</v>
      </c>
      <c r="M54" t="s">
        <v>318</v>
      </c>
      <c r="N54" t="s">
        <v>302</v>
      </c>
      <c r="O54" s="1">
        <v>5</v>
      </c>
      <c r="P54" t="s">
        <v>59</v>
      </c>
      <c r="Q54" t="s">
        <v>18</v>
      </c>
      <c r="R54" t="s">
        <v>67</v>
      </c>
      <c r="S54">
        <v>180</v>
      </c>
      <c r="T54">
        <v>4</v>
      </c>
      <c r="U54" t="s">
        <v>61</v>
      </c>
      <c r="V54" t="s">
        <v>303</v>
      </c>
      <c r="W54" t="s">
        <v>304</v>
      </c>
      <c r="X54">
        <v>95672</v>
      </c>
      <c r="Y54">
        <v>91921992</v>
      </c>
      <c r="Z54" t="s">
        <v>305</v>
      </c>
      <c r="AA54">
        <v>30</v>
      </c>
    </row>
    <row r="55" spans="1:27" x14ac:dyDescent="0.3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f t="shared" si="0"/>
        <v>17.149999999999999</v>
      </c>
      <c r="G55">
        <v>3.43</v>
      </c>
      <c r="H55">
        <v>2</v>
      </c>
      <c r="I55">
        <f t="shared" si="1"/>
        <v>98</v>
      </c>
      <c r="J55">
        <f t="shared" si="2"/>
        <v>91.14</v>
      </c>
      <c r="K55">
        <f t="shared" si="3"/>
        <v>56.84</v>
      </c>
      <c r="L55">
        <f t="shared" si="4"/>
        <v>6.86</v>
      </c>
      <c r="M55" t="s">
        <v>360</v>
      </c>
      <c r="N55" t="s">
        <v>307</v>
      </c>
      <c r="O55" s="1" t="s">
        <v>449</v>
      </c>
      <c r="P55" t="s">
        <v>36</v>
      </c>
      <c r="Q55" t="s">
        <v>44</v>
      </c>
      <c r="R55" t="s">
        <v>73</v>
      </c>
      <c r="S55">
        <v>230</v>
      </c>
      <c r="T55">
        <v>5</v>
      </c>
      <c r="U55" t="s">
        <v>20</v>
      </c>
      <c r="V55" t="s">
        <v>308</v>
      </c>
      <c r="W55" t="s">
        <v>309</v>
      </c>
      <c r="X55">
        <v>96783</v>
      </c>
      <c r="Y55">
        <v>92932002</v>
      </c>
      <c r="Z55" t="s">
        <v>310</v>
      </c>
      <c r="AA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Ashwin kumar</cp:lastModifiedBy>
  <dcterms:created xsi:type="dcterms:W3CDTF">2023-10-14T09:55:00Z</dcterms:created>
  <dcterms:modified xsi:type="dcterms:W3CDTF">2025-08-12T05:42:10Z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