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iru/Desktop/My Excel Works/"/>
    </mc:Choice>
  </mc:AlternateContent>
  <xr:revisionPtr revIDLastSave="0" documentId="13_ncr:1_{578C3E60-6FFF-8C4D-826E-5F0FE7197B95}" xr6:coauthVersionLast="47" xr6:coauthVersionMax="47" xr10:uidLastSave="{00000000-0000-0000-0000-000000000000}"/>
  <bookViews>
    <workbookView xWindow="60" yWindow="3060" windowWidth="29140" windowHeight="16060" xr2:uid="{5218CD8B-51B5-4776-9395-7616CEF3F8E2}"/>
  </bookViews>
  <sheets>
    <sheet name="Amortization Schedule" sheetId="1" r:id="rId1"/>
  </sheets>
  <definedNames>
    <definedName name="A">'Amortization Schedule'!$B$6</definedName>
    <definedName name="Beg._Balance">'Amortization Schedule'!$B$10:$B$369</definedName>
    <definedName name="Ending_Balance">'Amortization Schedule'!$F$10:$F$369</definedName>
    <definedName name="i">'Amortization Schedule'!$B$2</definedName>
    <definedName name="Interest">'Amortization Schedule'!$D$10:$D$369</definedName>
    <definedName name="Month">'Amortization Schedule'!$A$10:$A$369</definedName>
    <definedName name="n">'Amortization Schedule'!$B$4</definedName>
    <definedName name="P">'Amortization Schedule'!$B$3</definedName>
    <definedName name="Payment">'Amortization Schedule'!$C$10:$C$369</definedName>
    <definedName name="Towards_Principal">'Amortization Schedule'!$E$10:$E$369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4" i="1" l="1"/>
  <c r="K32" i="1"/>
  <c r="J32" i="1"/>
  <c r="J31" i="1"/>
  <c r="I6" i="1"/>
  <c r="I5" i="1"/>
  <c r="O5" i="1"/>
  <c r="O3" i="1"/>
  <c r="F12" i="1"/>
  <c r="E12" i="1"/>
  <c r="D12" i="1"/>
  <c r="B12" i="1"/>
  <c r="B13" i="1"/>
  <c r="F11" i="1"/>
  <c r="E11" i="1"/>
  <c r="D11" i="1"/>
  <c r="F10" i="1"/>
  <c r="E10" i="1"/>
  <c r="D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B11" i="1"/>
  <c r="B10" i="1"/>
  <c r="C10" i="1"/>
  <c r="B6" i="1"/>
  <c r="D13" i="1" l="1"/>
  <c r="E13" i="1" s="1"/>
  <c r="F13" i="1" s="1"/>
  <c r="B14" i="1" s="1"/>
  <c r="D14" i="1" l="1"/>
  <c r="E14" i="1" s="1"/>
  <c r="F14" i="1" s="1"/>
  <c r="B15" i="1" s="1"/>
  <c r="D15" i="1" l="1"/>
  <c r="E15" i="1" s="1"/>
  <c r="F15" i="1" s="1"/>
  <c r="B16" i="1" s="1"/>
  <c r="D16" i="1" l="1"/>
  <c r="E16" i="1" s="1"/>
  <c r="F16" i="1"/>
  <c r="B17" i="1" s="1"/>
  <c r="D17" i="1" l="1"/>
  <c r="E17" i="1" s="1"/>
  <c r="F17" i="1" s="1"/>
  <c r="B18" i="1" s="1"/>
  <c r="D18" i="1" l="1"/>
  <c r="E18" i="1" s="1"/>
  <c r="F18" i="1"/>
  <c r="B19" i="1" s="1"/>
  <c r="D19" i="1" l="1"/>
  <c r="E19" i="1" s="1"/>
  <c r="F19" i="1" s="1"/>
  <c r="B20" i="1" s="1"/>
  <c r="D20" i="1" l="1"/>
  <c r="E20" i="1" s="1"/>
  <c r="F20" i="1" s="1"/>
  <c r="B21" i="1" s="1"/>
  <c r="D21" i="1" l="1"/>
  <c r="E21" i="1" s="1"/>
  <c r="F21" i="1" s="1"/>
  <c r="B22" i="1" s="1"/>
  <c r="D22" i="1" l="1"/>
  <c r="E22" i="1" s="1"/>
  <c r="F22" i="1" s="1"/>
  <c r="B23" i="1" s="1"/>
  <c r="D23" i="1" l="1"/>
  <c r="E23" i="1" s="1"/>
  <c r="F23" i="1" s="1"/>
  <c r="B24" i="1" s="1"/>
  <c r="D24" i="1" l="1"/>
  <c r="E24" i="1" s="1"/>
  <c r="F24" i="1"/>
  <c r="B25" i="1" s="1"/>
  <c r="D25" i="1" l="1"/>
  <c r="E25" i="1" s="1"/>
  <c r="F25" i="1"/>
  <c r="B26" i="1" s="1"/>
  <c r="D26" i="1" l="1"/>
  <c r="E26" i="1" s="1"/>
  <c r="F26" i="1" s="1"/>
  <c r="B27" i="1" s="1"/>
  <c r="D27" i="1" l="1"/>
  <c r="E27" i="1" s="1"/>
  <c r="F27" i="1" s="1"/>
  <c r="B28" i="1" s="1"/>
  <c r="D28" i="1" l="1"/>
  <c r="E28" i="1" s="1"/>
  <c r="F28" i="1" s="1"/>
  <c r="B29" i="1" s="1"/>
  <c r="F29" i="1" l="1"/>
  <c r="B30" i="1" s="1"/>
  <c r="D29" i="1"/>
  <c r="E29" i="1" s="1"/>
  <c r="D30" i="1" l="1"/>
  <c r="E30" i="1" s="1"/>
  <c r="F30" i="1" s="1"/>
  <c r="B31" i="1" s="1"/>
  <c r="D31" i="1" l="1"/>
  <c r="E31" i="1" s="1"/>
  <c r="F31" i="1" s="1"/>
  <c r="B32" i="1" s="1"/>
  <c r="D32" i="1" l="1"/>
  <c r="E32" i="1" s="1"/>
  <c r="F32" i="1"/>
  <c r="B33" i="1" s="1"/>
  <c r="D33" i="1" l="1"/>
  <c r="E33" i="1" s="1"/>
  <c r="F33" i="1"/>
  <c r="B34" i="1" s="1"/>
  <c r="D34" i="1" l="1"/>
  <c r="E34" i="1" s="1"/>
  <c r="F34" i="1" s="1"/>
  <c r="B35" i="1" s="1"/>
  <c r="D35" i="1" l="1"/>
  <c r="E35" i="1" s="1"/>
  <c r="F35" i="1"/>
  <c r="B36" i="1" s="1"/>
  <c r="D36" i="1" l="1"/>
  <c r="E36" i="1" s="1"/>
  <c r="F36" i="1" s="1"/>
  <c r="B37" i="1" s="1"/>
  <c r="D37" i="1" l="1"/>
  <c r="E37" i="1" s="1"/>
  <c r="F37" i="1" s="1"/>
  <c r="B38" i="1" s="1"/>
  <c r="D38" i="1" l="1"/>
  <c r="E38" i="1" s="1"/>
  <c r="F38" i="1" s="1"/>
  <c r="B39" i="1" s="1"/>
  <c r="D39" i="1" l="1"/>
  <c r="E39" i="1" s="1"/>
  <c r="F39" i="1" s="1"/>
  <c r="B40" i="1" s="1"/>
  <c r="D40" i="1" l="1"/>
  <c r="E40" i="1" s="1"/>
  <c r="F40" i="1"/>
  <c r="B41" i="1" s="1"/>
  <c r="D41" i="1" l="1"/>
  <c r="E41" i="1" s="1"/>
  <c r="F41" i="1"/>
  <c r="B42" i="1" s="1"/>
  <c r="D42" i="1" l="1"/>
  <c r="E42" i="1" s="1"/>
  <c r="F42" i="1"/>
  <c r="B43" i="1" s="1"/>
  <c r="D43" i="1" l="1"/>
  <c r="E43" i="1" s="1"/>
  <c r="F43" i="1" s="1"/>
  <c r="B44" i="1" s="1"/>
  <c r="D44" i="1" l="1"/>
  <c r="E44" i="1" s="1"/>
  <c r="F44" i="1" s="1"/>
  <c r="B45" i="1" s="1"/>
  <c r="D45" i="1" l="1"/>
  <c r="E45" i="1" s="1"/>
  <c r="F45" i="1" s="1"/>
  <c r="B46" i="1" s="1"/>
  <c r="D46" i="1" l="1"/>
  <c r="E46" i="1" s="1"/>
  <c r="F46" i="1" s="1"/>
  <c r="B47" i="1" s="1"/>
  <c r="D47" i="1" l="1"/>
  <c r="E47" i="1" s="1"/>
  <c r="F47" i="1" s="1"/>
  <c r="B48" i="1" s="1"/>
  <c r="D48" i="1" l="1"/>
  <c r="E48" i="1" s="1"/>
  <c r="F48" i="1"/>
  <c r="B49" i="1" s="1"/>
  <c r="D49" i="1" l="1"/>
  <c r="E49" i="1" s="1"/>
  <c r="F49" i="1"/>
  <c r="B50" i="1" s="1"/>
  <c r="D50" i="1" l="1"/>
  <c r="E50" i="1" s="1"/>
  <c r="F50" i="1"/>
  <c r="B51" i="1" s="1"/>
  <c r="D51" i="1" l="1"/>
  <c r="E51" i="1" s="1"/>
  <c r="F51" i="1"/>
  <c r="B52" i="1" s="1"/>
  <c r="D52" i="1" l="1"/>
  <c r="E52" i="1" s="1"/>
  <c r="F52" i="1" s="1"/>
  <c r="B53" i="1" s="1"/>
  <c r="D53" i="1" l="1"/>
  <c r="E53" i="1" s="1"/>
  <c r="F53" i="1" s="1"/>
  <c r="B54" i="1" s="1"/>
  <c r="D54" i="1" l="1"/>
  <c r="E54" i="1" s="1"/>
  <c r="F54" i="1" s="1"/>
  <c r="B55" i="1" s="1"/>
  <c r="D55" i="1" l="1"/>
  <c r="E55" i="1" s="1"/>
  <c r="F55" i="1" s="1"/>
  <c r="B56" i="1" s="1"/>
  <c r="D56" i="1" l="1"/>
  <c r="E56" i="1" s="1"/>
  <c r="F56" i="1"/>
  <c r="B57" i="1" s="1"/>
  <c r="D57" i="1" l="1"/>
  <c r="E57" i="1" s="1"/>
  <c r="F57" i="1"/>
  <c r="B58" i="1" s="1"/>
  <c r="D58" i="1" l="1"/>
  <c r="E58" i="1" s="1"/>
  <c r="F58" i="1"/>
  <c r="B59" i="1" s="1"/>
  <c r="D59" i="1" l="1"/>
  <c r="E59" i="1" s="1"/>
  <c r="F59" i="1" s="1"/>
  <c r="B60" i="1" s="1"/>
  <c r="D60" i="1" l="1"/>
  <c r="E60" i="1" s="1"/>
  <c r="F60" i="1" s="1"/>
  <c r="B61" i="1" s="1"/>
  <c r="D61" i="1" l="1"/>
  <c r="E61" i="1" s="1"/>
  <c r="F61" i="1" s="1"/>
  <c r="B62" i="1" s="1"/>
  <c r="D62" i="1" l="1"/>
  <c r="E62" i="1" s="1"/>
  <c r="F62" i="1" s="1"/>
  <c r="B63" i="1" s="1"/>
  <c r="D63" i="1" l="1"/>
  <c r="E63" i="1" s="1"/>
  <c r="F63" i="1" s="1"/>
  <c r="B64" i="1" s="1"/>
  <c r="D64" i="1" l="1"/>
  <c r="E64" i="1" s="1"/>
  <c r="F64" i="1"/>
  <c r="B65" i="1" s="1"/>
  <c r="D65" i="1" l="1"/>
  <c r="E65" i="1" s="1"/>
  <c r="F65" i="1"/>
  <c r="B66" i="1" s="1"/>
  <c r="D66" i="1" l="1"/>
  <c r="E66" i="1" s="1"/>
  <c r="F66" i="1"/>
  <c r="B67" i="1" s="1"/>
  <c r="D67" i="1" l="1"/>
  <c r="E67" i="1" s="1"/>
  <c r="F67" i="1" s="1"/>
  <c r="B68" i="1" s="1"/>
  <c r="D68" i="1" l="1"/>
  <c r="E68" i="1" s="1"/>
  <c r="F68" i="1" s="1"/>
  <c r="B69" i="1" s="1"/>
  <c r="D69" i="1" l="1"/>
  <c r="E69" i="1" s="1"/>
  <c r="F69" i="1" s="1"/>
  <c r="B70" i="1" s="1"/>
  <c r="D70" i="1" l="1"/>
  <c r="E70" i="1" s="1"/>
  <c r="F70" i="1" s="1"/>
  <c r="B71" i="1" s="1"/>
  <c r="D71" i="1" l="1"/>
  <c r="E71" i="1" s="1"/>
  <c r="F71" i="1" s="1"/>
  <c r="B72" i="1" s="1"/>
  <c r="D72" i="1" l="1"/>
  <c r="E72" i="1" s="1"/>
  <c r="F72" i="1"/>
  <c r="B73" i="1" s="1"/>
  <c r="D73" i="1" l="1"/>
  <c r="E73" i="1" s="1"/>
  <c r="F73" i="1"/>
  <c r="B74" i="1" s="1"/>
  <c r="D74" i="1" l="1"/>
  <c r="E74" i="1" s="1"/>
  <c r="F74" i="1"/>
  <c r="B75" i="1" s="1"/>
  <c r="D75" i="1" l="1"/>
  <c r="E75" i="1" s="1"/>
  <c r="F75" i="1" s="1"/>
  <c r="B76" i="1" s="1"/>
  <c r="D76" i="1" l="1"/>
  <c r="E76" i="1" s="1"/>
  <c r="F76" i="1" s="1"/>
  <c r="B77" i="1" s="1"/>
  <c r="D77" i="1" l="1"/>
  <c r="E77" i="1" s="1"/>
  <c r="F77" i="1" s="1"/>
  <c r="B78" i="1" s="1"/>
  <c r="D78" i="1" l="1"/>
  <c r="E78" i="1" s="1"/>
  <c r="F78" i="1" s="1"/>
  <c r="B79" i="1" s="1"/>
  <c r="D79" i="1" l="1"/>
  <c r="E79" i="1" s="1"/>
  <c r="F79" i="1" s="1"/>
  <c r="B80" i="1" s="1"/>
  <c r="D80" i="1" l="1"/>
  <c r="E80" i="1" s="1"/>
  <c r="F80" i="1"/>
  <c r="B81" i="1" s="1"/>
  <c r="D81" i="1" l="1"/>
  <c r="E81" i="1" s="1"/>
  <c r="F81" i="1" s="1"/>
  <c r="B82" i="1" s="1"/>
  <c r="D82" i="1" l="1"/>
  <c r="E82" i="1" s="1"/>
  <c r="F82" i="1"/>
  <c r="B83" i="1" s="1"/>
  <c r="D83" i="1" l="1"/>
  <c r="E83" i="1" s="1"/>
  <c r="F83" i="1"/>
  <c r="B84" i="1" s="1"/>
  <c r="D84" i="1" l="1"/>
  <c r="E84" i="1" s="1"/>
  <c r="F84" i="1" s="1"/>
  <c r="B85" i="1" s="1"/>
  <c r="D85" i="1" l="1"/>
  <c r="E85" i="1" s="1"/>
  <c r="F85" i="1" s="1"/>
  <c r="B86" i="1" s="1"/>
  <c r="F86" i="1" l="1"/>
  <c r="B87" i="1" s="1"/>
  <c r="D86" i="1"/>
  <c r="E86" i="1" s="1"/>
  <c r="D87" i="1" l="1"/>
  <c r="E87" i="1" s="1"/>
  <c r="F87" i="1" s="1"/>
  <c r="B88" i="1" s="1"/>
  <c r="D88" i="1" l="1"/>
  <c r="E88" i="1" s="1"/>
  <c r="F88" i="1"/>
  <c r="B89" i="1" s="1"/>
  <c r="D89" i="1" l="1"/>
  <c r="E89" i="1" s="1"/>
  <c r="F89" i="1"/>
  <c r="B90" i="1" s="1"/>
  <c r="D90" i="1" l="1"/>
  <c r="E90" i="1" s="1"/>
  <c r="F90" i="1"/>
  <c r="B91" i="1" s="1"/>
  <c r="D91" i="1" l="1"/>
  <c r="E91" i="1" s="1"/>
  <c r="F91" i="1" s="1"/>
  <c r="B92" i="1" s="1"/>
  <c r="D92" i="1" l="1"/>
  <c r="E92" i="1" s="1"/>
  <c r="F92" i="1" s="1"/>
  <c r="B93" i="1" s="1"/>
  <c r="D93" i="1" l="1"/>
  <c r="E93" i="1" s="1"/>
  <c r="F93" i="1" s="1"/>
  <c r="B94" i="1" s="1"/>
  <c r="D94" i="1" l="1"/>
  <c r="E94" i="1" s="1"/>
  <c r="F94" i="1" s="1"/>
  <c r="B95" i="1" s="1"/>
  <c r="D95" i="1" l="1"/>
  <c r="E95" i="1" s="1"/>
  <c r="F95" i="1" s="1"/>
  <c r="B96" i="1" s="1"/>
  <c r="D96" i="1" l="1"/>
  <c r="E96" i="1" s="1"/>
  <c r="F96" i="1"/>
  <c r="B97" i="1" s="1"/>
  <c r="D97" i="1" l="1"/>
  <c r="E97" i="1" s="1"/>
  <c r="F97" i="1"/>
  <c r="B98" i="1" s="1"/>
  <c r="D98" i="1" l="1"/>
  <c r="E98" i="1" s="1"/>
  <c r="F98" i="1" s="1"/>
  <c r="B99" i="1" s="1"/>
  <c r="D99" i="1" l="1"/>
  <c r="E99" i="1" s="1"/>
  <c r="F99" i="1"/>
  <c r="B100" i="1" s="1"/>
  <c r="D100" i="1" l="1"/>
  <c r="E100" i="1" s="1"/>
  <c r="F100" i="1" s="1"/>
  <c r="B101" i="1" s="1"/>
  <c r="D101" i="1" l="1"/>
  <c r="E101" i="1" s="1"/>
  <c r="F101" i="1" s="1"/>
  <c r="B102" i="1" s="1"/>
  <c r="D102" i="1" l="1"/>
  <c r="E102" i="1" s="1"/>
  <c r="F102" i="1" s="1"/>
  <c r="B103" i="1" s="1"/>
  <c r="D103" i="1" l="1"/>
  <c r="E103" i="1" s="1"/>
  <c r="F103" i="1" s="1"/>
  <c r="B104" i="1" s="1"/>
  <c r="D104" i="1" l="1"/>
  <c r="E104" i="1" s="1"/>
  <c r="F104" i="1"/>
  <c r="B105" i="1" s="1"/>
  <c r="D105" i="1" l="1"/>
  <c r="E105" i="1" s="1"/>
  <c r="F105" i="1"/>
  <c r="B106" i="1" s="1"/>
  <c r="D106" i="1" l="1"/>
  <c r="E106" i="1" s="1"/>
  <c r="F106" i="1"/>
  <c r="B107" i="1" s="1"/>
  <c r="D107" i="1" l="1"/>
  <c r="E107" i="1" s="1"/>
  <c r="F107" i="1" s="1"/>
  <c r="B108" i="1" s="1"/>
  <c r="D108" i="1" l="1"/>
  <c r="E108" i="1" s="1"/>
  <c r="F108" i="1" s="1"/>
  <c r="B109" i="1" s="1"/>
  <c r="D109" i="1" l="1"/>
  <c r="E109" i="1" s="1"/>
  <c r="F109" i="1" s="1"/>
  <c r="B110" i="1" s="1"/>
  <c r="D110" i="1" l="1"/>
  <c r="E110" i="1" s="1"/>
  <c r="F110" i="1" s="1"/>
  <c r="B111" i="1" s="1"/>
  <c r="D111" i="1" l="1"/>
  <c r="E111" i="1" s="1"/>
  <c r="F111" i="1" s="1"/>
  <c r="B112" i="1" s="1"/>
  <c r="D112" i="1" l="1"/>
  <c r="E112" i="1" s="1"/>
  <c r="F112" i="1"/>
  <c r="B113" i="1" s="1"/>
  <c r="D113" i="1" l="1"/>
  <c r="E113" i="1" s="1"/>
  <c r="F113" i="1"/>
  <c r="B114" i="1" s="1"/>
  <c r="D114" i="1" l="1"/>
  <c r="E114" i="1" s="1"/>
  <c r="F114" i="1"/>
  <c r="B115" i="1" s="1"/>
  <c r="D115" i="1" l="1"/>
  <c r="E115" i="1" s="1"/>
  <c r="F115" i="1"/>
  <c r="B116" i="1" s="1"/>
  <c r="D116" i="1" l="1"/>
  <c r="E116" i="1" s="1"/>
  <c r="F116" i="1" s="1"/>
  <c r="B117" i="1" s="1"/>
  <c r="D117" i="1" l="1"/>
  <c r="E117" i="1" s="1"/>
  <c r="F117" i="1" s="1"/>
  <c r="B118" i="1" s="1"/>
  <c r="D118" i="1" l="1"/>
  <c r="E118" i="1" s="1"/>
  <c r="F118" i="1" s="1"/>
  <c r="B119" i="1" s="1"/>
  <c r="D119" i="1" l="1"/>
  <c r="E119" i="1" s="1"/>
  <c r="F119" i="1" s="1"/>
  <c r="B120" i="1" s="1"/>
  <c r="D120" i="1" l="1"/>
  <c r="E120" i="1" s="1"/>
  <c r="F120" i="1"/>
  <c r="B121" i="1" s="1"/>
  <c r="D121" i="1" l="1"/>
  <c r="E121" i="1" s="1"/>
  <c r="F121" i="1"/>
  <c r="B122" i="1" s="1"/>
  <c r="D122" i="1" l="1"/>
  <c r="E122" i="1" s="1"/>
  <c r="F122" i="1"/>
  <c r="B123" i="1" s="1"/>
  <c r="D123" i="1" l="1"/>
  <c r="E123" i="1" s="1"/>
  <c r="F123" i="1" s="1"/>
  <c r="B124" i="1" s="1"/>
  <c r="D124" i="1" l="1"/>
  <c r="E124" i="1" s="1"/>
  <c r="F124" i="1" s="1"/>
  <c r="B125" i="1" s="1"/>
  <c r="D125" i="1" l="1"/>
  <c r="E125" i="1" s="1"/>
  <c r="F125" i="1" s="1"/>
  <c r="B126" i="1" s="1"/>
  <c r="D126" i="1" l="1"/>
  <c r="E126" i="1" s="1"/>
  <c r="F126" i="1" s="1"/>
  <c r="B127" i="1" s="1"/>
  <c r="D127" i="1" l="1"/>
  <c r="E127" i="1" s="1"/>
  <c r="F127" i="1" s="1"/>
  <c r="B128" i="1" s="1"/>
  <c r="D128" i="1" l="1"/>
  <c r="E128" i="1" s="1"/>
  <c r="F128" i="1"/>
  <c r="B129" i="1" s="1"/>
  <c r="D129" i="1" l="1"/>
  <c r="E129" i="1" s="1"/>
  <c r="F129" i="1"/>
  <c r="B130" i="1" s="1"/>
  <c r="D130" i="1" l="1"/>
  <c r="E130" i="1" s="1"/>
  <c r="F130" i="1"/>
  <c r="B131" i="1" s="1"/>
  <c r="D131" i="1" l="1"/>
  <c r="E131" i="1" s="1"/>
  <c r="F131" i="1"/>
  <c r="B132" i="1" s="1"/>
  <c r="D132" i="1" l="1"/>
  <c r="E132" i="1" s="1"/>
  <c r="F132" i="1" s="1"/>
  <c r="B133" i="1" s="1"/>
  <c r="D133" i="1" l="1"/>
  <c r="E133" i="1" s="1"/>
  <c r="F133" i="1" s="1"/>
  <c r="B134" i="1" s="1"/>
  <c r="D134" i="1" l="1"/>
  <c r="E134" i="1" s="1"/>
  <c r="F134" i="1" s="1"/>
  <c r="B135" i="1" s="1"/>
  <c r="D135" i="1" l="1"/>
  <c r="E135" i="1" s="1"/>
  <c r="F135" i="1" s="1"/>
  <c r="B136" i="1" s="1"/>
  <c r="D136" i="1" l="1"/>
  <c r="E136" i="1" s="1"/>
  <c r="F136" i="1"/>
  <c r="B137" i="1" s="1"/>
  <c r="D137" i="1" l="1"/>
  <c r="E137" i="1" s="1"/>
  <c r="F137" i="1"/>
  <c r="B138" i="1" s="1"/>
  <c r="D138" i="1" l="1"/>
  <c r="E138" i="1" s="1"/>
  <c r="F138" i="1"/>
  <c r="B139" i="1" s="1"/>
  <c r="D139" i="1" l="1"/>
  <c r="E139" i="1" s="1"/>
  <c r="F139" i="1" s="1"/>
  <c r="B140" i="1" s="1"/>
  <c r="D140" i="1" l="1"/>
  <c r="E140" i="1" s="1"/>
  <c r="F140" i="1" s="1"/>
  <c r="B141" i="1" s="1"/>
  <c r="D141" i="1" l="1"/>
  <c r="E141" i="1" s="1"/>
  <c r="F141" i="1" s="1"/>
  <c r="B142" i="1" s="1"/>
  <c r="D142" i="1" l="1"/>
  <c r="E142" i="1" s="1"/>
  <c r="F142" i="1" s="1"/>
  <c r="B143" i="1" s="1"/>
  <c r="D143" i="1" l="1"/>
  <c r="E143" i="1" s="1"/>
  <c r="F143" i="1" s="1"/>
  <c r="B144" i="1" s="1"/>
  <c r="D144" i="1" l="1"/>
  <c r="E144" i="1" s="1"/>
  <c r="F144" i="1"/>
  <c r="B145" i="1" s="1"/>
  <c r="D145" i="1" l="1"/>
  <c r="E145" i="1" s="1"/>
  <c r="F145" i="1"/>
  <c r="B146" i="1" s="1"/>
  <c r="D146" i="1" l="1"/>
  <c r="E146" i="1" s="1"/>
  <c r="F146" i="1"/>
  <c r="B147" i="1" s="1"/>
  <c r="D147" i="1" l="1"/>
  <c r="E147" i="1" s="1"/>
  <c r="F147" i="1"/>
  <c r="B148" i="1" s="1"/>
  <c r="D148" i="1" l="1"/>
  <c r="E148" i="1" s="1"/>
  <c r="F148" i="1" s="1"/>
  <c r="B149" i="1" s="1"/>
  <c r="D149" i="1" l="1"/>
  <c r="E149" i="1" s="1"/>
  <c r="F149" i="1" s="1"/>
  <c r="B150" i="1" s="1"/>
  <c r="D150" i="1" l="1"/>
  <c r="E150" i="1" s="1"/>
  <c r="F150" i="1" s="1"/>
  <c r="B151" i="1" s="1"/>
  <c r="D151" i="1" l="1"/>
  <c r="E151" i="1" s="1"/>
  <c r="F151" i="1" s="1"/>
  <c r="B152" i="1" s="1"/>
  <c r="D152" i="1" l="1"/>
  <c r="E152" i="1" s="1"/>
  <c r="F152" i="1"/>
  <c r="B153" i="1" s="1"/>
  <c r="D153" i="1" l="1"/>
  <c r="E153" i="1" s="1"/>
  <c r="F153" i="1"/>
  <c r="B154" i="1" s="1"/>
  <c r="D154" i="1" l="1"/>
  <c r="E154" i="1" s="1"/>
  <c r="F154" i="1"/>
  <c r="B155" i="1" s="1"/>
  <c r="D155" i="1" l="1"/>
  <c r="E155" i="1" s="1"/>
  <c r="F155" i="1" s="1"/>
  <c r="B156" i="1" s="1"/>
  <c r="D156" i="1" l="1"/>
  <c r="E156" i="1" s="1"/>
  <c r="F156" i="1" s="1"/>
  <c r="B157" i="1" s="1"/>
  <c r="D157" i="1" l="1"/>
  <c r="E157" i="1" s="1"/>
  <c r="F157" i="1" s="1"/>
  <c r="B158" i="1" s="1"/>
  <c r="D158" i="1" l="1"/>
  <c r="E158" i="1" s="1"/>
  <c r="F158" i="1" s="1"/>
  <c r="B159" i="1" s="1"/>
  <c r="D159" i="1" l="1"/>
  <c r="E159" i="1" s="1"/>
  <c r="F159" i="1" s="1"/>
  <c r="B160" i="1" s="1"/>
  <c r="D160" i="1" l="1"/>
  <c r="E160" i="1" s="1"/>
  <c r="F160" i="1"/>
  <c r="B161" i="1" s="1"/>
  <c r="D161" i="1" l="1"/>
  <c r="E161" i="1" s="1"/>
  <c r="F161" i="1"/>
  <c r="B162" i="1" s="1"/>
  <c r="D162" i="1" l="1"/>
  <c r="E162" i="1" s="1"/>
  <c r="F162" i="1"/>
  <c r="B163" i="1" s="1"/>
  <c r="D163" i="1" l="1"/>
  <c r="E163" i="1" s="1"/>
  <c r="F163" i="1"/>
  <c r="B164" i="1" s="1"/>
  <c r="D164" i="1" l="1"/>
  <c r="E164" i="1" s="1"/>
  <c r="F164" i="1" s="1"/>
  <c r="B165" i="1" s="1"/>
  <c r="D165" i="1" l="1"/>
  <c r="E165" i="1" s="1"/>
  <c r="F165" i="1" s="1"/>
  <c r="B166" i="1" s="1"/>
  <c r="D166" i="1" l="1"/>
  <c r="E166" i="1" s="1"/>
  <c r="F166" i="1" s="1"/>
  <c r="B167" i="1" s="1"/>
  <c r="D167" i="1" l="1"/>
  <c r="E167" i="1" s="1"/>
  <c r="F167" i="1" s="1"/>
  <c r="B168" i="1" s="1"/>
  <c r="D168" i="1" l="1"/>
  <c r="E168" i="1" s="1"/>
  <c r="F168" i="1"/>
  <c r="B169" i="1" s="1"/>
  <c r="D169" i="1" l="1"/>
  <c r="E169" i="1" s="1"/>
  <c r="F169" i="1"/>
  <c r="B170" i="1" s="1"/>
  <c r="D170" i="1" l="1"/>
  <c r="E170" i="1" s="1"/>
  <c r="F170" i="1"/>
  <c r="B171" i="1" s="1"/>
  <c r="D171" i="1" l="1"/>
  <c r="E171" i="1" s="1"/>
  <c r="F171" i="1" s="1"/>
  <c r="B172" i="1" s="1"/>
  <c r="D172" i="1" l="1"/>
  <c r="E172" i="1" s="1"/>
  <c r="F172" i="1" s="1"/>
  <c r="B173" i="1" s="1"/>
  <c r="D173" i="1" l="1"/>
  <c r="E173" i="1" s="1"/>
  <c r="F173" i="1" s="1"/>
  <c r="B174" i="1" s="1"/>
  <c r="D174" i="1" l="1"/>
  <c r="E174" i="1" s="1"/>
  <c r="F174" i="1" s="1"/>
  <c r="B175" i="1" s="1"/>
  <c r="D175" i="1" l="1"/>
  <c r="E175" i="1" s="1"/>
  <c r="F175" i="1" s="1"/>
  <c r="B176" i="1" s="1"/>
  <c r="D176" i="1" l="1"/>
  <c r="E176" i="1" s="1"/>
  <c r="F176" i="1"/>
  <c r="B177" i="1" s="1"/>
  <c r="D177" i="1" l="1"/>
  <c r="E177" i="1" s="1"/>
  <c r="F177" i="1"/>
  <c r="B178" i="1" s="1"/>
  <c r="D178" i="1" l="1"/>
  <c r="E178" i="1" s="1"/>
  <c r="F178" i="1"/>
  <c r="B179" i="1" s="1"/>
  <c r="D179" i="1" l="1"/>
  <c r="E179" i="1" s="1"/>
  <c r="F179" i="1"/>
  <c r="B180" i="1" s="1"/>
  <c r="D180" i="1" l="1"/>
  <c r="E180" i="1" s="1"/>
  <c r="F180" i="1" s="1"/>
  <c r="B181" i="1" s="1"/>
  <c r="D181" i="1" l="1"/>
  <c r="E181" i="1" s="1"/>
  <c r="F181" i="1" s="1"/>
  <c r="B182" i="1" s="1"/>
  <c r="D182" i="1" l="1"/>
  <c r="E182" i="1" s="1"/>
  <c r="F182" i="1" s="1"/>
  <c r="B183" i="1" s="1"/>
  <c r="D183" i="1" l="1"/>
  <c r="E183" i="1" s="1"/>
  <c r="F183" i="1" s="1"/>
  <c r="B184" i="1" s="1"/>
  <c r="D184" i="1" l="1"/>
  <c r="E184" i="1" s="1"/>
  <c r="F184" i="1"/>
  <c r="B185" i="1" s="1"/>
  <c r="D185" i="1" l="1"/>
  <c r="E185" i="1" s="1"/>
  <c r="F185" i="1"/>
  <c r="B186" i="1" s="1"/>
  <c r="D186" i="1" l="1"/>
  <c r="E186" i="1" s="1"/>
  <c r="F186" i="1" s="1"/>
  <c r="B187" i="1" s="1"/>
  <c r="D187" i="1" l="1"/>
  <c r="E187" i="1" s="1"/>
  <c r="F187" i="1" s="1"/>
  <c r="B188" i="1" s="1"/>
  <c r="D188" i="1" l="1"/>
  <c r="E188" i="1" s="1"/>
  <c r="F188" i="1" s="1"/>
  <c r="B189" i="1" s="1"/>
  <c r="D189" i="1" l="1"/>
  <c r="E189" i="1" s="1"/>
  <c r="F189" i="1" s="1"/>
  <c r="B190" i="1" s="1"/>
  <c r="D190" i="1" l="1"/>
  <c r="E190" i="1" s="1"/>
  <c r="F190" i="1" s="1"/>
  <c r="B191" i="1" s="1"/>
  <c r="D191" i="1" l="1"/>
  <c r="E191" i="1" s="1"/>
  <c r="F191" i="1" s="1"/>
  <c r="B192" i="1" s="1"/>
  <c r="D192" i="1" l="1"/>
  <c r="E192" i="1" s="1"/>
  <c r="F192" i="1"/>
  <c r="B193" i="1" s="1"/>
  <c r="D193" i="1" l="1"/>
  <c r="E193" i="1" s="1"/>
  <c r="F193" i="1"/>
  <c r="B194" i="1" s="1"/>
  <c r="D194" i="1" l="1"/>
  <c r="E194" i="1" s="1"/>
  <c r="F194" i="1"/>
  <c r="B195" i="1" s="1"/>
  <c r="D195" i="1" l="1"/>
  <c r="E195" i="1" s="1"/>
  <c r="F195" i="1" s="1"/>
  <c r="B196" i="1" s="1"/>
  <c r="D196" i="1" l="1"/>
  <c r="E196" i="1" s="1"/>
  <c r="F196" i="1" s="1"/>
  <c r="B197" i="1" s="1"/>
  <c r="D197" i="1" l="1"/>
  <c r="E197" i="1" s="1"/>
  <c r="F197" i="1" s="1"/>
  <c r="B198" i="1" s="1"/>
  <c r="D198" i="1" l="1"/>
  <c r="E198" i="1" s="1"/>
  <c r="F198" i="1" s="1"/>
  <c r="B199" i="1" s="1"/>
  <c r="D199" i="1" l="1"/>
  <c r="E199" i="1" s="1"/>
  <c r="F199" i="1" s="1"/>
  <c r="B200" i="1" s="1"/>
  <c r="D200" i="1" l="1"/>
  <c r="E200" i="1" s="1"/>
  <c r="F200" i="1"/>
  <c r="B201" i="1" s="1"/>
  <c r="D201" i="1" l="1"/>
  <c r="E201" i="1" s="1"/>
  <c r="F201" i="1"/>
  <c r="B202" i="1" s="1"/>
  <c r="D202" i="1" l="1"/>
  <c r="E202" i="1" s="1"/>
  <c r="F202" i="1"/>
  <c r="B203" i="1" s="1"/>
  <c r="D203" i="1" l="1"/>
  <c r="E203" i="1" s="1"/>
  <c r="F203" i="1" s="1"/>
  <c r="B204" i="1" s="1"/>
  <c r="D204" i="1" l="1"/>
  <c r="E204" i="1" s="1"/>
  <c r="F204" i="1" s="1"/>
  <c r="B205" i="1" s="1"/>
  <c r="D205" i="1" l="1"/>
  <c r="E205" i="1" s="1"/>
  <c r="F205" i="1" s="1"/>
  <c r="B206" i="1" s="1"/>
  <c r="D206" i="1" l="1"/>
  <c r="E206" i="1" s="1"/>
  <c r="F206" i="1" s="1"/>
  <c r="B207" i="1" s="1"/>
  <c r="D207" i="1" l="1"/>
  <c r="E207" i="1" s="1"/>
  <c r="F207" i="1" s="1"/>
  <c r="B208" i="1" s="1"/>
  <c r="D208" i="1" l="1"/>
  <c r="E208" i="1" s="1"/>
  <c r="F208" i="1"/>
  <c r="B209" i="1" s="1"/>
  <c r="D209" i="1" l="1"/>
  <c r="E209" i="1" s="1"/>
  <c r="F209" i="1"/>
  <c r="B210" i="1" s="1"/>
  <c r="D210" i="1" l="1"/>
  <c r="E210" i="1" s="1"/>
  <c r="F210" i="1"/>
  <c r="B211" i="1" s="1"/>
  <c r="D211" i="1" l="1"/>
  <c r="E211" i="1" s="1"/>
  <c r="F211" i="1"/>
  <c r="B212" i="1" s="1"/>
  <c r="D212" i="1" l="1"/>
  <c r="E212" i="1" s="1"/>
  <c r="F212" i="1" s="1"/>
  <c r="B213" i="1" s="1"/>
  <c r="D213" i="1" l="1"/>
  <c r="E213" i="1" s="1"/>
  <c r="F213" i="1" s="1"/>
  <c r="B214" i="1" s="1"/>
  <c r="D214" i="1" l="1"/>
  <c r="E214" i="1" s="1"/>
  <c r="F214" i="1" s="1"/>
  <c r="B215" i="1" s="1"/>
  <c r="D215" i="1" l="1"/>
  <c r="E215" i="1" s="1"/>
  <c r="F215" i="1" s="1"/>
  <c r="B216" i="1" s="1"/>
  <c r="D216" i="1" l="1"/>
  <c r="E216" i="1" s="1"/>
  <c r="F216" i="1"/>
  <c r="B217" i="1" s="1"/>
  <c r="D217" i="1" l="1"/>
  <c r="E217" i="1" s="1"/>
  <c r="F217" i="1"/>
  <c r="B218" i="1" s="1"/>
  <c r="D218" i="1" l="1"/>
  <c r="E218" i="1" s="1"/>
  <c r="F218" i="1"/>
  <c r="B219" i="1" s="1"/>
  <c r="D219" i="1" l="1"/>
  <c r="E219" i="1" s="1"/>
  <c r="F219" i="1" s="1"/>
  <c r="B220" i="1" s="1"/>
  <c r="D220" i="1" l="1"/>
  <c r="E220" i="1" s="1"/>
  <c r="F220" i="1" s="1"/>
  <c r="B221" i="1" s="1"/>
  <c r="D221" i="1" l="1"/>
  <c r="E221" i="1" s="1"/>
  <c r="F221" i="1" s="1"/>
  <c r="B222" i="1" s="1"/>
  <c r="D222" i="1" l="1"/>
  <c r="E222" i="1" s="1"/>
  <c r="F222" i="1" s="1"/>
  <c r="B223" i="1" s="1"/>
  <c r="D223" i="1" l="1"/>
  <c r="E223" i="1" s="1"/>
  <c r="F223" i="1" s="1"/>
  <c r="B224" i="1" s="1"/>
  <c r="D224" i="1" l="1"/>
  <c r="E224" i="1" s="1"/>
  <c r="F224" i="1"/>
  <c r="B225" i="1" s="1"/>
  <c r="D225" i="1" l="1"/>
  <c r="E225" i="1" s="1"/>
  <c r="F225" i="1"/>
  <c r="B226" i="1" s="1"/>
  <c r="D226" i="1" l="1"/>
  <c r="E226" i="1" s="1"/>
  <c r="F226" i="1"/>
  <c r="B227" i="1" s="1"/>
  <c r="D227" i="1" l="1"/>
  <c r="E227" i="1" s="1"/>
  <c r="F227" i="1" s="1"/>
  <c r="B228" i="1" s="1"/>
  <c r="D228" i="1" l="1"/>
  <c r="E228" i="1" s="1"/>
  <c r="F228" i="1" s="1"/>
  <c r="B229" i="1" s="1"/>
  <c r="D229" i="1" l="1"/>
  <c r="E229" i="1" s="1"/>
  <c r="F229" i="1" s="1"/>
  <c r="B230" i="1" s="1"/>
  <c r="D230" i="1" l="1"/>
  <c r="E230" i="1" s="1"/>
  <c r="F230" i="1" s="1"/>
  <c r="B231" i="1" s="1"/>
  <c r="D231" i="1" l="1"/>
  <c r="E231" i="1" s="1"/>
  <c r="F231" i="1" s="1"/>
  <c r="B232" i="1" s="1"/>
  <c r="D232" i="1" l="1"/>
  <c r="E232" i="1" s="1"/>
  <c r="F232" i="1"/>
  <c r="B233" i="1" s="1"/>
  <c r="D233" i="1" l="1"/>
  <c r="E233" i="1" s="1"/>
  <c r="F233" i="1"/>
  <c r="B234" i="1" s="1"/>
  <c r="D234" i="1" l="1"/>
  <c r="E234" i="1" s="1"/>
  <c r="F234" i="1"/>
  <c r="B235" i="1" s="1"/>
  <c r="D235" i="1" l="1"/>
  <c r="E235" i="1" s="1"/>
  <c r="F235" i="1" s="1"/>
  <c r="B236" i="1" s="1"/>
  <c r="D236" i="1" l="1"/>
  <c r="E236" i="1" s="1"/>
  <c r="F236" i="1" s="1"/>
  <c r="B237" i="1" s="1"/>
  <c r="D237" i="1" l="1"/>
  <c r="E237" i="1" s="1"/>
  <c r="F237" i="1" s="1"/>
  <c r="B238" i="1" s="1"/>
  <c r="D238" i="1" l="1"/>
  <c r="E238" i="1" s="1"/>
  <c r="F238" i="1" s="1"/>
  <c r="B239" i="1" s="1"/>
  <c r="F239" i="1" l="1"/>
  <c r="B240" i="1" s="1"/>
  <c r="D239" i="1"/>
  <c r="E239" i="1" s="1"/>
  <c r="D240" i="1" l="1"/>
  <c r="E240" i="1" s="1"/>
  <c r="F240" i="1"/>
  <c r="B241" i="1" s="1"/>
  <c r="D241" i="1" l="1"/>
  <c r="E241" i="1" s="1"/>
  <c r="F241" i="1"/>
  <c r="B242" i="1" s="1"/>
  <c r="D242" i="1" l="1"/>
  <c r="E242" i="1" s="1"/>
  <c r="F242" i="1" s="1"/>
  <c r="B243" i="1" s="1"/>
  <c r="D243" i="1" l="1"/>
  <c r="E243" i="1" s="1"/>
  <c r="F243" i="1" s="1"/>
  <c r="B244" i="1" s="1"/>
  <c r="D244" i="1" l="1"/>
  <c r="E244" i="1" s="1"/>
  <c r="F244" i="1" s="1"/>
  <c r="B245" i="1" s="1"/>
  <c r="D245" i="1" l="1"/>
  <c r="E245" i="1" s="1"/>
  <c r="F245" i="1" s="1"/>
  <c r="B246" i="1" s="1"/>
  <c r="D246" i="1" l="1"/>
  <c r="E246" i="1" s="1"/>
  <c r="F246" i="1" s="1"/>
  <c r="B247" i="1" s="1"/>
  <c r="D247" i="1" l="1"/>
  <c r="E247" i="1" s="1"/>
  <c r="F247" i="1" s="1"/>
  <c r="B248" i="1" s="1"/>
  <c r="D248" i="1" l="1"/>
  <c r="E248" i="1" s="1"/>
  <c r="F248" i="1" s="1"/>
  <c r="B249" i="1" s="1"/>
  <c r="D249" i="1" l="1"/>
  <c r="E249" i="1" s="1"/>
  <c r="F249" i="1"/>
  <c r="B250" i="1" s="1"/>
  <c r="D250" i="1" l="1"/>
  <c r="E250" i="1" s="1"/>
  <c r="F250" i="1" s="1"/>
  <c r="B251" i="1" s="1"/>
  <c r="D251" i="1" l="1"/>
  <c r="E251" i="1" s="1"/>
  <c r="F251" i="1" s="1"/>
  <c r="B252" i="1" s="1"/>
  <c r="D252" i="1" l="1"/>
  <c r="E252" i="1" s="1"/>
  <c r="F252" i="1" s="1"/>
  <c r="B253" i="1" s="1"/>
  <c r="D253" i="1" l="1"/>
  <c r="E253" i="1" s="1"/>
  <c r="F253" i="1" s="1"/>
  <c r="B254" i="1" s="1"/>
  <c r="D254" i="1" l="1"/>
  <c r="E254" i="1" s="1"/>
  <c r="F254" i="1" s="1"/>
  <c r="B255" i="1" s="1"/>
  <c r="D255" i="1" l="1"/>
  <c r="E255" i="1" s="1"/>
  <c r="F255" i="1" s="1"/>
  <c r="B256" i="1" s="1"/>
  <c r="D256" i="1" l="1"/>
  <c r="E256" i="1" s="1"/>
  <c r="F256" i="1" s="1"/>
  <c r="B257" i="1" s="1"/>
  <c r="D257" i="1" l="1"/>
  <c r="E257" i="1" s="1"/>
  <c r="F257" i="1"/>
  <c r="B258" i="1" s="1"/>
  <c r="D258" i="1" l="1"/>
  <c r="E258" i="1" s="1"/>
  <c r="F258" i="1" s="1"/>
  <c r="B259" i="1" s="1"/>
  <c r="D259" i="1" l="1"/>
  <c r="E259" i="1" s="1"/>
  <c r="F259" i="1" s="1"/>
  <c r="B260" i="1" s="1"/>
  <c r="D260" i="1" l="1"/>
  <c r="E260" i="1" s="1"/>
  <c r="F260" i="1" s="1"/>
  <c r="B261" i="1" s="1"/>
  <c r="D261" i="1" l="1"/>
  <c r="E261" i="1" s="1"/>
  <c r="F261" i="1" s="1"/>
  <c r="B262" i="1" s="1"/>
  <c r="D262" i="1" l="1"/>
  <c r="E262" i="1" s="1"/>
  <c r="F262" i="1" s="1"/>
  <c r="B263" i="1" s="1"/>
  <c r="D263" i="1" l="1"/>
  <c r="E263" i="1" s="1"/>
  <c r="F263" i="1" s="1"/>
  <c r="B264" i="1" s="1"/>
  <c r="D264" i="1" l="1"/>
  <c r="E264" i="1" s="1"/>
  <c r="F264" i="1" s="1"/>
  <c r="B265" i="1" s="1"/>
  <c r="D265" i="1" l="1"/>
  <c r="E265" i="1" s="1"/>
  <c r="F265" i="1" s="1"/>
  <c r="B266" i="1" s="1"/>
  <c r="D266" i="1" l="1"/>
  <c r="E266" i="1" s="1"/>
  <c r="F266" i="1" s="1"/>
  <c r="B267" i="1" s="1"/>
  <c r="D267" i="1" l="1"/>
  <c r="E267" i="1" s="1"/>
  <c r="F267" i="1" s="1"/>
  <c r="B268" i="1" s="1"/>
  <c r="D268" i="1" l="1"/>
  <c r="E268" i="1" s="1"/>
  <c r="F268" i="1" s="1"/>
  <c r="B269" i="1" s="1"/>
  <c r="D269" i="1" l="1"/>
  <c r="E269" i="1" s="1"/>
  <c r="F269" i="1" s="1"/>
  <c r="B270" i="1" s="1"/>
  <c r="D270" i="1" l="1"/>
  <c r="E270" i="1" s="1"/>
  <c r="F270" i="1" s="1"/>
  <c r="B271" i="1" s="1"/>
  <c r="D271" i="1" l="1"/>
  <c r="E271" i="1" s="1"/>
  <c r="F271" i="1" s="1"/>
  <c r="B272" i="1" s="1"/>
  <c r="D272" i="1" l="1"/>
  <c r="E272" i="1" s="1"/>
  <c r="F272" i="1" s="1"/>
  <c r="B273" i="1" s="1"/>
  <c r="D273" i="1" l="1"/>
  <c r="E273" i="1" s="1"/>
  <c r="F273" i="1" s="1"/>
  <c r="B274" i="1" s="1"/>
  <c r="D274" i="1" l="1"/>
  <c r="E274" i="1" s="1"/>
  <c r="F274" i="1" s="1"/>
  <c r="B275" i="1" s="1"/>
  <c r="D275" i="1" l="1"/>
  <c r="E275" i="1" s="1"/>
  <c r="F275" i="1" s="1"/>
  <c r="B276" i="1" s="1"/>
  <c r="D276" i="1" l="1"/>
  <c r="E276" i="1" s="1"/>
  <c r="F276" i="1" s="1"/>
  <c r="B277" i="1" s="1"/>
  <c r="D277" i="1" l="1"/>
  <c r="E277" i="1" s="1"/>
  <c r="F277" i="1" s="1"/>
  <c r="B278" i="1" s="1"/>
  <c r="D278" i="1" l="1"/>
  <c r="E278" i="1" s="1"/>
  <c r="F278" i="1" s="1"/>
  <c r="B279" i="1" s="1"/>
  <c r="D279" i="1" l="1"/>
  <c r="E279" i="1" s="1"/>
  <c r="F279" i="1" s="1"/>
  <c r="B280" i="1" s="1"/>
  <c r="D280" i="1" l="1"/>
  <c r="E280" i="1" s="1"/>
  <c r="F280" i="1" s="1"/>
  <c r="B281" i="1" s="1"/>
  <c r="D281" i="1" l="1"/>
  <c r="E281" i="1" s="1"/>
  <c r="F281" i="1" s="1"/>
  <c r="B282" i="1" s="1"/>
  <c r="D282" i="1" l="1"/>
  <c r="E282" i="1" s="1"/>
  <c r="F282" i="1" s="1"/>
  <c r="B283" i="1" s="1"/>
  <c r="D283" i="1" l="1"/>
  <c r="E283" i="1" s="1"/>
  <c r="F283" i="1" s="1"/>
  <c r="B284" i="1" s="1"/>
  <c r="D284" i="1" l="1"/>
  <c r="E284" i="1" s="1"/>
  <c r="F284" i="1" s="1"/>
  <c r="B285" i="1" s="1"/>
  <c r="D285" i="1" l="1"/>
  <c r="E285" i="1" s="1"/>
  <c r="F285" i="1" s="1"/>
  <c r="B286" i="1" s="1"/>
  <c r="D286" i="1" l="1"/>
  <c r="E286" i="1" s="1"/>
  <c r="F286" i="1" s="1"/>
  <c r="B287" i="1" s="1"/>
  <c r="D287" i="1" l="1"/>
  <c r="E287" i="1" s="1"/>
  <c r="F287" i="1" s="1"/>
  <c r="B288" i="1" s="1"/>
  <c r="D288" i="1" l="1"/>
  <c r="E288" i="1" s="1"/>
  <c r="F288" i="1" s="1"/>
  <c r="B289" i="1" s="1"/>
  <c r="D289" i="1" l="1"/>
  <c r="E289" i="1" s="1"/>
  <c r="F289" i="1" s="1"/>
  <c r="B290" i="1" s="1"/>
  <c r="D290" i="1" l="1"/>
  <c r="E290" i="1" s="1"/>
  <c r="F290" i="1" s="1"/>
  <c r="B291" i="1" s="1"/>
  <c r="D291" i="1" l="1"/>
  <c r="E291" i="1" s="1"/>
  <c r="F291" i="1" s="1"/>
  <c r="B292" i="1" s="1"/>
  <c r="D292" i="1" l="1"/>
  <c r="E292" i="1" s="1"/>
  <c r="F292" i="1"/>
  <c r="B293" i="1" s="1"/>
  <c r="D293" i="1" l="1"/>
  <c r="E293" i="1" s="1"/>
  <c r="F293" i="1" s="1"/>
  <c r="B294" i="1" s="1"/>
  <c r="D294" i="1" l="1"/>
  <c r="E294" i="1" s="1"/>
  <c r="F294" i="1" s="1"/>
  <c r="B295" i="1" s="1"/>
  <c r="D295" i="1" l="1"/>
  <c r="E295" i="1" s="1"/>
  <c r="F295" i="1" s="1"/>
  <c r="B296" i="1" s="1"/>
  <c r="D296" i="1" l="1"/>
  <c r="E296" i="1" s="1"/>
  <c r="F296" i="1"/>
  <c r="B297" i="1" s="1"/>
  <c r="D297" i="1" l="1"/>
  <c r="E297" i="1" s="1"/>
  <c r="F297" i="1" s="1"/>
  <c r="B298" i="1" s="1"/>
  <c r="D298" i="1" l="1"/>
  <c r="E298" i="1" s="1"/>
  <c r="F298" i="1" s="1"/>
  <c r="B299" i="1" s="1"/>
  <c r="D299" i="1" l="1"/>
  <c r="E299" i="1" s="1"/>
  <c r="F299" i="1" s="1"/>
  <c r="B300" i="1" s="1"/>
  <c r="D300" i="1" l="1"/>
  <c r="E300" i="1" s="1"/>
  <c r="F300" i="1" s="1"/>
  <c r="B301" i="1" s="1"/>
  <c r="D301" i="1" l="1"/>
  <c r="E301" i="1" s="1"/>
  <c r="F301" i="1" s="1"/>
  <c r="B302" i="1" s="1"/>
  <c r="D302" i="1" l="1"/>
  <c r="E302" i="1" s="1"/>
  <c r="F302" i="1" s="1"/>
  <c r="B303" i="1" s="1"/>
  <c r="D303" i="1" l="1"/>
  <c r="E303" i="1" s="1"/>
  <c r="F303" i="1" s="1"/>
  <c r="B304" i="1" s="1"/>
  <c r="D304" i="1" l="1"/>
  <c r="E304" i="1" s="1"/>
  <c r="F304" i="1" s="1"/>
  <c r="B305" i="1" s="1"/>
  <c r="D305" i="1" l="1"/>
  <c r="E305" i="1" s="1"/>
  <c r="F305" i="1" s="1"/>
  <c r="B306" i="1" s="1"/>
  <c r="D306" i="1" l="1"/>
  <c r="E306" i="1" s="1"/>
  <c r="F306" i="1" s="1"/>
  <c r="B307" i="1" s="1"/>
  <c r="D307" i="1" l="1"/>
  <c r="E307" i="1" s="1"/>
  <c r="F307" i="1" s="1"/>
  <c r="B308" i="1" s="1"/>
  <c r="D308" i="1" l="1"/>
  <c r="E308" i="1" s="1"/>
  <c r="F308" i="1" s="1"/>
  <c r="B309" i="1" s="1"/>
  <c r="D309" i="1" l="1"/>
  <c r="E309" i="1" s="1"/>
  <c r="F309" i="1" s="1"/>
  <c r="B310" i="1" s="1"/>
  <c r="D310" i="1" l="1"/>
  <c r="E310" i="1" s="1"/>
  <c r="F310" i="1" s="1"/>
  <c r="B311" i="1" s="1"/>
  <c r="D311" i="1" l="1"/>
  <c r="E311" i="1" s="1"/>
  <c r="F311" i="1" s="1"/>
  <c r="B312" i="1" s="1"/>
  <c r="D312" i="1" l="1"/>
  <c r="E312" i="1" s="1"/>
  <c r="F312" i="1" s="1"/>
  <c r="B313" i="1" s="1"/>
  <c r="D313" i="1" l="1"/>
  <c r="E313" i="1" s="1"/>
  <c r="F313" i="1" s="1"/>
  <c r="B314" i="1" s="1"/>
  <c r="D314" i="1" l="1"/>
  <c r="E314" i="1" s="1"/>
  <c r="F314" i="1" s="1"/>
  <c r="B315" i="1" s="1"/>
  <c r="D315" i="1" l="1"/>
  <c r="E315" i="1" s="1"/>
  <c r="F315" i="1" s="1"/>
  <c r="B316" i="1" s="1"/>
  <c r="D316" i="1" l="1"/>
  <c r="E316" i="1" s="1"/>
  <c r="F316" i="1" s="1"/>
  <c r="B317" i="1" s="1"/>
  <c r="D317" i="1" l="1"/>
  <c r="E317" i="1" s="1"/>
  <c r="F317" i="1" s="1"/>
  <c r="B318" i="1" s="1"/>
  <c r="D318" i="1" l="1"/>
  <c r="E318" i="1" s="1"/>
  <c r="F318" i="1" s="1"/>
  <c r="B319" i="1" s="1"/>
  <c r="D319" i="1" l="1"/>
  <c r="E319" i="1" s="1"/>
  <c r="F319" i="1" s="1"/>
  <c r="B320" i="1" s="1"/>
  <c r="D320" i="1" l="1"/>
  <c r="E320" i="1" s="1"/>
  <c r="F320" i="1"/>
  <c r="B321" i="1" s="1"/>
  <c r="D321" i="1" l="1"/>
  <c r="E321" i="1" s="1"/>
  <c r="F321" i="1"/>
  <c r="B322" i="1" s="1"/>
  <c r="D322" i="1" l="1"/>
  <c r="E322" i="1" s="1"/>
  <c r="F322" i="1" s="1"/>
  <c r="B323" i="1" s="1"/>
  <c r="D323" i="1" l="1"/>
  <c r="E323" i="1" s="1"/>
  <c r="F323" i="1" s="1"/>
  <c r="B324" i="1" s="1"/>
  <c r="D324" i="1" l="1"/>
  <c r="E324" i="1" s="1"/>
  <c r="F324" i="1" s="1"/>
  <c r="B325" i="1" s="1"/>
  <c r="D325" i="1" l="1"/>
  <c r="E325" i="1" s="1"/>
  <c r="F325" i="1" s="1"/>
  <c r="B326" i="1" s="1"/>
  <c r="D326" i="1" l="1"/>
  <c r="E326" i="1" s="1"/>
  <c r="F326" i="1" s="1"/>
  <c r="B327" i="1" s="1"/>
  <c r="D327" i="1" l="1"/>
  <c r="E327" i="1" s="1"/>
  <c r="F327" i="1" s="1"/>
  <c r="B328" i="1" s="1"/>
  <c r="D328" i="1" l="1"/>
  <c r="E328" i="1" s="1"/>
  <c r="F328" i="1" s="1"/>
  <c r="B329" i="1" s="1"/>
  <c r="D329" i="1" l="1"/>
  <c r="E329" i="1" s="1"/>
  <c r="F329" i="1" s="1"/>
  <c r="B330" i="1" s="1"/>
  <c r="D330" i="1" l="1"/>
  <c r="E330" i="1" s="1"/>
  <c r="F330" i="1" s="1"/>
  <c r="B331" i="1" s="1"/>
  <c r="D331" i="1" l="1"/>
  <c r="E331" i="1" s="1"/>
  <c r="F331" i="1" s="1"/>
  <c r="B332" i="1" s="1"/>
  <c r="D332" i="1" l="1"/>
  <c r="E332" i="1" s="1"/>
  <c r="F332" i="1" s="1"/>
  <c r="B333" i="1" s="1"/>
  <c r="D333" i="1" l="1"/>
  <c r="E333" i="1" s="1"/>
  <c r="F333" i="1" s="1"/>
  <c r="B334" i="1" s="1"/>
  <c r="D334" i="1" l="1"/>
  <c r="E334" i="1" s="1"/>
  <c r="F334" i="1" s="1"/>
  <c r="B335" i="1" s="1"/>
  <c r="D335" i="1" l="1"/>
  <c r="E335" i="1" s="1"/>
  <c r="F335" i="1" s="1"/>
  <c r="B336" i="1" s="1"/>
  <c r="D336" i="1" l="1"/>
  <c r="E336" i="1" s="1"/>
  <c r="F336" i="1" s="1"/>
  <c r="B337" i="1" s="1"/>
  <c r="F337" i="1" l="1"/>
  <c r="B338" i="1" s="1"/>
  <c r="D337" i="1"/>
  <c r="E337" i="1" s="1"/>
  <c r="D338" i="1" l="1"/>
  <c r="E338" i="1" s="1"/>
  <c r="F338" i="1" s="1"/>
  <c r="B339" i="1" s="1"/>
  <c r="D339" i="1" l="1"/>
  <c r="E339" i="1" s="1"/>
  <c r="F339" i="1" s="1"/>
  <c r="B340" i="1" s="1"/>
  <c r="D340" i="1" l="1"/>
  <c r="E340" i="1" s="1"/>
  <c r="F340" i="1" s="1"/>
  <c r="B341" i="1" s="1"/>
  <c r="D341" i="1" l="1"/>
  <c r="E341" i="1" s="1"/>
  <c r="F341" i="1" s="1"/>
  <c r="B342" i="1" s="1"/>
  <c r="D342" i="1" l="1"/>
  <c r="E342" i="1" s="1"/>
  <c r="F342" i="1" s="1"/>
  <c r="B343" i="1" s="1"/>
  <c r="D343" i="1" l="1"/>
  <c r="E343" i="1" s="1"/>
  <c r="F343" i="1" s="1"/>
  <c r="B344" i="1" s="1"/>
  <c r="D344" i="1" l="1"/>
  <c r="E344" i="1" s="1"/>
  <c r="F344" i="1" s="1"/>
  <c r="B345" i="1" s="1"/>
  <c r="D345" i="1" l="1"/>
  <c r="E345" i="1" s="1"/>
  <c r="F345" i="1"/>
  <c r="B346" i="1" s="1"/>
  <c r="D346" i="1" l="1"/>
  <c r="E346" i="1" s="1"/>
  <c r="F346" i="1"/>
  <c r="B347" i="1" s="1"/>
  <c r="D347" i="1" l="1"/>
  <c r="E347" i="1" s="1"/>
  <c r="F347" i="1" s="1"/>
  <c r="B348" i="1" s="1"/>
  <c r="D348" i="1" l="1"/>
  <c r="E348" i="1" s="1"/>
  <c r="F348" i="1" s="1"/>
  <c r="B349" i="1" s="1"/>
  <c r="D349" i="1" l="1"/>
  <c r="E349" i="1" s="1"/>
  <c r="F349" i="1" s="1"/>
  <c r="B350" i="1" s="1"/>
  <c r="D350" i="1" l="1"/>
  <c r="E350" i="1" s="1"/>
  <c r="F350" i="1" s="1"/>
  <c r="B351" i="1" s="1"/>
  <c r="D351" i="1" l="1"/>
  <c r="E351" i="1" s="1"/>
  <c r="F351" i="1" s="1"/>
  <c r="B352" i="1" s="1"/>
  <c r="D352" i="1" l="1"/>
  <c r="E352" i="1" s="1"/>
  <c r="F352" i="1" s="1"/>
  <c r="B353" i="1" s="1"/>
  <c r="D353" i="1" l="1"/>
  <c r="E353" i="1" s="1"/>
  <c r="F353" i="1" s="1"/>
  <c r="B354" i="1" s="1"/>
  <c r="D354" i="1" l="1"/>
  <c r="E354" i="1" s="1"/>
  <c r="F354" i="1" s="1"/>
  <c r="B355" i="1" s="1"/>
  <c r="D355" i="1" l="1"/>
  <c r="E355" i="1" s="1"/>
  <c r="F355" i="1" s="1"/>
  <c r="B356" i="1" s="1"/>
  <c r="D356" i="1" l="1"/>
  <c r="E356" i="1" s="1"/>
  <c r="F356" i="1" s="1"/>
  <c r="B357" i="1" s="1"/>
  <c r="D357" i="1" l="1"/>
  <c r="E357" i="1" s="1"/>
  <c r="F357" i="1" s="1"/>
  <c r="B358" i="1" s="1"/>
  <c r="D358" i="1" l="1"/>
  <c r="E358" i="1" s="1"/>
  <c r="F358" i="1" s="1"/>
  <c r="B359" i="1" s="1"/>
  <c r="D359" i="1" l="1"/>
  <c r="E359" i="1" s="1"/>
  <c r="F359" i="1" s="1"/>
  <c r="B360" i="1" s="1"/>
  <c r="D360" i="1" l="1"/>
  <c r="E360" i="1" s="1"/>
  <c r="F360" i="1"/>
  <c r="B361" i="1" s="1"/>
  <c r="D361" i="1" l="1"/>
  <c r="E361" i="1" s="1"/>
  <c r="F361" i="1" s="1"/>
  <c r="B362" i="1" s="1"/>
  <c r="D362" i="1" l="1"/>
  <c r="E362" i="1" s="1"/>
  <c r="F362" i="1" s="1"/>
  <c r="B363" i="1" s="1"/>
  <c r="D363" i="1" l="1"/>
  <c r="E363" i="1" s="1"/>
  <c r="F363" i="1" s="1"/>
  <c r="B364" i="1" s="1"/>
  <c r="D364" i="1" l="1"/>
  <c r="E364" i="1" s="1"/>
  <c r="F364" i="1" s="1"/>
  <c r="B365" i="1" s="1"/>
  <c r="D365" i="1" l="1"/>
  <c r="E365" i="1" s="1"/>
  <c r="F365" i="1" s="1"/>
  <c r="B366" i="1" s="1"/>
  <c r="D366" i="1" l="1"/>
  <c r="E366" i="1" s="1"/>
  <c r="F366" i="1" s="1"/>
  <c r="B367" i="1" s="1"/>
  <c r="D367" i="1" l="1"/>
  <c r="E367" i="1" s="1"/>
  <c r="F367" i="1" s="1"/>
  <c r="B368" i="1" s="1"/>
  <c r="D368" i="1" l="1"/>
  <c r="E368" i="1" s="1"/>
  <c r="F368" i="1" s="1"/>
  <c r="B369" i="1" s="1"/>
  <c r="D369" i="1" l="1"/>
  <c r="E369" i="1" s="1"/>
  <c r="F369" i="1" s="1"/>
</calcChain>
</file>

<file path=xl/sharedStrings.xml><?xml version="1.0" encoding="utf-8"?>
<sst xmlns="http://schemas.openxmlformats.org/spreadsheetml/2006/main" count="20" uniqueCount="20">
  <si>
    <t>i</t>
  </si>
  <si>
    <t>annual interest rate</t>
  </si>
  <si>
    <t>P</t>
  </si>
  <si>
    <t>loan amount</t>
  </si>
  <si>
    <t>n</t>
  </si>
  <si>
    <t>number of years</t>
  </si>
  <si>
    <t>A</t>
  </si>
  <si>
    <t>Month</t>
  </si>
  <si>
    <t>Beg. Balance</t>
  </si>
  <si>
    <t>Payment</t>
  </si>
  <si>
    <t>Interest</t>
  </si>
  <si>
    <t>Ending Balance</t>
  </si>
  <si>
    <t>Towards Principal</t>
  </si>
  <si>
    <t>How much will you pay the bank?</t>
  </si>
  <si>
    <t>How much has the bank made off of you?</t>
  </si>
  <si>
    <t>Payment Number:</t>
  </si>
  <si>
    <t>Interest:</t>
  </si>
  <si>
    <t>Towards Principal:</t>
  </si>
  <si>
    <t>Payment Lookup</t>
  </si>
  <si>
    <t>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</si>
</sst>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₦&quot;#,##0.00_);[Red]\(&quot;₦&quot;#,##0.00\)"/>
    <numFmt numFmtId="164" formatCode="&quot;$&quot;#,##0.00_);[Red]\(&quot;$&quot;#,##0.00\)"/>
    <numFmt numFmtId="165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Font="1"/>
    <xf numFmtId="165" fontId="0" fillId="0" borderId="0" xfId="0" applyNumberFormat="1"/>
    <xf numFmtId="0" fontId="0" fillId="0" borderId="0" xfId="0" applyAlignment="1">
      <alignment horizontal="right"/>
    </xf>
    <xf numFmtId="165" fontId="0" fillId="0" borderId="1" xfId="1" applyFont="1" applyBorder="1"/>
    <xf numFmtId="165" fontId="0" fillId="0" borderId="1" xfId="0" applyNumberFormat="1" applyBorder="1"/>
    <xf numFmtId="0" fontId="0" fillId="0" borderId="2" xfId="0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1" xfId="0" applyNumberFormat="1" applyBorder="1"/>
    <xf numFmtId="0" fontId="2" fillId="0" borderId="0" xfId="0" applyFont="1" applyAlignment="1">
      <alignment horizontal="center"/>
    </xf>
    <xf numFmtId="0" fontId="0" fillId="0" borderId="0" xfId="0" applyNumberFormat="1"/>
    <xf numFmtId="0" fontId="3" fillId="0" borderId="0" xfId="0" applyFont="1" applyAlignment="1">
      <alignment horizontal="center" wrapText="1"/>
    </xf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169891</xdr:colOff>
      <xdr:row>7</xdr:row>
      <xdr:rowOff>161925</xdr:rowOff>
    </xdr:from>
    <xdr:to>
      <xdr:col>15</xdr:col>
      <xdr:colOff>303267</xdr:colOff>
      <xdr:row>22</xdr:row>
      <xdr:rowOff>47651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4E911-DAAD-40AA-BF1C-168FB5A40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4354" y="1447800"/>
          <a:ext cx="5707088" cy="2781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ABEF-5C66-40FB-94D6-7F79C3D14E39}">
  <dimension ref="A2:O369"/>
  <sheetViews>
    <sheetView tabSelected="1" workbookViewId="0">
      <selection activeCell="O34" sqref="O34"/>
    </sheetView>
  </sheetViews>
  <sheetFormatPr baseColWidth="10" defaultColWidth="8.83203125" defaultRowHeight="15" x14ac:dyDescent="0.2"/>
  <cols>
    <col min="2" max="2" width="12" bestFit="1" customWidth="1"/>
    <col min="3" max="3" width="10.5" bestFit="1" customWidth="1"/>
    <col min="4" max="4" width="10.1640625" bestFit="1" customWidth="1"/>
    <col min="5" max="5" width="10.83203125" customWidth="1"/>
    <col min="6" max="6" width="12.1640625" bestFit="1" customWidth="1"/>
    <col min="8" max="8" width="9.6640625" bestFit="1" customWidth="1"/>
    <col min="9" max="9" width="10.1640625" bestFit="1" customWidth="1"/>
    <col min="11" max="11" width="9.33203125" customWidth="1"/>
    <col min="15" max="15" width="12.5" bestFit="1" customWidth="1"/>
  </cols>
  <sheetData>
    <row r="2" spans="1:15" ht="16" thickBot="1" x14ac:dyDescent="0.25">
      <c r="A2" t="s">
        <v>0</v>
      </c>
      <c r="B2">
        <v>0.05</v>
      </c>
      <c r="C2" t="s">
        <v>1</v>
      </c>
      <c r="G2" s="10" t="s">
        <v>18</v>
      </c>
      <c r="H2" s="10"/>
      <c r="I2" s="10"/>
    </row>
    <row r="3" spans="1:15" ht="16" thickBot="1" x14ac:dyDescent="0.25">
      <c r="A3" t="s">
        <v>2</v>
      </c>
      <c r="B3" s="1">
        <v>350000</v>
      </c>
      <c r="C3" t="s">
        <v>3</v>
      </c>
      <c r="N3" s="3" t="s">
        <v>13</v>
      </c>
      <c r="O3" s="4">
        <f>SUM(C10:C369)</f>
        <v>676395.24499529251</v>
      </c>
    </row>
    <row r="4" spans="1:15" ht="16" thickBot="1" x14ac:dyDescent="0.25">
      <c r="A4" t="s">
        <v>4</v>
      </c>
      <c r="B4">
        <v>30</v>
      </c>
      <c r="C4" t="s">
        <v>5</v>
      </c>
      <c r="H4" s="3" t="s">
        <v>15</v>
      </c>
      <c r="I4" s="6">
        <v>346</v>
      </c>
    </row>
    <row r="5" spans="1:15" ht="16" thickBot="1" x14ac:dyDescent="0.25">
      <c r="H5" s="3" t="s">
        <v>16</v>
      </c>
      <c r="I5" s="7">
        <f>IPMT(i/12,I4,n*12,P,0)</f>
        <v>-113.60612140350334</v>
      </c>
      <c r="N5" s="3" t="s">
        <v>14</v>
      </c>
      <c r="O5" s="5">
        <f>O3-P</f>
        <v>326395.24499529251</v>
      </c>
    </row>
    <row r="6" spans="1:15" ht="16" thickBot="1" x14ac:dyDescent="0.25">
      <c r="A6" t="s">
        <v>6</v>
      </c>
      <c r="B6" s="9">
        <f>PMT(i/12,n*12,P,0)</f>
        <v>-1878.8756805424866</v>
      </c>
      <c r="C6" t="s">
        <v>19</v>
      </c>
      <c r="H6" s="3" t="s">
        <v>17</v>
      </c>
      <c r="I6" s="8">
        <f>PPMT(i/12,I4,n*12,0,P)</f>
        <v>-1765.2695591389834</v>
      </c>
    </row>
    <row r="9" spans="1:15" ht="32" x14ac:dyDescent="0.2">
      <c r="A9" s="12" t="s">
        <v>7</v>
      </c>
      <c r="B9" s="12" t="s">
        <v>8</v>
      </c>
      <c r="C9" s="12" t="s">
        <v>9</v>
      </c>
      <c r="D9" s="12" t="s">
        <v>10</v>
      </c>
      <c r="E9" s="12" t="s">
        <v>12</v>
      </c>
      <c r="F9" s="12" t="s">
        <v>11</v>
      </c>
    </row>
    <row r="10" spans="1:15" x14ac:dyDescent="0.2">
      <c r="A10">
        <v>1</v>
      </c>
      <c r="B10" s="1">
        <f>P</f>
        <v>350000</v>
      </c>
      <c r="C10" s="1">
        <f>-A</f>
        <v>1878.8756805424866</v>
      </c>
      <c r="D10" s="1">
        <f>$B10*i/12</f>
        <v>1458.3333333333333</v>
      </c>
      <c r="E10" s="1">
        <f>$C10-$D10</f>
        <v>420.54234720915338</v>
      </c>
      <c r="F10" s="1">
        <f>$B10-$E10</f>
        <v>349579.45765279082</v>
      </c>
    </row>
    <row r="11" spans="1:15" x14ac:dyDescent="0.2">
      <c r="A11">
        <v>2</v>
      </c>
      <c r="B11" s="2">
        <f>$F10</f>
        <v>349579.45765279082</v>
      </c>
      <c r="C11" s="1">
        <f>-A</f>
        <v>1878.8756805424866</v>
      </c>
      <c r="D11" s="1">
        <f>$B11*i/12</f>
        <v>1456.581073553295</v>
      </c>
      <c r="E11" s="1">
        <f>$C11-$D11</f>
        <v>422.29460698919161</v>
      </c>
      <c r="F11" s="1">
        <f>$B11-$E11</f>
        <v>349157.16304580163</v>
      </c>
    </row>
    <row r="12" spans="1:15" x14ac:dyDescent="0.2">
      <c r="A12">
        <v>3</v>
      </c>
      <c r="B12" s="2">
        <f t="shared" ref="B12:B75" si="0">$F11</f>
        <v>349157.16304580163</v>
      </c>
      <c r="C12" s="1">
        <f>-A</f>
        <v>1878.8756805424866</v>
      </c>
      <c r="D12" s="1">
        <f>$B12*i/12</f>
        <v>1454.8215126908401</v>
      </c>
      <c r="E12" s="1">
        <f t="shared" ref="E12:E75" si="1">$C12-$D12</f>
        <v>424.05416785164653</v>
      </c>
      <c r="F12" s="1">
        <f t="shared" ref="F12:F75" si="2">$B12-$E12</f>
        <v>348733.10887795</v>
      </c>
    </row>
    <row r="13" spans="1:15" x14ac:dyDescent="0.2">
      <c r="A13">
        <v>4</v>
      </c>
      <c r="B13" s="2">
        <f t="shared" si="0"/>
        <v>348733.10887795</v>
      </c>
      <c r="C13" s="1">
        <f>-A</f>
        <v>1878.8756805424866</v>
      </c>
      <c r="D13" s="1">
        <f>$B13*i/12</f>
        <v>1453.0546203247916</v>
      </c>
      <c r="E13" s="1">
        <f t="shared" si="1"/>
        <v>425.82106021769505</v>
      </c>
      <c r="F13" s="1">
        <f t="shared" si="2"/>
        <v>348307.28781773231</v>
      </c>
    </row>
    <row r="14" spans="1:15" x14ac:dyDescent="0.2">
      <c r="A14">
        <v>5</v>
      </c>
      <c r="B14" s="2">
        <f t="shared" si="0"/>
        <v>348307.28781773231</v>
      </c>
      <c r="C14" s="1">
        <f>-A</f>
        <v>1878.8756805424866</v>
      </c>
      <c r="D14" s="1">
        <f>$B14*i/12</f>
        <v>1451.2803659072181</v>
      </c>
      <c r="E14" s="1">
        <f t="shared" si="1"/>
        <v>427.59531463526855</v>
      </c>
      <c r="F14" s="1">
        <f t="shared" si="2"/>
        <v>347879.69250309706</v>
      </c>
    </row>
    <row r="15" spans="1:15" x14ac:dyDescent="0.2">
      <c r="A15">
        <v>6</v>
      </c>
      <c r="B15" s="2">
        <f t="shared" si="0"/>
        <v>347879.69250309706</v>
      </c>
      <c r="C15" s="1">
        <f>-A</f>
        <v>1878.8756805424866</v>
      </c>
      <c r="D15" s="1">
        <f>$B15*i/12</f>
        <v>1449.4987187629047</v>
      </c>
      <c r="E15" s="1">
        <f t="shared" si="1"/>
        <v>429.37696177958196</v>
      </c>
      <c r="F15" s="1">
        <f t="shared" si="2"/>
        <v>347450.31554131745</v>
      </c>
    </row>
    <row r="16" spans="1:15" x14ac:dyDescent="0.2">
      <c r="A16">
        <v>7</v>
      </c>
      <c r="B16" s="2">
        <f t="shared" si="0"/>
        <v>347450.31554131745</v>
      </c>
      <c r="C16" s="1">
        <f>-A</f>
        <v>1878.8756805424866</v>
      </c>
      <c r="D16" s="1">
        <f>$B16*i/12</f>
        <v>1447.7096480888229</v>
      </c>
      <c r="E16" s="1">
        <f t="shared" si="1"/>
        <v>431.16603245366377</v>
      </c>
      <c r="F16" s="1">
        <f t="shared" si="2"/>
        <v>347019.1495088638</v>
      </c>
    </row>
    <row r="17" spans="1:11" x14ac:dyDescent="0.2">
      <c r="A17">
        <v>8</v>
      </c>
      <c r="B17" s="2">
        <f t="shared" si="0"/>
        <v>347019.1495088638</v>
      </c>
      <c r="C17" s="1">
        <f>-A</f>
        <v>1878.8756805424866</v>
      </c>
      <c r="D17" s="1">
        <f>$B17*i/12</f>
        <v>1445.9131229535994</v>
      </c>
      <c r="E17" s="1">
        <f t="shared" si="1"/>
        <v>432.96255758888719</v>
      </c>
      <c r="F17" s="1">
        <f t="shared" si="2"/>
        <v>346586.18695127493</v>
      </c>
    </row>
    <row r="18" spans="1:11" x14ac:dyDescent="0.2">
      <c r="A18">
        <v>9</v>
      </c>
      <c r="B18" s="2">
        <f t="shared" si="0"/>
        <v>346586.18695127493</v>
      </c>
      <c r="C18" s="1">
        <f>-A</f>
        <v>1878.8756805424866</v>
      </c>
      <c r="D18" s="1">
        <f>$B18*i/12</f>
        <v>1444.109112296979</v>
      </c>
      <c r="E18" s="1">
        <f t="shared" si="1"/>
        <v>434.76656824550764</v>
      </c>
      <c r="F18" s="1">
        <f t="shared" si="2"/>
        <v>346151.42038302944</v>
      </c>
    </row>
    <row r="19" spans="1:11" x14ac:dyDescent="0.2">
      <c r="A19">
        <v>10</v>
      </c>
      <c r="B19" s="2">
        <f t="shared" si="0"/>
        <v>346151.42038302944</v>
      </c>
      <c r="C19" s="1">
        <f>-A</f>
        <v>1878.8756805424866</v>
      </c>
      <c r="D19" s="1">
        <f>$B19*i/12</f>
        <v>1442.2975849292895</v>
      </c>
      <c r="E19" s="1">
        <f t="shared" si="1"/>
        <v>436.57809561319709</v>
      </c>
      <c r="F19" s="1">
        <f t="shared" si="2"/>
        <v>345714.84228741622</v>
      </c>
    </row>
    <row r="20" spans="1:11" x14ac:dyDescent="0.2">
      <c r="A20">
        <v>11</v>
      </c>
      <c r="B20" s="2">
        <f t="shared" si="0"/>
        <v>345714.84228741622</v>
      </c>
      <c r="C20" s="1">
        <f>-A</f>
        <v>1878.8756805424866</v>
      </c>
      <c r="D20" s="1">
        <f>$B20*i/12</f>
        <v>1440.478509530901</v>
      </c>
      <c r="E20" s="1">
        <f t="shared" si="1"/>
        <v>438.39717101158567</v>
      </c>
      <c r="F20" s="1">
        <f t="shared" si="2"/>
        <v>345276.44511640462</v>
      </c>
    </row>
    <row r="21" spans="1:11" x14ac:dyDescent="0.2">
      <c r="A21">
        <v>12</v>
      </c>
      <c r="B21" s="2">
        <f t="shared" si="0"/>
        <v>345276.44511640462</v>
      </c>
      <c r="C21" s="1">
        <f>-A</f>
        <v>1878.8756805424866</v>
      </c>
      <c r="D21" s="1">
        <f>$B21*i/12</f>
        <v>1438.6518546516861</v>
      </c>
      <c r="E21" s="1">
        <f t="shared" si="1"/>
        <v>440.22382589080053</v>
      </c>
      <c r="F21" s="1">
        <f t="shared" si="2"/>
        <v>344836.22129051381</v>
      </c>
    </row>
    <row r="22" spans="1:11" x14ac:dyDescent="0.2">
      <c r="A22">
        <v>13</v>
      </c>
      <c r="B22" s="2">
        <f t="shared" si="0"/>
        <v>344836.22129051381</v>
      </c>
      <c r="C22" s="1">
        <f>-A</f>
        <v>1878.8756805424866</v>
      </c>
      <c r="D22" s="1">
        <f>$B22*i/12</f>
        <v>1436.8175887104744</v>
      </c>
      <c r="E22" s="1">
        <f t="shared" si="1"/>
        <v>442.05809183201222</v>
      </c>
      <c r="F22" s="1">
        <f t="shared" si="2"/>
        <v>344394.16319868178</v>
      </c>
    </row>
    <row r="23" spans="1:11" x14ac:dyDescent="0.2">
      <c r="A23">
        <v>14</v>
      </c>
      <c r="B23" s="2">
        <f t="shared" si="0"/>
        <v>344394.16319868178</v>
      </c>
      <c r="C23" s="1">
        <f>-A</f>
        <v>1878.8756805424866</v>
      </c>
      <c r="D23" s="1">
        <f>$B23*i/12</f>
        <v>1434.9756799945073</v>
      </c>
      <c r="E23" s="1">
        <f t="shared" si="1"/>
        <v>443.90000054797929</v>
      </c>
      <c r="F23" s="1">
        <f t="shared" si="2"/>
        <v>343950.26319813379</v>
      </c>
    </row>
    <row r="24" spans="1:11" x14ac:dyDescent="0.2">
      <c r="A24">
        <v>15</v>
      </c>
      <c r="B24" s="2">
        <f t="shared" si="0"/>
        <v>343950.26319813379</v>
      </c>
      <c r="C24" s="1">
        <f>-A</f>
        <v>1878.8756805424866</v>
      </c>
      <c r="D24" s="1">
        <f>$B24*i/12</f>
        <v>1433.1260966588909</v>
      </c>
      <c r="E24" s="1">
        <f t="shared" si="1"/>
        <v>445.74958388359573</v>
      </c>
      <c r="F24" s="1">
        <f t="shared" si="2"/>
        <v>343504.51361425017</v>
      </c>
    </row>
    <row r="25" spans="1:11" x14ac:dyDescent="0.2">
      <c r="A25">
        <v>16</v>
      </c>
      <c r="B25" s="2">
        <f t="shared" si="0"/>
        <v>343504.51361425017</v>
      </c>
      <c r="C25" s="1">
        <f>-A</f>
        <v>1878.8756805424866</v>
      </c>
      <c r="D25" s="1">
        <f>$B25*i/12</f>
        <v>1431.2688067260424</v>
      </c>
      <c r="E25" s="1">
        <f t="shared" si="1"/>
        <v>447.60687381644425</v>
      </c>
      <c r="F25" s="1">
        <f t="shared" si="2"/>
        <v>343056.90674043371</v>
      </c>
    </row>
    <row r="26" spans="1:11" x14ac:dyDescent="0.2">
      <c r="A26">
        <v>17</v>
      </c>
      <c r="B26" s="2">
        <f t="shared" si="0"/>
        <v>343056.90674043371</v>
      </c>
      <c r="C26" s="1">
        <f>-A</f>
        <v>1878.8756805424866</v>
      </c>
      <c r="D26" s="1">
        <f>$B26*i/12</f>
        <v>1429.4037780851404</v>
      </c>
      <c r="E26" s="1">
        <f t="shared" si="1"/>
        <v>449.47190245734623</v>
      </c>
      <c r="F26" s="1">
        <f t="shared" si="2"/>
        <v>342607.43483797635</v>
      </c>
    </row>
    <row r="27" spans="1:11" x14ac:dyDescent="0.2">
      <c r="A27">
        <v>18</v>
      </c>
      <c r="B27" s="2">
        <f t="shared" si="0"/>
        <v>342607.43483797635</v>
      </c>
      <c r="C27" s="1">
        <f>-A</f>
        <v>1878.8756805424866</v>
      </c>
      <c r="D27" s="1">
        <f>$B27*i/12</f>
        <v>1427.5309784915682</v>
      </c>
      <c r="E27" s="1">
        <f t="shared" si="1"/>
        <v>451.34470205091839</v>
      </c>
      <c r="F27" s="1">
        <f t="shared" si="2"/>
        <v>342156.09013592545</v>
      </c>
    </row>
    <row r="28" spans="1:11" x14ac:dyDescent="0.2">
      <c r="A28">
        <v>19</v>
      </c>
      <c r="B28" s="2">
        <f t="shared" si="0"/>
        <v>342156.09013592545</v>
      </c>
      <c r="C28" s="1">
        <f>-A</f>
        <v>1878.8756805424866</v>
      </c>
      <c r="D28" s="1">
        <f>$B28*i/12</f>
        <v>1425.6503755663562</v>
      </c>
      <c r="E28" s="1">
        <f t="shared" si="1"/>
        <v>453.22530497613047</v>
      </c>
      <c r="F28" s="1">
        <f t="shared" si="2"/>
        <v>341702.86483094934</v>
      </c>
    </row>
    <row r="29" spans="1:11" x14ac:dyDescent="0.2">
      <c r="A29">
        <v>20</v>
      </c>
      <c r="B29" s="2">
        <f t="shared" si="0"/>
        <v>341702.86483094934</v>
      </c>
      <c r="C29" s="1">
        <f>-A</f>
        <v>1878.8756805424866</v>
      </c>
      <c r="D29" s="1">
        <f>$B29*i/12</f>
        <v>1423.7619367956222</v>
      </c>
      <c r="E29" s="1">
        <f t="shared" si="1"/>
        <v>455.11374374686443</v>
      </c>
      <c r="F29" s="1">
        <f t="shared" si="2"/>
        <v>341247.75108720246</v>
      </c>
    </row>
    <row r="30" spans="1:11" x14ac:dyDescent="0.2">
      <c r="A30">
        <v>21</v>
      </c>
      <c r="B30" s="2">
        <f t="shared" si="0"/>
        <v>341247.75108720246</v>
      </c>
      <c r="C30" s="1">
        <f>-A</f>
        <v>1878.8756805424866</v>
      </c>
      <c r="D30" s="1">
        <f>$B30*i/12</f>
        <v>1421.8656295300104</v>
      </c>
      <c r="E30" s="1">
        <f t="shared" si="1"/>
        <v>457.0100510124762</v>
      </c>
      <c r="F30" s="1">
        <f t="shared" si="2"/>
        <v>340790.74103618995</v>
      </c>
    </row>
    <row r="31" spans="1:11" x14ac:dyDescent="0.2">
      <c r="A31">
        <v>22</v>
      </c>
      <c r="B31" s="2">
        <f t="shared" si="0"/>
        <v>340790.74103618995</v>
      </c>
      <c r="C31" s="1">
        <f>-A</f>
        <v>1878.8756805424866</v>
      </c>
      <c r="D31" s="1">
        <f>$B31*i/12</f>
        <v>1419.9614209841247</v>
      </c>
      <c r="E31" s="1">
        <f t="shared" si="1"/>
        <v>458.91425955836189</v>
      </c>
      <c r="F31" s="1">
        <f t="shared" si="2"/>
        <v>340331.82677663158</v>
      </c>
      <c r="J31" s="11">
        <f>11^(1/12)</f>
        <v>1.2211885503119937</v>
      </c>
    </row>
    <row r="32" spans="1:11" x14ac:dyDescent="0.2">
      <c r="A32">
        <v>23</v>
      </c>
      <c r="B32" s="2">
        <f t="shared" si="0"/>
        <v>340331.82677663158</v>
      </c>
      <c r="C32" s="1">
        <f>-A</f>
        <v>1878.8756805424866</v>
      </c>
      <c r="D32" s="1">
        <f>$B32*i/12</f>
        <v>1418.0492782359649</v>
      </c>
      <c r="E32" s="1">
        <f t="shared" si="1"/>
        <v>460.82640230652169</v>
      </c>
      <c r="F32" s="1">
        <f t="shared" si="2"/>
        <v>339871.00037432509</v>
      </c>
      <c r="J32">
        <f>J31*12</f>
        <v>14.654262603743923</v>
      </c>
      <c r="K32">
        <f>J32-12</f>
        <v>2.6542626037439234</v>
      </c>
    </row>
    <row r="33" spans="1:15" x14ac:dyDescent="0.2">
      <c r="A33">
        <v>24</v>
      </c>
      <c r="B33" s="2">
        <f t="shared" si="0"/>
        <v>339871.00037432509</v>
      </c>
      <c r="C33" s="1">
        <f>-A</f>
        <v>1878.8756805424866</v>
      </c>
      <c r="D33" s="1">
        <f>$B33*i/12</f>
        <v>1416.1291682263545</v>
      </c>
      <c r="E33" s="1">
        <f t="shared" si="1"/>
        <v>462.74651231613211</v>
      </c>
      <c r="F33" s="1">
        <f t="shared" si="2"/>
        <v>339408.25386200898</v>
      </c>
    </row>
    <row r="34" spans="1:15" x14ac:dyDescent="0.2">
      <c r="A34">
        <v>25</v>
      </c>
      <c r="B34" s="2">
        <f t="shared" si="0"/>
        <v>339408.25386200898</v>
      </c>
      <c r="C34" s="1">
        <f>-A</f>
        <v>1878.8756805424866</v>
      </c>
      <c r="D34" s="1">
        <f>$B34*i/12</f>
        <v>1414.2010577583708</v>
      </c>
      <c r="E34" s="1">
        <f t="shared" si="1"/>
        <v>464.67462278411585</v>
      </c>
      <c r="F34" s="1">
        <f t="shared" si="2"/>
        <v>338943.57923922484</v>
      </c>
      <c r="O34" s="13">
        <f>PV(3.5/100/12,10*12,0,5000)</f>
        <v>-3525.2358392920332</v>
      </c>
    </row>
    <row r="35" spans="1:15" x14ac:dyDescent="0.2">
      <c r="A35">
        <v>26</v>
      </c>
      <c r="B35" s="2">
        <f t="shared" si="0"/>
        <v>338943.57923922484</v>
      </c>
      <c r="C35" s="1">
        <f>-A</f>
        <v>1878.8756805424866</v>
      </c>
      <c r="D35" s="1">
        <f>$B35*i/12</f>
        <v>1412.2649134967703</v>
      </c>
      <c r="E35" s="1">
        <f t="shared" si="1"/>
        <v>466.61076704571633</v>
      </c>
      <c r="F35" s="1">
        <f t="shared" si="2"/>
        <v>338476.96847217914</v>
      </c>
    </row>
    <row r="36" spans="1:15" x14ac:dyDescent="0.2">
      <c r="A36">
        <v>27</v>
      </c>
      <c r="B36" s="2">
        <f t="shared" si="0"/>
        <v>338476.96847217914</v>
      </c>
      <c r="C36" s="1">
        <f>-A</f>
        <v>1878.8756805424866</v>
      </c>
      <c r="D36" s="1">
        <f>$B36*i/12</f>
        <v>1410.320701967413</v>
      </c>
      <c r="E36" s="1">
        <f t="shared" si="1"/>
        <v>468.55497857507362</v>
      </c>
      <c r="F36" s="1">
        <f t="shared" si="2"/>
        <v>338008.41349360405</v>
      </c>
    </row>
    <row r="37" spans="1:15" x14ac:dyDescent="0.2">
      <c r="A37">
        <v>28</v>
      </c>
      <c r="B37" s="2">
        <f t="shared" si="0"/>
        <v>338008.41349360405</v>
      </c>
      <c r="C37" s="1">
        <f>-A</f>
        <v>1878.8756805424866</v>
      </c>
      <c r="D37" s="1">
        <f>$B37*i/12</f>
        <v>1408.3683895566837</v>
      </c>
      <c r="E37" s="1">
        <f t="shared" si="1"/>
        <v>470.50729098580291</v>
      </c>
      <c r="F37" s="1">
        <f t="shared" si="2"/>
        <v>337537.90620261827</v>
      </c>
    </row>
    <row r="38" spans="1:15" x14ac:dyDescent="0.2">
      <c r="A38">
        <v>29</v>
      </c>
      <c r="B38" s="2">
        <f t="shared" si="0"/>
        <v>337537.90620261827</v>
      </c>
      <c r="C38" s="1">
        <f>-A</f>
        <v>1878.8756805424866</v>
      </c>
      <c r="D38" s="1">
        <f>$B38*i/12</f>
        <v>1406.4079425109094</v>
      </c>
      <c r="E38" s="1">
        <f t="shared" si="1"/>
        <v>472.46773803157726</v>
      </c>
      <c r="F38" s="1">
        <f t="shared" si="2"/>
        <v>337065.43846458668</v>
      </c>
    </row>
    <row r="39" spans="1:15" x14ac:dyDescent="0.2">
      <c r="A39">
        <v>30</v>
      </c>
      <c r="B39" s="2">
        <f t="shared" si="0"/>
        <v>337065.43846458668</v>
      </c>
      <c r="C39" s="1">
        <f>-A</f>
        <v>1878.8756805424866</v>
      </c>
      <c r="D39" s="1">
        <f>$B39*i/12</f>
        <v>1404.4393269357779</v>
      </c>
      <c r="E39" s="1">
        <f t="shared" si="1"/>
        <v>474.43635360670874</v>
      </c>
      <c r="F39" s="1">
        <f t="shared" si="2"/>
        <v>336591.00211097999</v>
      </c>
    </row>
    <row r="40" spans="1:15" x14ac:dyDescent="0.2">
      <c r="A40">
        <v>31</v>
      </c>
      <c r="B40" s="2">
        <f t="shared" si="0"/>
        <v>336591.00211097999</v>
      </c>
      <c r="C40" s="1">
        <f>-A</f>
        <v>1878.8756805424866</v>
      </c>
      <c r="D40" s="1">
        <f>$B40*i/12</f>
        <v>1402.46250879575</v>
      </c>
      <c r="E40" s="1">
        <f t="shared" si="1"/>
        <v>476.41317174673668</v>
      </c>
      <c r="F40" s="1">
        <f t="shared" si="2"/>
        <v>336114.58893923328</v>
      </c>
    </row>
    <row r="41" spans="1:15" x14ac:dyDescent="0.2">
      <c r="A41">
        <v>32</v>
      </c>
      <c r="B41" s="2">
        <f t="shared" si="0"/>
        <v>336114.58893923328</v>
      </c>
      <c r="C41" s="1">
        <f>-A</f>
        <v>1878.8756805424866</v>
      </c>
      <c r="D41" s="1">
        <f>$B41*i/12</f>
        <v>1400.4774539134721</v>
      </c>
      <c r="E41" s="1">
        <f t="shared" si="1"/>
        <v>478.39822662901452</v>
      </c>
      <c r="F41" s="1">
        <f t="shared" si="2"/>
        <v>335636.19071260426</v>
      </c>
    </row>
    <row r="42" spans="1:15" x14ac:dyDescent="0.2">
      <c r="A42">
        <v>33</v>
      </c>
      <c r="B42" s="2">
        <f t="shared" si="0"/>
        <v>335636.19071260426</v>
      </c>
      <c r="C42" s="1">
        <f>-A</f>
        <v>1878.8756805424866</v>
      </c>
      <c r="D42" s="1">
        <f>$B42*i/12</f>
        <v>1398.4841279691846</v>
      </c>
      <c r="E42" s="1">
        <f t="shared" si="1"/>
        <v>480.39155257330208</v>
      </c>
      <c r="F42" s="1">
        <f t="shared" si="2"/>
        <v>335155.79916003096</v>
      </c>
    </row>
    <row r="43" spans="1:15" x14ac:dyDescent="0.2">
      <c r="A43">
        <v>34</v>
      </c>
      <c r="B43" s="2">
        <f t="shared" si="0"/>
        <v>335155.79916003096</v>
      </c>
      <c r="C43" s="1">
        <f>-A</f>
        <v>1878.8756805424866</v>
      </c>
      <c r="D43" s="1">
        <f>$B43*i/12</f>
        <v>1396.4824965001289</v>
      </c>
      <c r="E43" s="1">
        <f t="shared" si="1"/>
        <v>482.39318404235769</v>
      </c>
      <c r="F43" s="1">
        <f t="shared" si="2"/>
        <v>334673.4059759886</v>
      </c>
    </row>
    <row r="44" spans="1:15" x14ac:dyDescent="0.2">
      <c r="A44">
        <v>35</v>
      </c>
      <c r="B44" s="2">
        <f t="shared" si="0"/>
        <v>334673.4059759886</v>
      </c>
      <c r="C44" s="1">
        <f>-A</f>
        <v>1878.8756805424866</v>
      </c>
      <c r="D44" s="1">
        <f>$B44*i/12</f>
        <v>1394.4725248999528</v>
      </c>
      <c r="E44" s="1">
        <f t="shared" si="1"/>
        <v>484.40315564253387</v>
      </c>
      <c r="F44" s="1">
        <f t="shared" si="2"/>
        <v>334189.00282034604</v>
      </c>
    </row>
    <row r="45" spans="1:15" x14ac:dyDescent="0.2">
      <c r="A45">
        <v>36</v>
      </c>
      <c r="B45" s="2">
        <f t="shared" si="0"/>
        <v>334189.00282034604</v>
      </c>
      <c r="C45" s="1">
        <f>-A</f>
        <v>1878.8756805424866</v>
      </c>
      <c r="D45" s="1">
        <f>$B45*i/12</f>
        <v>1392.4541784181085</v>
      </c>
      <c r="E45" s="1">
        <f t="shared" si="1"/>
        <v>486.42150212437809</v>
      </c>
      <c r="F45" s="1">
        <f t="shared" si="2"/>
        <v>333702.58131822164</v>
      </c>
    </row>
    <row r="46" spans="1:15" x14ac:dyDescent="0.2">
      <c r="A46">
        <v>37</v>
      </c>
      <c r="B46" s="2">
        <f t="shared" si="0"/>
        <v>333702.58131822164</v>
      </c>
      <c r="C46" s="1">
        <f>-A</f>
        <v>1878.8756805424866</v>
      </c>
      <c r="D46" s="1">
        <f>$B46*i/12</f>
        <v>1390.4274221592568</v>
      </c>
      <c r="E46" s="1">
        <f t="shared" si="1"/>
        <v>488.44825838322981</v>
      </c>
      <c r="F46" s="1">
        <f t="shared" si="2"/>
        <v>333214.13305983838</v>
      </c>
    </row>
    <row r="47" spans="1:15" x14ac:dyDescent="0.2">
      <c r="A47">
        <v>38</v>
      </c>
      <c r="B47" s="2">
        <f t="shared" si="0"/>
        <v>333214.13305983838</v>
      </c>
      <c r="C47" s="1">
        <f>-A</f>
        <v>1878.8756805424866</v>
      </c>
      <c r="D47" s="1">
        <f>$B47*i/12</f>
        <v>1388.3922210826602</v>
      </c>
      <c r="E47" s="1">
        <f t="shared" si="1"/>
        <v>490.48345945982646</v>
      </c>
      <c r="F47" s="1">
        <f t="shared" si="2"/>
        <v>332723.64960037853</v>
      </c>
    </row>
    <row r="48" spans="1:15" x14ac:dyDescent="0.2">
      <c r="A48">
        <v>39</v>
      </c>
      <c r="B48" s="2">
        <f t="shared" si="0"/>
        <v>332723.64960037853</v>
      </c>
      <c r="C48" s="1">
        <f>-A</f>
        <v>1878.8756805424866</v>
      </c>
      <c r="D48" s="1">
        <f>$B48*i/12</f>
        <v>1386.3485400015772</v>
      </c>
      <c r="E48" s="1">
        <f t="shared" si="1"/>
        <v>492.52714054090939</v>
      </c>
      <c r="F48" s="1">
        <f t="shared" si="2"/>
        <v>332231.12245983764</v>
      </c>
    </row>
    <row r="49" spans="1:6" x14ac:dyDescent="0.2">
      <c r="A49">
        <v>40</v>
      </c>
      <c r="B49" s="2">
        <f t="shared" si="0"/>
        <v>332231.12245983764</v>
      </c>
      <c r="C49" s="1">
        <f>-A</f>
        <v>1878.8756805424866</v>
      </c>
      <c r="D49" s="1">
        <f>$B49*i/12</f>
        <v>1384.2963435826568</v>
      </c>
      <c r="E49" s="1">
        <f t="shared" si="1"/>
        <v>494.57933695982979</v>
      </c>
      <c r="F49" s="1">
        <f t="shared" si="2"/>
        <v>331736.54312287783</v>
      </c>
    </row>
    <row r="50" spans="1:6" x14ac:dyDescent="0.2">
      <c r="A50">
        <v>41</v>
      </c>
      <c r="B50" s="2">
        <f t="shared" si="0"/>
        <v>331736.54312287783</v>
      </c>
      <c r="C50" s="1">
        <f>-A</f>
        <v>1878.8756805424866</v>
      </c>
      <c r="D50" s="1">
        <f>$B50*i/12</f>
        <v>1382.2355963453244</v>
      </c>
      <c r="E50" s="1">
        <f t="shared" si="1"/>
        <v>496.6400841971622</v>
      </c>
      <c r="F50" s="1">
        <f t="shared" si="2"/>
        <v>331239.90303868067</v>
      </c>
    </row>
    <row r="51" spans="1:6" x14ac:dyDescent="0.2">
      <c r="A51">
        <v>42</v>
      </c>
      <c r="B51" s="2">
        <f t="shared" si="0"/>
        <v>331239.90303868067</v>
      </c>
      <c r="C51" s="1">
        <f>-A</f>
        <v>1878.8756805424866</v>
      </c>
      <c r="D51" s="1">
        <f>$B51*i/12</f>
        <v>1380.1662626611696</v>
      </c>
      <c r="E51" s="1">
        <f t="shared" si="1"/>
        <v>498.70941788131699</v>
      </c>
      <c r="F51" s="1">
        <f t="shared" si="2"/>
        <v>330741.19362079934</v>
      </c>
    </row>
    <row r="52" spans="1:6" x14ac:dyDescent="0.2">
      <c r="A52">
        <v>43</v>
      </c>
      <c r="B52" s="2">
        <f t="shared" si="0"/>
        <v>330741.19362079934</v>
      </c>
      <c r="C52" s="1">
        <f>-A</f>
        <v>1878.8756805424866</v>
      </c>
      <c r="D52" s="1">
        <f>$B52*i/12</f>
        <v>1378.0883067533307</v>
      </c>
      <c r="E52" s="1">
        <f t="shared" si="1"/>
        <v>500.78737378915594</v>
      </c>
      <c r="F52" s="1">
        <f t="shared" si="2"/>
        <v>330240.40624701016</v>
      </c>
    </row>
    <row r="53" spans="1:6" x14ac:dyDescent="0.2">
      <c r="A53">
        <v>44</v>
      </c>
      <c r="B53" s="2">
        <f t="shared" si="0"/>
        <v>330240.40624701016</v>
      </c>
      <c r="C53" s="1">
        <f>-A</f>
        <v>1878.8756805424866</v>
      </c>
      <c r="D53" s="1">
        <f>$B53*i/12</f>
        <v>1376.0016926958758</v>
      </c>
      <c r="E53" s="1">
        <f t="shared" si="1"/>
        <v>502.87398784661082</v>
      </c>
      <c r="F53" s="1">
        <f t="shared" si="2"/>
        <v>329737.53225916356</v>
      </c>
    </row>
    <row r="54" spans="1:6" x14ac:dyDescent="0.2">
      <c r="A54">
        <v>45</v>
      </c>
      <c r="B54" s="2">
        <f t="shared" si="0"/>
        <v>329737.53225916356</v>
      </c>
      <c r="C54" s="1">
        <f>-A</f>
        <v>1878.8756805424866</v>
      </c>
      <c r="D54" s="1">
        <f>$B54*i/12</f>
        <v>1373.9063844131815</v>
      </c>
      <c r="E54" s="1">
        <f t="shared" si="1"/>
        <v>504.96929612930512</v>
      </c>
      <c r="F54" s="1">
        <f t="shared" si="2"/>
        <v>329232.56296303426</v>
      </c>
    </row>
    <row r="55" spans="1:6" x14ac:dyDescent="0.2">
      <c r="A55">
        <v>46</v>
      </c>
      <c r="B55" s="2">
        <f t="shared" si="0"/>
        <v>329232.56296303426</v>
      </c>
      <c r="C55" s="1">
        <f>-A</f>
        <v>1878.8756805424866</v>
      </c>
      <c r="D55" s="1">
        <f>$B55*i/12</f>
        <v>1371.8023456793096</v>
      </c>
      <c r="E55" s="1">
        <f t="shared" si="1"/>
        <v>507.07333486317702</v>
      </c>
      <c r="F55" s="1">
        <f t="shared" si="2"/>
        <v>328725.48962817108</v>
      </c>
    </row>
    <row r="56" spans="1:6" x14ac:dyDescent="0.2">
      <c r="A56">
        <v>47</v>
      </c>
      <c r="B56" s="2">
        <f t="shared" si="0"/>
        <v>328725.48962817108</v>
      </c>
      <c r="C56" s="1">
        <f>-A</f>
        <v>1878.8756805424866</v>
      </c>
      <c r="D56" s="1">
        <f>$B56*i/12</f>
        <v>1369.6895401173797</v>
      </c>
      <c r="E56" s="1">
        <f t="shared" si="1"/>
        <v>509.18614042510694</v>
      </c>
      <c r="F56" s="1">
        <f t="shared" si="2"/>
        <v>328216.30348774599</v>
      </c>
    </row>
    <row r="57" spans="1:6" x14ac:dyDescent="0.2">
      <c r="A57">
        <v>48</v>
      </c>
      <c r="B57" s="2">
        <f t="shared" si="0"/>
        <v>328216.30348774599</v>
      </c>
      <c r="C57" s="1">
        <f>-A</f>
        <v>1878.8756805424866</v>
      </c>
      <c r="D57" s="1">
        <f>$B57*i/12</f>
        <v>1367.5679311989416</v>
      </c>
      <c r="E57" s="1">
        <f t="shared" si="1"/>
        <v>511.30774934354508</v>
      </c>
      <c r="F57" s="1">
        <f t="shared" si="2"/>
        <v>327704.99573840242</v>
      </c>
    </row>
    <row r="58" spans="1:6" x14ac:dyDescent="0.2">
      <c r="A58">
        <v>49</v>
      </c>
      <c r="B58" s="2">
        <f t="shared" si="0"/>
        <v>327704.99573840242</v>
      </c>
      <c r="C58" s="1">
        <f>-A</f>
        <v>1878.8756805424866</v>
      </c>
      <c r="D58" s="1">
        <f>$B58*i/12</f>
        <v>1365.4374822433435</v>
      </c>
      <c r="E58" s="1">
        <f t="shared" si="1"/>
        <v>513.4381982991431</v>
      </c>
      <c r="F58" s="1">
        <f t="shared" si="2"/>
        <v>327191.55754010327</v>
      </c>
    </row>
    <row r="59" spans="1:6" x14ac:dyDescent="0.2">
      <c r="A59">
        <v>50</v>
      </c>
      <c r="B59" s="2">
        <f t="shared" si="0"/>
        <v>327191.55754010327</v>
      </c>
      <c r="C59" s="1">
        <f>-A</f>
        <v>1878.8756805424866</v>
      </c>
      <c r="D59" s="1">
        <f>$B59*i/12</f>
        <v>1363.2981564170971</v>
      </c>
      <c r="E59" s="1">
        <f t="shared" si="1"/>
        <v>515.57752412538957</v>
      </c>
      <c r="F59" s="1">
        <f t="shared" si="2"/>
        <v>326675.98001597787</v>
      </c>
    </row>
    <row r="60" spans="1:6" x14ac:dyDescent="0.2">
      <c r="A60">
        <v>51</v>
      </c>
      <c r="B60" s="2">
        <f t="shared" si="0"/>
        <v>326675.98001597787</v>
      </c>
      <c r="C60" s="1">
        <f>-A</f>
        <v>1878.8756805424866</v>
      </c>
      <c r="D60" s="1">
        <f>$B60*i/12</f>
        <v>1361.1499167332411</v>
      </c>
      <c r="E60" s="1">
        <f t="shared" si="1"/>
        <v>517.72576380924556</v>
      </c>
      <c r="F60" s="1">
        <f t="shared" si="2"/>
        <v>326158.25425216864</v>
      </c>
    </row>
    <row r="61" spans="1:6" x14ac:dyDescent="0.2">
      <c r="A61">
        <v>52</v>
      </c>
      <c r="B61" s="2">
        <f t="shared" si="0"/>
        <v>326158.25425216864</v>
      </c>
      <c r="C61" s="1">
        <f>-A</f>
        <v>1878.8756805424866</v>
      </c>
      <c r="D61" s="1">
        <f>$B61*i/12</f>
        <v>1358.9927260507027</v>
      </c>
      <c r="E61" s="1">
        <f t="shared" si="1"/>
        <v>519.88295449178395</v>
      </c>
      <c r="F61" s="1">
        <f t="shared" si="2"/>
        <v>325638.37129767687</v>
      </c>
    </row>
    <row r="62" spans="1:6" x14ac:dyDescent="0.2">
      <c r="A62">
        <v>53</v>
      </c>
      <c r="B62" s="2">
        <f t="shared" si="0"/>
        <v>325638.37129767687</v>
      </c>
      <c r="C62" s="1">
        <f>-A</f>
        <v>1878.8756805424866</v>
      </c>
      <c r="D62" s="1">
        <f>$B62*i/12</f>
        <v>1356.8265470736537</v>
      </c>
      <c r="E62" s="1">
        <f t="shared" si="1"/>
        <v>522.04913346883291</v>
      </c>
      <c r="F62" s="1">
        <f t="shared" si="2"/>
        <v>325116.32216420805</v>
      </c>
    </row>
    <row r="63" spans="1:6" x14ac:dyDescent="0.2">
      <c r="A63">
        <v>54</v>
      </c>
      <c r="B63" s="2">
        <f t="shared" si="0"/>
        <v>325116.32216420805</v>
      </c>
      <c r="C63" s="1">
        <f>-A</f>
        <v>1878.8756805424866</v>
      </c>
      <c r="D63" s="1">
        <f>$B63*i/12</f>
        <v>1354.651342350867</v>
      </c>
      <c r="E63" s="1">
        <f t="shared" si="1"/>
        <v>524.22433819161961</v>
      </c>
      <c r="F63" s="1">
        <f t="shared" si="2"/>
        <v>324592.09782601643</v>
      </c>
    </row>
    <row r="64" spans="1:6" x14ac:dyDescent="0.2">
      <c r="A64">
        <v>55</v>
      </c>
      <c r="B64" s="2">
        <f t="shared" si="0"/>
        <v>324592.09782601643</v>
      </c>
      <c r="C64" s="1">
        <f>-A</f>
        <v>1878.8756805424866</v>
      </c>
      <c r="D64" s="1">
        <f>$B64*i/12</f>
        <v>1352.4670742750684</v>
      </c>
      <c r="E64" s="1">
        <f t="shared" si="1"/>
        <v>526.40860626741824</v>
      </c>
      <c r="F64" s="1">
        <f t="shared" si="2"/>
        <v>324065.68921974901</v>
      </c>
    </row>
    <row r="65" spans="1:6" x14ac:dyDescent="0.2">
      <c r="A65">
        <v>56</v>
      </c>
      <c r="B65" s="2">
        <f t="shared" si="0"/>
        <v>324065.68921974901</v>
      </c>
      <c r="C65" s="1">
        <f>-A</f>
        <v>1878.8756805424866</v>
      </c>
      <c r="D65" s="1">
        <f>$B65*i/12</f>
        <v>1350.2737050822877</v>
      </c>
      <c r="E65" s="1">
        <f t="shared" si="1"/>
        <v>528.6019754601989</v>
      </c>
      <c r="F65" s="1">
        <f t="shared" si="2"/>
        <v>323537.08724428882</v>
      </c>
    </row>
    <row r="66" spans="1:6" x14ac:dyDescent="0.2">
      <c r="A66">
        <v>57</v>
      </c>
      <c r="B66" s="2">
        <f t="shared" si="0"/>
        <v>323537.08724428882</v>
      </c>
      <c r="C66" s="1">
        <f>-A</f>
        <v>1878.8756805424866</v>
      </c>
      <c r="D66" s="1">
        <f>$B66*i/12</f>
        <v>1348.0711968512035</v>
      </c>
      <c r="E66" s="1">
        <f t="shared" si="1"/>
        <v>530.80448369128317</v>
      </c>
      <c r="F66" s="1">
        <f t="shared" si="2"/>
        <v>323006.28276059753</v>
      </c>
    </row>
    <row r="67" spans="1:6" x14ac:dyDescent="0.2">
      <c r="A67">
        <v>58</v>
      </c>
      <c r="B67" s="2">
        <f t="shared" si="0"/>
        <v>323006.28276059753</v>
      </c>
      <c r="C67" s="1">
        <f>-A</f>
        <v>1878.8756805424866</v>
      </c>
      <c r="D67" s="1">
        <f>$B67*i/12</f>
        <v>1345.8595115024898</v>
      </c>
      <c r="E67" s="1">
        <f t="shared" si="1"/>
        <v>533.01616903999684</v>
      </c>
      <c r="F67" s="1">
        <f t="shared" si="2"/>
        <v>322473.26659155753</v>
      </c>
    </row>
    <row r="68" spans="1:6" x14ac:dyDescent="0.2">
      <c r="A68">
        <v>59</v>
      </c>
      <c r="B68" s="2">
        <f t="shared" si="0"/>
        <v>322473.26659155753</v>
      </c>
      <c r="C68" s="1">
        <f>-A</f>
        <v>1878.8756805424866</v>
      </c>
      <c r="D68" s="1">
        <f>$B68*i/12</f>
        <v>1343.6386107981564</v>
      </c>
      <c r="E68" s="1">
        <f t="shared" si="1"/>
        <v>535.23706974433026</v>
      </c>
      <c r="F68" s="1">
        <f t="shared" si="2"/>
        <v>321938.02952181321</v>
      </c>
    </row>
    <row r="69" spans="1:6" x14ac:dyDescent="0.2">
      <c r="A69">
        <v>60</v>
      </c>
      <c r="B69" s="2">
        <f t="shared" si="0"/>
        <v>321938.02952181321</v>
      </c>
      <c r="C69" s="1">
        <f>-A</f>
        <v>1878.8756805424866</v>
      </c>
      <c r="D69" s="1">
        <f>$B69*i/12</f>
        <v>1341.4084563408885</v>
      </c>
      <c r="E69" s="1">
        <f t="shared" si="1"/>
        <v>537.46722420159813</v>
      </c>
      <c r="F69" s="1">
        <f t="shared" si="2"/>
        <v>321400.56229761161</v>
      </c>
    </row>
    <row r="70" spans="1:6" x14ac:dyDescent="0.2">
      <c r="A70">
        <v>61</v>
      </c>
      <c r="B70" s="2">
        <f t="shared" si="0"/>
        <v>321400.56229761161</v>
      </c>
      <c r="C70" s="1">
        <f>-A</f>
        <v>1878.8756805424866</v>
      </c>
      <c r="D70" s="1">
        <f>$B70*i/12</f>
        <v>1339.1690095733818</v>
      </c>
      <c r="E70" s="1">
        <f t="shared" si="1"/>
        <v>539.70667096910483</v>
      </c>
      <c r="F70" s="1">
        <f t="shared" si="2"/>
        <v>320860.85562664253</v>
      </c>
    </row>
    <row r="71" spans="1:6" x14ac:dyDescent="0.2">
      <c r="A71">
        <v>62</v>
      </c>
      <c r="B71" s="2">
        <f t="shared" si="0"/>
        <v>320860.85562664253</v>
      </c>
      <c r="C71" s="1">
        <f>-A</f>
        <v>1878.8756805424866</v>
      </c>
      <c r="D71" s="1">
        <f>$B71*i/12</f>
        <v>1336.9202317776774</v>
      </c>
      <c r="E71" s="1">
        <f t="shared" si="1"/>
        <v>541.95544876480926</v>
      </c>
      <c r="F71" s="1">
        <f t="shared" si="2"/>
        <v>320318.90017787775</v>
      </c>
    </row>
    <row r="72" spans="1:6" x14ac:dyDescent="0.2">
      <c r="A72">
        <v>63</v>
      </c>
      <c r="B72" s="2">
        <f t="shared" si="0"/>
        <v>320318.90017787775</v>
      </c>
      <c r="C72" s="1">
        <f>-A</f>
        <v>1878.8756805424866</v>
      </c>
      <c r="D72" s="1">
        <f>$B72*i/12</f>
        <v>1334.6620840744906</v>
      </c>
      <c r="E72" s="1">
        <f t="shared" si="1"/>
        <v>544.21359646799601</v>
      </c>
      <c r="F72" s="1">
        <f t="shared" si="2"/>
        <v>319774.68658140977</v>
      </c>
    </row>
    <row r="73" spans="1:6" x14ac:dyDescent="0.2">
      <c r="A73">
        <v>64</v>
      </c>
      <c r="B73" s="2">
        <f t="shared" si="0"/>
        <v>319774.68658140977</v>
      </c>
      <c r="C73" s="1">
        <f>-A</f>
        <v>1878.8756805424866</v>
      </c>
      <c r="D73" s="1">
        <f>$B73*i/12</f>
        <v>1332.3945274225407</v>
      </c>
      <c r="E73" s="1">
        <f t="shared" si="1"/>
        <v>546.48115311994593</v>
      </c>
      <c r="F73" s="1">
        <f t="shared" si="2"/>
        <v>319228.20542828983</v>
      </c>
    </row>
    <row r="74" spans="1:6" x14ac:dyDescent="0.2">
      <c r="A74">
        <v>65</v>
      </c>
      <c r="B74" s="2">
        <f t="shared" si="0"/>
        <v>319228.20542828983</v>
      </c>
      <c r="C74" s="1">
        <f>-A</f>
        <v>1878.8756805424866</v>
      </c>
      <c r="D74" s="1">
        <f>$B74*i/12</f>
        <v>1330.1175226178743</v>
      </c>
      <c r="E74" s="1">
        <f t="shared" si="1"/>
        <v>548.75815792461231</v>
      </c>
      <c r="F74" s="1">
        <f t="shared" si="2"/>
        <v>318679.4472703652</v>
      </c>
    </row>
    <row r="75" spans="1:6" x14ac:dyDescent="0.2">
      <c r="A75">
        <v>66</v>
      </c>
      <c r="B75" s="2">
        <f t="shared" si="0"/>
        <v>318679.4472703652</v>
      </c>
      <c r="C75" s="1">
        <f>-A</f>
        <v>1878.8756805424866</v>
      </c>
      <c r="D75" s="1">
        <f>$B75*i/12</f>
        <v>1327.8310302931884</v>
      </c>
      <c r="E75" s="1">
        <f t="shared" si="1"/>
        <v>551.04465024929823</v>
      </c>
      <c r="F75" s="1">
        <f t="shared" si="2"/>
        <v>318128.4026201159</v>
      </c>
    </row>
    <row r="76" spans="1:6" x14ac:dyDescent="0.2">
      <c r="A76">
        <v>67</v>
      </c>
      <c r="B76" s="2">
        <f t="shared" ref="B76:B139" si="3">$F75</f>
        <v>318128.4026201159</v>
      </c>
      <c r="C76" s="1">
        <f>-A</f>
        <v>1878.8756805424866</v>
      </c>
      <c r="D76" s="1">
        <f>$B76*i/12</f>
        <v>1325.5350109171497</v>
      </c>
      <c r="E76" s="1">
        <f t="shared" ref="E76:E139" si="4">$C76-$D76</f>
        <v>553.34066962533689</v>
      </c>
      <c r="F76" s="1">
        <f t="shared" ref="F76:F139" si="5">$B76-$E76</f>
        <v>317575.06195049058</v>
      </c>
    </row>
    <row r="77" spans="1:6" x14ac:dyDescent="0.2">
      <c r="A77">
        <v>68</v>
      </c>
      <c r="B77" s="2">
        <f t="shared" si="3"/>
        <v>317575.06195049058</v>
      </c>
      <c r="C77" s="1">
        <f>-A</f>
        <v>1878.8756805424866</v>
      </c>
      <c r="D77" s="1">
        <f>$B77*i/12</f>
        <v>1323.2294247937109</v>
      </c>
      <c r="E77" s="1">
        <f t="shared" si="4"/>
        <v>555.64625574877573</v>
      </c>
      <c r="F77" s="1">
        <f t="shared" si="5"/>
        <v>317019.41569474182</v>
      </c>
    </row>
    <row r="78" spans="1:6" x14ac:dyDescent="0.2">
      <c r="A78">
        <v>69</v>
      </c>
      <c r="B78" s="2">
        <f t="shared" si="3"/>
        <v>317019.41569474182</v>
      </c>
      <c r="C78" s="1">
        <f>-A</f>
        <v>1878.8756805424866</v>
      </c>
      <c r="D78" s="1">
        <f>$B78*i/12</f>
        <v>1320.9142320614244</v>
      </c>
      <c r="E78" s="1">
        <f t="shared" si="4"/>
        <v>557.96144848106223</v>
      </c>
      <c r="F78" s="1">
        <f t="shared" si="5"/>
        <v>316461.45424626075</v>
      </c>
    </row>
    <row r="79" spans="1:6" x14ac:dyDescent="0.2">
      <c r="A79">
        <v>70</v>
      </c>
      <c r="B79" s="2">
        <f t="shared" si="3"/>
        <v>316461.45424626075</v>
      </c>
      <c r="C79" s="1">
        <f>-A</f>
        <v>1878.8756805424866</v>
      </c>
      <c r="D79" s="1">
        <f>$B79*i/12</f>
        <v>1318.5893926927531</v>
      </c>
      <c r="E79" s="1">
        <f t="shared" si="4"/>
        <v>560.28628784973353</v>
      </c>
      <c r="F79" s="1">
        <f t="shared" si="5"/>
        <v>315901.16795841104</v>
      </c>
    </row>
    <row r="80" spans="1:6" x14ac:dyDescent="0.2">
      <c r="A80">
        <v>71</v>
      </c>
      <c r="B80" s="2">
        <f t="shared" si="3"/>
        <v>315901.16795841104</v>
      </c>
      <c r="C80" s="1">
        <f>-A</f>
        <v>1878.8756805424866</v>
      </c>
      <c r="D80" s="1">
        <f>$B80*i/12</f>
        <v>1316.2548664933795</v>
      </c>
      <c r="E80" s="1">
        <f t="shared" si="4"/>
        <v>562.62081404910714</v>
      </c>
      <c r="F80" s="1">
        <f t="shared" si="5"/>
        <v>315338.54714436195</v>
      </c>
    </row>
    <row r="81" spans="1:6" x14ac:dyDescent="0.2">
      <c r="A81">
        <v>72</v>
      </c>
      <c r="B81" s="2">
        <f t="shared" si="3"/>
        <v>315338.54714436195</v>
      </c>
      <c r="C81" s="1">
        <f>-A</f>
        <v>1878.8756805424866</v>
      </c>
      <c r="D81" s="1">
        <f>$B81*i/12</f>
        <v>1313.910613101508</v>
      </c>
      <c r="E81" s="1">
        <f t="shared" si="4"/>
        <v>564.9650674409786</v>
      </c>
      <c r="F81" s="1">
        <f t="shared" si="5"/>
        <v>314773.58207692095</v>
      </c>
    </row>
    <row r="82" spans="1:6" x14ac:dyDescent="0.2">
      <c r="A82">
        <v>73</v>
      </c>
      <c r="B82" s="2">
        <f t="shared" si="3"/>
        <v>314773.58207692095</v>
      </c>
      <c r="C82" s="1">
        <f>-A</f>
        <v>1878.8756805424866</v>
      </c>
      <c r="D82" s="1">
        <f>$B82*i/12</f>
        <v>1311.5565919871708</v>
      </c>
      <c r="E82" s="1">
        <f t="shared" si="4"/>
        <v>567.31908855531583</v>
      </c>
      <c r="F82" s="1">
        <f t="shared" si="5"/>
        <v>314206.26298836566</v>
      </c>
    </row>
    <row r="83" spans="1:6" x14ac:dyDescent="0.2">
      <c r="A83">
        <v>74</v>
      </c>
      <c r="B83" s="2">
        <f t="shared" si="3"/>
        <v>314206.26298836566</v>
      </c>
      <c r="C83" s="1">
        <f>-A</f>
        <v>1878.8756805424866</v>
      </c>
      <c r="D83" s="1">
        <f>$B83*i/12</f>
        <v>1309.1927624515235</v>
      </c>
      <c r="E83" s="1">
        <f t="shared" si="4"/>
        <v>569.68291809096308</v>
      </c>
      <c r="F83" s="1">
        <f t="shared" si="5"/>
        <v>313636.58007027471</v>
      </c>
    </row>
    <row r="84" spans="1:6" x14ac:dyDescent="0.2">
      <c r="A84">
        <v>75</v>
      </c>
      <c r="B84" s="2">
        <f t="shared" si="3"/>
        <v>313636.58007027471</v>
      </c>
      <c r="C84" s="1">
        <f>-A</f>
        <v>1878.8756805424866</v>
      </c>
      <c r="D84" s="1">
        <f>$B84*i/12</f>
        <v>1306.8190836261447</v>
      </c>
      <c r="E84" s="1">
        <f t="shared" si="4"/>
        <v>572.05659691634196</v>
      </c>
      <c r="F84" s="1">
        <f t="shared" si="5"/>
        <v>313064.52347335836</v>
      </c>
    </row>
    <row r="85" spans="1:6" x14ac:dyDescent="0.2">
      <c r="A85">
        <v>76</v>
      </c>
      <c r="B85" s="2">
        <f t="shared" si="3"/>
        <v>313064.52347335836</v>
      </c>
      <c r="C85" s="1">
        <f>-A</f>
        <v>1878.8756805424866</v>
      </c>
      <c r="D85" s="1">
        <f>$B85*i/12</f>
        <v>1304.4355144723265</v>
      </c>
      <c r="E85" s="1">
        <f t="shared" si="4"/>
        <v>574.4401660701601</v>
      </c>
      <c r="F85" s="1">
        <f t="shared" si="5"/>
        <v>312490.08330728818</v>
      </c>
    </row>
    <row r="86" spans="1:6" x14ac:dyDescent="0.2">
      <c r="A86">
        <v>77</v>
      </c>
      <c r="B86" s="2">
        <f t="shared" si="3"/>
        <v>312490.08330728818</v>
      </c>
      <c r="C86" s="1">
        <f>-A</f>
        <v>1878.8756805424866</v>
      </c>
      <c r="D86" s="1">
        <f>$B86*i/12</f>
        <v>1302.0420137803674</v>
      </c>
      <c r="E86" s="1">
        <f t="shared" si="4"/>
        <v>576.83366676211926</v>
      </c>
      <c r="F86" s="1">
        <f t="shared" si="5"/>
        <v>311913.24964052608</v>
      </c>
    </row>
    <row r="87" spans="1:6" x14ac:dyDescent="0.2">
      <c r="A87">
        <v>78</v>
      </c>
      <c r="B87" s="2">
        <f t="shared" si="3"/>
        <v>311913.24964052608</v>
      </c>
      <c r="C87" s="1">
        <f>-A</f>
        <v>1878.8756805424866</v>
      </c>
      <c r="D87" s="1">
        <f>$B87*i/12</f>
        <v>1299.6385401688588</v>
      </c>
      <c r="E87" s="1">
        <f t="shared" si="4"/>
        <v>579.23714037362788</v>
      </c>
      <c r="F87" s="1">
        <f t="shared" si="5"/>
        <v>311334.01250015246</v>
      </c>
    </row>
    <row r="88" spans="1:6" x14ac:dyDescent="0.2">
      <c r="A88">
        <v>79</v>
      </c>
      <c r="B88" s="2">
        <f t="shared" si="3"/>
        <v>311334.01250015246</v>
      </c>
      <c r="C88" s="1">
        <f>-A</f>
        <v>1878.8756805424866</v>
      </c>
      <c r="D88" s="1">
        <f>$B88*i/12</f>
        <v>1297.2250520839686</v>
      </c>
      <c r="E88" s="1">
        <f t="shared" si="4"/>
        <v>581.65062845851799</v>
      </c>
      <c r="F88" s="1">
        <f t="shared" si="5"/>
        <v>310752.36187169392</v>
      </c>
    </row>
    <row r="89" spans="1:6" x14ac:dyDescent="0.2">
      <c r="A89">
        <v>80</v>
      </c>
      <c r="B89" s="2">
        <f t="shared" si="3"/>
        <v>310752.36187169392</v>
      </c>
      <c r="C89" s="1">
        <f>-A</f>
        <v>1878.8756805424866</v>
      </c>
      <c r="D89" s="1">
        <f>$B89*i/12</f>
        <v>1294.8015077987247</v>
      </c>
      <c r="E89" s="1">
        <f t="shared" si="4"/>
        <v>584.07417274376189</v>
      </c>
      <c r="F89" s="1">
        <f t="shared" si="5"/>
        <v>310168.28769895015</v>
      </c>
    </row>
    <row r="90" spans="1:6" x14ac:dyDescent="0.2">
      <c r="A90">
        <v>81</v>
      </c>
      <c r="B90" s="2">
        <f t="shared" si="3"/>
        <v>310168.28769895015</v>
      </c>
      <c r="C90" s="1">
        <f>-A</f>
        <v>1878.8756805424866</v>
      </c>
      <c r="D90" s="1">
        <f>$B90*i/12</f>
        <v>1292.3678654122923</v>
      </c>
      <c r="E90" s="1">
        <f t="shared" si="4"/>
        <v>586.50781513019433</v>
      </c>
      <c r="F90" s="1">
        <f t="shared" si="5"/>
        <v>309581.77988381998</v>
      </c>
    </row>
    <row r="91" spans="1:6" x14ac:dyDescent="0.2">
      <c r="A91">
        <v>82</v>
      </c>
      <c r="B91" s="2">
        <f t="shared" si="3"/>
        <v>309581.77988381998</v>
      </c>
      <c r="C91" s="1">
        <f>-A</f>
        <v>1878.8756805424866</v>
      </c>
      <c r="D91" s="1">
        <f>$B91*i/12</f>
        <v>1289.92408284925</v>
      </c>
      <c r="E91" s="1">
        <f t="shared" si="4"/>
        <v>588.95159769323664</v>
      </c>
      <c r="F91" s="1">
        <f t="shared" si="5"/>
        <v>308992.82828612672</v>
      </c>
    </row>
    <row r="92" spans="1:6" x14ac:dyDescent="0.2">
      <c r="A92">
        <v>83</v>
      </c>
      <c r="B92" s="2">
        <f t="shared" si="3"/>
        <v>308992.82828612672</v>
      </c>
      <c r="C92" s="1">
        <f>-A</f>
        <v>1878.8756805424866</v>
      </c>
      <c r="D92" s="1">
        <f>$B92*i/12</f>
        <v>1287.4701178588614</v>
      </c>
      <c r="E92" s="1">
        <f t="shared" si="4"/>
        <v>591.40556268362525</v>
      </c>
      <c r="F92" s="1">
        <f t="shared" si="5"/>
        <v>308401.42272344307</v>
      </c>
    </row>
    <row r="93" spans="1:6" x14ac:dyDescent="0.2">
      <c r="A93">
        <v>84</v>
      </c>
      <c r="B93" s="2">
        <f t="shared" si="3"/>
        <v>308401.42272344307</v>
      </c>
      <c r="C93" s="1">
        <f>-A</f>
        <v>1878.8756805424866</v>
      </c>
      <c r="D93" s="1">
        <f>$B93*i/12</f>
        <v>1285.0059280143462</v>
      </c>
      <c r="E93" s="1">
        <f t="shared" si="4"/>
        <v>593.86975252814045</v>
      </c>
      <c r="F93" s="1">
        <f t="shared" si="5"/>
        <v>307807.55297091493</v>
      </c>
    </row>
    <row r="94" spans="1:6" x14ac:dyDescent="0.2">
      <c r="A94">
        <v>85</v>
      </c>
      <c r="B94" s="2">
        <f t="shared" si="3"/>
        <v>307807.55297091493</v>
      </c>
      <c r="C94" s="1">
        <f>-A</f>
        <v>1878.8756805424866</v>
      </c>
      <c r="D94" s="1">
        <f>$B94*i/12</f>
        <v>1282.5314707121456</v>
      </c>
      <c r="E94" s="1">
        <f t="shared" si="4"/>
        <v>596.34420983034101</v>
      </c>
      <c r="F94" s="1">
        <f t="shared" si="5"/>
        <v>307211.20876108459</v>
      </c>
    </row>
    <row r="95" spans="1:6" x14ac:dyDescent="0.2">
      <c r="A95">
        <v>86</v>
      </c>
      <c r="B95" s="2">
        <f t="shared" si="3"/>
        <v>307211.20876108459</v>
      </c>
      <c r="C95" s="1">
        <f>-A</f>
        <v>1878.8756805424866</v>
      </c>
      <c r="D95" s="1">
        <f>$B95*i/12</f>
        <v>1280.0467031711858</v>
      </c>
      <c r="E95" s="1">
        <f t="shared" si="4"/>
        <v>598.82897737130088</v>
      </c>
      <c r="F95" s="1">
        <f t="shared" si="5"/>
        <v>306612.37978371332</v>
      </c>
    </row>
    <row r="96" spans="1:6" x14ac:dyDescent="0.2">
      <c r="A96">
        <v>87</v>
      </c>
      <c r="B96" s="2">
        <f t="shared" si="3"/>
        <v>306612.37978371332</v>
      </c>
      <c r="C96" s="1">
        <f>-A</f>
        <v>1878.8756805424866</v>
      </c>
      <c r="D96" s="1">
        <f>$B96*i/12</f>
        <v>1277.551582432139</v>
      </c>
      <c r="E96" s="1">
        <f t="shared" si="4"/>
        <v>601.32409811034768</v>
      </c>
      <c r="F96" s="1">
        <f t="shared" si="5"/>
        <v>306011.05568560294</v>
      </c>
    </row>
    <row r="97" spans="1:6" x14ac:dyDescent="0.2">
      <c r="A97">
        <v>88</v>
      </c>
      <c r="B97" s="2">
        <f t="shared" si="3"/>
        <v>306011.05568560294</v>
      </c>
      <c r="C97" s="1">
        <f>-A</f>
        <v>1878.8756805424866</v>
      </c>
      <c r="D97" s="1">
        <f>$B97*i/12</f>
        <v>1275.046065356679</v>
      </c>
      <c r="E97" s="1">
        <f t="shared" si="4"/>
        <v>603.8296151858076</v>
      </c>
      <c r="F97" s="1">
        <f t="shared" si="5"/>
        <v>305407.22607041715</v>
      </c>
    </row>
    <row r="98" spans="1:6" x14ac:dyDescent="0.2">
      <c r="A98">
        <v>89</v>
      </c>
      <c r="B98" s="2">
        <f t="shared" si="3"/>
        <v>305407.22607041715</v>
      </c>
      <c r="C98" s="1">
        <f>-A</f>
        <v>1878.8756805424866</v>
      </c>
      <c r="D98" s="1">
        <f>$B98*i/12</f>
        <v>1272.5301086267382</v>
      </c>
      <c r="E98" s="1">
        <f t="shared" si="4"/>
        <v>606.34557191574845</v>
      </c>
      <c r="F98" s="1">
        <f t="shared" si="5"/>
        <v>304800.88049850141</v>
      </c>
    </row>
    <row r="99" spans="1:6" x14ac:dyDescent="0.2">
      <c r="A99">
        <v>90</v>
      </c>
      <c r="B99" s="2">
        <f t="shared" si="3"/>
        <v>304800.88049850141</v>
      </c>
      <c r="C99" s="1">
        <f>-A</f>
        <v>1878.8756805424866</v>
      </c>
      <c r="D99" s="1">
        <f>$B99*i/12</f>
        <v>1270.003668743756</v>
      </c>
      <c r="E99" s="1">
        <f t="shared" si="4"/>
        <v>608.87201179873068</v>
      </c>
      <c r="F99" s="1">
        <f t="shared" si="5"/>
        <v>304192.00848670269</v>
      </c>
    </row>
    <row r="100" spans="1:6" x14ac:dyDescent="0.2">
      <c r="A100">
        <v>91</v>
      </c>
      <c r="B100" s="2">
        <f t="shared" si="3"/>
        <v>304192.00848670269</v>
      </c>
      <c r="C100" s="1">
        <f>-A</f>
        <v>1878.8756805424866</v>
      </c>
      <c r="D100" s="1">
        <f>$B100*i/12</f>
        <v>1267.4667020279278</v>
      </c>
      <c r="E100" s="1">
        <f t="shared" si="4"/>
        <v>611.40897851455884</v>
      </c>
      <c r="F100" s="1">
        <f t="shared" si="5"/>
        <v>303580.59950818814</v>
      </c>
    </row>
    <row r="101" spans="1:6" x14ac:dyDescent="0.2">
      <c r="A101">
        <v>92</v>
      </c>
      <c r="B101" s="2">
        <f t="shared" si="3"/>
        <v>303580.59950818814</v>
      </c>
      <c r="C101" s="1">
        <f>-A</f>
        <v>1878.8756805424866</v>
      </c>
      <c r="D101" s="1">
        <f>$B101*i/12</f>
        <v>1264.9191646174506</v>
      </c>
      <c r="E101" s="1">
        <f t="shared" si="4"/>
        <v>613.956515925036</v>
      </c>
      <c r="F101" s="1">
        <f t="shared" si="5"/>
        <v>302966.64299226308</v>
      </c>
    </row>
    <row r="102" spans="1:6" x14ac:dyDescent="0.2">
      <c r="A102">
        <v>93</v>
      </c>
      <c r="B102" s="2">
        <f t="shared" si="3"/>
        <v>302966.64299226308</v>
      </c>
      <c r="C102" s="1">
        <f>-A</f>
        <v>1878.8756805424866</v>
      </c>
      <c r="D102" s="1">
        <f>$B102*i/12</f>
        <v>1262.3610124677627</v>
      </c>
      <c r="E102" s="1">
        <f t="shared" si="4"/>
        <v>616.51466807472389</v>
      </c>
      <c r="F102" s="1">
        <f t="shared" si="5"/>
        <v>302350.12832418835</v>
      </c>
    </row>
    <row r="103" spans="1:6" x14ac:dyDescent="0.2">
      <c r="A103">
        <v>94</v>
      </c>
      <c r="B103" s="2">
        <f t="shared" si="3"/>
        <v>302350.12832418835</v>
      </c>
      <c r="C103" s="1">
        <f>-A</f>
        <v>1878.8756805424866</v>
      </c>
      <c r="D103" s="1">
        <f>$B103*i/12</f>
        <v>1259.7922013507848</v>
      </c>
      <c r="E103" s="1">
        <f t="shared" si="4"/>
        <v>619.08347919170183</v>
      </c>
      <c r="F103" s="1">
        <f t="shared" si="5"/>
        <v>301731.04484499665</v>
      </c>
    </row>
    <row r="104" spans="1:6" x14ac:dyDescent="0.2">
      <c r="A104">
        <v>95</v>
      </c>
      <c r="B104" s="2">
        <f t="shared" si="3"/>
        <v>301731.04484499665</v>
      </c>
      <c r="C104" s="1">
        <f>-A</f>
        <v>1878.8756805424866</v>
      </c>
      <c r="D104" s="1">
        <f>$B104*i/12</f>
        <v>1257.2126868541527</v>
      </c>
      <c r="E104" s="1">
        <f t="shared" si="4"/>
        <v>621.66299368833393</v>
      </c>
      <c r="F104" s="1">
        <f t="shared" si="5"/>
        <v>301109.38185130834</v>
      </c>
    </row>
    <row r="105" spans="1:6" x14ac:dyDescent="0.2">
      <c r="A105">
        <v>96</v>
      </c>
      <c r="B105" s="2">
        <f t="shared" si="3"/>
        <v>301109.38185130834</v>
      </c>
      <c r="C105" s="1">
        <f>-A</f>
        <v>1878.8756805424866</v>
      </c>
      <c r="D105" s="1">
        <f>$B105*i/12</f>
        <v>1254.6224243804515</v>
      </c>
      <c r="E105" s="1">
        <f t="shared" si="4"/>
        <v>624.25325616203509</v>
      </c>
      <c r="F105" s="1">
        <f t="shared" si="5"/>
        <v>300485.12859514629</v>
      </c>
    </row>
    <row r="106" spans="1:6" x14ac:dyDescent="0.2">
      <c r="A106">
        <v>97</v>
      </c>
      <c r="B106" s="2">
        <f t="shared" si="3"/>
        <v>300485.12859514629</v>
      </c>
      <c r="C106" s="1">
        <f>-A</f>
        <v>1878.8756805424866</v>
      </c>
      <c r="D106" s="1">
        <f>$B106*i/12</f>
        <v>1252.021369146443</v>
      </c>
      <c r="E106" s="1">
        <f t="shared" si="4"/>
        <v>626.85431139604361</v>
      </c>
      <c r="F106" s="1">
        <f t="shared" si="5"/>
        <v>299858.27428375027</v>
      </c>
    </row>
    <row r="107" spans="1:6" x14ac:dyDescent="0.2">
      <c r="A107">
        <v>98</v>
      </c>
      <c r="B107" s="2">
        <f t="shared" si="3"/>
        <v>299858.27428375027</v>
      </c>
      <c r="C107" s="1">
        <f>-A</f>
        <v>1878.8756805424866</v>
      </c>
      <c r="D107" s="1">
        <f>$B107*i/12</f>
        <v>1249.4094761822928</v>
      </c>
      <c r="E107" s="1">
        <f t="shared" si="4"/>
        <v>629.46620436019384</v>
      </c>
      <c r="F107" s="1">
        <f t="shared" si="5"/>
        <v>299228.80807939009</v>
      </c>
    </row>
    <row r="108" spans="1:6" x14ac:dyDescent="0.2">
      <c r="A108">
        <v>99</v>
      </c>
      <c r="B108" s="2">
        <f t="shared" si="3"/>
        <v>299228.80807939009</v>
      </c>
      <c r="C108" s="1">
        <f>-A</f>
        <v>1878.8756805424866</v>
      </c>
      <c r="D108" s="1">
        <f>$B108*i/12</f>
        <v>1246.7867003307922</v>
      </c>
      <c r="E108" s="1">
        <f t="shared" si="4"/>
        <v>632.08898021169443</v>
      </c>
      <c r="F108" s="1">
        <f t="shared" si="5"/>
        <v>298596.71909917839</v>
      </c>
    </row>
    <row r="109" spans="1:6" x14ac:dyDescent="0.2">
      <c r="A109">
        <v>100</v>
      </c>
      <c r="B109" s="2">
        <f t="shared" si="3"/>
        <v>298596.71909917839</v>
      </c>
      <c r="C109" s="1">
        <f>-A</f>
        <v>1878.8756805424866</v>
      </c>
      <c r="D109" s="1">
        <f>$B109*i/12</f>
        <v>1244.1529962465768</v>
      </c>
      <c r="E109" s="1">
        <f t="shared" si="4"/>
        <v>634.72268429590986</v>
      </c>
      <c r="F109" s="1">
        <f t="shared" si="5"/>
        <v>297961.99641488248</v>
      </c>
    </row>
    <row r="110" spans="1:6" x14ac:dyDescent="0.2">
      <c r="A110">
        <v>101</v>
      </c>
      <c r="B110" s="2">
        <f t="shared" si="3"/>
        <v>297961.99641488248</v>
      </c>
      <c r="C110" s="1">
        <f>-A</f>
        <v>1878.8756805424866</v>
      </c>
      <c r="D110" s="1">
        <f>$B110*i/12</f>
        <v>1241.5083183953436</v>
      </c>
      <c r="E110" s="1">
        <f t="shared" si="4"/>
        <v>637.36736214714301</v>
      </c>
      <c r="F110" s="1">
        <f t="shared" si="5"/>
        <v>297324.62905273534</v>
      </c>
    </row>
    <row r="111" spans="1:6" x14ac:dyDescent="0.2">
      <c r="A111">
        <v>102</v>
      </c>
      <c r="B111" s="2">
        <f t="shared" si="3"/>
        <v>297324.62905273534</v>
      </c>
      <c r="C111" s="1">
        <f>-A</f>
        <v>1878.8756805424866</v>
      </c>
      <c r="D111" s="1">
        <f>$B111*i/12</f>
        <v>1238.852621053064</v>
      </c>
      <c r="E111" s="1">
        <f t="shared" si="4"/>
        <v>640.02305948942262</v>
      </c>
      <c r="F111" s="1">
        <f t="shared" si="5"/>
        <v>296684.6059932459</v>
      </c>
    </row>
    <row r="112" spans="1:6" x14ac:dyDescent="0.2">
      <c r="A112">
        <v>103</v>
      </c>
      <c r="B112" s="2">
        <f t="shared" si="3"/>
        <v>296684.6059932459</v>
      </c>
      <c r="C112" s="1">
        <f>-A</f>
        <v>1878.8756805424866</v>
      </c>
      <c r="D112" s="1">
        <f>$B112*i/12</f>
        <v>1236.1858583051915</v>
      </c>
      <c r="E112" s="1">
        <f t="shared" si="4"/>
        <v>642.68982223729518</v>
      </c>
      <c r="F112" s="1">
        <f t="shared" si="5"/>
        <v>296041.9161710086</v>
      </c>
    </row>
    <row r="113" spans="1:6" x14ac:dyDescent="0.2">
      <c r="A113">
        <v>104</v>
      </c>
      <c r="B113" s="2">
        <f t="shared" si="3"/>
        <v>296041.9161710086</v>
      </c>
      <c r="C113" s="1">
        <f>-A</f>
        <v>1878.8756805424866</v>
      </c>
      <c r="D113" s="1">
        <f>$B113*i/12</f>
        <v>1233.5079840458693</v>
      </c>
      <c r="E113" s="1">
        <f t="shared" si="4"/>
        <v>645.36769649661733</v>
      </c>
      <c r="F113" s="1">
        <f t="shared" si="5"/>
        <v>295396.548474512</v>
      </c>
    </row>
    <row r="114" spans="1:6" x14ac:dyDescent="0.2">
      <c r="A114">
        <v>105</v>
      </c>
      <c r="B114" s="2">
        <f t="shared" si="3"/>
        <v>295396.548474512</v>
      </c>
      <c r="C114" s="1">
        <f>-A</f>
        <v>1878.8756805424866</v>
      </c>
      <c r="D114" s="1">
        <f>$B114*i/12</f>
        <v>1230.8189519771333</v>
      </c>
      <c r="E114" s="1">
        <f t="shared" si="4"/>
        <v>648.0567285653533</v>
      </c>
      <c r="F114" s="1">
        <f t="shared" si="5"/>
        <v>294748.49174594664</v>
      </c>
    </row>
    <row r="115" spans="1:6" x14ac:dyDescent="0.2">
      <c r="A115">
        <v>106</v>
      </c>
      <c r="B115" s="2">
        <f t="shared" si="3"/>
        <v>294748.49174594664</v>
      </c>
      <c r="C115" s="1">
        <f>-A</f>
        <v>1878.8756805424866</v>
      </c>
      <c r="D115" s="1">
        <f>$B115*i/12</f>
        <v>1228.1187156081112</v>
      </c>
      <c r="E115" s="1">
        <f t="shared" si="4"/>
        <v>650.75696493437545</v>
      </c>
      <c r="F115" s="1">
        <f t="shared" si="5"/>
        <v>294097.73478101229</v>
      </c>
    </row>
    <row r="116" spans="1:6" x14ac:dyDescent="0.2">
      <c r="A116">
        <v>107</v>
      </c>
      <c r="B116" s="2">
        <f t="shared" si="3"/>
        <v>294097.73478101229</v>
      </c>
      <c r="C116" s="1">
        <f>-A</f>
        <v>1878.8756805424866</v>
      </c>
      <c r="D116" s="1">
        <f>$B116*i/12</f>
        <v>1225.4072282542179</v>
      </c>
      <c r="E116" s="1">
        <f t="shared" si="4"/>
        <v>653.46845228826874</v>
      </c>
      <c r="F116" s="1">
        <f t="shared" si="5"/>
        <v>293444.26632872404</v>
      </c>
    </row>
    <row r="117" spans="1:6" x14ac:dyDescent="0.2">
      <c r="A117">
        <v>108</v>
      </c>
      <c r="B117" s="2">
        <f t="shared" si="3"/>
        <v>293444.26632872404</v>
      </c>
      <c r="C117" s="1">
        <f>-A</f>
        <v>1878.8756805424866</v>
      </c>
      <c r="D117" s="1">
        <f>$B117*i/12</f>
        <v>1222.6844430363501</v>
      </c>
      <c r="E117" s="1">
        <f t="shared" si="4"/>
        <v>656.19123750613653</v>
      </c>
      <c r="F117" s="1">
        <f t="shared" si="5"/>
        <v>292788.07509121788</v>
      </c>
    </row>
    <row r="118" spans="1:6" x14ac:dyDescent="0.2">
      <c r="A118">
        <v>109</v>
      </c>
      <c r="B118" s="2">
        <f t="shared" si="3"/>
        <v>292788.07509121788</v>
      </c>
      <c r="C118" s="1">
        <f>-A</f>
        <v>1878.8756805424866</v>
      </c>
      <c r="D118" s="1">
        <f>$B118*i/12</f>
        <v>1219.9503128800745</v>
      </c>
      <c r="E118" s="1">
        <f t="shared" si="4"/>
        <v>658.9253676624121</v>
      </c>
      <c r="F118" s="1">
        <f t="shared" si="5"/>
        <v>292129.14972355549</v>
      </c>
    </row>
    <row r="119" spans="1:6" x14ac:dyDescent="0.2">
      <c r="A119">
        <v>110</v>
      </c>
      <c r="B119" s="2">
        <f t="shared" si="3"/>
        <v>292129.14972355549</v>
      </c>
      <c r="C119" s="1">
        <f>-A</f>
        <v>1878.8756805424866</v>
      </c>
      <c r="D119" s="1">
        <f>$B119*i/12</f>
        <v>1217.2047905148145</v>
      </c>
      <c r="E119" s="1">
        <f t="shared" si="4"/>
        <v>661.67089002767216</v>
      </c>
      <c r="F119" s="1">
        <f t="shared" si="5"/>
        <v>291467.47883352783</v>
      </c>
    </row>
    <row r="120" spans="1:6" x14ac:dyDescent="0.2">
      <c r="A120">
        <v>111</v>
      </c>
      <c r="B120" s="2">
        <f t="shared" si="3"/>
        <v>291467.47883352783</v>
      </c>
      <c r="C120" s="1">
        <f>-A</f>
        <v>1878.8756805424866</v>
      </c>
      <c r="D120" s="1">
        <f>$B120*i/12</f>
        <v>1214.4478284730328</v>
      </c>
      <c r="E120" s="1">
        <f t="shared" si="4"/>
        <v>664.42785206945382</v>
      </c>
      <c r="F120" s="1">
        <f t="shared" si="5"/>
        <v>290803.05098145839</v>
      </c>
    </row>
    <row r="121" spans="1:6" x14ac:dyDescent="0.2">
      <c r="A121">
        <v>112</v>
      </c>
      <c r="B121" s="2">
        <f t="shared" si="3"/>
        <v>290803.05098145839</v>
      </c>
      <c r="C121" s="1">
        <f>-A</f>
        <v>1878.8756805424866</v>
      </c>
      <c r="D121" s="1">
        <f>$B121*i/12</f>
        <v>1211.6793790894101</v>
      </c>
      <c r="E121" s="1">
        <f t="shared" si="4"/>
        <v>667.19630145307656</v>
      </c>
      <c r="F121" s="1">
        <f t="shared" si="5"/>
        <v>290135.85468000534</v>
      </c>
    </row>
    <row r="122" spans="1:6" x14ac:dyDescent="0.2">
      <c r="A122">
        <v>113</v>
      </c>
      <c r="B122" s="2">
        <f t="shared" si="3"/>
        <v>290135.85468000534</v>
      </c>
      <c r="C122" s="1">
        <f>-A</f>
        <v>1878.8756805424866</v>
      </c>
      <c r="D122" s="1">
        <f>$B122*i/12</f>
        <v>1208.8993945000223</v>
      </c>
      <c r="E122" s="1">
        <f t="shared" si="4"/>
        <v>669.97628604246438</v>
      </c>
      <c r="F122" s="1">
        <f t="shared" si="5"/>
        <v>289465.87839396286</v>
      </c>
    </row>
    <row r="123" spans="1:6" x14ac:dyDescent="0.2">
      <c r="A123">
        <v>114</v>
      </c>
      <c r="B123" s="2">
        <f t="shared" si="3"/>
        <v>289465.87839396286</v>
      </c>
      <c r="C123" s="1">
        <f>-A</f>
        <v>1878.8756805424866</v>
      </c>
      <c r="D123" s="1">
        <f>$B123*i/12</f>
        <v>1206.107826641512</v>
      </c>
      <c r="E123" s="1">
        <f t="shared" si="4"/>
        <v>672.76785390097461</v>
      </c>
      <c r="F123" s="1">
        <f t="shared" si="5"/>
        <v>288793.1105400619</v>
      </c>
    </row>
    <row r="124" spans="1:6" x14ac:dyDescent="0.2">
      <c r="A124">
        <v>115</v>
      </c>
      <c r="B124" s="2">
        <f t="shared" si="3"/>
        <v>288793.1105400619</v>
      </c>
      <c r="C124" s="1">
        <f>-A</f>
        <v>1878.8756805424866</v>
      </c>
      <c r="D124" s="1">
        <f>$B124*i/12</f>
        <v>1203.3046272502579</v>
      </c>
      <c r="E124" s="1">
        <f t="shared" si="4"/>
        <v>675.57105329222873</v>
      </c>
      <c r="F124" s="1">
        <f t="shared" si="5"/>
        <v>288117.53948676965</v>
      </c>
    </row>
    <row r="125" spans="1:6" x14ac:dyDescent="0.2">
      <c r="A125">
        <v>116</v>
      </c>
      <c r="B125" s="2">
        <f t="shared" si="3"/>
        <v>288117.53948676965</v>
      </c>
      <c r="C125" s="1">
        <f>-A</f>
        <v>1878.8756805424866</v>
      </c>
      <c r="D125" s="1">
        <f>$B125*i/12</f>
        <v>1200.4897478615403</v>
      </c>
      <c r="E125" s="1">
        <f t="shared" si="4"/>
        <v>678.38593268094633</v>
      </c>
      <c r="F125" s="1">
        <f t="shared" si="5"/>
        <v>287439.15355408873</v>
      </c>
    </row>
    <row r="126" spans="1:6" x14ac:dyDescent="0.2">
      <c r="A126">
        <v>117</v>
      </c>
      <c r="B126" s="2">
        <f t="shared" si="3"/>
        <v>287439.15355408873</v>
      </c>
      <c r="C126" s="1">
        <f>-A</f>
        <v>1878.8756805424866</v>
      </c>
      <c r="D126" s="1">
        <f>$B126*i/12</f>
        <v>1197.6631398087031</v>
      </c>
      <c r="E126" s="1">
        <f t="shared" si="4"/>
        <v>681.2125407337835</v>
      </c>
      <c r="F126" s="1">
        <f t="shared" si="5"/>
        <v>286757.94101335492</v>
      </c>
    </row>
    <row r="127" spans="1:6" x14ac:dyDescent="0.2">
      <c r="A127">
        <v>118</v>
      </c>
      <c r="B127" s="2">
        <f t="shared" si="3"/>
        <v>286757.94101335492</v>
      </c>
      <c r="C127" s="1">
        <f>-A</f>
        <v>1878.8756805424866</v>
      </c>
      <c r="D127" s="1">
        <f>$B127*i/12</f>
        <v>1194.8247542223123</v>
      </c>
      <c r="E127" s="1">
        <f t="shared" si="4"/>
        <v>684.05092632017431</v>
      </c>
      <c r="F127" s="1">
        <f t="shared" si="5"/>
        <v>286073.89008703473</v>
      </c>
    </row>
    <row r="128" spans="1:6" x14ac:dyDescent="0.2">
      <c r="A128">
        <v>119</v>
      </c>
      <c r="B128" s="2">
        <f t="shared" si="3"/>
        <v>286073.89008703473</v>
      </c>
      <c r="C128" s="1">
        <f>-A</f>
        <v>1878.8756805424866</v>
      </c>
      <c r="D128" s="1">
        <f>$B128*i/12</f>
        <v>1191.9745420293114</v>
      </c>
      <c r="E128" s="1">
        <f t="shared" si="4"/>
        <v>686.90113851317528</v>
      </c>
      <c r="F128" s="1">
        <f t="shared" si="5"/>
        <v>285386.98894852155</v>
      </c>
    </row>
    <row r="129" spans="1:6" x14ac:dyDescent="0.2">
      <c r="A129">
        <v>120</v>
      </c>
      <c r="B129" s="2">
        <f t="shared" si="3"/>
        <v>285386.98894852155</v>
      </c>
      <c r="C129" s="1">
        <f>-A</f>
        <v>1878.8756805424866</v>
      </c>
      <c r="D129" s="1">
        <f>$B129*i/12</f>
        <v>1189.1124539521732</v>
      </c>
      <c r="E129" s="1">
        <f t="shared" si="4"/>
        <v>689.76322659031348</v>
      </c>
      <c r="F129" s="1">
        <f t="shared" si="5"/>
        <v>284697.22572193126</v>
      </c>
    </row>
    <row r="130" spans="1:6" x14ac:dyDescent="0.2">
      <c r="A130">
        <v>121</v>
      </c>
      <c r="B130" s="2">
        <f t="shared" si="3"/>
        <v>284697.22572193126</v>
      </c>
      <c r="C130" s="1">
        <f>-A</f>
        <v>1878.8756805424866</v>
      </c>
      <c r="D130" s="1">
        <f>$B130*i/12</f>
        <v>1186.238440508047</v>
      </c>
      <c r="E130" s="1">
        <f t="shared" si="4"/>
        <v>692.63724003443963</v>
      </c>
      <c r="F130" s="1">
        <f t="shared" si="5"/>
        <v>284004.58848189685</v>
      </c>
    </row>
    <row r="131" spans="1:6" x14ac:dyDescent="0.2">
      <c r="A131">
        <v>122</v>
      </c>
      <c r="B131" s="2">
        <f t="shared" si="3"/>
        <v>284004.58848189685</v>
      </c>
      <c r="C131" s="1">
        <f>-A</f>
        <v>1878.8756805424866</v>
      </c>
      <c r="D131" s="1">
        <f>$B131*i/12</f>
        <v>1183.3524520079036</v>
      </c>
      <c r="E131" s="1">
        <f t="shared" si="4"/>
        <v>695.52322853458304</v>
      </c>
      <c r="F131" s="1">
        <f t="shared" si="5"/>
        <v>283309.06525336229</v>
      </c>
    </row>
    <row r="132" spans="1:6" x14ac:dyDescent="0.2">
      <c r="A132">
        <v>123</v>
      </c>
      <c r="B132" s="2">
        <f t="shared" si="3"/>
        <v>283309.06525336229</v>
      </c>
      <c r="C132" s="1">
        <f>-A</f>
        <v>1878.8756805424866</v>
      </c>
      <c r="D132" s="1">
        <f>$B132*i/12</f>
        <v>1180.4544385556762</v>
      </c>
      <c r="E132" s="1">
        <f t="shared" si="4"/>
        <v>698.4212419868104</v>
      </c>
      <c r="F132" s="1">
        <f t="shared" si="5"/>
        <v>282610.64401137549</v>
      </c>
    </row>
    <row r="133" spans="1:6" x14ac:dyDescent="0.2">
      <c r="A133">
        <v>124</v>
      </c>
      <c r="B133" s="2">
        <f t="shared" si="3"/>
        <v>282610.64401137549</v>
      </c>
      <c r="C133" s="1">
        <f>-A</f>
        <v>1878.8756805424866</v>
      </c>
      <c r="D133" s="1">
        <f>$B133*i/12</f>
        <v>1177.544350047398</v>
      </c>
      <c r="E133" s="1">
        <f t="shared" si="4"/>
        <v>701.33133049508865</v>
      </c>
      <c r="F133" s="1">
        <f t="shared" si="5"/>
        <v>281909.31268088042</v>
      </c>
    </row>
    <row r="134" spans="1:6" x14ac:dyDescent="0.2">
      <c r="A134">
        <v>125</v>
      </c>
      <c r="B134" s="2">
        <f t="shared" si="3"/>
        <v>281909.31268088042</v>
      </c>
      <c r="C134" s="1">
        <f>-A</f>
        <v>1878.8756805424866</v>
      </c>
      <c r="D134" s="1">
        <f>$B134*i/12</f>
        <v>1174.6221361703351</v>
      </c>
      <c r="E134" s="1">
        <f t="shared" si="4"/>
        <v>704.25354437215151</v>
      </c>
      <c r="F134" s="1">
        <f t="shared" si="5"/>
        <v>281205.05913650827</v>
      </c>
    </row>
    <row r="135" spans="1:6" x14ac:dyDescent="0.2">
      <c r="A135">
        <v>126</v>
      </c>
      <c r="B135" s="2">
        <f t="shared" si="3"/>
        <v>281205.05913650827</v>
      </c>
      <c r="C135" s="1">
        <f>-A</f>
        <v>1878.8756805424866</v>
      </c>
      <c r="D135" s="1">
        <f>$B135*i/12</f>
        <v>1171.6877464021179</v>
      </c>
      <c r="E135" s="1">
        <f t="shared" si="4"/>
        <v>707.18793414036872</v>
      </c>
      <c r="F135" s="1">
        <f t="shared" si="5"/>
        <v>280497.87120236788</v>
      </c>
    </row>
    <row r="136" spans="1:6" x14ac:dyDescent="0.2">
      <c r="A136">
        <v>127</v>
      </c>
      <c r="B136" s="2">
        <f t="shared" si="3"/>
        <v>280497.87120236788</v>
      </c>
      <c r="C136" s="1">
        <f>-A</f>
        <v>1878.8756805424866</v>
      </c>
      <c r="D136" s="1">
        <f>$B136*i/12</f>
        <v>1168.7411300098663</v>
      </c>
      <c r="E136" s="1">
        <f t="shared" si="4"/>
        <v>710.13455053262032</v>
      </c>
      <c r="F136" s="1">
        <f t="shared" si="5"/>
        <v>279787.73665183526</v>
      </c>
    </row>
    <row r="137" spans="1:6" x14ac:dyDescent="0.2">
      <c r="A137">
        <v>128</v>
      </c>
      <c r="B137" s="2">
        <f t="shared" si="3"/>
        <v>279787.73665183526</v>
      </c>
      <c r="C137" s="1">
        <f>-A</f>
        <v>1878.8756805424866</v>
      </c>
      <c r="D137" s="1">
        <f>$B137*i/12</f>
        <v>1165.7822360493137</v>
      </c>
      <c r="E137" s="1">
        <f t="shared" si="4"/>
        <v>713.09344449317291</v>
      </c>
      <c r="F137" s="1">
        <f t="shared" si="5"/>
        <v>279074.64320734207</v>
      </c>
    </row>
    <row r="138" spans="1:6" x14ac:dyDescent="0.2">
      <c r="A138">
        <v>129</v>
      </c>
      <c r="B138" s="2">
        <f t="shared" si="3"/>
        <v>279074.64320734207</v>
      </c>
      <c r="C138" s="1">
        <f>-A</f>
        <v>1878.8756805424866</v>
      </c>
      <c r="D138" s="1">
        <f>$B138*i/12</f>
        <v>1162.8110133639254</v>
      </c>
      <c r="E138" s="1">
        <f t="shared" si="4"/>
        <v>716.06466717856119</v>
      </c>
      <c r="F138" s="1">
        <f t="shared" si="5"/>
        <v>278358.57854016352</v>
      </c>
    </row>
    <row r="139" spans="1:6" x14ac:dyDescent="0.2">
      <c r="A139">
        <v>130</v>
      </c>
      <c r="B139" s="2">
        <f t="shared" si="3"/>
        <v>278358.57854016352</v>
      </c>
      <c r="C139" s="1">
        <f>-A</f>
        <v>1878.8756805424866</v>
      </c>
      <c r="D139" s="1">
        <f>$B139*i/12</f>
        <v>1159.8274105840148</v>
      </c>
      <c r="E139" s="1">
        <f t="shared" si="4"/>
        <v>719.04826995847179</v>
      </c>
      <c r="F139" s="1">
        <f t="shared" si="5"/>
        <v>277639.53027020505</v>
      </c>
    </row>
    <row r="140" spans="1:6" x14ac:dyDescent="0.2">
      <c r="A140">
        <v>131</v>
      </c>
      <c r="B140" s="2">
        <f t="shared" ref="B140:B203" si="6">$F139</f>
        <v>277639.53027020505</v>
      </c>
      <c r="C140" s="1">
        <f>-A</f>
        <v>1878.8756805424866</v>
      </c>
      <c r="D140" s="1">
        <f>$B140*i/12</f>
        <v>1156.8313761258544</v>
      </c>
      <c r="E140" s="1">
        <f t="shared" ref="E140:E203" si="7">$C140-$D140</f>
        <v>722.04430441663226</v>
      </c>
      <c r="F140" s="1">
        <f t="shared" ref="F140:F203" si="8">$B140-$E140</f>
        <v>276917.48596578842</v>
      </c>
    </row>
    <row r="141" spans="1:6" x14ac:dyDescent="0.2">
      <c r="A141">
        <v>132</v>
      </c>
      <c r="B141" s="2">
        <f t="shared" si="6"/>
        <v>276917.48596578842</v>
      </c>
      <c r="C141" s="1">
        <f>-A</f>
        <v>1878.8756805424866</v>
      </c>
      <c r="D141" s="1">
        <f>$B141*i/12</f>
        <v>1153.8228581907852</v>
      </c>
      <c r="E141" s="1">
        <f t="shared" si="7"/>
        <v>725.05282235170148</v>
      </c>
      <c r="F141" s="1">
        <f t="shared" si="8"/>
        <v>276192.43314343673</v>
      </c>
    </row>
    <row r="142" spans="1:6" x14ac:dyDescent="0.2">
      <c r="A142">
        <v>133</v>
      </c>
      <c r="B142" s="2">
        <f t="shared" si="6"/>
        <v>276192.43314343673</v>
      </c>
      <c r="C142" s="1">
        <f>-A</f>
        <v>1878.8756805424866</v>
      </c>
      <c r="D142" s="1">
        <f>$B142*i/12</f>
        <v>1150.8018047643197</v>
      </c>
      <c r="E142" s="1">
        <f t="shared" si="7"/>
        <v>728.07387577816689</v>
      </c>
      <c r="F142" s="1">
        <f t="shared" si="8"/>
        <v>275464.35926765855</v>
      </c>
    </row>
    <row r="143" spans="1:6" x14ac:dyDescent="0.2">
      <c r="A143">
        <v>134</v>
      </c>
      <c r="B143" s="2">
        <f t="shared" si="6"/>
        <v>275464.35926765855</v>
      </c>
      <c r="C143" s="1">
        <f>-A</f>
        <v>1878.8756805424866</v>
      </c>
      <c r="D143" s="1">
        <f>$B143*i/12</f>
        <v>1147.768163615244</v>
      </c>
      <c r="E143" s="1">
        <f t="shared" si="7"/>
        <v>731.10751692724261</v>
      </c>
      <c r="F143" s="1">
        <f t="shared" si="8"/>
        <v>274733.25175073132</v>
      </c>
    </row>
    <row r="144" spans="1:6" x14ac:dyDescent="0.2">
      <c r="A144">
        <v>135</v>
      </c>
      <c r="B144" s="2">
        <f t="shared" si="6"/>
        <v>274733.25175073132</v>
      </c>
      <c r="C144" s="1">
        <f>-A</f>
        <v>1878.8756805424866</v>
      </c>
      <c r="D144" s="1">
        <f>$B144*i/12</f>
        <v>1144.7218822947139</v>
      </c>
      <c r="E144" s="1">
        <f t="shared" si="7"/>
        <v>734.15379824777278</v>
      </c>
      <c r="F144" s="1">
        <f t="shared" si="8"/>
        <v>273999.09795248357</v>
      </c>
    </row>
    <row r="145" spans="1:6" x14ac:dyDescent="0.2">
      <c r="A145">
        <v>136</v>
      </c>
      <c r="B145" s="2">
        <f t="shared" si="6"/>
        <v>273999.09795248357</v>
      </c>
      <c r="C145" s="1">
        <f>-A</f>
        <v>1878.8756805424866</v>
      </c>
      <c r="D145" s="1">
        <f>$B145*i/12</f>
        <v>1141.6629081353483</v>
      </c>
      <c r="E145" s="1">
        <f t="shared" si="7"/>
        <v>737.21277240713835</v>
      </c>
      <c r="F145" s="1">
        <f t="shared" si="8"/>
        <v>273261.88518007641</v>
      </c>
    </row>
    <row r="146" spans="1:6" x14ac:dyDescent="0.2">
      <c r="A146">
        <v>137</v>
      </c>
      <c r="B146" s="2">
        <f t="shared" si="6"/>
        <v>273261.88518007641</v>
      </c>
      <c r="C146" s="1">
        <f>-A</f>
        <v>1878.8756805424866</v>
      </c>
      <c r="D146" s="1">
        <f>$B146*i/12</f>
        <v>1138.5911882503185</v>
      </c>
      <c r="E146" s="1">
        <f t="shared" si="7"/>
        <v>740.28449229216812</v>
      </c>
      <c r="F146" s="1">
        <f t="shared" si="8"/>
        <v>272521.60068778426</v>
      </c>
    </row>
    <row r="147" spans="1:6" x14ac:dyDescent="0.2">
      <c r="A147">
        <v>138</v>
      </c>
      <c r="B147" s="2">
        <f t="shared" si="6"/>
        <v>272521.60068778426</v>
      </c>
      <c r="C147" s="1">
        <f>-A</f>
        <v>1878.8756805424866</v>
      </c>
      <c r="D147" s="1">
        <f>$B147*i/12</f>
        <v>1135.5066695324344</v>
      </c>
      <c r="E147" s="1">
        <f t="shared" si="7"/>
        <v>743.36901101005219</v>
      </c>
      <c r="F147" s="1">
        <f t="shared" si="8"/>
        <v>271778.23167677422</v>
      </c>
    </row>
    <row r="148" spans="1:6" x14ac:dyDescent="0.2">
      <c r="A148">
        <v>139</v>
      </c>
      <c r="B148" s="2">
        <f t="shared" si="6"/>
        <v>271778.23167677422</v>
      </c>
      <c r="C148" s="1">
        <f>-A</f>
        <v>1878.8756805424866</v>
      </c>
      <c r="D148" s="1">
        <f>$B148*i/12</f>
        <v>1132.409298653226</v>
      </c>
      <c r="E148" s="1">
        <f t="shared" si="7"/>
        <v>746.46638188926067</v>
      </c>
      <c r="F148" s="1">
        <f t="shared" si="8"/>
        <v>271031.76529488497</v>
      </c>
    </row>
    <row r="149" spans="1:6" x14ac:dyDescent="0.2">
      <c r="A149">
        <v>140</v>
      </c>
      <c r="B149" s="2">
        <f t="shared" si="6"/>
        <v>271031.76529488497</v>
      </c>
      <c r="C149" s="1">
        <f>-A</f>
        <v>1878.8756805424866</v>
      </c>
      <c r="D149" s="1">
        <f>$B149*i/12</f>
        <v>1129.2990220620206</v>
      </c>
      <c r="E149" s="1">
        <f t="shared" si="7"/>
        <v>749.57665848046599</v>
      </c>
      <c r="F149" s="1">
        <f t="shared" si="8"/>
        <v>270282.18863640452</v>
      </c>
    </row>
    <row r="150" spans="1:6" x14ac:dyDescent="0.2">
      <c r="A150">
        <v>141</v>
      </c>
      <c r="B150" s="2">
        <f t="shared" si="6"/>
        <v>270282.18863640452</v>
      </c>
      <c r="C150" s="1">
        <f>-A</f>
        <v>1878.8756805424866</v>
      </c>
      <c r="D150" s="1">
        <f>$B150*i/12</f>
        <v>1126.1757859850188</v>
      </c>
      <c r="E150" s="1">
        <f t="shared" si="7"/>
        <v>752.69989455746781</v>
      </c>
      <c r="F150" s="1">
        <f t="shared" si="8"/>
        <v>269529.48874184705</v>
      </c>
    </row>
    <row r="151" spans="1:6" x14ac:dyDescent="0.2">
      <c r="A151">
        <v>142</v>
      </c>
      <c r="B151" s="2">
        <f t="shared" si="6"/>
        <v>269529.48874184705</v>
      </c>
      <c r="C151" s="1">
        <f>-A</f>
        <v>1878.8756805424866</v>
      </c>
      <c r="D151" s="1">
        <f>$B151*i/12</f>
        <v>1123.0395364243627</v>
      </c>
      <c r="E151" s="1">
        <f t="shared" si="7"/>
        <v>755.83614411812391</v>
      </c>
      <c r="F151" s="1">
        <f t="shared" si="8"/>
        <v>268773.65259772894</v>
      </c>
    </row>
    <row r="152" spans="1:6" x14ac:dyDescent="0.2">
      <c r="A152">
        <v>143</v>
      </c>
      <c r="B152" s="2">
        <f t="shared" si="6"/>
        <v>268773.65259772894</v>
      </c>
      <c r="C152" s="1">
        <f>-A</f>
        <v>1878.8756805424866</v>
      </c>
      <c r="D152" s="1">
        <f>$B152*i/12</f>
        <v>1119.890219157204</v>
      </c>
      <c r="E152" s="1">
        <f t="shared" si="7"/>
        <v>758.98546138528263</v>
      </c>
      <c r="F152" s="1">
        <f t="shared" si="8"/>
        <v>268014.66713634366</v>
      </c>
    </row>
    <row r="153" spans="1:6" x14ac:dyDescent="0.2">
      <c r="A153">
        <v>144</v>
      </c>
      <c r="B153" s="2">
        <f t="shared" si="6"/>
        <v>268014.66713634366</v>
      </c>
      <c r="C153" s="1">
        <f>-A</f>
        <v>1878.8756805424866</v>
      </c>
      <c r="D153" s="1">
        <f>$B153*i/12</f>
        <v>1116.7277797347654</v>
      </c>
      <c r="E153" s="1">
        <f t="shared" si="7"/>
        <v>762.14790080772127</v>
      </c>
      <c r="F153" s="1">
        <f t="shared" si="8"/>
        <v>267252.51923553593</v>
      </c>
    </row>
    <row r="154" spans="1:6" x14ac:dyDescent="0.2">
      <c r="A154">
        <v>145</v>
      </c>
      <c r="B154" s="2">
        <f t="shared" si="6"/>
        <v>267252.51923553593</v>
      </c>
      <c r="C154" s="1">
        <f>-A</f>
        <v>1878.8756805424866</v>
      </c>
      <c r="D154" s="1">
        <f>$B154*i/12</f>
        <v>1113.5521634813997</v>
      </c>
      <c r="E154" s="1">
        <f t="shared" si="7"/>
        <v>765.32351706108693</v>
      </c>
      <c r="F154" s="1">
        <f t="shared" si="8"/>
        <v>266487.19571847486</v>
      </c>
    </row>
    <row r="155" spans="1:6" x14ac:dyDescent="0.2">
      <c r="A155">
        <v>146</v>
      </c>
      <c r="B155" s="2">
        <f t="shared" si="6"/>
        <v>266487.19571847486</v>
      </c>
      <c r="C155" s="1">
        <f>-A</f>
        <v>1878.8756805424866</v>
      </c>
      <c r="D155" s="1">
        <f>$B155*i/12</f>
        <v>1110.3633154936454</v>
      </c>
      <c r="E155" s="1">
        <f t="shared" si="7"/>
        <v>768.51236504884127</v>
      </c>
      <c r="F155" s="1">
        <f t="shared" si="8"/>
        <v>265718.68335342599</v>
      </c>
    </row>
    <row r="156" spans="1:6" x14ac:dyDescent="0.2">
      <c r="A156">
        <v>147</v>
      </c>
      <c r="B156" s="2">
        <f t="shared" si="6"/>
        <v>265718.68335342599</v>
      </c>
      <c r="C156" s="1">
        <f>-A</f>
        <v>1878.8756805424866</v>
      </c>
      <c r="D156" s="1">
        <f>$B156*i/12</f>
        <v>1107.161180639275</v>
      </c>
      <c r="E156" s="1">
        <f t="shared" si="7"/>
        <v>771.71449990321162</v>
      </c>
      <c r="F156" s="1">
        <f t="shared" si="8"/>
        <v>264946.96885352279</v>
      </c>
    </row>
    <row r="157" spans="1:6" x14ac:dyDescent="0.2">
      <c r="A157">
        <v>148</v>
      </c>
      <c r="B157" s="2">
        <f t="shared" si="6"/>
        <v>264946.96885352279</v>
      </c>
      <c r="C157" s="1">
        <f>-A</f>
        <v>1878.8756805424866</v>
      </c>
      <c r="D157" s="1">
        <f>$B157*i/12</f>
        <v>1103.9457035563451</v>
      </c>
      <c r="E157" s="1">
        <f t="shared" si="7"/>
        <v>774.92997698614158</v>
      </c>
      <c r="F157" s="1">
        <f t="shared" si="8"/>
        <v>264172.03887653665</v>
      </c>
    </row>
    <row r="158" spans="1:6" x14ac:dyDescent="0.2">
      <c r="A158">
        <v>149</v>
      </c>
      <c r="B158" s="2">
        <f t="shared" si="6"/>
        <v>264172.03887653665</v>
      </c>
      <c r="C158" s="1">
        <f>-A</f>
        <v>1878.8756805424866</v>
      </c>
      <c r="D158" s="1">
        <f>$B158*i/12</f>
        <v>1100.7168286522362</v>
      </c>
      <c r="E158" s="1">
        <f t="shared" si="7"/>
        <v>778.15885189025039</v>
      </c>
      <c r="F158" s="1">
        <f t="shared" si="8"/>
        <v>263393.88002464641</v>
      </c>
    </row>
    <row r="159" spans="1:6" x14ac:dyDescent="0.2">
      <c r="A159">
        <v>150</v>
      </c>
      <c r="B159" s="2">
        <f t="shared" si="6"/>
        <v>263393.88002464641</v>
      </c>
      <c r="C159" s="1">
        <f>-A</f>
        <v>1878.8756805424866</v>
      </c>
      <c r="D159" s="1">
        <f>$B159*i/12</f>
        <v>1097.4745001026934</v>
      </c>
      <c r="E159" s="1">
        <f t="shared" si="7"/>
        <v>781.40118043979328</v>
      </c>
      <c r="F159" s="1">
        <f t="shared" si="8"/>
        <v>262612.47884420661</v>
      </c>
    </row>
    <row r="160" spans="1:6" x14ac:dyDescent="0.2">
      <c r="A160">
        <v>151</v>
      </c>
      <c r="B160" s="2">
        <f t="shared" si="6"/>
        <v>262612.47884420661</v>
      </c>
      <c r="C160" s="1">
        <f>-A</f>
        <v>1878.8756805424866</v>
      </c>
      <c r="D160" s="1">
        <f>$B160*i/12</f>
        <v>1094.2186618508611</v>
      </c>
      <c r="E160" s="1">
        <f t="shared" si="7"/>
        <v>784.65701869162558</v>
      </c>
      <c r="F160" s="1">
        <f t="shared" si="8"/>
        <v>261827.82182551498</v>
      </c>
    </row>
    <row r="161" spans="1:6" x14ac:dyDescent="0.2">
      <c r="A161">
        <v>152</v>
      </c>
      <c r="B161" s="2">
        <f t="shared" si="6"/>
        <v>261827.82182551498</v>
      </c>
      <c r="C161" s="1">
        <f>-A</f>
        <v>1878.8756805424866</v>
      </c>
      <c r="D161" s="1">
        <f>$B161*i/12</f>
        <v>1090.9492576063124</v>
      </c>
      <c r="E161" s="1">
        <f t="shared" si="7"/>
        <v>787.92642293617428</v>
      </c>
      <c r="F161" s="1">
        <f t="shared" si="8"/>
        <v>261039.89540257881</v>
      </c>
    </row>
    <row r="162" spans="1:6" x14ac:dyDescent="0.2">
      <c r="A162">
        <v>153</v>
      </c>
      <c r="B162" s="2">
        <f t="shared" si="6"/>
        <v>261039.89540257881</v>
      </c>
      <c r="C162" s="1">
        <f>-A</f>
        <v>1878.8756805424866</v>
      </c>
      <c r="D162" s="1">
        <f>$B162*i/12</f>
        <v>1087.6662308440784</v>
      </c>
      <c r="E162" s="1">
        <f t="shared" si="7"/>
        <v>791.20944969840821</v>
      </c>
      <c r="F162" s="1">
        <f t="shared" si="8"/>
        <v>260248.68595288039</v>
      </c>
    </row>
    <row r="163" spans="1:6" x14ac:dyDescent="0.2">
      <c r="A163">
        <v>154</v>
      </c>
      <c r="B163" s="2">
        <f t="shared" si="6"/>
        <v>260248.68595288039</v>
      </c>
      <c r="C163" s="1">
        <f>-A</f>
        <v>1878.8756805424866</v>
      </c>
      <c r="D163" s="1">
        <f>$B163*i/12</f>
        <v>1084.3695248036684</v>
      </c>
      <c r="E163" s="1">
        <f t="shared" si="7"/>
        <v>794.50615573881828</v>
      </c>
      <c r="F163" s="1">
        <f t="shared" si="8"/>
        <v>259454.17979714158</v>
      </c>
    </row>
    <row r="164" spans="1:6" x14ac:dyDescent="0.2">
      <c r="A164">
        <v>155</v>
      </c>
      <c r="B164" s="2">
        <f t="shared" si="6"/>
        <v>259454.17979714158</v>
      </c>
      <c r="C164" s="1">
        <f>-A</f>
        <v>1878.8756805424866</v>
      </c>
      <c r="D164" s="1">
        <f>$B164*i/12</f>
        <v>1081.0590824880899</v>
      </c>
      <c r="E164" s="1">
        <f t="shared" si="7"/>
        <v>797.81659805439676</v>
      </c>
      <c r="F164" s="1">
        <f t="shared" si="8"/>
        <v>258656.36319908718</v>
      </c>
    </row>
    <row r="165" spans="1:6" x14ac:dyDescent="0.2">
      <c r="A165">
        <v>156</v>
      </c>
      <c r="B165" s="2">
        <f t="shared" si="6"/>
        <v>258656.36319908718</v>
      </c>
      <c r="C165" s="1">
        <f>-A</f>
        <v>1878.8756805424866</v>
      </c>
      <c r="D165" s="1">
        <f>$B165*i/12</f>
        <v>1077.7348466628634</v>
      </c>
      <c r="E165" s="1">
        <f t="shared" si="7"/>
        <v>801.14083387962319</v>
      </c>
      <c r="F165" s="1">
        <f t="shared" si="8"/>
        <v>257855.22236520756</v>
      </c>
    </row>
    <row r="166" spans="1:6" x14ac:dyDescent="0.2">
      <c r="A166">
        <v>157</v>
      </c>
      <c r="B166" s="2">
        <f t="shared" si="6"/>
        <v>257855.22236520756</v>
      </c>
      <c r="C166" s="1">
        <f>-A</f>
        <v>1878.8756805424866</v>
      </c>
      <c r="D166" s="1">
        <f>$B166*i/12</f>
        <v>1074.3967598550316</v>
      </c>
      <c r="E166" s="1">
        <f t="shared" si="7"/>
        <v>804.478920687455</v>
      </c>
      <c r="F166" s="1">
        <f t="shared" si="8"/>
        <v>257050.74344452011</v>
      </c>
    </row>
    <row r="167" spans="1:6" x14ac:dyDescent="0.2">
      <c r="A167">
        <v>158</v>
      </c>
      <c r="B167" s="2">
        <f t="shared" si="6"/>
        <v>257050.74344452011</v>
      </c>
      <c r="C167" s="1">
        <f>-A</f>
        <v>1878.8756805424866</v>
      </c>
      <c r="D167" s="1">
        <f>$B167*i/12</f>
        <v>1071.0447643521672</v>
      </c>
      <c r="E167" s="1">
        <f t="shared" si="7"/>
        <v>807.83091619031939</v>
      </c>
      <c r="F167" s="1">
        <f t="shared" si="8"/>
        <v>256242.91252832979</v>
      </c>
    </row>
    <row r="168" spans="1:6" x14ac:dyDescent="0.2">
      <c r="A168">
        <v>159</v>
      </c>
      <c r="B168" s="2">
        <f t="shared" si="6"/>
        <v>256242.91252832979</v>
      </c>
      <c r="C168" s="1">
        <f>-A</f>
        <v>1878.8756805424866</v>
      </c>
      <c r="D168" s="1">
        <f>$B168*i/12</f>
        <v>1067.6788022013741</v>
      </c>
      <c r="E168" s="1">
        <f t="shared" si="7"/>
        <v>811.19687834111255</v>
      </c>
      <c r="F168" s="1">
        <f t="shared" si="8"/>
        <v>255431.71564998868</v>
      </c>
    </row>
    <row r="169" spans="1:6" x14ac:dyDescent="0.2">
      <c r="A169">
        <v>160</v>
      </c>
      <c r="B169" s="2">
        <f t="shared" si="6"/>
        <v>255431.71564998868</v>
      </c>
      <c r="C169" s="1">
        <f>-A</f>
        <v>1878.8756805424866</v>
      </c>
      <c r="D169" s="1">
        <f>$B169*i/12</f>
        <v>1064.2988152082862</v>
      </c>
      <c r="E169" s="1">
        <f t="shared" si="7"/>
        <v>814.57686533420042</v>
      </c>
      <c r="F169" s="1">
        <f t="shared" si="8"/>
        <v>254617.13878465447</v>
      </c>
    </row>
    <row r="170" spans="1:6" x14ac:dyDescent="0.2">
      <c r="A170">
        <v>161</v>
      </c>
      <c r="B170" s="2">
        <f t="shared" si="6"/>
        <v>254617.13878465447</v>
      </c>
      <c r="C170" s="1">
        <f>-A</f>
        <v>1878.8756805424866</v>
      </c>
      <c r="D170" s="1">
        <f>$B170*i/12</f>
        <v>1060.9047449360603</v>
      </c>
      <c r="E170" s="1">
        <f t="shared" si="7"/>
        <v>817.97093560642634</v>
      </c>
      <c r="F170" s="1">
        <f t="shared" si="8"/>
        <v>253799.16784904804</v>
      </c>
    </row>
    <row r="171" spans="1:6" x14ac:dyDescent="0.2">
      <c r="A171">
        <v>162</v>
      </c>
      <c r="B171" s="2">
        <f t="shared" si="6"/>
        <v>253799.16784904804</v>
      </c>
      <c r="C171" s="1">
        <f>-A</f>
        <v>1878.8756805424866</v>
      </c>
      <c r="D171" s="1">
        <f>$B171*i/12</f>
        <v>1057.4965327043669</v>
      </c>
      <c r="E171" s="1">
        <f t="shared" si="7"/>
        <v>821.37914783811971</v>
      </c>
      <c r="F171" s="1">
        <f t="shared" si="8"/>
        <v>252977.78870120991</v>
      </c>
    </row>
    <row r="172" spans="1:6" x14ac:dyDescent="0.2">
      <c r="A172">
        <v>163</v>
      </c>
      <c r="B172" s="2">
        <f t="shared" si="6"/>
        <v>252977.78870120991</v>
      </c>
      <c r="C172" s="1">
        <f>-A</f>
        <v>1878.8756805424866</v>
      </c>
      <c r="D172" s="1">
        <f>$B172*i/12</f>
        <v>1054.0741195883747</v>
      </c>
      <c r="E172" s="1">
        <f t="shared" si="7"/>
        <v>824.80156095411189</v>
      </c>
      <c r="F172" s="1">
        <f t="shared" si="8"/>
        <v>252152.98714025581</v>
      </c>
    </row>
    <row r="173" spans="1:6" x14ac:dyDescent="0.2">
      <c r="A173">
        <v>164</v>
      </c>
      <c r="B173" s="2">
        <f t="shared" si="6"/>
        <v>252152.98714025581</v>
      </c>
      <c r="C173" s="1">
        <f>-A</f>
        <v>1878.8756805424866</v>
      </c>
      <c r="D173" s="1">
        <f>$B173*i/12</f>
        <v>1050.6374464177327</v>
      </c>
      <c r="E173" s="1">
        <f t="shared" si="7"/>
        <v>828.23823412475394</v>
      </c>
      <c r="F173" s="1">
        <f t="shared" si="8"/>
        <v>251324.74890613105</v>
      </c>
    </row>
    <row r="174" spans="1:6" x14ac:dyDescent="0.2">
      <c r="A174">
        <v>165</v>
      </c>
      <c r="B174" s="2">
        <f t="shared" si="6"/>
        <v>251324.74890613105</v>
      </c>
      <c r="C174" s="1">
        <f>-A</f>
        <v>1878.8756805424866</v>
      </c>
      <c r="D174" s="1">
        <f>$B174*i/12</f>
        <v>1047.1864537755462</v>
      </c>
      <c r="E174" s="1">
        <f t="shared" si="7"/>
        <v>831.68922676694046</v>
      </c>
      <c r="F174" s="1">
        <f t="shared" si="8"/>
        <v>250493.05967936412</v>
      </c>
    </row>
    <row r="175" spans="1:6" x14ac:dyDescent="0.2">
      <c r="A175">
        <v>166</v>
      </c>
      <c r="B175" s="2">
        <f t="shared" si="6"/>
        <v>250493.05967936412</v>
      </c>
      <c r="C175" s="1">
        <f>-A</f>
        <v>1878.8756805424866</v>
      </c>
      <c r="D175" s="1">
        <f>$B175*i/12</f>
        <v>1043.7210819973504</v>
      </c>
      <c r="E175" s="1">
        <f t="shared" si="7"/>
        <v>835.1545985451362</v>
      </c>
      <c r="F175" s="1">
        <f t="shared" si="8"/>
        <v>249657.90508081898</v>
      </c>
    </row>
    <row r="176" spans="1:6" x14ac:dyDescent="0.2">
      <c r="A176">
        <v>167</v>
      </c>
      <c r="B176" s="2">
        <f t="shared" si="6"/>
        <v>249657.90508081898</v>
      </c>
      <c r="C176" s="1">
        <f>-A</f>
        <v>1878.8756805424866</v>
      </c>
      <c r="D176" s="1">
        <f>$B176*i/12</f>
        <v>1040.2412711700792</v>
      </c>
      <c r="E176" s="1">
        <f t="shared" si="7"/>
        <v>838.63440937240739</v>
      </c>
      <c r="F176" s="1">
        <f t="shared" si="8"/>
        <v>248819.27067144657</v>
      </c>
    </row>
    <row r="177" spans="1:6" x14ac:dyDescent="0.2">
      <c r="A177">
        <v>168</v>
      </c>
      <c r="B177" s="2">
        <f t="shared" si="6"/>
        <v>248819.27067144657</v>
      </c>
      <c r="C177" s="1">
        <f>-A</f>
        <v>1878.8756805424866</v>
      </c>
      <c r="D177" s="1">
        <f>$B177*i/12</f>
        <v>1036.7469611310273</v>
      </c>
      <c r="E177" s="1">
        <f t="shared" si="7"/>
        <v>842.12871941145931</v>
      </c>
      <c r="F177" s="1">
        <f t="shared" si="8"/>
        <v>247977.1419520351</v>
      </c>
    </row>
    <row r="178" spans="1:6" x14ac:dyDescent="0.2">
      <c r="A178">
        <v>169</v>
      </c>
      <c r="B178" s="2">
        <f t="shared" si="6"/>
        <v>247977.1419520351</v>
      </c>
      <c r="C178" s="1">
        <f>-A</f>
        <v>1878.8756805424866</v>
      </c>
      <c r="D178" s="1">
        <f>$B178*i/12</f>
        <v>1033.2380914668131</v>
      </c>
      <c r="E178" s="1">
        <f t="shared" si="7"/>
        <v>845.63758907567353</v>
      </c>
      <c r="F178" s="1">
        <f t="shared" si="8"/>
        <v>247131.50436295944</v>
      </c>
    </row>
    <row r="179" spans="1:6" x14ac:dyDescent="0.2">
      <c r="A179">
        <v>170</v>
      </c>
      <c r="B179" s="2">
        <f t="shared" si="6"/>
        <v>247131.50436295944</v>
      </c>
      <c r="C179" s="1">
        <f>-A</f>
        <v>1878.8756805424866</v>
      </c>
      <c r="D179" s="1">
        <f>$B179*i/12</f>
        <v>1029.714601512331</v>
      </c>
      <c r="E179" s="1">
        <f t="shared" si="7"/>
        <v>849.16107903015563</v>
      </c>
      <c r="F179" s="1">
        <f t="shared" si="8"/>
        <v>246282.34328392928</v>
      </c>
    </row>
    <row r="180" spans="1:6" x14ac:dyDescent="0.2">
      <c r="A180">
        <v>171</v>
      </c>
      <c r="B180" s="2">
        <f t="shared" si="6"/>
        <v>246282.34328392928</v>
      </c>
      <c r="C180" s="1">
        <f>-A</f>
        <v>1878.8756805424866</v>
      </c>
      <c r="D180" s="1">
        <f>$B180*i/12</f>
        <v>1026.1764303497055</v>
      </c>
      <c r="E180" s="1">
        <f t="shared" si="7"/>
        <v>852.69925019278116</v>
      </c>
      <c r="F180" s="1">
        <f t="shared" si="8"/>
        <v>245429.64403373649</v>
      </c>
    </row>
    <row r="181" spans="1:6" x14ac:dyDescent="0.2">
      <c r="A181">
        <v>172</v>
      </c>
      <c r="B181" s="2">
        <f t="shared" si="6"/>
        <v>245429.64403373649</v>
      </c>
      <c r="C181" s="1">
        <f>-A</f>
        <v>1878.8756805424866</v>
      </c>
      <c r="D181" s="1">
        <f>$B181*i/12</f>
        <v>1022.6235168072354</v>
      </c>
      <c r="E181" s="1">
        <f t="shared" si="7"/>
        <v>856.2521637352512</v>
      </c>
      <c r="F181" s="1">
        <f t="shared" si="8"/>
        <v>244573.39187000124</v>
      </c>
    </row>
    <row r="182" spans="1:6" x14ac:dyDescent="0.2">
      <c r="A182">
        <v>173</v>
      </c>
      <c r="B182" s="2">
        <f t="shared" si="6"/>
        <v>244573.39187000124</v>
      </c>
      <c r="C182" s="1">
        <f>-A</f>
        <v>1878.8756805424866</v>
      </c>
      <c r="D182" s="1">
        <f>$B182*i/12</f>
        <v>1019.0557994583386</v>
      </c>
      <c r="E182" s="1">
        <f t="shared" si="7"/>
        <v>859.81988108414805</v>
      </c>
      <c r="F182" s="1">
        <f t="shared" si="8"/>
        <v>243713.5719889171</v>
      </c>
    </row>
    <row r="183" spans="1:6" x14ac:dyDescent="0.2">
      <c r="A183">
        <v>174</v>
      </c>
      <c r="B183" s="2">
        <f t="shared" si="6"/>
        <v>243713.5719889171</v>
      </c>
      <c r="C183" s="1">
        <f>-A</f>
        <v>1878.8756805424866</v>
      </c>
      <c r="D183" s="1">
        <f>$B183*i/12</f>
        <v>1015.473216620488</v>
      </c>
      <c r="E183" s="1">
        <f t="shared" si="7"/>
        <v>863.40246392199867</v>
      </c>
      <c r="F183" s="1">
        <f t="shared" si="8"/>
        <v>242850.16952499512</v>
      </c>
    </row>
    <row r="184" spans="1:6" x14ac:dyDescent="0.2">
      <c r="A184">
        <v>175</v>
      </c>
      <c r="B184" s="2">
        <f t="shared" si="6"/>
        <v>242850.16952499512</v>
      </c>
      <c r="C184" s="1">
        <f>-A</f>
        <v>1878.8756805424866</v>
      </c>
      <c r="D184" s="1">
        <f>$B184*i/12</f>
        <v>1011.8757063541465</v>
      </c>
      <c r="E184" s="1">
        <f t="shared" si="7"/>
        <v>866.99997418834016</v>
      </c>
      <c r="F184" s="1">
        <f t="shared" si="8"/>
        <v>241983.16955080678</v>
      </c>
    </row>
    <row r="185" spans="1:6" x14ac:dyDescent="0.2">
      <c r="A185">
        <v>176</v>
      </c>
      <c r="B185" s="2">
        <f t="shared" si="6"/>
        <v>241983.16955080678</v>
      </c>
      <c r="C185" s="1">
        <f>-A</f>
        <v>1878.8756805424866</v>
      </c>
      <c r="D185" s="1">
        <f>$B185*i/12</f>
        <v>1008.2632064616949</v>
      </c>
      <c r="E185" s="1">
        <f t="shared" si="7"/>
        <v>870.61247408079169</v>
      </c>
      <c r="F185" s="1">
        <f t="shared" si="8"/>
        <v>241112.55707672599</v>
      </c>
    </row>
    <row r="186" spans="1:6" x14ac:dyDescent="0.2">
      <c r="A186">
        <v>177</v>
      </c>
      <c r="B186" s="2">
        <f t="shared" si="6"/>
        <v>241112.55707672599</v>
      </c>
      <c r="C186" s="1">
        <f>-A</f>
        <v>1878.8756805424866</v>
      </c>
      <c r="D186" s="1">
        <f>$B186*i/12</f>
        <v>1004.6356544863584</v>
      </c>
      <c r="E186" s="1">
        <f t="shared" si="7"/>
        <v>874.24002605612827</v>
      </c>
      <c r="F186" s="1">
        <f t="shared" si="8"/>
        <v>240238.31705066987</v>
      </c>
    </row>
    <row r="187" spans="1:6" x14ac:dyDescent="0.2">
      <c r="A187">
        <v>178</v>
      </c>
      <c r="B187" s="2">
        <f t="shared" si="6"/>
        <v>240238.31705066987</v>
      </c>
      <c r="C187" s="1">
        <f>-A</f>
        <v>1878.8756805424866</v>
      </c>
      <c r="D187" s="1">
        <f>$B187*i/12</f>
        <v>1000.9929877111244</v>
      </c>
      <c r="E187" s="1">
        <f t="shared" si="7"/>
        <v>877.88269283136219</v>
      </c>
      <c r="F187" s="1">
        <f t="shared" si="8"/>
        <v>239360.4343578385</v>
      </c>
    </row>
    <row r="188" spans="1:6" x14ac:dyDescent="0.2">
      <c r="A188">
        <v>179</v>
      </c>
      <c r="B188" s="2">
        <f t="shared" si="6"/>
        <v>239360.4343578385</v>
      </c>
      <c r="C188" s="1">
        <f>-A</f>
        <v>1878.8756805424866</v>
      </c>
      <c r="D188" s="1">
        <f>$B188*i/12</f>
        <v>997.33514315766058</v>
      </c>
      <c r="E188" s="1">
        <f t="shared" si="7"/>
        <v>881.54053738482605</v>
      </c>
      <c r="F188" s="1">
        <f t="shared" si="8"/>
        <v>238478.89382045367</v>
      </c>
    </row>
    <row r="189" spans="1:6" x14ac:dyDescent="0.2">
      <c r="A189">
        <v>180</v>
      </c>
      <c r="B189" s="2">
        <f t="shared" si="6"/>
        <v>238478.89382045367</v>
      </c>
      <c r="C189" s="1">
        <f>-A</f>
        <v>1878.8756805424866</v>
      </c>
      <c r="D189" s="1">
        <f>$B189*i/12</f>
        <v>993.66205758522358</v>
      </c>
      <c r="E189" s="1">
        <f t="shared" si="7"/>
        <v>885.21362295726306</v>
      </c>
      <c r="F189" s="1">
        <f t="shared" si="8"/>
        <v>237593.6801974964</v>
      </c>
    </row>
    <row r="190" spans="1:6" x14ac:dyDescent="0.2">
      <c r="A190">
        <v>181</v>
      </c>
      <c r="B190" s="2">
        <f t="shared" si="6"/>
        <v>237593.6801974964</v>
      </c>
      <c r="C190" s="1">
        <f>-A</f>
        <v>1878.8756805424866</v>
      </c>
      <c r="D190" s="1">
        <f>$B190*i/12</f>
        <v>989.97366748956847</v>
      </c>
      <c r="E190" s="1">
        <f t="shared" si="7"/>
        <v>888.90201305291816</v>
      </c>
      <c r="F190" s="1">
        <f t="shared" si="8"/>
        <v>236704.77818444348</v>
      </c>
    </row>
    <row r="191" spans="1:6" x14ac:dyDescent="0.2">
      <c r="A191">
        <v>182</v>
      </c>
      <c r="B191" s="2">
        <f t="shared" si="6"/>
        <v>236704.77818444348</v>
      </c>
      <c r="C191" s="1">
        <f>-A</f>
        <v>1878.8756805424866</v>
      </c>
      <c r="D191" s="1">
        <f>$B191*i/12</f>
        <v>986.26990910184793</v>
      </c>
      <c r="E191" s="1">
        <f t="shared" si="7"/>
        <v>892.6057714406387</v>
      </c>
      <c r="F191" s="1">
        <f t="shared" si="8"/>
        <v>235812.17241300285</v>
      </c>
    </row>
    <row r="192" spans="1:6" x14ac:dyDescent="0.2">
      <c r="A192">
        <v>183</v>
      </c>
      <c r="B192" s="2">
        <f t="shared" si="6"/>
        <v>235812.17241300285</v>
      </c>
      <c r="C192" s="1">
        <f>-A</f>
        <v>1878.8756805424866</v>
      </c>
      <c r="D192" s="1">
        <f>$B192*i/12</f>
        <v>982.55071838751189</v>
      </c>
      <c r="E192" s="1">
        <f t="shared" si="7"/>
        <v>896.32496215497474</v>
      </c>
      <c r="F192" s="1">
        <f t="shared" si="8"/>
        <v>234915.84745084788</v>
      </c>
    </row>
    <row r="193" spans="1:6" x14ac:dyDescent="0.2">
      <c r="A193">
        <v>184</v>
      </c>
      <c r="B193" s="2">
        <f t="shared" si="6"/>
        <v>234915.84745084788</v>
      </c>
      <c r="C193" s="1">
        <f>-A</f>
        <v>1878.8756805424866</v>
      </c>
      <c r="D193" s="1">
        <f>$B193*i/12</f>
        <v>978.81603104519957</v>
      </c>
      <c r="E193" s="1">
        <f t="shared" si="7"/>
        <v>900.05964949728707</v>
      </c>
      <c r="F193" s="1">
        <f t="shared" si="8"/>
        <v>234015.78780135058</v>
      </c>
    </row>
    <row r="194" spans="1:6" x14ac:dyDescent="0.2">
      <c r="A194">
        <v>185</v>
      </c>
      <c r="B194" s="2">
        <f t="shared" si="6"/>
        <v>234015.78780135058</v>
      </c>
      <c r="C194" s="1">
        <f>-A</f>
        <v>1878.8756805424866</v>
      </c>
      <c r="D194" s="1">
        <f>$B194*i/12</f>
        <v>975.06578250562745</v>
      </c>
      <c r="E194" s="1">
        <f t="shared" si="7"/>
        <v>903.80989803685918</v>
      </c>
      <c r="F194" s="1">
        <f t="shared" si="8"/>
        <v>233111.97790331373</v>
      </c>
    </row>
    <row r="195" spans="1:6" x14ac:dyDescent="0.2">
      <c r="A195">
        <v>186</v>
      </c>
      <c r="B195" s="2">
        <f t="shared" si="6"/>
        <v>233111.97790331373</v>
      </c>
      <c r="C195" s="1">
        <f>-A</f>
        <v>1878.8756805424866</v>
      </c>
      <c r="D195" s="1">
        <f>$B195*i/12</f>
        <v>971.29990793047398</v>
      </c>
      <c r="E195" s="1">
        <f t="shared" si="7"/>
        <v>907.57577261201266</v>
      </c>
      <c r="F195" s="1">
        <f t="shared" si="8"/>
        <v>232204.40213070172</v>
      </c>
    </row>
    <row r="196" spans="1:6" x14ac:dyDescent="0.2">
      <c r="A196">
        <v>187</v>
      </c>
      <c r="B196" s="2">
        <f t="shared" si="6"/>
        <v>232204.40213070172</v>
      </c>
      <c r="C196" s="1">
        <f>-A</f>
        <v>1878.8756805424866</v>
      </c>
      <c r="D196" s="1">
        <f>$B196*i/12</f>
        <v>967.51834221125728</v>
      </c>
      <c r="E196" s="1">
        <f t="shared" si="7"/>
        <v>911.35733833122936</v>
      </c>
      <c r="F196" s="1">
        <f t="shared" si="8"/>
        <v>231293.04479237049</v>
      </c>
    </row>
    <row r="197" spans="1:6" x14ac:dyDescent="0.2">
      <c r="A197">
        <v>188</v>
      </c>
      <c r="B197" s="2">
        <f t="shared" si="6"/>
        <v>231293.04479237049</v>
      </c>
      <c r="C197" s="1">
        <f>-A</f>
        <v>1878.8756805424866</v>
      </c>
      <c r="D197" s="1">
        <f>$B197*i/12</f>
        <v>963.72101996821038</v>
      </c>
      <c r="E197" s="1">
        <f t="shared" si="7"/>
        <v>915.15466057427625</v>
      </c>
      <c r="F197" s="1">
        <f t="shared" si="8"/>
        <v>230377.89013179622</v>
      </c>
    </row>
    <row r="198" spans="1:6" x14ac:dyDescent="0.2">
      <c r="A198">
        <v>189</v>
      </c>
      <c r="B198" s="2">
        <f t="shared" si="6"/>
        <v>230377.89013179622</v>
      </c>
      <c r="C198" s="1">
        <f>-A</f>
        <v>1878.8756805424866</v>
      </c>
      <c r="D198" s="1">
        <f>$B198*i/12</f>
        <v>959.90787554915096</v>
      </c>
      <c r="E198" s="1">
        <f t="shared" si="7"/>
        <v>918.96780499333568</v>
      </c>
      <c r="F198" s="1">
        <f t="shared" si="8"/>
        <v>229458.92232680289</v>
      </c>
    </row>
    <row r="199" spans="1:6" x14ac:dyDescent="0.2">
      <c r="A199">
        <v>190</v>
      </c>
      <c r="B199" s="2">
        <f t="shared" si="6"/>
        <v>229458.92232680289</v>
      </c>
      <c r="C199" s="1">
        <f>-A</f>
        <v>1878.8756805424866</v>
      </c>
      <c r="D199" s="1">
        <f>$B199*i/12</f>
        <v>956.07884302834543</v>
      </c>
      <c r="E199" s="1">
        <f t="shared" si="7"/>
        <v>922.7968375141412</v>
      </c>
      <c r="F199" s="1">
        <f t="shared" si="8"/>
        <v>228536.12548928874</v>
      </c>
    </row>
    <row r="200" spans="1:6" x14ac:dyDescent="0.2">
      <c r="A200">
        <v>191</v>
      </c>
      <c r="B200" s="2">
        <f t="shared" si="6"/>
        <v>228536.12548928874</v>
      </c>
      <c r="C200" s="1">
        <f>-A</f>
        <v>1878.8756805424866</v>
      </c>
      <c r="D200" s="1">
        <f>$B200*i/12</f>
        <v>952.23385620536976</v>
      </c>
      <c r="E200" s="1">
        <f t="shared" si="7"/>
        <v>926.64182433711687</v>
      </c>
      <c r="F200" s="1">
        <f t="shared" si="8"/>
        <v>227609.48366495161</v>
      </c>
    </row>
    <row r="201" spans="1:6" x14ac:dyDescent="0.2">
      <c r="A201">
        <v>192</v>
      </c>
      <c r="B201" s="2">
        <f t="shared" si="6"/>
        <v>227609.48366495161</v>
      </c>
      <c r="C201" s="1">
        <f>-A</f>
        <v>1878.8756805424866</v>
      </c>
      <c r="D201" s="1">
        <f>$B201*i/12</f>
        <v>948.37284860396505</v>
      </c>
      <c r="E201" s="1">
        <f t="shared" si="7"/>
        <v>930.50283193852158</v>
      </c>
      <c r="F201" s="1">
        <f t="shared" si="8"/>
        <v>226678.98083301308</v>
      </c>
    </row>
    <row r="202" spans="1:6" x14ac:dyDescent="0.2">
      <c r="A202">
        <v>193</v>
      </c>
      <c r="B202" s="2">
        <f t="shared" si="6"/>
        <v>226678.98083301308</v>
      </c>
      <c r="C202" s="1">
        <f>-A</f>
        <v>1878.8756805424866</v>
      </c>
      <c r="D202" s="1">
        <f>$B202*i/12</f>
        <v>944.49575347088785</v>
      </c>
      <c r="E202" s="1">
        <f t="shared" si="7"/>
        <v>934.37992707159879</v>
      </c>
      <c r="F202" s="1">
        <f t="shared" si="8"/>
        <v>225744.60090594148</v>
      </c>
    </row>
    <row r="203" spans="1:6" x14ac:dyDescent="0.2">
      <c r="A203">
        <v>194</v>
      </c>
      <c r="B203" s="2">
        <f t="shared" si="6"/>
        <v>225744.60090594148</v>
      </c>
      <c r="C203" s="1">
        <f>-A</f>
        <v>1878.8756805424866</v>
      </c>
      <c r="D203" s="1">
        <f>$B203*i/12</f>
        <v>940.6025037747562</v>
      </c>
      <c r="E203" s="1">
        <f t="shared" si="7"/>
        <v>938.27317676773043</v>
      </c>
      <c r="F203" s="1">
        <f t="shared" si="8"/>
        <v>224806.32772917376</v>
      </c>
    </row>
    <row r="204" spans="1:6" x14ac:dyDescent="0.2">
      <c r="A204">
        <v>195</v>
      </c>
      <c r="B204" s="2">
        <f t="shared" ref="B204:B267" si="9">$F203</f>
        <v>224806.32772917376</v>
      </c>
      <c r="C204" s="1">
        <f>-A</f>
        <v>1878.8756805424866</v>
      </c>
      <c r="D204" s="1">
        <f>$B204*i/12</f>
        <v>936.69303220489076</v>
      </c>
      <c r="E204" s="1">
        <f t="shared" ref="E204:E267" si="10">$C204-$D204</f>
        <v>942.18264833759588</v>
      </c>
      <c r="F204" s="1">
        <f t="shared" ref="F204:F267" si="11">$B204-$E204</f>
        <v>223864.14508083617</v>
      </c>
    </row>
    <row r="205" spans="1:6" x14ac:dyDescent="0.2">
      <c r="A205">
        <v>196</v>
      </c>
      <c r="B205" s="2">
        <f t="shared" si="9"/>
        <v>223864.14508083617</v>
      </c>
      <c r="C205" s="1">
        <f>-A</f>
        <v>1878.8756805424866</v>
      </c>
      <c r="D205" s="1">
        <f>$B205*i/12</f>
        <v>932.76727117015071</v>
      </c>
      <c r="E205" s="1">
        <f t="shared" si="10"/>
        <v>946.10840937233593</v>
      </c>
      <c r="F205" s="1">
        <f t="shared" si="11"/>
        <v>222918.03667146384</v>
      </c>
    </row>
    <row r="206" spans="1:6" x14ac:dyDescent="0.2">
      <c r="A206">
        <v>197</v>
      </c>
      <c r="B206" s="2">
        <f t="shared" si="9"/>
        <v>222918.03667146384</v>
      </c>
      <c r="C206" s="1">
        <f>-A</f>
        <v>1878.8756805424866</v>
      </c>
      <c r="D206" s="1">
        <f>$B206*i/12</f>
        <v>928.82515279776601</v>
      </c>
      <c r="E206" s="1">
        <f t="shared" si="10"/>
        <v>950.05052774472063</v>
      </c>
      <c r="F206" s="1">
        <f t="shared" si="11"/>
        <v>221967.98614371911</v>
      </c>
    </row>
    <row r="207" spans="1:6" x14ac:dyDescent="0.2">
      <c r="A207">
        <v>198</v>
      </c>
      <c r="B207" s="2">
        <f t="shared" si="9"/>
        <v>221967.98614371911</v>
      </c>
      <c r="C207" s="1">
        <f>-A</f>
        <v>1878.8756805424866</v>
      </c>
      <c r="D207" s="1">
        <f>$B207*i/12</f>
        <v>924.8666089321631</v>
      </c>
      <c r="E207" s="1">
        <f t="shared" si="10"/>
        <v>954.00907161032353</v>
      </c>
      <c r="F207" s="1">
        <f t="shared" si="11"/>
        <v>221013.9770721088</v>
      </c>
    </row>
    <row r="208" spans="1:6" x14ac:dyDescent="0.2">
      <c r="A208">
        <v>199</v>
      </c>
      <c r="B208" s="2">
        <f t="shared" si="9"/>
        <v>221013.9770721088</v>
      </c>
      <c r="C208" s="1">
        <f>-A</f>
        <v>1878.8756805424866</v>
      </c>
      <c r="D208" s="1">
        <f>$B208*i/12</f>
        <v>920.89157113378678</v>
      </c>
      <c r="E208" s="1">
        <f t="shared" si="10"/>
        <v>957.98410940869985</v>
      </c>
      <c r="F208" s="1">
        <f t="shared" si="11"/>
        <v>220055.99296270011</v>
      </c>
    </row>
    <row r="209" spans="1:6" x14ac:dyDescent="0.2">
      <c r="A209">
        <v>200</v>
      </c>
      <c r="B209" s="2">
        <f t="shared" si="9"/>
        <v>220055.99296270011</v>
      </c>
      <c r="C209" s="1">
        <f>-A</f>
        <v>1878.8756805424866</v>
      </c>
      <c r="D209" s="1">
        <f>$B209*i/12</f>
        <v>916.89997067791717</v>
      </c>
      <c r="E209" s="1">
        <f t="shared" si="10"/>
        <v>961.97570986456947</v>
      </c>
      <c r="F209" s="1">
        <f t="shared" si="11"/>
        <v>219094.01725283553</v>
      </c>
    </row>
    <row r="210" spans="1:6" x14ac:dyDescent="0.2">
      <c r="A210">
        <v>201</v>
      </c>
      <c r="B210" s="2">
        <f t="shared" si="9"/>
        <v>219094.01725283553</v>
      </c>
      <c r="C210" s="1">
        <f>-A</f>
        <v>1878.8756805424866</v>
      </c>
      <c r="D210" s="1">
        <f>$B210*i/12</f>
        <v>912.89173855348145</v>
      </c>
      <c r="E210" s="1">
        <f t="shared" si="10"/>
        <v>965.98394198900519</v>
      </c>
      <c r="F210" s="1">
        <f t="shared" si="11"/>
        <v>218128.03331084651</v>
      </c>
    </row>
    <row r="211" spans="1:6" x14ac:dyDescent="0.2">
      <c r="A211">
        <v>202</v>
      </c>
      <c r="B211" s="2">
        <f t="shared" si="9"/>
        <v>218128.03331084651</v>
      </c>
      <c r="C211" s="1">
        <f>-A</f>
        <v>1878.8756805424866</v>
      </c>
      <c r="D211" s="1">
        <f>$B211*i/12</f>
        <v>908.86680546186051</v>
      </c>
      <c r="E211" s="1">
        <f t="shared" si="10"/>
        <v>970.00887508062613</v>
      </c>
      <c r="F211" s="1">
        <f t="shared" si="11"/>
        <v>217158.0244357659</v>
      </c>
    </row>
    <row r="212" spans="1:6" x14ac:dyDescent="0.2">
      <c r="A212">
        <v>203</v>
      </c>
      <c r="B212" s="2">
        <f t="shared" si="9"/>
        <v>217158.0244357659</v>
      </c>
      <c r="C212" s="1">
        <f>-A</f>
        <v>1878.8756805424866</v>
      </c>
      <c r="D212" s="1">
        <f>$B212*i/12</f>
        <v>904.82510181569126</v>
      </c>
      <c r="E212" s="1">
        <f t="shared" si="10"/>
        <v>974.05057872679538</v>
      </c>
      <c r="F212" s="1">
        <f t="shared" si="11"/>
        <v>216183.97385703909</v>
      </c>
    </row>
    <row r="213" spans="1:6" x14ac:dyDescent="0.2">
      <c r="A213">
        <v>204</v>
      </c>
      <c r="B213" s="2">
        <f t="shared" si="9"/>
        <v>216183.97385703909</v>
      </c>
      <c r="C213" s="1">
        <f>-A</f>
        <v>1878.8756805424866</v>
      </c>
      <c r="D213" s="1">
        <f>$B213*i/12</f>
        <v>900.76655773766288</v>
      </c>
      <c r="E213" s="1">
        <f t="shared" si="10"/>
        <v>978.10912280482376</v>
      </c>
      <c r="F213" s="1">
        <f t="shared" si="11"/>
        <v>215205.86473423426</v>
      </c>
    </row>
    <row r="214" spans="1:6" x14ac:dyDescent="0.2">
      <c r="A214">
        <v>205</v>
      </c>
      <c r="B214" s="2">
        <f t="shared" si="9"/>
        <v>215205.86473423426</v>
      </c>
      <c r="C214" s="1">
        <f>-A</f>
        <v>1878.8756805424866</v>
      </c>
      <c r="D214" s="1">
        <f>$B214*i/12</f>
        <v>896.69110305930951</v>
      </c>
      <c r="E214" s="1">
        <f t="shared" si="10"/>
        <v>982.18457748317712</v>
      </c>
      <c r="F214" s="1">
        <f t="shared" si="11"/>
        <v>214223.68015675107</v>
      </c>
    </row>
    <row r="215" spans="1:6" x14ac:dyDescent="0.2">
      <c r="A215">
        <v>206</v>
      </c>
      <c r="B215" s="2">
        <f t="shared" si="9"/>
        <v>214223.68015675107</v>
      </c>
      <c r="C215" s="1">
        <f>-A</f>
        <v>1878.8756805424866</v>
      </c>
      <c r="D215" s="1">
        <f>$B215*i/12</f>
        <v>892.59866731979616</v>
      </c>
      <c r="E215" s="1">
        <f t="shared" si="10"/>
        <v>986.27701322269047</v>
      </c>
      <c r="F215" s="1">
        <f t="shared" si="11"/>
        <v>213237.40314352838</v>
      </c>
    </row>
    <row r="216" spans="1:6" x14ac:dyDescent="0.2">
      <c r="A216">
        <v>207</v>
      </c>
      <c r="B216" s="2">
        <f t="shared" si="9"/>
        <v>213237.40314352838</v>
      </c>
      <c r="C216" s="1">
        <f>-A</f>
        <v>1878.8756805424866</v>
      </c>
      <c r="D216" s="1">
        <f>$B216*i/12</f>
        <v>888.48917976470159</v>
      </c>
      <c r="E216" s="1">
        <f t="shared" si="10"/>
        <v>990.38650077778505</v>
      </c>
      <c r="F216" s="1">
        <f t="shared" si="11"/>
        <v>212247.01664275059</v>
      </c>
    </row>
    <row r="217" spans="1:6" x14ac:dyDescent="0.2">
      <c r="A217">
        <v>208</v>
      </c>
      <c r="B217" s="2">
        <f t="shared" si="9"/>
        <v>212247.01664275059</v>
      </c>
      <c r="C217" s="1">
        <f>-A</f>
        <v>1878.8756805424866</v>
      </c>
      <c r="D217" s="1">
        <f>$B217*i/12</f>
        <v>884.36256934479422</v>
      </c>
      <c r="E217" s="1">
        <f t="shared" si="10"/>
        <v>994.51311119769241</v>
      </c>
      <c r="F217" s="1">
        <f t="shared" si="11"/>
        <v>211252.50353155291</v>
      </c>
    </row>
    <row r="218" spans="1:6" x14ac:dyDescent="0.2">
      <c r="A218">
        <v>209</v>
      </c>
      <c r="B218" s="2">
        <f t="shared" si="9"/>
        <v>211252.50353155291</v>
      </c>
      <c r="C218" s="1">
        <f>-A</f>
        <v>1878.8756805424866</v>
      </c>
      <c r="D218" s="1">
        <f>$B218*i/12</f>
        <v>880.21876471480391</v>
      </c>
      <c r="E218" s="1">
        <f t="shared" si="10"/>
        <v>998.65691582768272</v>
      </c>
      <c r="F218" s="1">
        <f t="shared" si="11"/>
        <v>210253.84661572523</v>
      </c>
    </row>
    <row r="219" spans="1:6" x14ac:dyDescent="0.2">
      <c r="A219">
        <v>210</v>
      </c>
      <c r="B219" s="2">
        <f t="shared" si="9"/>
        <v>210253.84661572523</v>
      </c>
      <c r="C219" s="1">
        <f>-A</f>
        <v>1878.8756805424866</v>
      </c>
      <c r="D219" s="1">
        <f>$B219*i/12</f>
        <v>876.05769423218851</v>
      </c>
      <c r="E219" s="1">
        <f t="shared" si="10"/>
        <v>1002.8179863102981</v>
      </c>
      <c r="F219" s="1">
        <f t="shared" si="11"/>
        <v>209251.02862941494</v>
      </c>
    </row>
    <row r="220" spans="1:6" x14ac:dyDescent="0.2">
      <c r="A220">
        <v>211</v>
      </c>
      <c r="B220" s="2">
        <f t="shared" si="9"/>
        <v>209251.02862941494</v>
      </c>
      <c r="C220" s="1">
        <f>-A</f>
        <v>1878.8756805424866</v>
      </c>
      <c r="D220" s="1">
        <f>$B220*i/12</f>
        <v>871.87928595589563</v>
      </c>
      <c r="E220" s="1">
        <f t="shared" si="10"/>
        <v>1006.996394586591</v>
      </c>
      <c r="F220" s="1">
        <f t="shared" si="11"/>
        <v>208244.03223482834</v>
      </c>
    </row>
    <row r="221" spans="1:6" x14ac:dyDescent="0.2">
      <c r="A221">
        <v>212</v>
      </c>
      <c r="B221" s="2">
        <f t="shared" si="9"/>
        <v>208244.03223482834</v>
      </c>
      <c r="C221" s="1">
        <f>-A</f>
        <v>1878.8756805424866</v>
      </c>
      <c r="D221" s="1">
        <f>$B221*i/12</f>
        <v>867.68346764511807</v>
      </c>
      <c r="E221" s="1">
        <f t="shared" si="10"/>
        <v>1011.1922128973686</v>
      </c>
      <c r="F221" s="1">
        <f t="shared" si="11"/>
        <v>207232.84002193096</v>
      </c>
    </row>
    <row r="222" spans="1:6" x14ac:dyDescent="0.2">
      <c r="A222">
        <v>213</v>
      </c>
      <c r="B222" s="2">
        <f t="shared" si="9"/>
        <v>207232.84002193096</v>
      </c>
      <c r="C222" s="1">
        <f>-A</f>
        <v>1878.8756805424866</v>
      </c>
      <c r="D222" s="1">
        <f>$B222*i/12</f>
        <v>863.47016675804571</v>
      </c>
      <c r="E222" s="1">
        <f t="shared" si="10"/>
        <v>1015.4055137844409</v>
      </c>
      <c r="F222" s="1">
        <f t="shared" si="11"/>
        <v>206217.43450814651</v>
      </c>
    </row>
    <row r="223" spans="1:6" x14ac:dyDescent="0.2">
      <c r="A223">
        <v>214</v>
      </c>
      <c r="B223" s="2">
        <f t="shared" si="9"/>
        <v>206217.43450814651</v>
      </c>
      <c r="C223" s="1">
        <f>-A</f>
        <v>1878.8756805424866</v>
      </c>
      <c r="D223" s="1">
        <f>$B223*i/12</f>
        <v>859.23931045061056</v>
      </c>
      <c r="E223" s="1">
        <f t="shared" si="10"/>
        <v>1019.6363700918761</v>
      </c>
      <c r="F223" s="1">
        <f t="shared" si="11"/>
        <v>205197.79813805464</v>
      </c>
    </row>
    <row r="224" spans="1:6" x14ac:dyDescent="0.2">
      <c r="A224">
        <v>215</v>
      </c>
      <c r="B224" s="2">
        <f t="shared" si="9"/>
        <v>205197.79813805464</v>
      </c>
      <c r="C224" s="1">
        <f>-A</f>
        <v>1878.8756805424866</v>
      </c>
      <c r="D224" s="1">
        <f>$B224*i/12</f>
        <v>854.99082557522763</v>
      </c>
      <c r="E224" s="1">
        <f t="shared" si="10"/>
        <v>1023.884854967259</v>
      </c>
      <c r="F224" s="1">
        <f t="shared" si="11"/>
        <v>204173.91328308737</v>
      </c>
    </row>
    <row r="225" spans="1:6" x14ac:dyDescent="0.2">
      <c r="A225">
        <v>216</v>
      </c>
      <c r="B225" s="2">
        <f t="shared" si="9"/>
        <v>204173.91328308737</v>
      </c>
      <c r="C225" s="1">
        <f>-A</f>
        <v>1878.8756805424866</v>
      </c>
      <c r="D225" s="1">
        <f>$B225*i/12</f>
        <v>850.72463867953081</v>
      </c>
      <c r="E225" s="1">
        <f t="shared" si="10"/>
        <v>1028.1510418629559</v>
      </c>
      <c r="F225" s="1">
        <f t="shared" si="11"/>
        <v>203145.76224122441</v>
      </c>
    </row>
    <row r="226" spans="1:6" x14ac:dyDescent="0.2">
      <c r="A226">
        <v>217</v>
      </c>
      <c r="B226" s="2">
        <f t="shared" si="9"/>
        <v>203145.76224122441</v>
      </c>
      <c r="C226" s="1">
        <f>-A</f>
        <v>1878.8756805424866</v>
      </c>
      <c r="D226" s="1">
        <f>$B226*i/12</f>
        <v>846.44067600510186</v>
      </c>
      <c r="E226" s="1">
        <f t="shared" si="10"/>
        <v>1032.4350045373849</v>
      </c>
      <c r="F226" s="1">
        <f t="shared" si="11"/>
        <v>202113.32723668704</v>
      </c>
    </row>
    <row r="227" spans="1:6" x14ac:dyDescent="0.2">
      <c r="A227">
        <v>218</v>
      </c>
      <c r="B227" s="2">
        <f t="shared" si="9"/>
        <v>202113.32723668704</v>
      </c>
      <c r="C227" s="1">
        <f>-A</f>
        <v>1878.8756805424866</v>
      </c>
      <c r="D227" s="1">
        <f>$B227*i/12</f>
        <v>842.13886348619599</v>
      </c>
      <c r="E227" s="1">
        <f t="shared" si="10"/>
        <v>1036.7368170562906</v>
      </c>
      <c r="F227" s="1">
        <f t="shared" si="11"/>
        <v>201076.59041963075</v>
      </c>
    </row>
    <row r="228" spans="1:6" x14ac:dyDescent="0.2">
      <c r="A228">
        <v>219</v>
      </c>
      <c r="B228" s="2">
        <f t="shared" si="9"/>
        <v>201076.59041963075</v>
      </c>
      <c r="C228" s="1">
        <f>-A</f>
        <v>1878.8756805424866</v>
      </c>
      <c r="D228" s="1">
        <f>$B228*i/12</f>
        <v>837.8191267484616</v>
      </c>
      <c r="E228" s="1">
        <f t="shared" si="10"/>
        <v>1041.0565537940251</v>
      </c>
      <c r="F228" s="1">
        <f t="shared" si="11"/>
        <v>200035.53386583674</v>
      </c>
    </row>
    <row r="229" spans="1:6" x14ac:dyDescent="0.2">
      <c r="A229">
        <v>220</v>
      </c>
      <c r="B229" s="2">
        <f t="shared" si="9"/>
        <v>200035.53386583674</v>
      </c>
      <c r="C229" s="1">
        <f>-A</f>
        <v>1878.8756805424866</v>
      </c>
      <c r="D229" s="1">
        <f>$B229*i/12</f>
        <v>833.48139110765317</v>
      </c>
      <c r="E229" s="1">
        <f t="shared" si="10"/>
        <v>1045.3942894348334</v>
      </c>
      <c r="F229" s="1">
        <f t="shared" si="11"/>
        <v>198990.13957640191</v>
      </c>
    </row>
    <row r="230" spans="1:6" x14ac:dyDescent="0.2">
      <c r="A230">
        <v>221</v>
      </c>
      <c r="B230" s="2">
        <f t="shared" si="9"/>
        <v>198990.13957640191</v>
      </c>
      <c r="C230" s="1">
        <f>-A</f>
        <v>1878.8756805424866</v>
      </c>
      <c r="D230" s="1">
        <f>$B230*i/12</f>
        <v>829.12558156834132</v>
      </c>
      <c r="E230" s="1">
        <f t="shared" si="10"/>
        <v>1049.7500989741452</v>
      </c>
      <c r="F230" s="1">
        <f t="shared" si="11"/>
        <v>197940.38947742776</v>
      </c>
    </row>
    <row r="231" spans="1:6" x14ac:dyDescent="0.2">
      <c r="A231">
        <v>222</v>
      </c>
      <c r="B231" s="2">
        <f t="shared" si="9"/>
        <v>197940.38947742776</v>
      </c>
      <c r="C231" s="1">
        <f>-A</f>
        <v>1878.8756805424866</v>
      </c>
      <c r="D231" s="1">
        <f>$B231*i/12</f>
        <v>824.75162282261579</v>
      </c>
      <c r="E231" s="1">
        <f t="shared" si="10"/>
        <v>1054.124057719871</v>
      </c>
      <c r="F231" s="1">
        <f t="shared" si="11"/>
        <v>196886.2654197079</v>
      </c>
    </row>
    <row r="232" spans="1:6" x14ac:dyDescent="0.2">
      <c r="A232">
        <v>223</v>
      </c>
      <c r="B232" s="2">
        <f t="shared" si="9"/>
        <v>196886.2654197079</v>
      </c>
      <c r="C232" s="1">
        <f>-A</f>
        <v>1878.8756805424866</v>
      </c>
      <c r="D232" s="1">
        <f>$B232*i/12</f>
        <v>820.35943924878302</v>
      </c>
      <c r="E232" s="1">
        <f t="shared" si="10"/>
        <v>1058.5162412937036</v>
      </c>
      <c r="F232" s="1">
        <f t="shared" si="11"/>
        <v>195827.7491784142</v>
      </c>
    </row>
    <row r="233" spans="1:6" x14ac:dyDescent="0.2">
      <c r="A233">
        <v>224</v>
      </c>
      <c r="B233" s="2">
        <f t="shared" si="9"/>
        <v>195827.7491784142</v>
      </c>
      <c r="C233" s="1">
        <f>-A</f>
        <v>1878.8756805424866</v>
      </c>
      <c r="D233" s="1">
        <f>$B233*i/12</f>
        <v>815.94895491005911</v>
      </c>
      <c r="E233" s="1">
        <f t="shared" si="10"/>
        <v>1062.9267256324274</v>
      </c>
      <c r="F233" s="1">
        <f t="shared" si="11"/>
        <v>194764.82245278178</v>
      </c>
    </row>
    <row r="234" spans="1:6" x14ac:dyDescent="0.2">
      <c r="A234">
        <v>225</v>
      </c>
      <c r="B234" s="2">
        <f t="shared" si="9"/>
        <v>194764.82245278178</v>
      </c>
      <c r="C234" s="1">
        <f>-A</f>
        <v>1878.8756805424866</v>
      </c>
      <c r="D234" s="1">
        <f>$B234*i/12</f>
        <v>811.52009355325742</v>
      </c>
      <c r="E234" s="1">
        <f t="shared" si="10"/>
        <v>1067.3555869892293</v>
      </c>
      <c r="F234" s="1">
        <f t="shared" si="11"/>
        <v>193697.46686579255</v>
      </c>
    </row>
    <row r="235" spans="1:6" x14ac:dyDescent="0.2">
      <c r="A235">
        <v>226</v>
      </c>
      <c r="B235" s="2">
        <f t="shared" si="9"/>
        <v>193697.46686579255</v>
      </c>
      <c r="C235" s="1">
        <f>-A</f>
        <v>1878.8756805424866</v>
      </c>
      <c r="D235" s="1">
        <f>$B235*i/12</f>
        <v>807.07277860746899</v>
      </c>
      <c r="E235" s="1">
        <f t="shared" si="10"/>
        <v>1071.8029019350176</v>
      </c>
      <c r="F235" s="1">
        <f t="shared" si="11"/>
        <v>192625.66396385754</v>
      </c>
    </row>
    <row r="236" spans="1:6" x14ac:dyDescent="0.2">
      <c r="A236">
        <v>227</v>
      </c>
      <c r="B236" s="2">
        <f t="shared" si="9"/>
        <v>192625.66396385754</v>
      </c>
      <c r="C236" s="1">
        <f>-A</f>
        <v>1878.8756805424866</v>
      </c>
      <c r="D236" s="1">
        <f>$B236*i/12</f>
        <v>802.60693318273979</v>
      </c>
      <c r="E236" s="1">
        <f t="shared" si="10"/>
        <v>1076.2687473597468</v>
      </c>
      <c r="F236" s="1">
        <f t="shared" si="11"/>
        <v>191549.3952164978</v>
      </c>
    </row>
    <row r="237" spans="1:6" x14ac:dyDescent="0.2">
      <c r="A237">
        <v>228</v>
      </c>
      <c r="B237" s="2">
        <f t="shared" si="9"/>
        <v>191549.3952164978</v>
      </c>
      <c r="C237" s="1">
        <f>-A</f>
        <v>1878.8756805424866</v>
      </c>
      <c r="D237" s="1">
        <f>$B237*i/12</f>
        <v>798.12248006874086</v>
      </c>
      <c r="E237" s="1">
        <f t="shared" si="10"/>
        <v>1080.7532004737459</v>
      </c>
      <c r="F237" s="1">
        <f t="shared" si="11"/>
        <v>190468.64201602404</v>
      </c>
    </row>
    <row r="238" spans="1:6" x14ac:dyDescent="0.2">
      <c r="A238">
        <v>229</v>
      </c>
      <c r="B238" s="2">
        <f t="shared" si="9"/>
        <v>190468.64201602404</v>
      </c>
      <c r="C238" s="1">
        <f>-A</f>
        <v>1878.8756805424866</v>
      </c>
      <c r="D238" s="1">
        <f>$B238*i/12</f>
        <v>793.61934173343354</v>
      </c>
      <c r="E238" s="1">
        <f t="shared" si="10"/>
        <v>1085.256338809053</v>
      </c>
      <c r="F238" s="1">
        <f t="shared" si="11"/>
        <v>189383.38567721497</v>
      </c>
    </row>
    <row r="239" spans="1:6" x14ac:dyDescent="0.2">
      <c r="A239">
        <v>230</v>
      </c>
      <c r="B239" s="2">
        <f t="shared" si="9"/>
        <v>189383.38567721497</v>
      </c>
      <c r="C239" s="1">
        <f>-A</f>
        <v>1878.8756805424866</v>
      </c>
      <c r="D239" s="1">
        <f>$B239*i/12</f>
        <v>789.0974403217291</v>
      </c>
      <c r="E239" s="1">
        <f t="shared" si="10"/>
        <v>1089.7782402207577</v>
      </c>
      <c r="F239" s="1">
        <f t="shared" si="11"/>
        <v>188293.60743699421</v>
      </c>
    </row>
    <row r="240" spans="1:6" x14ac:dyDescent="0.2">
      <c r="A240">
        <v>231</v>
      </c>
      <c r="B240" s="2">
        <f t="shared" si="9"/>
        <v>188293.60743699421</v>
      </c>
      <c r="C240" s="1">
        <f>-A</f>
        <v>1878.8756805424866</v>
      </c>
      <c r="D240" s="1">
        <f>$B240*i/12</f>
        <v>784.55669765414257</v>
      </c>
      <c r="E240" s="1">
        <f t="shared" si="10"/>
        <v>1094.3189828883442</v>
      </c>
      <c r="F240" s="1">
        <f t="shared" si="11"/>
        <v>187199.28845410587</v>
      </c>
    </row>
    <row r="241" spans="1:6" x14ac:dyDescent="0.2">
      <c r="A241">
        <v>232</v>
      </c>
      <c r="B241" s="2">
        <f t="shared" si="9"/>
        <v>187199.28845410587</v>
      </c>
      <c r="C241" s="1">
        <f>-A</f>
        <v>1878.8756805424866</v>
      </c>
      <c r="D241" s="1">
        <f>$B241*i/12</f>
        <v>779.99703522544121</v>
      </c>
      <c r="E241" s="1">
        <f t="shared" si="10"/>
        <v>1098.8786453170455</v>
      </c>
      <c r="F241" s="1">
        <f t="shared" si="11"/>
        <v>186100.40980878883</v>
      </c>
    </row>
    <row r="242" spans="1:6" x14ac:dyDescent="0.2">
      <c r="A242">
        <v>233</v>
      </c>
      <c r="B242" s="2">
        <f t="shared" si="9"/>
        <v>186100.40980878883</v>
      </c>
      <c r="C242" s="1">
        <f>-A</f>
        <v>1878.8756805424866</v>
      </c>
      <c r="D242" s="1">
        <f>$B242*i/12</f>
        <v>775.41837420328682</v>
      </c>
      <c r="E242" s="1">
        <f t="shared" si="10"/>
        <v>1103.4573063391999</v>
      </c>
      <c r="F242" s="1">
        <f t="shared" si="11"/>
        <v>184996.95250244963</v>
      </c>
    </row>
    <row r="243" spans="1:6" x14ac:dyDescent="0.2">
      <c r="A243">
        <v>234</v>
      </c>
      <c r="B243" s="2">
        <f t="shared" si="9"/>
        <v>184996.95250244963</v>
      </c>
      <c r="C243" s="1">
        <f>-A</f>
        <v>1878.8756805424866</v>
      </c>
      <c r="D243" s="1">
        <f>$B243*i/12</f>
        <v>770.82063542687354</v>
      </c>
      <c r="E243" s="1">
        <f t="shared" si="10"/>
        <v>1108.0550451156132</v>
      </c>
      <c r="F243" s="1">
        <f t="shared" si="11"/>
        <v>183888.89745733401</v>
      </c>
    </row>
    <row r="244" spans="1:6" x14ac:dyDescent="0.2">
      <c r="A244">
        <v>235</v>
      </c>
      <c r="B244" s="2">
        <f t="shared" si="9"/>
        <v>183888.89745733401</v>
      </c>
      <c r="C244" s="1">
        <f>-A</f>
        <v>1878.8756805424866</v>
      </c>
      <c r="D244" s="1">
        <f>$B244*i/12</f>
        <v>766.20373940555839</v>
      </c>
      <c r="E244" s="1">
        <f t="shared" si="10"/>
        <v>1112.6719411369281</v>
      </c>
      <c r="F244" s="1">
        <f t="shared" si="11"/>
        <v>182776.22551619707</v>
      </c>
    </row>
    <row r="245" spans="1:6" x14ac:dyDescent="0.2">
      <c r="A245">
        <v>236</v>
      </c>
      <c r="B245" s="2">
        <f t="shared" si="9"/>
        <v>182776.22551619707</v>
      </c>
      <c r="C245" s="1">
        <f>-A</f>
        <v>1878.8756805424866</v>
      </c>
      <c r="D245" s="1">
        <f>$B245*i/12</f>
        <v>761.56760631748784</v>
      </c>
      <c r="E245" s="1">
        <f t="shared" si="10"/>
        <v>1117.3080742249988</v>
      </c>
      <c r="F245" s="1">
        <f t="shared" si="11"/>
        <v>181658.91744197207</v>
      </c>
    </row>
    <row r="246" spans="1:6" x14ac:dyDescent="0.2">
      <c r="A246">
        <v>237</v>
      </c>
      <c r="B246" s="2">
        <f t="shared" si="9"/>
        <v>181658.91744197207</v>
      </c>
      <c r="C246" s="1">
        <f>-A</f>
        <v>1878.8756805424866</v>
      </c>
      <c r="D246" s="1">
        <f>$B246*i/12</f>
        <v>756.91215600821704</v>
      </c>
      <c r="E246" s="1">
        <f t="shared" si="10"/>
        <v>1121.9635245342697</v>
      </c>
      <c r="F246" s="1">
        <f t="shared" si="11"/>
        <v>180536.95391743779</v>
      </c>
    </row>
    <row r="247" spans="1:6" x14ac:dyDescent="0.2">
      <c r="A247">
        <v>238</v>
      </c>
      <c r="B247" s="2">
        <f t="shared" si="9"/>
        <v>180536.95391743779</v>
      </c>
      <c r="C247" s="1">
        <f>-A</f>
        <v>1878.8756805424866</v>
      </c>
      <c r="D247" s="1">
        <f>$B247*i/12</f>
        <v>752.23730798932411</v>
      </c>
      <c r="E247" s="1">
        <f t="shared" si="10"/>
        <v>1126.6383725531625</v>
      </c>
      <c r="F247" s="1">
        <f t="shared" si="11"/>
        <v>179410.31554488462</v>
      </c>
    </row>
    <row r="248" spans="1:6" x14ac:dyDescent="0.2">
      <c r="A248">
        <v>239</v>
      </c>
      <c r="B248" s="2">
        <f t="shared" si="9"/>
        <v>179410.31554488462</v>
      </c>
      <c r="C248" s="1">
        <f>-A</f>
        <v>1878.8756805424866</v>
      </c>
      <c r="D248" s="1">
        <f>$B248*i/12</f>
        <v>747.54298143701919</v>
      </c>
      <c r="E248" s="1">
        <f t="shared" si="10"/>
        <v>1131.3326991054673</v>
      </c>
      <c r="F248" s="1">
        <f t="shared" si="11"/>
        <v>178278.98284577916</v>
      </c>
    </row>
    <row r="249" spans="1:6" x14ac:dyDescent="0.2">
      <c r="A249">
        <v>240</v>
      </c>
      <c r="B249" s="2">
        <f t="shared" si="9"/>
        <v>178278.98284577916</v>
      </c>
      <c r="C249" s="1">
        <f>-A</f>
        <v>1878.8756805424866</v>
      </c>
      <c r="D249" s="1">
        <f>$B249*i/12</f>
        <v>742.82909519074656</v>
      </c>
      <c r="E249" s="1">
        <f t="shared" si="10"/>
        <v>1136.0465853517401</v>
      </c>
      <c r="F249" s="1">
        <f t="shared" si="11"/>
        <v>177142.93626042741</v>
      </c>
    </row>
    <row r="250" spans="1:6" x14ac:dyDescent="0.2">
      <c r="A250">
        <v>241</v>
      </c>
      <c r="B250" s="2">
        <f t="shared" si="9"/>
        <v>177142.93626042741</v>
      </c>
      <c r="C250" s="1">
        <f>-A</f>
        <v>1878.8756805424866</v>
      </c>
      <c r="D250" s="1">
        <f>$B250*i/12</f>
        <v>738.09556775178089</v>
      </c>
      <c r="E250" s="1">
        <f t="shared" si="10"/>
        <v>1140.7801127907057</v>
      </c>
      <c r="F250" s="1">
        <f t="shared" si="11"/>
        <v>176002.15614763671</v>
      </c>
    </row>
    <row r="251" spans="1:6" x14ac:dyDescent="0.2">
      <c r="A251">
        <v>242</v>
      </c>
      <c r="B251" s="2">
        <f t="shared" si="9"/>
        <v>176002.15614763671</v>
      </c>
      <c r="C251" s="1">
        <f>-A</f>
        <v>1878.8756805424866</v>
      </c>
      <c r="D251" s="1">
        <f>$B251*i/12</f>
        <v>733.34231728181965</v>
      </c>
      <c r="E251" s="1">
        <f t="shared" si="10"/>
        <v>1145.5333632606671</v>
      </c>
      <c r="F251" s="1">
        <f t="shared" si="11"/>
        <v>174856.62278437603</v>
      </c>
    </row>
    <row r="252" spans="1:6" x14ac:dyDescent="0.2">
      <c r="A252">
        <v>243</v>
      </c>
      <c r="B252" s="2">
        <f t="shared" si="9"/>
        <v>174856.62278437603</v>
      </c>
      <c r="C252" s="1">
        <f>-A</f>
        <v>1878.8756805424866</v>
      </c>
      <c r="D252" s="1">
        <f>$B252*i/12</f>
        <v>728.56926160156684</v>
      </c>
      <c r="E252" s="1">
        <f t="shared" si="10"/>
        <v>1150.3064189409197</v>
      </c>
      <c r="F252" s="1">
        <f t="shared" si="11"/>
        <v>173706.31636543511</v>
      </c>
    </row>
    <row r="253" spans="1:6" x14ac:dyDescent="0.2">
      <c r="A253">
        <v>244</v>
      </c>
      <c r="B253" s="2">
        <f t="shared" si="9"/>
        <v>173706.31636543511</v>
      </c>
      <c r="C253" s="1">
        <f>-A</f>
        <v>1878.8756805424866</v>
      </c>
      <c r="D253" s="1">
        <f>$B253*i/12</f>
        <v>723.77631818931297</v>
      </c>
      <c r="E253" s="1">
        <f t="shared" si="10"/>
        <v>1155.0993623531735</v>
      </c>
      <c r="F253" s="1">
        <f t="shared" si="11"/>
        <v>172551.21700308193</v>
      </c>
    </row>
    <row r="254" spans="1:6" x14ac:dyDescent="0.2">
      <c r="A254">
        <v>245</v>
      </c>
      <c r="B254" s="2">
        <f t="shared" si="9"/>
        <v>172551.21700308193</v>
      </c>
      <c r="C254" s="1">
        <f>-A</f>
        <v>1878.8756805424866</v>
      </c>
      <c r="D254" s="1">
        <f>$B254*i/12</f>
        <v>718.96340417950807</v>
      </c>
      <c r="E254" s="1">
        <f t="shared" si="10"/>
        <v>1159.9122763629784</v>
      </c>
      <c r="F254" s="1">
        <f t="shared" si="11"/>
        <v>171391.30472671895</v>
      </c>
    </row>
    <row r="255" spans="1:6" x14ac:dyDescent="0.2">
      <c r="A255">
        <v>246</v>
      </c>
      <c r="B255" s="2">
        <f t="shared" si="9"/>
        <v>171391.30472671895</v>
      </c>
      <c r="C255" s="1">
        <f>-A</f>
        <v>1878.8756805424866</v>
      </c>
      <c r="D255" s="1">
        <f>$B255*i/12</f>
        <v>714.13043636132898</v>
      </c>
      <c r="E255" s="1">
        <f t="shared" si="10"/>
        <v>1164.7452441811577</v>
      </c>
      <c r="F255" s="1">
        <f t="shared" si="11"/>
        <v>170226.55948253779</v>
      </c>
    </row>
    <row r="256" spans="1:6" x14ac:dyDescent="0.2">
      <c r="A256">
        <v>247</v>
      </c>
      <c r="B256" s="2">
        <f t="shared" si="9"/>
        <v>170226.55948253779</v>
      </c>
      <c r="C256" s="1">
        <f>-A</f>
        <v>1878.8756805424866</v>
      </c>
      <c r="D256" s="1">
        <f>$B256*i/12</f>
        <v>709.27733117724085</v>
      </c>
      <c r="E256" s="1">
        <f t="shared" si="10"/>
        <v>1169.5983493652457</v>
      </c>
      <c r="F256" s="1">
        <f t="shared" si="11"/>
        <v>169056.96113317256</v>
      </c>
    </row>
    <row r="257" spans="1:6" x14ac:dyDescent="0.2">
      <c r="A257">
        <v>248</v>
      </c>
      <c r="B257" s="2">
        <f t="shared" si="9"/>
        <v>169056.96113317256</v>
      </c>
      <c r="C257" s="1">
        <f>-A</f>
        <v>1878.8756805424866</v>
      </c>
      <c r="D257" s="1">
        <f>$B257*i/12</f>
        <v>704.40400472155227</v>
      </c>
      <c r="E257" s="1">
        <f t="shared" si="10"/>
        <v>1174.4716758209343</v>
      </c>
      <c r="F257" s="1">
        <f t="shared" si="11"/>
        <v>167882.48945735162</v>
      </c>
    </row>
    <row r="258" spans="1:6" x14ac:dyDescent="0.2">
      <c r="A258">
        <v>249</v>
      </c>
      <c r="B258" s="2">
        <f t="shared" si="9"/>
        <v>167882.48945735162</v>
      </c>
      <c r="C258" s="1">
        <f>-A</f>
        <v>1878.8756805424866</v>
      </c>
      <c r="D258" s="1">
        <f>$B258*i/12</f>
        <v>699.51037273896509</v>
      </c>
      <c r="E258" s="1">
        <f t="shared" si="10"/>
        <v>1179.3653078035215</v>
      </c>
      <c r="F258" s="1">
        <f t="shared" si="11"/>
        <v>166703.12414954809</v>
      </c>
    </row>
    <row r="259" spans="1:6" x14ac:dyDescent="0.2">
      <c r="A259">
        <v>250</v>
      </c>
      <c r="B259" s="2">
        <f t="shared" si="9"/>
        <v>166703.12414954809</v>
      </c>
      <c r="C259" s="1">
        <f>-A</f>
        <v>1878.8756805424866</v>
      </c>
      <c r="D259" s="1">
        <f>$B259*i/12</f>
        <v>694.59635062311702</v>
      </c>
      <c r="E259" s="1">
        <f t="shared" si="10"/>
        <v>1184.2793299193695</v>
      </c>
      <c r="F259" s="1">
        <f t="shared" si="11"/>
        <v>165518.84481962872</v>
      </c>
    </row>
    <row r="260" spans="1:6" x14ac:dyDescent="0.2">
      <c r="A260">
        <v>251</v>
      </c>
      <c r="B260" s="2">
        <f t="shared" si="9"/>
        <v>165518.84481962872</v>
      </c>
      <c r="C260" s="1">
        <f>-A</f>
        <v>1878.8756805424866</v>
      </c>
      <c r="D260" s="1">
        <f>$B260*i/12</f>
        <v>689.66185341511971</v>
      </c>
      <c r="E260" s="1">
        <f t="shared" si="10"/>
        <v>1189.213827127367</v>
      </c>
      <c r="F260" s="1">
        <f t="shared" si="11"/>
        <v>164329.63099250136</v>
      </c>
    </row>
    <row r="261" spans="1:6" x14ac:dyDescent="0.2">
      <c r="A261">
        <v>252</v>
      </c>
      <c r="B261" s="2">
        <f t="shared" si="9"/>
        <v>164329.63099250136</v>
      </c>
      <c r="C261" s="1">
        <f>-A</f>
        <v>1878.8756805424866</v>
      </c>
      <c r="D261" s="1">
        <f>$B261*i/12</f>
        <v>684.706795802089</v>
      </c>
      <c r="E261" s="1">
        <f t="shared" si="10"/>
        <v>1194.1688847403975</v>
      </c>
      <c r="F261" s="1">
        <f t="shared" si="11"/>
        <v>163135.46210776098</v>
      </c>
    </row>
    <row r="262" spans="1:6" x14ac:dyDescent="0.2">
      <c r="A262">
        <v>253</v>
      </c>
      <c r="B262" s="2">
        <f t="shared" si="9"/>
        <v>163135.46210776098</v>
      </c>
      <c r="C262" s="1">
        <f>-A</f>
        <v>1878.8756805424866</v>
      </c>
      <c r="D262" s="1">
        <f>$B262*i/12</f>
        <v>679.73109211567078</v>
      </c>
      <c r="E262" s="1">
        <f t="shared" si="10"/>
        <v>1199.144588426816</v>
      </c>
      <c r="F262" s="1">
        <f t="shared" si="11"/>
        <v>161936.31751933417</v>
      </c>
    </row>
    <row r="263" spans="1:6" x14ac:dyDescent="0.2">
      <c r="A263">
        <v>254</v>
      </c>
      <c r="B263" s="2">
        <f t="shared" si="9"/>
        <v>161936.31751933417</v>
      </c>
      <c r="C263" s="1">
        <f>-A</f>
        <v>1878.8756805424866</v>
      </c>
      <c r="D263" s="1">
        <f>$B263*i/12</f>
        <v>674.73465633055912</v>
      </c>
      <c r="E263" s="1">
        <f t="shared" si="10"/>
        <v>1204.1410242119275</v>
      </c>
      <c r="F263" s="1">
        <f t="shared" si="11"/>
        <v>160732.17649512226</v>
      </c>
    </row>
    <row r="264" spans="1:6" x14ac:dyDescent="0.2">
      <c r="A264">
        <v>255</v>
      </c>
      <c r="B264" s="2">
        <f t="shared" si="9"/>
        <v>160732.17649512226</v>
      </c>
      <c r="C264" s="1">
        <f>-A</f>
        <v>1878.8756805424866</v>
      </c>
      <c r="D264" s="1">
        <f>$B264*i/12</f>
        <v>669.71740206300944</v>
      </c>
      <c r="E264" s="1">
        <f t="shared" si="10"/>
        <v>1209.1582784794773</v>
      </c>
      <c r="F264" s="1">
        <f t="shared" si="11"/>
        <v>159523.01821664278</v>
      </c>
    </row>
    <row r="265" spans="1:6" x14ac:dyDescent="0.2">
      <c r="A265">
        <v>256</v>
      </c>
      <c r="B265" s="2">
        <f t="shared" si="9"/>
        <v>159523.01821664278</v>
      </c>
      <c r="C265" s="1">
        <f>-A</f>
        <v>1878.8756805424866</v>
      </c>
      <c r="D265" s="1">
        <f>$B265*i/12</f>
        <v>664.67924256934498</v>
      </c>
      <c r="E265" s="1">
        <f t="shared" si="10"/>
        <v>1214.1964379731417</v>
      </c>
      <c r="F265" s="1">
        <f t="shared" si="11"/>
        <v>158308.82177866963</v>
      </c>
    </row>
    <row r="266" spans="1:6" x14ac:dyDescent="0.2">
      <c r="A266">
        <v>257</v>
      </c>
      <c r="B266" s="2">
        <f t="shared" si="9"/>
        <v>158308.82177866963</v>
      </c>
      <c r="C266" s="1">
        <f>-A</f>
        <v>1878.8756805424866</v>
      </c>
      <c r="D266" s="1">
        <f>$B266*i/12</f>
        <v>659.62009074445689</v>
      </c>
      <c r="E266" s="1">
        <f t="shared" si="10"/>
        <v>1219.2555897980296</v>
      </c>
      <c r="F266" s="1">
        <f t="shared" si="11"/>
        <v>157089.5661888716</v>
      </c>
    </row>
    <row r="267" spans="1:6" x14ac:dyDescent="0.2">
      <c r="A267">
        <v>258</v>
      </c>
      <c r="B267" s="2">
        <f t="shared" si="9"/>
        <v>157089.5661888716</v>
      </c>
      <c r="C267" s="1">
        <f>-A</f>
        <v>1878.8756805424866</v>
      </c>
      <c r="D267" s="1">
        <f>$B267*i/12</f>
        <v>654.53985912029839</v>
      </c>
      <c r="E267" s="1">
        <f t="shared" si="10"/>
        <v>1224.3358214221882</v>
      </c>
      <c r="F267" s="1">
        <f t="shared" si="11"/>
        <v>155865.2303674494</v>
      </c>
    </row>
    <row r="268" spans="1:6" x14ac:dyDescent="0.2">
      <c r="A268">
        <v>259</v>
      </c>
      <c r="B268" s="2">
        <f t="shared" ref="B268:B331" si="12">$F267</f>
        <v>155865.2303674494</v>
      </c>
      <c r="C268" s="1">
        <f>-A</f>
        <v>1878.8756805424866</v>
      </c>
      <c r="D268" s="1">
        <f>$B268*i/12</f>
        <v>649.43845986437248</v>
      </c>
      <c r="E268" s="1">
        <f t="shared" ref="E268:E331" si="13">$C268-$D268</f>
        <v>1229.437220678114</v>
      </c>
      <c r="F268" s="1">
        <f t="shared" ref="F268:F331" si="14">$B268-$E268</f>
        <v>154635.79314677129</v>
      </c>
    </row>
    <row r="269" spans="1:6" x14ac:dyDescent="0.2">
      <c r="A269">
        <v>260</v>
      </c>
      <c r="B269" s="2">
        <f t="shared" si="12"/>
        <v>154635.79314677129</v>
      </c>
      <c r="C269" s="1">
        <f>-A</f>
        <v>1878.8756805424866</v>
      </c>
      <c r="D269" s="1">
        <f>$B269*i/12</f>
        <v>644.31580477821376</v>
      </c>
      <c r="E269" s="1">
        <f t="shared" si="13"/>
        <v>1234.5598757642729</v>
      </c>
      <c r="F269" s="1">
        <f t="shared" si="14"/>
        <v>153401.23327100702</v>
      </c>
    </row>
    <row r="270" spans="1:6" x14ac:dyDescent="0.2">
      <c r="A270">
        <v>261</v>
      </c>
      <c r="B270" s="2">
        <f t="shared" si="12"/>
        <v>153401.23327100702</v>
      </c>
      <c r="C270" s="1">
        <f>-A</f>
        <v>1878.8756805424866</v>
      </c>
      <c r="D270" s="1">
        <f>$B270*i/12</f>
        <v>639.17180529586255</v>
      </c>
      <c r="E270" s="1">
        <f t="shared" si="13"/>
        <v>1239.7038752466242</v>
      </c>
      <c r="F270" s="1">
        <f t="shared" si="14"/>
        <v>152161.52939576039</v>
      </c>
    </row>
    <row r="271" spans="1:6" x14ac:dyDescent="0.2">
      <c r="A271">
        <v>262</v>
      </c>
      <c r="B271" s="2">
        <f t="shared" si="12"/>
        <v>152161.52939576039</v>
      </c>
      <c r="C271" s="1">
        <f>-A</f>
        <v>1878.8756805424866</v>
      </c>
      <c r="D271" s="1">
        <f>$B271*i/12</f>
        <v>634.006372482335</v>
      </c>
      <c r="E271" s="1">
        <f t="shared" si="13"/>
        <v>1244.8693080601515</v>
      </c>
      <c r="F271" s="1">
        <f t="shared" si="14"/>
        <v>150916.66008770023</v>
      </c>
    </row>
    <row r="272" spans="1:6" x14ac:dyDescent="0.2">
      <c r="A272">
        <v>263</v>
      </c>
      <c r="B272" s="2">
        <f t="shared" si="12"/>
        <v>150916.66008770023</v>
      </c>
      <c r="C272" s="1">
        <f>-A</f>
        <v>1878.8756805424866</v>
      </c>
      <c r="D272" s="1">
        <f>$B272*i/12</f>
        <v>628.81941703208429</v>
      </c>
      <c r="E272" s="1">
        <f t="shared" si="13"/>
        <v>1250.0562635104025</v>
      </c>
      <c r="F272" s="1">
        <f t="shared" si="14"/>
        <v>149666.60382418983</v>
      </c>
    </row>
    <row r="273" spans="1:6" x14ac:dyDescent="0.2">
      <c r="A273">
        <v>264</v>
      </c>
      <c r="B273" s="2">
        <f t="shared" si="12"/>
        <v>149666.60382418983</v>
      </c>
      <c r="C273" s="1">
        <f>-A</f>
        <v>1878.8756805424866</v>
      </c>
      <c r="D273" s="1">
        <f>$B273*i/12</f>
        <v>623.61084926745764</v>
      </c>
      <c r="E273" s="1">
        <f t="shared" si="13"/>
        <v>1255.2648312750289</v>
      </c>
      <c r="F273" s="1">
        <f t="shared" si="14"/>
        <v>148411.3389929148</v>
      </c>
    </row>
    <row r="274" spans="1:6" x14ac:dyDescent="0.2">
      <c r="A274">
        <v>265</v>
      </c>
      <c r="B274" s="2">
        <f t="shared" si="12"/>
        <v>148411.3389929148</v>
      </c>
      <c r="C274" s="1">
        <f>-A</f>
        <v>1878.8756805424866</v>
      </c>
      <c r="D274" s="1">
        <f>$B274*i/12</f>
        <v>618.38057913714499</v>
      </c>
      <c r="E274" s="1">
        <f t="shared" si="13"/>
        <v>1260.4951014053418</v>
      </c>
      <c r="F274" s="1">
        <f t="shared" si="14"/>
        <v>147150.84389150946</v>
      </c>
    </row>
    <row r="275" spans="1:6" x14ac:dyDescent="0.2">
      <c r="A275">
        <v>266</v>
      </c>
      <c r="B275" s="2">
        <f t="shared" si="12"/>
        <v>147150.84389150946</v>
      </c>
      <c r="C275" s="1">
        <f>-A</f>
        <v>1878.8756805424866</v>
      </c>
      <c r="D275" s="1">
        <f>$B275*i/12</f>
        <v>613.12851621462278</v>
      </c>
      <c r="E275" s="1">
        <f t="shared" si="13"/>
        <v>1265.7471643278639</v>
      </c>
      <c r="F275" s="1">
        <f t="shared" si="14"/>
        <v>145885.0967271816</v>
      </c>
    </row>
    <row r="276" spans="1:6" x14ac:dyDescent="0.2">
      <c r="A276">
        <v>267</v>
      </c>
      <c r="B276" s="2">
        <f t="shared" si="12"/>
        <v>145885.0967271816</v>
      </c>
      <c r="C276" s="1">
        <f>-A</f>
        <v>1878.8756805424866</v>
      </c>
      <c r="D276" s="1">
        <f>$B276*i/12</f>
        <v>607.85456969659003</v>
      </c>
      <c r="E276" s="1">
        <f t="shared" si="13"/>
        <v>1271.0211108458966</v>
      </c>
      <c r="F276" s="1">
        <f t="shared" si="14"/>
        <v>144614.0756163357</v>
      </c>
    </row>
    <row r="277" spans="1:6" x14ac:dyDescent="0.2">
      <c r="A277">
        <v>268</v>
      </c>
      <c r="B277" s="2">
        <f t="shared" si="12"/>
        <v>144614.0756163357</v>
      </c>
      <c r="C277" s="1">
        <f>-A</f>
        <v>1878.8756805424866</v>
      </c>
      <c r="D277" s="1">
        <f>$B277*i/12</f>
        <v>602.55864840139873</v>
      </c>
      <c r="E277" s="1">
        <f t="shared" si="13"/>
        <v>1276.317032141088</v>
      </c>
      <c r="F277" s="1">
        <f t="shared" si="14"/>
        <v>143337.75858419461</v>
      </c>
    </row>
    <row r="278" spans="1:6" x14ac:dyDescent="0.2">
      <c r="A278">
        <v>269</v>
      </c>
      <c r="B278" s="2">
        <f t="shared" si="12"/>
        <v>143337.75858419461</v>
      </c>
      <c r="C278" s="1">
        <f>-A</f>
        <v>1878.8756805424866</v>
      </c>
      <c r="D278" s="1">
        <f>$B278*i/12</f>
        <v>597.24066076747761</v>
      </c>
      <c r="E278" s="1">
        <f t="shared" si="13"/>
        <v>1281.6350197750089</v>
      </c>
      <c r="F278" s="1">
        <f t="shared" si="14"/>
        <v>142056.1235644196</v>
      </c>
    </row>
    <row r="279" spans="1:6" x14ac:dyDescent="0.2">
      <c r="A279">
        <v>270</v>
      </c>
      <c r="B279" s="2">
        <f t="shared" si="12"/>
        <v>142056.1235644196</v>
      </c>
      <c r="C279" s="1">
        <f>-A</f>
        <v>1878.8756805424866</v>
      </c>
      <c r="D279" s="1">
        <f>$B279*i/12</f>
        <v>591.90051485174843</v>
      </c>
      <c r="E279" s="1">
        <f t="shared" si="13"/>
        <v>1286.9751656907383</v>
      </c>
      <c r="F279" s="1">
        <f t="shared" si="14"/>
        <v>140769.14839872887</v>
      </c>
    </row>
    <row r="280" spans="1:6" x14ac:dyDescent="0.2">
      <c r="A280">
        <v>271</v>
      </c>
      <c r="B280" s="2">
        <f t="shared" si="12"/>
        <v>140769.14839872887</v>
      </c>
      <c r="C280" s="1">
        <f>-A</f>
        <v>1878.8756805424866</v>
      </c>
      <c r="D280" s="1">
        <f>$B280*i/12</f>
        <v>586.53811832803694</v>
      </c>
      <c r="E280" s="1">
        <f t="shared" si="13"/>
        <v>1292.3375622144497</v>
      </c>
      <c r="F280" s="1">
        <f t="shared" si="14"/>
        <v>139476.81083651443</v>
      </c>
    </row>
    <row r="281" spans="1:6" x14ac:dyDescent="0.2">
      <c r="A281">
        <v>272</v>
      </c>
      <c r="B281" s="2">
        <f t="shared" si="12"/>
        <v>139476.81083651443</v>
      </c>
      <c r="C281" s="1">
        <f>-A</f>
        <v>1878.8756805424866</v>
      </c>
      <c r="D281" s="1">
        <f>$B281*i/12</f>
        <v>581.15337848547676</v>
      </c>
      <c r="E281" s="1">
        <f t="shared" si="13"/>
        <v>1297.72230205701</v>
      </c>
      <c r="F281" s="1">
        <f t="shared" si="14"/>
        <v>138179.08853445741</v>
      </c>
    </row>
    <row r="282" spans="1:6" x14ac:dyDescent="0.2">
      <c r="A282">
        <v>273</v>
      </c>
      <c r="B282" s="2">
        <f t="shared" si="12"/>
        <v>138179.08853445741</v>
      </c>
      <c r="C282" s="1">
        <f>-A</f>
        <v>1878.8756805424866</v>
      </c>
      <c r="D282" s="1">
        <f>$B282*i/12</f>
        <v>575.74620222690589</v>
      </c>
      <c r="E282" s="1">
        <f t="shared" si="13"/>
        <v>1303.1294783155809</v>
      </c>
      <c r="F282" s="1">
        <f t="shared" si="14"/>
        <v>136875.95905614182</v>
      </c>
    </row>
    <row r="283" spans="1:6" x14ac:dyDescent="0.2">
      <c r="A283">
        <v>274</v>
      </c>
      <c r="B283" s="2">
        <f t="shared" si="12"/>
        <v>136875.95905614182</v>
      </c>
      <c r="C283" s="1">
        <f>-A</f>
        <v>1878.8756805424866</v>
      </c>
      <c r="D283" s="1">
        <f>$B283*i/12</f>
        <v>570.31649606725762</v>
      </c>
      <c r="E283" s="1">
        <f t="shared" si="13"/>
        <v>1308.5591844752289</v>
      </c>
      <c r="F283" s="1">
        <f t="shared" si="14"/>
        <v>135567.3998716666</v>
      </c>
    </row>
    <row r="284" spans="1:6" x14ac:dyDescent="0.2">
      <c r="A284">
        <v>275</v>
      </c>
      <c r="B284" s="2">
        <f t="shared" si="12"/>
        <v>135567.3998716666</v>
      </c>
      <c r="C284" s="1">
        <f>-A</f>
        <v>1878.8756805424866</v>
      </c>
      <c r="D284" s="1">
        <f>$B284*i/12</f>
        <v>564.86416613194422</v>
      </c>
      <c r="E284" s="1">
        <f t="shared" si="13"/>
        <v>1314.0115144105425</v>
      </c>
      <c r="F284" s="1">
        <f t="shared" si="14"/>
        <v>134253.38835725604</v>
      </c>
    </row>
    <row r="285" spans="1:6" x14ac:dyDescent="0.2">
      <c r="A285">
        <v>276</v>
      </c>
      <c r="B285" s="2">
        <f t="shared" si="12"/>
        <v>134253.38835725604</v>
      </c>
      <c r="C285" s="1">
        <f>-A</f>
        <v>1878.8756805424866</v>
      </c>
      <c r="D285" s="1">
        <f>$B285*i/12</f>
        <v>559.38911815523352</v>
      </c>
      <c r="E285" s="1">
        <f t="shared" si="13"/>
        <v>1319.4865623872531</v>
      </c>
      <c r="F285" s="1">
        <f t="shared" si="14"/>
        <v>132933.90179486878</v>
      </c>
    </row>
    <row r="286" spans="1:6" x14ac:dyDescent="0.2">
      <c r="A286">
        <v>277</v>
      </c>
      <c r="B286" s="2">
        <f t="shared" si="12"/>
        <v>132933.90179486878</v>
      </c>
      <c r="C286" s="1">
        <f>-A</f>
        <v>1878.8756805424866</v>
      </c>
      <c r="D286" s="1">
        <f>$B286*i/12</f>
        <v>553.89125747861999</v>
      </c>
      <c r="E286" s="1">
        <f t="shared" si="13"/>
        <v>1324.9844230638666</v>
      </c>
      <c r="F286" s="1">
        <f t="shared" si="14"/>
        <v>131608.91737180491</v>
      </c>
    </row>
    <row r="287" spans="1:6" x14ac:dyDescent="0.2">
      <c r="A287">
        <v>278</v>
      </c>
      <c r="B287" s="2">
        <f t="shared" si="12"/>
        <v>131608.91737180491</v>
      </c>
      <c r="C287" s="1">
        <f>-A</f>
        <v>1878.8756805424866</v>
      </c>
      <c r="D287" s="1">
        <f>$B287*i/12</f>
        <v>548.3704890491872</v>
      </c>
      <c r="E287" s="1">
        <f t="shared" si="13"/>
        <v>1330.5051914932994</v>
      </c>
      <c r="F287" s="1">
        <f t="shared" si="14"/>
        <v>130278.41218031161</v>
      </c>
    </row>
    <row r="288" spans="1:6" x14ac:dyDescent="0.2">
      <c r="A288">
        <v>279</v>
      </c>
      <c r="B288" s="2">
        <f t="shared" si="12"/>
        <v>130278.41218031161</v>
      </c>
      <c r="C288" s="1">
        <f>-A</f>
        <v>1878.8756805424866</v>
      </c>
      <c r="D288" s="1">
        <f>$B288*i/12</f>
        <v>542.82671741796514</v>
      </c>
      <c r="E288" s="1">
        <f t="shared" si="13"/>
        <v>1336.0489631245214</v>
      </c>
      <c r="F288" s="1">
        <f t="shared" si="14"/>
        <v>128942.3632171871</v>
      </c>
    </row>
    <row r="289" spans="1:6" x14ac:dyDescent="0.2">
      <c r="A289">
        <v>280</v>
      </c>
      <c r="B289" s="2">
        <f t="shared" si="12"/>
        <v>128942.3632171871</v>
      </c>
      <c r="C289" s="1">
        <f>-A</f>
        <v>1878.8756805424866</v>
      </c>
      <c r="D289" s="1">
        <f>$B289*i/12</f>
        <v>537.25984673827963</v>
      </c>
      <c r="E289" s="1">
        <f t="shared" si="13"/>
        <v>1341.6158338042069</v>
      </c>
      <c r="F289" s="1">
        <f t="shared" si="14"/>
        <v>127600.7473833829</v>
      </c>
    </row>
    <row r="290" spans="1:6" x14ac:dyDescent="0.2">
      <c r="A290">
        <v>281</v>
      </c>
      <c r="B290" s="2">
        <f t="shared" si="12"/>
        <v>127600.7473833829</v>
      </c>
      <c r="C290" s="1">
        <f>-A</f>
        <v>1878.8756805424866</v>
      </c>
      <c r="D290" s="1">
        <f>$B290*i/12</f>
        <v>531.66978076409544</v>
      </c>
      <c r="E290" s="1">
        <f t="shared" si="13"/>
        <v>1347.2058997783911</v>
      </c>
      <c r="F290" s="1">
        <f t="shared" si="14"/>
        <v>126253.54148360451</v>
      </c>
    </row>
    <row r="291" spans="1:6" x14ac:dyDescent="0.2">
      <c r="A291">
        <v>282</v>
      </c>
      <c r="B291" s="2">
        <f t="shared" si="12"/>
        <v>126253.54148360451</v>
      </c>
      <c r="C291" s="1">
        <f>-A</f>
        <v>1878.8756805424866</v>
      </c>
      <c r="D291" s="1">
        <f>$B291*i/12</f>
        <v>526.0564228483521</v>
      </c>
      <c r="E291" s="1">
        <f t="shared" si="13"/>
        <v>1352.8192576941346</v>
      </c>
      <c r="F291" s="1">
        <f t="shared" si="14"/>
        <v>124900.72222591037</v>
      </c>
    </row>
    <row r="292" spans="1:6" x14ac:dyDescent="0.2">
      <c r="A292">
        <v>283</v>
      </c>
      <c r="B292" s="2">
        <f t="shared" si="12"/>
        <v>124900.72222591037</v>
      </c>
      <c r="C292" s="1">
        <f>-A</f>
        <v>1878.8756805424866</v>
      </c>
      <c r="D292" s="1">
        <f>$B292*i/12</f>
        <v>520.41967594129324</v>
      </c>
      <c r="E292" s="1">
        <f t="shared" si="13"/>
        <v>1358.4560046011934</v>
      </c>
      <c r="F292" s="1">
        <f t="shared" si="14"/>
        <v>123542.26622130918</v>
      </c>
    </row>
    <row r="293" spans="1:6" x14ac:dyDescent="0.2">
      <c r="A293">
        <v>284</v>
      </c>
      <c r="B293" s="2">
        <f t="shared" si="12"/>
        <v>123542.26622130918</v>
      </c>
      <c r="C293" s="1">
        <f>-A</f>
        <v>1878.8756805424866</v>
      </c>
      <c r="D293" s="1">
        <f>$B293*i/12</f>
        <v>514.75944258878826</v>
      </c>
      <c r="E293" s="1">
        <f t="shared" si="13"/>
        <v>1364.1162379536984</v>
      </c>
      <c r="F293" s="1">
        <f t="shared" si="14"/>
        <v>122178.14998335548</v>
      </c>
    </row>
    <row r="294" spans="1:6" x14ac:dyDescent="0.2">
      <c r="A294">
        <v>285</v>
      </c>
      <c r="B294" s="2">
        <f t="shared" si="12"/>
        <v>122178.14998335548</v>
      </c>
      <c r="C294" s="1">
        <f>-A</f>
        <v>1878.8756805424866</v>
      </c>
      <c r="D294" s="1">
        <f>$B294*i/12</f>
        <v>509.07562493064785</v>
      </c>
      <c r="E294" s="1">
        <f t="shared" si="13"/>
        <v>1369.8000556118388</v>
      </c>
      <c r="F294" s="1">
        <f t="shared" si="14"/>
        <v>120808.34992774365</v>
      </c>
    </row>
    <row r="295" spans="1:6" x14ac:dyDescent="0.2">
      <c r="A295">
        <v>286</v>
      </c>
      <c r="B295" s="2">
        <f t="shared" si="12"/>
        <v>120808.34992774365</v>
      </c>
      <c r="C295" s="1">
        <f>-A</f>
        <v>1878.8756805424866</v>
      </c>
      <c r="D295" s="1">
        <f>$B295*i/12</f>
        <v>503.36812469893192</v>
      </c>
      <c r="E295" s="1">
        <f t="shared" si="13"/>
        <v>1375.5075558435547</v>
      </c>
      <c r="F295" s="1">
        <f t="shared" si="14"/>
        <v>119432.8423719001</v>
      </c>
    </row>
    <row r="296" spans="1:6" x14ac:dyDescent="0.2">
      <c r="A296">
        <v>287</v>
      </c>
      <c r="B296" s="2">
        <f t="shared" si="12"/>
        <v>119432.8423719001</v>
      </c>
      <c r="C296" s="1">
        <f>-A</f>
        <v>1878.8756805424866</v>
      </c>
      <c r="D296" s="1">
        <f>$B296*i/12</f>
        <v>497.6368432162505</v>
      </c>
      <c r="E296" s="1">
        <f t="shared" si="13"/>
        <v>1381.2388373262361</v>
      </c>
      <c r="F296" s="1">
        <f t="shared" si="14"/>
        <v>118051.60353457386</v>
      </c>
    </row>
    <row r="297" spans="1:6" x14ac:dyDescent="0.2">
      <c r="A297">
        <v>288</v>
      </c>
      <c r="B297" s="2">
        <f t="shared" si="12"/>
        <v>118051.60353457386</v>
      </c>
      <c r="C297" s="1">
        <f>-A</f>
        <v>1878.8756805424866</v>
      </c>
      <c r="D297" s="1">
        <f>$B297*i/12</f>
        <v>491.88168139405781</v>
      </c>
      <c r="E297" s="1">
        <f t="shared" si="13"/>
        <v>1386.9939991484289</v>
      </c>
      <c r="F297" s="1">
        <f t="shared" si="14"/>
        <v>116664.60953542544</v>
      </c>
    </row>
    <row r="298" spans="1:6" x14ac:dyDescent="0.2">
      <c r="A298">
        <v>289</v>
      </c>
      <c r="B298" s="2">
        <f t="shared" si="12"/>
        <v>116664.60953542544</v>
      </c>
      <c r="C298" s="1">
        <f>-A</f>
        <v>1878.8756805424866</v>
      </c>
      <c r="D298" s="1">
        <f>$B298*i/12</f>
        <v>486.10253973093933</v>
      </c>
      <c r="E298" s="1">
        <f t="shared" si="13"/>
        <v>1392.7731408115474</v>
      </c>
      <c r="F298" s="1">
        <f t="shared" si="14"/>
        <v>115271.83639461389</v>
      </c>
    </row>
    <row r="299" spans="1:6" x14ac:dyDescent="0.2">
      <c r="A299">
        <v>290</v>
      </c>
      <c r="B299" s="2">
        <f t="shared" si="12"/>
        <v>115271.83639461389</v>
      </c>
      <c r="C299" s="1">
        <f>-A</f>
        <v>1878.8756805424866</v>
      </c>
      <c r="D299" s="1">
        <f>$B299*i/12</f>
        <v>480.29931831089124</v>
      </c>
      <c r="E299" s="1">
        <f t="shared" si="13"/>
        <v>1398.5763622315953</v>
      </c>
      <c r="F299" s="1">
        <f t="shared" si="14"/>
        <v>113873.26003238228</v>
      </c>
    </row>
    <row r="300" spans="1:6" x14ac:dyDescent="0.2">
      <c r="A300">
        <v>291</v>
      </c>
      <c r="B300" s="2">
        <f t="shared" si="12"/>
        <v>113873.26003238228</v>
      </c>
      <c r="C300" s="1">
        <f>-A</f>
        <v>1878.8756805424866</v>
      </c>
      <c r="D300" s="1">
        <f>$B300*i/12</f>
        <v>474.4719168015929</v>
      </c>
      <c r="E300" s="1">
        <f t="shared" si="13"/>
        <v>1404.4037637408937</v>
      </c>
      <c r="F300" s="1">
        <f t="shared" si="14"/>
        <v>112468.85626864139</v>
      </c>
    </row>
    <row r="301" spans="1:6" x14ac:dyDescent="0.2">
      <c r="A301">
        <v>292</v>
      </c>
      <c r="B301" s="2">
        <f t="shared" si="12"/>
        <v>112468.85626864139</v>
      </c>
      <c r="C301" s="1">
        <f>-A</f>
        <v>1878.8756805424866</v>
      </c>
      <c r="D301" s="1">
        <f>$B301*i/12</f>
        <v>468.62023445267249</v>
      </c>
      <c r="E301" s="1">
        <f t="shared" si="13"/>
        <v>1410.2554460898141</v>
      </c>
      <c r="F301" s="1">
        <f t="shared" si="14"/>
        <v>111058.60082255158</v>
      </c>
    </row>
    <row r="302" spans="1:6" x14ac:dyDescent="0.2">
      <c r="A302">
        <v>293</v>
      </c>
      <c r="B302" s="2">
        <f t="shared" si="12"/>
        <v>111058.60082255158</v>
      </c>
      <c r="C302" s="1">
        <f>-A</f>
        <v>1878.8756805424866</v>
      </c>
      <c r="D302" s="1">
        <f>$B302*i/12</f>
        <v>462.74417009396501</v>
      </c>
      <c r="E302" s="1">
        <f t="shared" si="13"/>
        <v>1416.1315104485216</v>
      </c>
      <c r="F302" s="1">
        <f t="shared" si="14"/>
        <v>109642.46931210306</v>
      </c>
    </row>
    <row r="303" spans="1:6" x14ac:dyDescent="0.2">
      <c r="A303">
        <v>294</v>
      </c>
      <c r="B303" s="2">
        <f t="shared" si="12"/>
        <v>109642.46931210306</v>
      </c>
      <c r="C303" s="1">
        <f>-A</f>
        <v>1878.8756805424866</v>
      </c>
      <c r="D303" s="1">
        <f>$B303*i/12</f>
        <v>456.84362213376272</v>
      </c>
      <c r="E303" s="1">
        <f t="shared" si="13"/>
        <v>1422.032058408724</v>
      </c>
      <c r="F303" s="1">
        <f t="shared" si="14"/>
        <v>108220.43725369434</v>
      </c>
    </row>
    <row r="304" spans="1:6" x14ac:dyDescent="0.2">
      <c r="A304">
        <v>295</v>
      </c>
      <c r="B304" s="2">
        <f t="shared" si="12"/>
        <v>108220.43725369434</v>
      </c>
      <c r="C304" s="1">
        <f>-A</f>
        <v>1878.8756805424866</v>
      </c>
      <c r="D304" s="1">
        <f>$B304*i/12</f>
        <v>450.91848855705979</v>
      </c>
      <c r="E304" s="1">
        <f t="shared" si="13"/>
        <v>1427.9571919854268</v>
      </c>
      <c r="F304" s="1">
        <f t="shared" si="14"/>
        <v>106792.48006170892</v>
      </c>
    </row>
    <row r="305" spans="1:6" x14ac:dyDescent="0.2">
      <c r="A305">
        <v>296</v>
      </c>
      <c r="B305" s="2">
        <f t="shared" si="12"/>
        <v>106792.48006170892</v>
      </c>
      <c r="C305" s="1">
        <f>-A</f>
        <v>1878.8756805424866</v>
      </c>
      <c r="D305" s="1">
        <f>$B305*i/12</f>
        <v>444.96866692378717</v>
      </c>
      <c r="E305" s="1">
        <f t="shared" si="13"/>
        <v>1433.9070136186995</v>
      </c>
      <c r="F305" s="1">
        <f t="shared" si="14"/>
        <v>105358.57304809023</v>
      </c>
    </row>
    <row r="306" spans="1:6" x14ac:dyDescent="0.2">
      <c r="A306">
        <v>297</v>
      </c>
      <c r="B306" s="2">
        <f t="shared" si="12"/>
        <v>105358.57304809023</v>
      </c>
      <c r="C306" s="1">
        <f>-A</f>
        <v>1878.8756805424866</v>
      </c>
      <c r="D306" s="1">
        <f>$B306*i/12</f>
        <v>438.99405436704268</v>
      </c>
      <c r="E306" s="1">
        <f t="shared" si="13"/>
        <v>1439.8816261754439</v>
      </c>
      <c r="F306" s="1">
        <f t="shared" si="14"/>
        <v>103918.69142191479</v>
      </c>
    </row>
    <row r="307" spans="1:6" x14ac:dyDescent="0.2">
      <c r="A307">
        <v>298</v>
      </c>
      <c r="B307" s="2">
        <f t="shared" si="12"/>
        <v>103918.69142191479</v>
      </c>
      <c r="C307" s="1">
        <f>-A</f>
        <v>1878.8756805424866</v>
      </c>
      <c r="D307" s="1">
        <f>$B307*i/12</f>
        <v>432.99454759131163</v>
      </c>
      <c r="E307" s="1">
        <f t="shared" si="13"/>
        <v>1445.881132951175</v>
      </c>
      <c r="F307" s="1">
        <f t="shared" si="14"/>
        <v>102472.81028896361</v>
      </c>
    </row>
    <row r="308" spans="1:6" x14ac:dyDescent="0.2">
      <c r="A308">
        <v>299</v>
      </c>
      <c r="B308" s="2">
        <f t="shared" si="12"/>
        <v>102472.81028896361</v>
      </c>
      <c r="C308" s="1">
        <f>-A</f>
        <v>1878.8756805424866</v>
      </c>
      <c r="D308" s="1">
        <f>$B308*i/12</f>
        <v>426.97004287068171</v>
      </c>
      <c r="E308" s="1">
        <f t="shared" si="13"/>
        <v>1451.9056376718049</v>
      </c>
      <c r="F308" s="1">
        <f t="shared" si="14"/>
        <v>101020.9046512918</v>
      </c>
    </row>
    <row r="309" spans="1:6" x14ac:dyDescent="0.2">
      <c r="A309">
        <v>300</v>
      </c>
      <c r="B309" s="2">
        <f t="shared" si="12"/>
        <v>101020.9046512918</v>
      </c>
      <c r="C309" s="1">
        <f>-A</f>
        <v>1878.8756805424866</v>
      </c>
      <c r="D309" s="1">
        <f>$B309*i/12</f>
        <v>420.92043604704918</v>
      </c>
      <c r="E309" s="1">
        <f t="shared" si="13"/>
        <v>1457.9552444954375</v>
      </c>
      <c r="F309" s="1">
        <f t="shared" si="14"/>
        <v>99562.949406796368</v>
      </c>
    </row>
    <row r="310" spans="1:6" x14ac:dyDescent="0.2">
      <c r="A310">
        <v>301</v>
      </c>
      <c r="B310" s="2">
        <f t="shared" si="12"/>
        <v>99562.949406796368</v>
      </c>
      <c r="C310" s="1">
        <f>-A</f>
        <v>1878.8756805424866</v>
      </c>
      <c r="D310" s="1">
        <f>$B310*i/12</f>
        <v>414.84562252831824</v>
      </c>
      <c r="E310" s="1">
        <f t="shared" si="13"/>
        <v>1464.0300580141684</v>
      </c>
      <c r="F310" s="1">
        <f t="shared" si="14"/>
        <v>98098.919348782205</v>
      </c>
    </row>
    <row r="311" spans="1:6" x14ac:dyDescent="0.2">
      <c r="A311">
        <v>302</v>
      </c>
      <c r="B311" s="2">
        <f t="shared" si="12"/>
        <v>98098.919348782205</v>
      </c>
      <c r="C311" s="1">
        <f>-A</f>
        <v>1878.8756805424866</v>
      </c>
      <c r="D311" s="1">
        <f>$B311*i/12</f>
        <v>408.74549728659252</v>
      </c>
      <c r="E311" s="1">
        <f t="shared" si="13"/>
        <v>1470.1301832558941</v>
      </c>
      <c r="F311" s="1">
        <f t="shared" si="14"/>
        <v>96628.789165526308</v>
      </c>
    </row>
    <row r="312" spans="1:6" x14ac:dyDescent="0.2">
      <c r="A312">
        <v>303</v>
      </c>
      <c r="B312" s="2">
        <f t="shared" si="12"/>
        <v>96628.789165526308</v>
      </c>
      <c r="C312" s="1">
        <f>-A</f>
        <v>1878.8756805424866</v>
      </c>
      <c r="D312" s="1">
        <f>$B312*i/12</f>
        <v>402.61995485635958</v>
      </c>
      <c r="E312" s="1">
        <f t="shared" si="13"/>
        <v>1476.2557256861271</v>
      </c>
      <c r="F312" s="1">
        <f t="shared" si="14"/>
        <v>95152.533439840176</v>
      </c>
    </row>
    <row r="313" spans="1:6" x14ac:dyDescent="0.2">
      <c r="A313">
        <v>304</v>
      </c>
      <c r="B313" s="2">
        <f t="shared" si="12"/>
        <v>95152.533439840176</v>
      </c>
      <c r="C313" s="1">
        <f>-A</f>
        <v>1878.8756805424866</v>
      </c>
      <c r="D313" s="1">
        <f>$B313*i/12</f>
        <v>396.4688893326674</v>
      </c>
      <c r="E313" s="1">
        <f t="shared" si="13"/>
        <v>1482.4067912098192</v>
      </c>
      <c r="F313" s="1">
        <f t="shared" si="14"/>
        <v>93670.12664863035</v>
      </c>
    </row>
    <row r="314" spans="1:6" x14ac:dyDescent="0.2">
      <c r="A314">
        <v>305</v>
      </c>
      <c r="B314" s="2">
        <f t="shared" si="12"/>
        <v>93670.12664863035</v>
      </c>
      <c r="C314" s="1">
        <f>-A</f>
        <v>1878.8756805424866</v>
      </c>
      <c r="D314" s="1">
        <f>$B314*i/12</f>
        <v>390.29219436929316</v>
      </c>
      <c r="E314" s="1">
        <f t="shared" si="13"/>
        <v>1488.5834861731935</v>
      </c>
      <c r="F314" s="1">
        <f t="shared" si="14"/>
        <v>92181.54316245715</v>
      </c>
    </row>
    <row r="315" spans="1:6" x14ac:dyDescent="0.2">
      <c r="A315">
        <v>306</v>
      </c>
      <c r="B315" s="2">
        <f t="shared" si="12"/>
        <v>92181.54316245715</v>
      </c>
      <c r="C315" s="1">
        <f>-A</f>
        <v>1878.8756805424866</v>
      </c>
      <c r="D315" s="1">
        <f>$B315*i/12</f>
        <v>384.0897631769048</v>
      </c>
      <c r="E315" s="1">
        <f t="shared" si="13"/>
        <v>1494.7859173655818</v>
      </c>
      <c r="F315" s="1">
        <f t="shared" si="14"/>
        <v>90686.757245091561</v>
      </c>
    </row>
    <row r="316" spans="1:6" x14ac:dyDescent="0.2">
      <c r="A316">
        <v>307</v>
      </c>
      <c r="B316" s="2">
        <f t="shared" si="12"/>
        <v>90686.757245091561</v>
      </c>
      <c r="C316" s="1">
        <f>-A</f>
        <v>1878.8756805424866</v>
      </c>
      <c r="D316" s="1">
        <f>$B316*i/12</f>
        <v>377.86148852121482</v>
      </c>
      <c r="E316" s="1">
        <f t="shared" si="13"/>
        <v>1501.0141920212718</v>
      </c>
      <c r="F316" s="1">
        <f t="shared" si="14"/>
        <v>89185.743053070284</v>
      </c>
    </row>
    <row r="317" spans="1:6" x14ac:dyDescent="0.2">
      <c r="A317">
        <v>308</v>
      </c>
      <c r="B317" s="2">
        <f t="shared" si="12"/>
        <v>89185.743053070284</v>
      </c>
      <c r="C317" s="1">
        <f>-A</f>
        <v>1878.8756805424866</v>
      </c>
      <c r="D317" s="1">
        <f>$B317*i/12</f>
        <v>371.60726272112623</v>
      </c>
      <c r="E317" s="1">
        <f t="shared" si="13"/>
        <v>1507.2684178213603</v>
      </c>
      <c r="F317" s="1">
        <f t="shared" si="14"/>
        <v>87678.474635248916</v>
      </c>
    </row>
    <row r="318" spans="1:6" x14ac:dyDescent="0.2">
      <c r="A318">
        <v>309</v>
      </c>
      <c r="B318" s="2">
        <f t="shared" si="12"/>
        <v>87678.474635248916</v>
      </c>
      <c r="C318" s="1">
        <f>-A</f>
        <v>1878.8756805424866</v>
      </c>
      <c r="D318" s="1">
        <f>$B318*i/12</f>
        <v>365.32697764687049</v>
      </c>
      <c r="E318" s="1">
        <f t="shared" si="13"/>
        <v>1513.5487028956161</v>
      </c>
      <c r="F318" s="1">
        <f t="shared" si="14"/>
        <v>86164.925932353304</v>
      </c>
    </row>
    <row r="319" spans="1:6" x14ac:dyDescent="0.2">
      <c r="A319">
        <v>310</v>
      </c>
      <c r="B319" s="2">
        <f t="shared" si="12"/>
        <v>86164.925932353304</v>
      </c>
      <c r="C319" s="1">
        <f>-A</f>
        <v>1878.8756805424866</v>
      </c>
      <c r="D319" s="1">
        <f>$B319*i/12</f>
        <v>359.0205247181388</v>
      </c>
      <c r="E319" s="1">
        <f t="shared" si="13"/>
        <v>1519.8551558243478</v>
      </c>
      <c r="F319" s="1">
        <f t="shared" si="14"/>
        <v>84645.070776528955</v>
      </c>
    </row>
    <row r="320" spans="1:6" x14ac:dyDescent="0.2">
      <c r="A320">
        <v>311</v>
      </c>
      <c r="B320" s="2">
        <f t="shared" si="12"/>
        <v>84645.070776528955</v>
      </c>
      <c r="C320" s="1">
        <f>-A</f>
        <v>1878.8756805424866</v>
      </c>
      <c r="D320" s="1">
        <f>$B320*i/12</f>
        <v>352.68779490220396</v>
      </c>
      <c r="E320" s="1">
        <f t="shared" si="13"/>
        <v>1526.1878856402827</v>
      </c>
      <c r="F320" s="1">
        <f t="shared" si="14"/>
        <v>83118.882890888679</v>
      </c>
    </row>
    <row r="321" spans="1:6" x14ac:dyDescent="0.2">
      <c r="A321">
        <v>312</v>
      </c>
      <c r="B321" s="2">
        <f t="shared" si="12"/>
        <v>83118.882890888679</v>
      </c>
      <c r="C321" s="1">
        <f>-A</f>
        <v>1878.8756805424866</v>
      </c>
      <c r="D321" s="1">
        <f>$B321*i/12</f>
        <v>346.32867871203621</v>
      </c>
      <c r="E321" s="1">
        <f t="shared" si="13"/>
        <v>1532.5470018304504</v>
      </c>
      <c r="F321" s="1">
        <f t="shared" si="14"/>
        <v>81586.335889058231</v>
      </c>
    </row>
    <row r="322" spans="1:6" x14ac:dyDescent="0.2">
      <c r="A322">
        <v>313</v>
      </c>
      <c r="B322" s="2">
        <f t="shared" si="12"/>
        <v>81586.335889058231</v>
      </c>
      <c r="C322" s="1">
        <f>-A</f>
        <v>1878.8756805424866</v>
      </c>
      <c r="D322" s="1">
        <f>$B322*i/12</f>
        <v>339.94306620440932</v>
      </c>
      <c r="E322" s="1">
        <f t="shared" si="13"/>
        <v>1538.9326143380772</v>
      </c>
      <c r="F322" s="1">
        <f t="shared" si="14"/>
        <v>80047.403274720156</v>
      </c>
    </row>
    <row r="323" spans="1:6" x14ac:dyDescent="0.2">
      <c r="A323">
        <v>314</v>
      </c>
      <c r="B323" s="2">
        <f t="shared" si="12"/>
        <v>80047.403274720156</v>
      </c>
      <c r="C323" s="1">
        <f>-A</f>
        <v>1878.8756805424866</v>
      </c>
      <c r="D323" s="1">
        <f>$B323*i/12</f>
        <v>333.53084697800068</v>
      </c>
      <c r="E323" s="1">
        <f t="shared" si="13"/>
        <v>1545.344833564486</v>
      </c>
      <c r="F323" s="1">
        <f t="shared" si="14"/>
        <v>78502.058441155677</v>
      </c>
    </row>
    <row r="324" spans="1:6" x14ac:dyDescent="0.2">
      <c r="A324">
        <v>315</v>
      </c>
      <c r="B324" s="2">
        <f t="shared" si="12"/>
        <v>78502.058441155677</v>
      </c>
      <c r="C324" s="1">
        <f>-A</f>
        <v>1878.8756805424866</v>
      </c>
      <c r="D324" s="1">
        <f>$B324*i/12</f>
        <v>327.09191017148197</v>
      </c>
      <c r="E324" s="1">
        <f t="shared" si="13"/>
        <v>1551.7837703710047</v>
      </c>
      <c r="F324" s="1">
        <f t="shared" si="14"/>
        <v>76950.274670784667</v>
      </c>
    </row>
    <row r="325" spans="1:6" x14ac:dyDescent="0.2">
      <c r="A325">
        <v>316</v>
      </c>
      <c r="B325" s="2">
        <f t="shared" si="12"/>
        <v>76950.274670784667</v>
      </c>
      <c r="C325" s="1">
        <f>-A</f>
        <v>1878.8756805424866</v>
      </c>
      <c r="D325" s="1">
        <f>$B325*i/12</f>
        <v>320.62614446160279</v>
      </c>
      <c r="E325" s="1">
        <f t="shared" si="13"/>
        <v>1558.2495360808839</v>
      </c>
      <c r="F325" s="1">
        <f t="shared" si="14"/>
        <v>75392.025134703785</v>
      </c>
    </row>
    <row r="326" spans="1:6" x14ac:dyDescent="0.2">
      <c r="A326">
        <v>317</v>
      </c>
      <c r="B326" s="2">
        <f t="shared" si="12"/>
        <v>75392.025134703785</v>
      </c>
      <c r="C326" s="1">
        <f>-A</f>
        <v>1878.8756805424866</v>
      </c>
      <c r="D326" s="1">
        <f>$B326*i/12</f>
        <v>314.13343806126579</v>
      </c>
      <c r="E326" s="1">
        <f t="shared" si="13"/>
        <v>1564.7422424812207</v>
      </c>
      <c r="F326" s="1">
        <f t="shared" si="14"/>
        <v>73827.28289222256</v>
      </c>
    </row>
    <row r="327" spans="1:6" x14ac:dyDescent="0.2">
      <c r="A327">
        <v>318</v>
      </c>
      <c r="B327" s="2">
        <f t="shared" si="12"/>
        <v>73827.28289222256</v>
      </c>
      <c r="C327" s="1">
        <f>-A</f>
        <v>1878.8756805424866</v>
      </c>
      <c r="D327" s="1">
        <f>$B327*i/12</f>
        <v>307.61367871759404</v>
      </c>
      <c r="E327" s="1">
        <f t="shared" si="13"/>
        <v>1571.2620018248926</v>
      </c>
      <c r="F327" s="1">
        <f t="shared" si="14"/>
        <v>72256.02089039766</v>
      </c>
    </row>
    <row r="328" spans="1:6" x14ac:dyDescent="0.2">
      <c r="A328">
        <v>319</v>
      </c>
      <c r="B328" s="2">
        <f t="shared" si="12"/>
        <v>72256.02089039766</v>
      </c>
      <c r="C328" s="1">
        <f>-A</f>
        <v>1878.8756805424866</v>
      </c>
      <c r="D328" s="1">
        <f>$B328*i/12</f>
        <v>301.06675370999028</v>
      </c>
      <c r="E328" s="1">
        <f t="shared" si="13"/>
        <v>1577.8089268324964</v>
      </c>
      <c r="F328" s="1">
        <f t="shared" si="14"/>
        <v>70678.211963565162</v>
      </c>
    </row>
    <row r="329" spans="1:6" x14ac:dyDescent="0.2">
      <c r="A329">
        <v>320</v>
      </c>
      <c r="B329" s="2">
        <f t="shared" si="12"/>
        <v>70678.211963565162</v>
      </c>
      <c r="C329" s="1">
        <f>-A</f>
        <v>1878.8756805424866</v>
      </c>
      <c r="D329" s="1">
        <f>$B329*i/12</f>
        <v>294.49254984818816</v>
      </c>
      <c r="E329" s="1">
        <f t="shared" si="13"/>
        <v>1584.3831306942984</v>
      </c>
      <c r="F329" s="1">
        <f t="shared" si="14"/>
        <v>69093.828832870859</v>
      </c>
    </row>
    <row r="330" spans="1:6" x14ac:dyDescent="0.2">
      <c r="A330">
        <v>321</v>
      </c>
      <c r="B330" s="2">
        <f t="shared" si="12"/>
        <v>69093.828832870859</v>
      </c>
      <c r="C330" s="1">
        <f>-A</f>
        <v>1878.8756805424866</v>
      </c>
      <c r="D330" s="1">
        <f>$B330*i/12</f>
        <v>287.89095347029524</v>
      </c>
      <c r="E330" s="1">
        <f t="shared" si="13"/>
        <v>1590.9847270721914</v>
      </c>
      <c r="F330" s="1">
        <f t="shared" si="14"/>
        <v>67502.844105798664</v>
      </c>
    </row>
    <row r="331" spans="1:6" x14ac:dyDescent="0.2">
      <c r="A331">
        <v>322</v>
      </c>
      <c r="B331" s="2">
        <f t="shared" si="12"/>
        <v>67502.844105798664</v>
      </c>
      <c r="C331" s="1">
        <f>-A</f>
        <v>1878.8756805424866</v>
      </c>
      <c r="D331" s="1">
        <f>$B331*i/12</f>
        <v>281.2618504408278</v>
      </c>
      <c r="E331" s="1">
        <f t="shared" si="13"/>
        <v>1597.6138301016588</v>
      </c>
      <c r="F331" s="1">
        <f t="shared" si="14"/>
        <v>65905.230275697002</v>
      </c>
    </row>
    <row r="332" spans="1:6" x14ac:dyDescent="0.2">
      <c r="A332">
        <v>323</v>
      </c>
      <c r="B332" s="2">
        <f t="shared" ref="B332:B369" si="15">$F331</f>
        <v>65905.230275697002</v>
      </c>
      <c r="C332" s="1">
        <f>-A</f>
        <v>1878.8756805424866</v>
      </c>
      <c r="D332" s="1">
        <f>$B332*i/12</f>
        <v>274.6051261487375</v>
      </c>
      <c r="E332" s="1">
        <f t="shared" ref="E332:E369" si="16">$C332-$D332</f>
        <v>1604.2705543937491</v>
      </c>
      <c r="F332" s="1">
        <f t="shared" ref="F332:F369" si="17">$B332-$E332</f>
        <v>64300.959721303254</v>
      </c>
    </row>
    <row r="333" spans="1:6" x14ac:dyDescent="0.2">
      <c r="A333">
        <v>324</v>
      </c>
      <c r="B333" s="2">
        <f t="shared" si="15"/>
        <v>64300.959721303254</v>
      </c>
      <c r="C333" s="1">
        <f>-A</f>
        <v>1878.8756805424866</v>
      </c>
      <c r="D333" s="1">
        <f>$B333*i/12</f>
        <v>267.92066550543024</v>
      </c>
      <c r="E333" s="1">
        <f t="shared" si="16"/>
        <v>1610.9550150370565</v>
      </c>
      <c r="F333" s="1">
        <f t="shared" si="17"/>
        <v>62690.004706266198</v>
      </c>
    </row>
    <row r="334" spans="1:6" x14ac:dyDescent="0.2">
      <c r="A334">
        <v>325</v>
      </c>
      <c r="B334" s="2">
        <f t="shared" si="15"/>
        <v>62690.004706266198</v>
      </c>
      <c r="C334" s="1">
        <f>-A</f>
        <v>1878.8756805424866</v>
      </c>
      <c r="D334" s="1">
        <f>$B334*i/12</f>
        <v>261.20835294277583</v>
      </c>
      <c r="E334" s="1">
        <f t="shared" si="16"/>
        <v>1617.6673275997109</v>
      </c>
      <c r="F334" s="1">
        <f t="shared" si="17"/>
        <v>61072.337378666489</v>
      </c>
    </row>
    <row r="335" spans="1:6" x14ac:dyDescent="0.2">
      <c r="A335">
        <v>326</v>
      </c>
      <c r="B335" s="2">
        <f t="shared" si="15"/>
        <v>61072.337378666489</v>
      </c>
      <c r="C335" s="1">
        <f>-A</f>
        <v>1878.8756805424866</v>
      </c>
      <c r="D335" s="1">
        <f>$B335*i/12</f>
        <v>254.46807241111037</v>
      </c>
      <c r="E335" s="1">
        <f t="shared" si="16"/>
        <v>1624.4076081313763</v>
      </c>
      <c r="F335" s="1">
        <f t="shared" si="17"/>
        <v>59447.929770535113</v>
      </c>
    </row>
    <row r="336" spans="1:6" x14ac:dyDescent="0.2">
      <c r="A336">
        <v>327</v>
      </c>
      <c r="B336" s="2">
        <f t="shared" si="15"/>
        <v>59447.929770535113</v>
      </c>
      <c r="C336" s="1">
        <f>-A</f>
        <v>1878.8756805424866</v>
      </c>
      <c r="D336" s="1">
        <f>$B336*i/12</f>
        <v>247.69970737722966</v>
      </c>
      <c r="E336" s="1">
        <f t="shared" si="16"/>
        <v>1631.1759731652569</v>
      </c>
      <c r="F336" s="1">
        <f t="shared" si="17"/>
        <v>57816.753797369856</v>
      </c>
    </row>
    <row r="337" spans="1:6" x14ac:dyDescent="0.2">
      <c r="A337">
        <v>328</v>
      </c>
      <c r="B337" s="2">
        <f t="shared" si="15"/>
        <v>57816.753797369856</v>
      </c>
      <c r="C337" s="1">
        <f>-A</f>
        <v>1878.8756805424866</v>
      </c>
      <c r="D337" s="1">
        <f>$B337*i/12</f>
        <v>240.90314082237441</v>
      </c>
      <c r="E337" s="1">
        <f t="shared" si="16"/>
        <v>1637.9725397201123</v>
      </c>
      <c r="F337" s="1">
        <f t="shared" si="17"/>
        <v>56178.781257649745</v>
      </c>
    </row>
    <row r="338" spans="1:6" x14ac:dyDescent="0.2">
      <c r="A338">
        <v>329</v>
      </c>
      <c r="B338" s="2">
        <f t="shared" si="15"/>
        <v>56178.781257649745</v>
      </c>
      <c r="C338" s="1">
        <f>-A</f>
        <v>1878.8756805424866</v>
      </c>
      <c r="D338" s="1">
        <f>$B338*i/12</f>
        <v>234.07825524020731</v>
      </c>
      <c r="E338" s="1">
        <f t="shared" si="16"/>
        <v>1644.7974253022794</v>
      </c>
      <c r="F338" s="1">
        <f t="shared" si="17"/>
        <v>54533.983832347469</v>
      </c>
    </row>
    <row r="339" spans="1:6" x14ac:dyDescent="0.2">
      <c r="A339">
        <v>330</v>
      </c>
      <c r="B339" s="2">
        <f t="shared" si="15"/>
        <v>54533.983832347469</v>
      </c>
      <c r="C339" s="1">
        <f>-A</f>
        <v>1878.8756805424866</v>
      </c>
      <c r="D339" s="1">
        <f>$B339*i/12</f>
        <v>227.22493263478114</v>
      </c>
      <c r="E339" s="1">
        <f t="shared" si="16"/>
        <v>1651.6507479077054</v>
      </c>
      <c r="F339" s="1">
        <f t="shared" si="17"/>
        <v>52882.333084439764</v>
      </c>
    </row>
    <row r="340" spans="1:6" x14ac:dyDescent="0.2">
      <c r="A340">
        <v>331</v>
      </c>
      <c r="B340" s="2">
        <f t="shared" si="15"/>
        <v>52882.333084439764</v>
      </c>
      <c r="C340" s="1">
        <f>-A</f>
        <v>1878.8756805424866</v>
      </c>
      <c r="D340" s="1">
        <f>$B340*i/12</f>
        <v>220.34305451849903</v>
      </c>
      <c r="E340" s="1">
        <f t="shared" si="16"/>
        <v>1658.5326260239876</v>
      </c>
      <c r="F340" s="1">
        <f t="shared" si="17"/>
        <v>51223.800458415775</v>
      </c>
    </row>
    <row r="341" spans="1:6" x14ac:dyDescent="0.2">
      <c r="A341">
        <v>332</v>
      </c>
      <c r="B341" s="2">
        <f t="shared" si="15"/>
        <v>51223.800458415775</v>
      </c>
      <c r="C341" s="1">
        <f>-A</f>
        <v>1878.8756805424866</v>
      </c>
      <c r="D341" s="1">
        <f>$B341*i/12</f>
        <v>213.43250191006575</v>
      </c>
      <c r="E341" s="1">
        <f t="shared" si="16"/>
        <v>1665.4431786324208</v>
      </c>
      <c r="F341" s="1">
        <f t="shared" si="17"/>
        <v>49558.357279783355</v>
      </c>
    </row>
    <row r="342" spans="1:6" x14ac:dyDescent="0.2">
      <c r="A342">
        <v>333</v>
      </c>
      <c r="B342" s="2">
        <f t="shared" si="15"/>
        <v>49558.357279783355</v>
      </c>
      <c r="C342" s="1">
        <f>-A</f>
        <v>1878.8756805424866</v>
      </c>
      <c r="D342" s="1">
        <f>$B342*i/12</f>
        <v>206.49315533243066</v>
      </c>
      <c r="E342" s="1">
        <f t="shared" si="16"/>
        <v>1672.382525210056</v>
      </c>
      <c r="F342" s="1">
        <f t="shared" si="17"/>
        <v>47885.974754573297</v>
      </c>
    </row>
    <row r="343" spans="1:6" x14ac:dyDescent="0.2">
      <c r="A343">
        <v>334</v>
      </c>
      <c r="B343" s="2">
        <f t="shared" si="15"/>
        <v>47885.974754573297</v>
      </c>
      <c r="C343" s="1">
        <f>-A</f>
        <v>1878.8756805424866</v>
      </c>
      <c r="D343" s="1">
        <f>$B343*i/12</f>
        <v>199.52489481072209</v>
      </c>
      <c r="E343" s="1">
        <f t="shared" si="16"/>
        <v>1679.3507857317645</v>
      </c>
      <c r="F343" s="1">
        <f t="shared" si="17"/>
        <v>46206.62396884153</v>
      </c>
    </row>
    <row r="344" spans="1:6" x14ac:dyDescent="0.2">
      <c r="A344">
        <v>335</v>
      </c>
      <c r="B344" s="2">
        <f t="shared" si="15"/>
        <v>46206.62396884153</v>
      </c>
      <c r="C344" s="1">
        <f>-A</f>
        <v>1878.8756805424866</v>
      </c>
      <c r="D344" s="1">
        <f>$B344*i/12</f>
        <v>192.52759987017305</v>
      </c>
      <c r="E344" s="1">
        <f t="shared" si="16"/>
        <v>1686.3480806723137</v>
      </c>
      <c r="F344" s="1">
        <f t="shared" si="17"/>
        <v>44520.275888169213</v>
      </c>
    </row>
    <row r="345" spans="1:6" x14ac:dyDescent="0.2">
      <c r="A345">
        <v>336</v>
      </c>
      <c r="B345" s="2">
        <f t="shared" si="15"/>
        <v>44520.275888169213</v>
      </c>
      <c r="C345" s="1">
        <f>-A</f>
        <v>1878.8756805424866</v>
      </c>
      <c r="D345" s="1">
        <f>$B345*i/12</f>
        <v>185.5011495340384</v>
      </c>
      <c r="E345" s="1">
        <f t="shared" si="16"/>
        <v>1693.3745310084482</v>
      </c>
      <c r="F345" s="1">
        <f t="shared" si="17"/>
        <v>42826.901357160765</v>
      </c>
    </row>
    <row r="346" spans="1:6" x14ac:dyDescent="0.2">
      <c r="A346">
        <v>337</v>
      </c>
      <c r="B346" s="2">
        <f t="shared" si="15"/>
        <v>42826.901357160765</v>
      </c>
      <c r="C346" s="1">
        <f>-A</f>
        <v>1878.8756805424866</v>
      </c>
      <c r="D346" s="1">
        <f>$B346*i/12</f>
        <v>178.4454223215032</v>
      </c>
      <c r="E346" s="1">
        <f t="shared" si="16"/>
        <v>1700.4302582209834</v>
      </c>
      <c r="F346" s="1">
        <f t="shared" si="17"/>
        <v>41126.471098939779</v>
      </c>
    </row>
    <row r="347" spans="1:6" x14ac:dyDescent="0.2">
      <c r="A347">
        <v>338</v>
      </c>
      <c r="B347" s="2">
        <f t="shared" si="15"/>
        <v>41126.471098939779</v>
      </c>
      <c r="C347" s="1">
        <f>-A</f>
        <v>1878.8756805424866</v>
      </c>
      <c r="D347" s="1">
        <f>$B347*i/12</f>
        <v>171.36029624558242</v>
      </c>
      <c r="E347" s="1">
        <f t="shared" si="16"/>
        <v>1707.5153842969041</v>
      </c>
      <c r="F347" s="1">
        <f t="shared" si="17"/>
        <v>39418.955714642878</v>
      </c>
    </row>
    <row r="348" spans="1:6" x14ac:dyDescent="0.2">
      <c r="A348">
        <v>339</v>
      </c>
      <c r="B348" s="2">
        <f t="shared" si="15"/>
        <v>39418.955714642878</v>
      </c>
      <c r="C348" s="1">
        <f>-A</f>
        <v>1878.8756805424866</v>
      </c>
      <c r="D348" s="1">
        <f>$B348*i/12</f>
        <v>164.24564881101199</v>
      </c>
      <c r="E348" s="1">
        <f t="shared" si="16"/>
        <v>1714.6300317314747</v>
      </c>
      <c r="F348" s="1">
        <f t="shared" si="17"/>
        <v>37704.325682911403</v>
      </c>
    </row>
    <row r="349" spans="1:6" x14ac:dyDescent="0.2">
      <c r="A349">
        <v>340</v>
      </c>
      <c r="B349" s="2">
        <f t="shared" si="15"/>
        <v>37704.325682911403</v>
      </c>
      <c r="C349" s="1">
        <f>-A</f>
        <v>1878.8756805424866</v>
      </c>
      <c r="D349" s="1">
        <f>$B349*i/12</f>
        <v>157.10135701213085</v>
      </c>
      <c r="E349" s="1">
        <f t="shared" si="16"/>
        <v>1721.7743235303558</v>
      </c>
      <c r="F349" s="1">
        <f t="shared" si="17"/>
        <v>35982.551359381046</v>
      </c>
    </row>
    <row r="350" spans="1:6" x14ac:dyDescent="0.2">
      <c r="A350">
        <v>341</v>
      </c>
      <c r="B350" s="2">
        <f t="shared" si="15"/>
        <v>35982.551359381046</v>
      </c>
      <c r="C350" s="1">
        <f>-A</f>
        <v>1878.8756805424866</v>
      </c>
      <c r="D350" s="1">
        <f>$B350*i/12</f>
        <v>149.92729733075439</v>
      </c>
      <c r="E350" s="1">
        <f t="shared" si="16"/>
        <v>1728.9483832117323</v>
      </c>
      <c r="F350" s="1">
        <f t="shared" si="17"/>
        <v>34253.602976169313</v>
      </c>
    </row>
    <row r="351" spans="1:6" x14ac:dyDescent="0.2">
      <c r="A351">
        <v>342</v>
      </c>
      <c r="B351" s="2">
        <f t="shared" si="15"/>
        <v>34253.602976169313</v>
      </c>
      <c r="C351" s="1">
        <f>-A</f>
        <v>1878.8756805424866</v>
      </c>
      <c r="D351" s="1">
        <f>$B351*i/12</f>
        <v>142.72334573403882</v>
      </c>
      <c r="E351" s="1">
        <f t="shared" si="16"/>
        <v>1736.1523348084479</v>
      </c>
      <c r="F351" s="1">
        <f t="shared" si="17"/>
        <v>32517.450641360865</v>
      </c>
    </row>
    <row r="352" spans="1:6" x14ac:dyDescent="0.2">
      <c r="A352">
        <v>343</v>
      </c>
      <c r="B352" s="2">
        <f t="shared" si="15"/>
        <v>32517.450641360865</v>
      </c>
      <c r="C352" s="1">
        <f>-A</f>
        <v>1878.8756805424866</v>
      </c>
      <c r="D352" s="1">
        <f>$B352*i/12</f>
        <v>135.48937767233693</v>
      </c>
      <c r="E352" s="1">
        <f t="shared" si="16"/>
        <v>1743.3863028701496</v>
      </c>
      <c r="F352" s="1">
        <f t="shared" si="17"/>
        <v>30774.064338490716</v>
      </c>
    </row>
    <row r="353" spans="1:6" x14ac:dyDescent="0.2">
      <c r="A353">
        <v>344</v>
      </c>
      <c r="B353" s="2">
        <f t="shared" si="15"/>
        <v>30774.064338490716</v>
      </c>
      <c r="C353" s="1">
        <f>-A</f>
        <v>1878.8756805424866</v>
      </c>
      <c r="D353" s="1">
        <f>$B353*i/12</f>
        <v>128.22526807704466</v>
      </c>
      <c r="E353" s="1">
        <f t="shared" si="16"/>
        <v>1750.6504124654421</v>
      </c>
      <c r="F353" s="1">
        <f t="shared" si="17"/>
        <v>29023.413926025274</v>
      </c>
    </row>
    <row r="354" spans="1:6" x14ac:dyDescent="0.2">
      <c r="A354">
        <v>345</v>
      </c>
      <c r="B354" s="2">
        <f t="shared" si="15"/>
        <v>29023.413926025274</v>
      </c>
      <c r="C354" s="1">
        <f>-A</f>
        <v>1878.8756805424866</v>
      </c>
      <c r="D354" s="1">
        <f>$B354*i/12</f>
        <v>120.93089135843866</v>
      </c>
      <c r="E354" s="1">
        <f t="shared" si="16"/>
        <v>1757.944789184048</v>
      </c>
      <c r="F354" s="1">
        <f t="shared" si="17"/>
        <v>27265.469136841228</v>
      </c>
    </row>
    <row r="355" spans="1:6" x14ac:dyDescent="0.2">
      <c r="A355">
        <v>346</v>
      </c>
      <c r="B355" s="2">
        <f t="shared" si="15"/>
        <v>27265.469136841228</v>
      </c>
      <c r="C355" s="1">
        <f>-A</f>
        <v>1878.8756805424866</v>
      </c>
      <c r="D355" s="1">
        <f>$B355*i/12</f>
        <v>113.60612140350513</v>
      </c>
      <c r="E355" s="1">
        <f t="shared" si="16"/>
        <v>1765.2695591389815</v>
      </c>
      <c r="F355" s="1">
        <f t="shared" si="17"/>
        <v>25500.199577702246</v>
      </c>
    </row>
    <row r="356" spans="1:6" x14ac:dyDescent="0.2">
      <c r="A356">
        <v>347</v>
      </c>
      <c r="B356" s="2">
        <f t="shared" si="15"/>
        <v>25500.199577702246</v>
      </c>
      <c r="C356" s="1">
        <f>-A</f>
        <v>1878.8756805424866</v>
      </c>
      <c r="D356" s="1">
        <f>$B356*i/12</f>
        <v>106.25083157375936</v>
      </c>
      <c r="E356" s="1">
        <f t="shared" si="16"/>
        <v>1772.6248489687273</v>
      </c>
      <c r="F356" s="1">
        <f t="shared" si="17"/>
        <v>23727.574728733518</v>
      </c>
    </row>
    <row r="357" spans="1:6" x14ac:dyDescent="0.2">
      <c r="A357">
        <v>348</v>
      </c>
      <c r="B357" s="2">
        <f t="shared" si="15"/>
        <v>23727.574728733518</v>
      </c>
      <c r="C357" s="1">
        <f>-A</f>
        <v>1878.8756805424866</v>
      </c>
      <c r="D357" s="1">
        <f>$B357*i/12</f>
        <v>98.864894703056336</v>
      </c>
      <c r="E357" s="1">
        <f t="shared" si="16"/>
        <v>1780.0107858394304</v>
      </c>
      <c r="F357" s="1">
        <f t="shared" si="17"/>
        <v>21947.563942894089</v>
      </c>
    </row>
    <row r="358" spans="1:6" x14ac:dyDescent="0.2">
      <c r="A358">
        <v>349</v>
      </c>
      <c r="B358" s="2">
        <f t="shared" si="15"/>
        <v>21947.563942894089</v>
      </c>
      <c r="C358" s="1">
        <f>-A</f>
        <v>1878.8756805424866</v>
      </c>
      <c r="D358" s="1">
        <f>$B358*i/12</f>
        <v>91.448183095392039</v>
      </c>
      <c r="E358" s="1">
        <f t="shared" si="16"/>
        <v>1787.4274974470945</v>
      </c>
      <c r="F358" s="1">
        <f t="shared" si="17"/>
        <v>20160.136445446995</v>
      </c>
    </row>
    <row r="359" spans="1:6" x14ac:dyDescent="0.2">
      <c r="A359">
        <v>350</v>
      </c>
      <c r="B359" s="2">
        <f t="shared" si="15"/>
        <v>20160.136445446995</v>
      </c>
      <c r="C359" s="1">
        <f>-A</f>
        <v>1878.8756805424866</v>
      </c>
      <c r="D359" s="1">
        <f>$B359*i/12</f>
        <v>84.000568522695815</v>
      </c>
      <c r="E359" s="1">
        <f t="shared" si="16"/>
        <v>1794.8751120197908</v>
      </c>
      <c r="F359" s="1">
        <f t="shared" si="17"/>
        <v>18365.261333427203</v>
      </c>
    </row>
    <row r="360" spans="1:6" x14ac:dyDescent="0.2">
      <c r="A360">
        <v>351</v>
      </c>
      <c r="B360" s="2">
        <f t="shared" si="15"/>
        <v>18365.261333427203</v>
      </c>
      <c r="C360" s="1">
        <f>-A</f>
        <v>1878.8756805424866</v>
      </c>
      <c r="D360" s="1">
        <f>$B360*i/12</f>
        <v>76.521922222613355</v>
      </c>
      <c r="E360" s="1">
        <f t="shared" si="16"/>
        <v>1802.3537583198734</v>
      </c>
      <c r="F360" s="1">
        <f t="shared" si="17"/>
        <v>16562.907575107329</v>
      </c>
    </row>
    <row r="361" spans="1:6" x14ac:dyDescent="0.2">
      <c r="A361">
        <v>352</v>
      </c>
      <c r="B361" s="2">
        <f t="shared" si="15"/>
        <v>16562.907575107329</v>
      </c>
      <c r="C361" s="1">
        <f>-A</f>
        <v>1878.8756805424866</v>
      </c>
      <c r="D361" s="1">
        <f>$B361*i/12</f>
        <v>69.012114896280536</v>
      </c>
      <c r="E361" s="1">
        <f t="shared" si="16"/>
        <v>1809.8635656462061</v>
      </c>
      <c r="F361" s="1">
        <f t="shared" si="17"/>
        <v>14753.044009461122</v>
      </c>
    </row>
    <row r="362" spans="1:6" x14ac:dyDescent="0.2">
      <c r="A362">
        <v>353</v>
      </c>
      <c r="B362" s="2">
        <f t="shared" si="15"/>
        <v>14753.044009461122</v>
      </c>
      <c r="C362" s="1">
        <f>-A</f>
        <v>1878.8756805424866</v>
      </c>
      <c r="D362" s="1">
        <f>$B362*i/12</f>
        <v>61.471016706088015</v>
      </c>
      <c r="E362" s="1">
        <f t="shared" si="16"/>
        <v>1817.4046638363986</v>
      </c>
      <c r="F362" s="1">
        <f t="shared" si="17"/>
        <v>12935.639345624724</v>
      </c>
    </row>
    <row r="363" spans="1:6" x14ac:dyDescent="0.2">
      <c r="A363">
        <v>354</v>
      </c>
      <c r="B363" s="2">
        <f t="shared" si="15"/>
        <v>12935.639345624724</v>
      </c>
      <c r="C363" s="1">
        <f>-A</f>
        <v>1878.8756805424866</v>
      </c>
      <c r="D363" s="1">
        <f>$B363*i/12</f>
        <v>53.898497273436355</v>
      </c>
      <c r="E363" s="1">
        <f t="shared" si="16"/>
        <v>1824.9771832690503</v>
      </c>
      <c r="F363" s="1">
        <f t="shared" si="17"/>
        <v>11110.662162355675</v>
      </c>
    </row>
    <row r="364" spans="1:6" x14ac:dyDescent="0.2">
      <c r="A364">
        <v>355</v>
      </c>
      <c r="B364" s="2">
        <f t="shared" si="15"/>
        <v>11110.662162355675</v>
      </c>
      <c r="C364" s="1">
        <f>-A</f>
        <v>1878.8756805424866</v>
      </c>
      <c r="D364" s="1">
        <f>$B364*i/12</f>
        <v>46.294425676481978</v>
      </c>
      <c r="E364" s="1">
        <f t="shared" si="16"/>
        <v>1832.5812548660047</v>
      </c>
      <c r="F364" s="1">
        <f t="shared" si="17"/>
        <v>9278.0809074896697</v>
      </c>
    </row>
    <row r="365" spans="1:6" x14ac:dyDescent="0.2">
      <c r="A365">
        <v>356</v>
      </c>
      <c r="B365" s="2">
        <f t="shared" si="15"/>
        <v>9278.0809074896697</v>
      </c>
      <c r="C365" s="1">
        <f>-A</f>
        <v>1878.8756805424866</v>
      </c>
      <c r="D365" s="1">
        <f>$B365*i/12</f>
        <v>38.658670447873625</v>
      </c>
      <c r="E365" s="1">
        <f t="shared" si="16"/>
        <v>1840.217010094613</v>
      </c>
      <c r="F365" s="1">
        <f t="shared" si="17"/>
        <v>7437.8638973950565</v>
      </c>
    </row>
    <row r="366" spans="1:6" x14ac:dyDescent="0.2">
      <c r="A366">
        <v>357</v>
      </c>
      <c r="B366" s="2">
        <f t="shared" si="15"/>
        <v>7437.8638973950565</v>
      </c>
      <c r="C366" s="1">
        <f>-A</f>
        <v>1878.8756805424866</v>
      </c>
      <c r="D366" s="1">
        <f>$B366*i/12</f>
        <v>30.991099572479403</v>
      </c>
      <c r="E366" s="1">
        <f t="shared" si="16"/>
        <v>1847.8845809700072</v>
      </c>
      <c r="F366" s="1">
        <f t="shared" si="17"/>
        <v>5589.9793164250495</v>
      </c>
    </row>
    <row r="367" spans="1:6" x14ac:dyDescent="0.2">
      <c r="A367">
        <v>358</v>
      </c>
      <c r="B367" s="2">
        <f t="shared" si="15"/>
        <v>5589.9793164250495</v>
      </c>
      <c r="C367" s="1">
        <f>-A</f>
        <v>1878.8756805424866</v>
      </c>
      <c r="D367" s="1">
        <f>$B367*i/12</f>
        <v>23.291580485104376</v>
      </c>
      <c r="E367" s="1">
        <f t="shared" si="16"/>
        <v>1855.5841000573823</v>
      </c>
      <c r="F367" s="1">
        <f t="shared" si="17"/>
        <v>3734.3952163676672</v>
      </c>
    </row>
    <row r="368" spans="1:6" x14ac:dyDescent="0.2">
      <c r="A368">
        <v>359</v>
      </c>
      <c r="B368" s="2">
        <f t="shared" si="15"/>
        <v>3734.3952163676672</v>
      </c>
      <c r="C368" s="1">
        <f>-A</f>
        <v>1878.8756805424866</v>
      </c>
      <c r="D368" s="1">
        <f>$B368*i/12</f>
        <v>15.559980068198614</v>
      </c>
      <c r="E368" s="1">
        <f t="shared" si="16"/>
        <v>1863.315700474288</v>
      </c>
      <c r="F368" s="1">
        <f t="shared" si="17"/>
        <v>1871.0795158933793</v>
      </c>
    </row>
    <row r="369" spans="1:6" x14ac:dyDescent="0.2">
      <c r="A369">
        <v>360</v>
      </c>
      <c r="B369" s="2">
        <f t="shared" si="15"/>
        <v>1871.0795158933793</v>
      </c>
      <c r="C369" s="1">
        <f>-A</f>
        <v>1878.8756805424866</v>
      </c>
      <c r="D369" s="1">
        <f>$B369*i/12</f>
        <v>7.7961646495557479</v>
      </c>
      <c r="E369" s="1">
        <f t="shared" si="16"/>
        <v>1871.0795158929309</v>
      </c>
      <c r="F369" s="1">
        <f t="shared" si="17"/>
        <v>4.4838088797405362E-10</v>
      </c>
    </row>
  </sheetData>
  <mergeCells count="1">
    <mergeCell ref="G2:I2"/>
  </mergeCells>
  <dataValidations count="1">
    <dataValidation type="list" allowBlank="1" showInputMessage="1" showErrorMessage="1" sqref="I4" xr:uid="{CF69378D-F0B5-594B-AB09-1303483E36D3}">
      <formula1>$A$10:$A$369</formula1>
    </dataValidation>
  </dataValidation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Amortization Schedule</vt:lpstr>
      <vt:lpstr>A</vt:lpstr>
      <vt:lpstr>Beg._Balance</vt:lpstr>
      <vt:lpstr>Ending_Balance</vt:lpstr>
      <vt:lpstr>i</vt:lpstr>
      <vt:lpstr>Interest</vt:lpstr>
      <vt:lpstr>Month</vt:lpstr>
      <vt:lpstr>n</vt:lpstr>
      <vt:lpstr>P</vt:lpstr>
      <vt:lpstr>Payment</vt:lpstr>
      <vt:lpstr>Towards_Principal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Ashiru</cp:lastModifiedBy>
  <dcterms:created xsi:type="dcterms:W3CDTF">2020-04-12T13:58:03Z</dcterms:created>
  <dcterms:modified xsi:type="dcterms:W3CDTF">2023-08-01T19:52:57Z</dcterms:modified>
</cp:coreProperties>
</file>