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ru/Desktop/Data Entry Resources/"/>
    </mc:Choice>
  </mc:AlternateContent>
  <xr:revisionPtr revIDLastSave="0" documentId="8_{D280EF55-9C1F-C34A-8D8E-D4ADD777A74E}" xr6:coauthVersionLast="47" xr6:coauthVersionMax="47" xr10:uidLastSave="{00000000-0000-0000-0000-000000000000}"/>
  <bookViews>
    <workbookView xWindow="0" yWindow="720" windowWidth="29400" windowHeight="18400" xr2:uid="{00025F4D-1192-4210-99CB-699DA8D84E28}"/>
  </bookViews>
  <sheets>
    <sheet name="Original Data" sheetId="7" r:id="rId1"/>
    <sheet name="PivotTables" sheetId="1" r:id="rId2"/>
    <sheet name="Calcs" sheetId="2" r:id="rId3"/>
    <sheet name="Chart - Units Sold" sheetId="4" r:id="rId4"/>
    <sheet name="Chart - Order by Product" sheetId="5" r:id="rId5"/>
    <sheet name="Chart - Cost vs Profit" sheetId="6" r:id="rId6"/>
    <sheet name="Dashboard" sheetId="3" r:id="rId7"/>
  </sheets>
  <calcPr calcId="191029"/>
  <pivotCaches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6" l="1" a="1"/>
  <c r="A26" i="6" s="1"/>
  <c r="A26" i="5" a="1"/>
  <c r="A26" i="5" s="1"/>
  <c r="A26" i="4" a="1"/>
  <c r="A26" i="4" s="1"/>
  <c r="A15" i="2" a="1"/>
  <c r="A15" i="2" s="1"/>
  <c r="D7" i="2" s="1"/>
  <c r="I8" i="2" l="1"/>
  <c r="H6" i="2"/>
  <c r="H11" i="2"/>
  <c r="H9" i="2"/>
  <c r="G8" i="2"/>
  <c r="H10" i="2"/>
  <c r="G6" i="2"/>
  <c r="I6" i="2"/>
  <c r="G11" i="2"/>
  <c r="I11" i="2"/>
  <c r="H8" i="2"/>
  <c r="H7" i="2"/>
  <c r="G10" i="2"/>
  <c r="I10" i="2"/>
  <c r="G9" i="2"/>
  <c r="I9" i="2"/>
  <c r="G7" i="2"/>
  <c r="I7" i="2"/>
  <c r="D8" i="2"/>
  <c r="D6" i="2"/>
  <c r="D10" i="2"/>
  <c r="D9" i="2"/>
  <c r="B22" i="2" l="1"/>
  <c r="B23" i="2" s="1"/>
  <c r="D22" i="2"/>
  <c r="D23" i="2" s="1"/>
  <c r="C22" i="2"/>
  <c r="C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<sst xmlns="http://schemas.openxmlformats.org/spreadsheetml/2006/main" count="7591" uniqueCount="53">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</sst>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164" fontId="0" fillId="0" borderId="2" xfId="1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5" fontId="0" fillId="0" borderId="0" xfId="1" applyNumberFormat="1" applyFont="1"/>
    <xf numFmtId="165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164" fontId="0" fillId="0" borderId="4" xfId="1" applyFont="1" applyBorder="1"/>
    <xf numFmtId="14" fontId="0" fillId="0" borderId="4" xfId="0" applyNumberFormat="1" applyBorder="1"/>
    <xf numFmtId="0" fontId="0" fillId="0" borderId="5" xfId="0" applyBorder="1"/>
    <xf numFmtId="165" fontId="0" fillId="0" borderId="4" xfId="1" applyNumberFormat="1" applyFont="1" applyBorder="1"/>
    <xf numFmtId="165" fontId="0" fillId="0" borderId="2" xfId="1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2">
    <cellStyle name="Currency" xfId="1" builtinId="4"/>
    <cellStyle name="Normal" xfId="0" builtinId="0"/>
  </cellStyles>
  <dxfs count="16">
    <dxf>
      <font>
        <b/>
      </font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66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4-4B13-B333-CC05B821C95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62-4295-92B1-B370AF6BD872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62-4295-92B1-B370AF6BD872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062-4295-92B1-B370AF6BD872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062-4295-92B1-B370AF6BD872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062-4295-92B1-B370AF6BD872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062-4295-92B1-B370AF6BD8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62-4295-92B1-B370AF6BD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7-43C4-8C81-0836E63809F0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77-43C4-8C81-0836E6380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_("$"* #,##0_);_("$"* \(#,##0\);_("$"*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1-4685-8297-5B55264696C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44"/>
        <c:overlap val="-27"/>
        <c:axId val="1681839679"/>
        <c:axId val="1681833855"/>
      </c:barChart>
      <c:catAx>
        <c:axId val="16818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681833855"/>
        <c:crosses val="autoZero"/>
        <c:auto val="1"/>
        <c:lblAlgn val="ctr"/>
        <c:lblOffset val="100"/>
        <c:noMultiLvlLbl val="0"/>
      </c:catAx>
      <c:valAx>
        <c:axId val="1681833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68183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28311723534558181"/>
          <c:y val="0.16448891805191021"/>
          <c:w val="0.43098797025371832"/>
          <c:h val="0.71831328375619719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58-4172-B220-417C0EF2C7D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58-4172-B220-417C0EF2C7D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58-4172-B220-417C0EF2C7D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58-4172-B220-417C0EF2C7D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58-4172-B220-417C0EF2C7D8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58-4172-B220-417C0EF2C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58-4172-B220-417C0EF2C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74518810148742"/>
          <c:y val="0.27509076990376208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Product - Cost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5-40A6-B8B9-1505E7F15BA2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5-40A6-B8B9-1505E7F1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733520"/>
        <c:axId val="691723536"/>
      </c:lineChart>
      <c:catAx>
        <c:axId val="69173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91723536"/>
        <c:crosses val="autoZero"/>
        <c:auto val="1"/>
        <c:lblAlgn val="ctr"/>
        <c:lblOffset val="100"/>
        <c:noMultiLvlLbl val="0"/>
      </c:catAx>
      <c:valAx>
        <c:axId val="69172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9173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</xdr:row>
      <xdr:rowOff>144780</xdr:rowOff>
    </xdr:from>
    <xdr:to>
      <xdr:col>5</xdr:col>
      <xdr:colOff>129540</xdr:colOff>
      <xdr:row>17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152400</xdr:rowOff>
    </xdr:from>
    <xdr:to>
      <xdr:col>3</xdr:col>
      <xdr:colOff>350520</xdr:colOff>
      <xdr:row>17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</xdr:row>
      <xdr:rowOff>167640</xdr:rowOff>
    </xdr:from>
    <xdr:to>
      <xdr:col>6</xdr:col>
      <xdr:colOff>102870</xdr:colOff>
      <xdr:row>17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9</xdr:col>
      <xdr:colOff>266700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0960" y="91440"/>
          <a:ext cx="62407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88900</xdr:colOff>
          <xdr:row>5</xdr:row>
          <xdr:rowOff>25400</xdr:rowOff>
        </xdr:from>
        <xdr:to>
          <xdr:col>1</xdr:col>
          <xdr:colOff>558800</xdr:colOff>
          <xdr:row>6</xdr:row>
          <xdr:rowOff>76200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5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7</xdr:col>
      <xdr:colOff>22860</xdr:colOff>
      <xdr:row>2</xdr:row>
      <xdr:rowOff>38100</xdr:rowOff>
    </xdr:from>
    <xdr:to>
      <xdr:col>9</xdr:col>
      <xdr:colOff>480060</xdr:colOff>
      <xdr:row>3</xdr:row>
      <xdr:rowOff>152400</xdr:rowOff>
    </xdr:to>
    <xdr:sp macro="" textlink="Calcs!B23">
      <xdr:nvSpPr>
        <xdr:cNvPr id="16" name="TextBox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4716780" y="38862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D56D72B-0B8F-4D20-9C67-D84E0DD1F21D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Vermont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304800</xdr:colOff>
      <xdr:row>2</xdr:row>
      <xdr:rowOff>53340</xdr:rowOff>
    </xdr:from>
    <xdr:to>
      <xdr:col>14</xdr:col>
      <xdr:colOff>91440</xdr:colOff>
      <xdr:row>3</xdr:row>
      <xdr:rowOff>167640</xdr:rowOff>
    </xdr:to>
    <xdr:sp macro="" textlink="Calcs!C23">
      <xdr:nvSpPr>
        <xdr:cNvPr id="22" name="TextBox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768096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2B93273-AD99-4AD9-886D-0E54A42C1B99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Burlington</a:t>
          </a:fld>
          <a:endParaRPr lang="en-US" sz="18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609600</xdr:colOff>
      <xdr:row>2</xdr:row>
      <xdr:rowOff>53340</xdr:rowOff>
    </xdr:from>
    <xdr:to>
      <xdr:col>18</xdr:col>
      <xdr:colOff>396240</xdr:colOff>
      <xdr:row>3</xdr:row>
      <xdr:rowOff>167640</xdr:rowOff>
    </xdr:to>
    <xdr:sp macro="" textlink="Calcs!D23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10668000" y="403860"/>
          <a:ext cx="1798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5C1AA4F-D972-4A7A-8348-FCAF02D364AF}" type="TxLink">
            <a:rPr lang="en-US" sz="1400" b="0" i="0" u="none" strike="noStrike">
              <a:solidFill>
                <a:schemeClr val="bg1"/>
              </a:solidFill>
              <a:latin typeface="Arial"/>
              <a:cs typeface="Arial"/>
            </a:rPr>
            <a:pPr algn="ctr"/>
            <a:t>Mandarin</a:t>
          </a:fld>
          <a:endParaRPr lang="en-US" sz="2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xdr:twoCellAnchor>
    <xdr:from>
      <xdr:col>3</xdr:col>
      <xdr:colOff>289560</xdr:colOff>
      <xdr:row>5</xdr:row>
      <xdr:rowOff>7620</xdr:rowOff>
    </xdr:from>
    <xdr:to>
      <xdr:col>4</xdr:col>
      <xdr:colOff>662940</xdr:colOff>
      <xdr:row>6</xdr:row>
      <xdr:rowOff>60960</xdr:rowOff>
    </xdr:to>
    <xdr:sp macro="" textlink="Calcs!D6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230124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D64EB134-2187-4246-B4A0-1087EB97FAD1}" type="TxLink">
            <a:rPr lang="en-US" sz="1100" b="0" i="0" u="none" strike="noStrike">
              <a:solidFill>
                <a:schemeClr val="accent6">
                  <a:lumMod val="50000"/>
                </a:schemeClr>
              </a:solidFill>
              <a:latin typeface="Arial"/>
              <a:cs typeface="Arial"/>
            </a:rPr>
            <a:pPr/>
            <a:t> $76,749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144780</xdr:colOff>
      <xdr:row>5</xdr:row>
      <xdr:rowOff>15240</xdr:rowOff>
    </xdr:from>
    <xdr:to>
      <xdr:col>7</xdr:col>
      <xdr:colOff>518160</xdr:colOff>
      <xdr:row>6</xdr:row>
      <xdr:rowOff>68580</xdr:rowOff>
    </xdr:to>
    <xdr:sp macro="" textlink="Calcs!D7">
      <xdr:nvSpPr>
        <xdr:cNvPr id="34" name="TextBox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416814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C1B95FB7-DED5-40A9-90F0-A1B4E893C9F4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$78,495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251460</xdr:colOff>
      <xdr:row>5</xdr:row>
      <xdr:rowOff>7620</xdr:rowOff>
    </xdr:from>
    <xdr:to>
      <xdr:col>11</xdr:col>
      <xdr:colOff>624840</xdr:colOff>
      <xdr:row>6</xdr:row>
      <xdr:rowOff>60960</xdr:rowOff>
    </xdr:to>
    <xdr:sp macro="" textlink="Calcs!D8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6957060" y="88392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BBE8B2FF-E079-4E2D-8128-D7B526AA02EA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$87,385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304800</xdr:colOff>
      <xdr:row>5</xdr:row>
      <xdr:rowOff>15240</xdr:rowOff>
    </xdr:from>
    <xdr:to>
      <xdr:col>15</xdr:col>
      <xdr:colOff>7620</xdr:colOff>
      <xdr:row>6</xdr:row>
      <xdr:rowOff>68580</xdr:rowOff>
    </xdr:to>
    <xdr:sp macro="" textlink="Calcs!D9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9022080" y="89154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3176820D-B2F3-48B8-8D0E-D41C49A1EA38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$90,661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198120</xdr:colOff>
      <xdr:row>5</xdr:row>
      <xdr:rowOff>0</xdr:rowOff>
    </xdr:from>
    <xdr:to>
      <xdr:col>18</xdr:col>
      <xdr:colOff>571500</xdr:colOff>
      <xdr:row>6</xdr:row>
      <xdr:rowOff>53340</xdr:rowOff>
    </xdr:to>
    <xdr:sp macro="" textlink="Calcs!D10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11597640" y="876300"/>
          <a:ext cx="104394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2CB54FD3-F19E-4CE8-B043-E64A05E20615}" type="TxLink">
            <a:rPr lang="en-US" sz="11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$83,839 </a:t>
          </a:fld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99060</xdr:colOff>
      <xdr:row>7</xdr:row>
      <xdr:rowOff>160020</xdr:rowOff>
    </xdr:from>
    <xdr:to>
      <xdr:col>10</xdr:col>
      <xdr:colOff>419100</xdr:colOff>
      <xdr:row>23</xdr:row>
      <xdr:rowOff>99060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464820</xdr:colOff>
      <xdr:row>7</xdr:row>
      <xdr:rowOff>152400</xdr:rowOff>
    </xdr:from>
    <xdr:to>
      <xdr:col>20</xdr:col>
      <xdr:colOff>0</xdr:colOff>
      <xdr:row>23</xdr:row>
      <xdr:rowOff>91440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121920</xdr:colOff>
      <xdr:row>24</xdr:row>
      <xdr:rowOff>7620</xdr:rowOff>
    </xdr:from>
    <xdr:to>
      <xdr:col>20</xdr:col>
      <xdr:colOff>22860</xdr:colOff>
      <xdr:row>39</xdr:row>
      <xdr:rowOff>121920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722848611113" createdVersion="7" refreshedVersion="7" minRefreshableVersion="3" recordCount="1400" xr:uid="{504B4357-62FC-44C1-A4CE-C84F0350F53C}">
  <cacheSource type="worksheet">
    <worksheetSource name="ProductSales"/>
  </cacheSource>
  <cacheFields count="13">
    <cacheField name="Country" numFmtId="0">
      <sharedItems/>
    </cacheField>
    <cacheField name="Product" numFmtId="0">
      <sharedItems count="6">
        <s v="Kensington"/>
        <s v="Royal Oak"/>
        <s v="Vermont"/>
        <s v="Burlington"/>
        <s v="Mandarin"/>
        <s v="Luxe"/>
      </sharedItems>
    </cacheField>
    <cacheField name="Units Sold" numFmtId="0">
      <sharedItems containsSemiMixedTypes="0" containsString="0" containsNumber="1" containsInteger="1" minValue="213" maxValue="4492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containsInteger="1" minValue="2580" maxValue="1547700"/>
    </cacheField>
    <cacheField name="Discounts" numFmtId="0">
      <sharedItems containsMixedTypes="1" containsNumber="1" minValue="18.41" maxValue="149677.5"/>
    </cacheField>
    <cacheField name="Sales" numFmtId="164">
      <sharedItems containsSemiMixedTypes="0" containsString="0" containsNumber="1" minValue="881.25" maxValue="15477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19"/>
        <n v="2018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s v="Japan"/>
    <x v="0"/>
    <n v="1372"/>
    <n v="3"/>
    <n v="20"/>
    <n v="27440"/>
    <s v=" $-   "/>
    <n v="27440"/>
    <n v="16185"/>
    <n v="11255"/>
    <d v="2019-01-01T00:00:00"/>
    <s v="January"/>
    <x v="0"/>
  </r>
  <r>
    <s v="India"/>
    <x v="0"/>
    <n v="2762"/>
    <n v="3"/>
    <n v="20"/>
    <n v="55240"/>
    <s v=" $-   "/>
    <n v="55240"/>
    <n v="13210"/>
    <n v="42030"/>
    <d v="2019-01-01T00:00:00"/>
    <s v="January"/>
    <x v="0"/>
  </r>
  <r>
    <s v="United Kingdom"/>
    <x v="0"/>
    <n v="1464"/>
    <n v="3"/>
    <n v="15"/>
    <n v="21960"/>
    <s v=" $-   "/>
    <n v="21960"/>
    <n v="21780"/>
    <n v="180"/>
    <d v="2019-06-01T00:00:00"/>
    <s v="June"/>
    <x v="0"/>
  </r>
  <r>
    <s v="India"/>
    <x v="0"/>
    <n v="719"/>
    <n v="3"/>
    <n v="15"/>
    <n v="10785"/>
    <s v=" $-   "/>
    <n v="10785"/>
    <n v="8880"/>
    <n v="1905"/>
    <d v="2019-06-01T00:00:00"/>
    <s v="June"/>
    <x v="0"/>
  </r>
  <r>
    <s v="Brazil"/>
    <x v="0"/>
    <n v="3576"/>
    <n v="3"/>
    <n v="15"/>
    <n v="53640"/>
    <s v=" $-   "/>
    <n v="53640"/>
    <n v="24700"/>
    <n v="28940"/>
    <d v="2019-06-01T00:00:00"/>
    <s v="June"/>
    <x v="0"/>
  </r>
  <r>
    <s v="India"/>
    <x v="0"/>
    <n v="4422"/>
    <n v="3"/>
    <n v="350"/>
    <n v="1547700"/>
    <s v=" $-   "/>
    <n v="1547700"/>
    <n v="393380"/>
    <n v="1154320"/>
    <d v="2019-12-01T00:00:00"/>
    <s v="December"/>
    <x v="0"/>
  </r>
  <r>
    <s v="India"/>
    <x v="1"/>
    <n v="3649"/>
    <n v="5"/>
    <n v="15"/>
    <n v="54735"/>
    <s v=" $-   "/>
    <n v="54735"/>
    <n v="9210"/>
    <n v="45525"/>
    <d v="2019-03-01T00:00:00"/>
    <s v="March"/>
    <x v="0"/>
  </r>
  <r>
    <s v="Japan"/>
    <x v="1"/>
    <n v="4172"/>
    <n v="5"/>
    <n v="12"/>
    <n v="50064"/>
    <s v=" $-   "/>
    <n v="50064"/>
    <n v="7554"/>
    <n v="42510"/>
    <d v="2019-06-01T00:00:00"/>
    <s v="June"/>
    <x v="0"/>
  </r>
  <r>
    <s v="United Kingdom"/>
    <x v="1"/>
    <n v="3841"/>
    <n v="5"/>
    <n v="20"/>
    <n v="76820"/>
    <s v=" $-   "/>
    <n v="76820"/>
    <n v="18990"/>
    <n v="57830"/>
    <d v="2019-06-01T00:00:00"/>
    <s v="June"/>
    <x v="0"/>
  </r>
  <r>
    <s v="India"/>
    <x v="1"/>
    <n v="3726"/>
    <n v="5"/>
    <n v="12"/>
    <n v="44712"/>
    <s v=" $-   "/>
    <n v="44712"/>
    <n v="4635"/>
    <n v="40077"/>
    <d v="2019-06-01T00:00:00"/>
    <s v="June"/>
    <x v="0"/>
  </r>
  <r>
    <s v="Brazil"/>
    <x v="1"/>
    <n v="2625"/>
    <n v="5"/>
    <n v="15"/>
    <n v="39375"/>
    <s v=" $-   "/>
    <n v="39375"/>
    <n v="24700"/>
    <n v="14675"/>
    <d v="2019-06-01T00:00:00"/>
    <s v="June"/>
    <x v="0"/>
  </r>
  <r>
    <s v="Japan"/>
    <x v="1"/>
    <n v="1958"/>
    <n v="5"/>
    <n v="125"/>
    <n v="244750"/>
    <s v=" $-   "/>
    <n v="244750"/>
    <n v="319860"/>
    <n v="75110"/>
    <d v="2019-07-01T00:00:00"/>
    <s v="July"/>
    <x v="0"/>
  </r>
  <r>
    <s v="Brazil"/>
    <x v="1"/>
    <n v="3271"/>
    <n v="5"/>
    <n v="300"/>
    <n v="981300"/>
    <s v=" $-   "/>
    <n v="981300"/>
    <n v="239500"/>
    <n v="741800"/>
    <d v="2019-08-01T00:00:00"/>
    <s v="August"/>
    <x v="0"/>
  </r>
  <r>
    <s v="India"/>
    <x v="1"/>
    <n v="2091"/>
    <n v="5"/>
    <n v="7"/>
    <n v="14637"/>
    <s v=" $-   "/>
    <n v="14637"/>
    <n v="10730"/>
    <n v="3907"/>
    <d v="2019-09-01T00:00:00"/>
    <s v="September"/>
    <x v="0"/>
  </r>
  <r>
    <s v="Japan"/>
    <x v="1"/>
    <n v="2530"/>
    <n v="5"/>
    <n v="125"/>
    <n v="316250"/>
    <s v=" $-   "/>
    <n v="316250"/>
    <n v="41400"/>
    <n v="274850"/>
    <d v="2018-10-01T00:00:00"/>
    <s v="October"/>
    <x v="1"/>
  </r>
  <r>
    <s v="United States of America"/>
    <x v="1"/>
    <n v="2825"/>
    <n v="5"/>
    <n v="15"/>
    <n v="42375"/>
    <s v=" $-   "/>
    <n v="42375"/>
    <n v="6150"/>
    <n v="36225"/>
    <d v="2019-12-01T00:00:00"/>
    <s v="December"/>
    <x v="0"/>
  </r>
  <r>
    <s v="Japan"/>
    <x v="2"/>
    <n v="2513"/>
    <n v="10"/>
    <n v="20"/>
    <n v="50260"/>
    <s v=" $-   "/>
    <n v="50260"/>
    <n v="2920"/>
    <n v="47340"/>
    <d v="2019-02-01T00:00:00"/>
    <s v="February"/>
    <x v="0"/>
  </r>
  <r>
    <s v="Brazil"/>
    <x v="2"/>
    <n v="883"/>
    <n v="10"/>
    <n v="15"/>
    <n v="13245"/>
    <s v=" $-   "/>
    <n v="13245"/>
    <n v="9740"/>
    <n v="3505"/>
    <d v="2019-02-01T00:00:00"/>
    <s v="February"/>
    <x v="0"/>
  </r>
  <r>
    <s v="Japan"/>
    <x v="2"/>
    <n v="2087"/>
    <n v="10"/>
    <n v="12"/>
    <n v="25044"/>
    <s v=" $-   "/>
    <n v="25044"/>
    <n v="7554"/>
    <n v="17490"/>
    <d v="2019-06-01T00:00:00"/>
    <s v="June"/>
    <x v="0"/>
  </r>
  <r>
    <s v="India"/>
    <x v="2"/>
    <n v="2563"/>
    <n v="10"/>
    <n v="350"/>
    <n v="897050"/>
    <s v=" $-   "/>
    <n v="897050"/>
    <n v="261560"/>
    <n v="635490"/>
    <d v="2019-06-01T00:00:00"/>
    <s v="June"/>
    <x v="0"/>
  </r>
  <r>
    <s v="India"/>
    <x v="2"/>
    <n v="2846"/>
    <n v="10"/>
    <n v="12"/>
    <n v="34152"/>
    <s v=" $-   "/>
    <n v="34152"/>
    <n v="1101"/>
    <n v="33051"/>
    <d v="2019-07-01T00:00:00"/>
    <s v="July"/>
    <x v="0"/>
  </r>
  <r>
    <s v="Brazil"/>
    <x v="2"/>
    <n v="997"/>
    <n v="10"/>
    <n v="7"/>
    <n v="6979"/>
    <s v=" $-   "/>
    <n v="6979"/>
    <n v="4415"/>
    <n v="2564"/>
    <d v="2019-08-01T00:00:00"/>
    <s v="August"/>
    <x v="0"/>
  </r>
  <r>
    <s v="United Kingdom"/>
    <x v="2"/>
    <n v="3421"/>
    <n v="10"/>
    <n v="15"/>
    <n v="51315"/>
    <s v=" $-   "/>
    <n v="51315"/>
    <n v="5490"/>
    <n v="45825"/>
    <d v="2018-09-01T00:00:00"/>
    <s v="September"/>
    <x v="1"/>
  </r>
  <r>
    <s v="Brazil"/>
    <x v="2"/>
    <n v="2291"/>
    <n v="10"/>
    <n v="300"/>
    <n v="687300"/>
    <s v=" $-   "/>
    <n v="687300"/>
    <n v="197000"/>
    <n v="490300"/>
    <d v="2018-09-01T00:00:00"/>
    <s v="September"/>
    <x v="1"/>
  </r>
  <r>
    <s v="Brazil"/>
    <x v="2"/>
    <n v="2290"/>
    <n v="10"/>
    <n v="15"/>
    <n v="34350"/>
    <s v=" $-   "/>
    <n v="34350"/>
    <n v="24720"/>
    <n v="9630"/>
    <d v="2019-09-01T00:00:00"/>
    <s v="September"/>
    <x v="0"/>
  </r>
  <r>
    <s v="United States of America"/>
    <x v="2"/>
    <n v="2133"/>
    <n v="10"/>
    <n v="7"/>
    <n v="14931"/>
    <s v=" $-   "/>
    <n v="14931"/>
    <n v="5715"/>
    <n v="9216"/>
    <d v="2019-10-01T00:00:00"/>
    <s v="October"/>
    <x v="0"/>
  </r>
  <r>
    <s v="Japan"/>
    <x v="2"/>
    <n v="3475"/>
    <n v="10"/>
    <n v="350"/>
    <n v="1216250"/>
    <s v=" $-   "/>
    <n v="1216250"/>
    <n v="448500"/>
    <n v="767750"/>
    <d v="2018-11-01T00:00:00"/>
    <s v="November"/>
    <x v="1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1"/>
  </r>
  <r>
    <s v="Japan"/>
    <x v="2"/>
    <n v="3319"/>
    <n v="10"/>
    <n v="15"/>
    <n v="49785"/>
    <s v=" $-   "/>
    <n v="49785"/>
    <n v="21520"/>
    <n v="28265"/>
    <d v="2018-12-01T00:00:00"/>
    <s v="December"/>
    <x v="1"/>
  </r>
  <r>
    <s v="Japan"/>
    <x v="2"/>
    <n v="3617"/>
    <n v="10"/>
    <n v="20"/>
    <n v="72340"/>
    <s v=" $-   "/>
    <n v="72340"/>
    <n v="18170"/>
    <n v="54170"/>
    <d v="2019-12-01T00:00:00"/>
    <s v="December"/>
    <x v="0"/>
  </r>
  <r>
    <s v="India"/>
    <x v="2"/>
    <n v="1266"/>
    <n v="10"/>
    <n v="350"/>
    <n v="443100"/>
    <s v=" $-   "/>
    <n v="443100"/>
    <n v="393380"/>
    <n v="49720"/>
    <d v="2019-12-01T00:00:00"/>
    <s v="December"/>
    <x v="0"/>
  </r>
  <r>
    <s v="Brazil"/>
    <x v="3"/>
    <n v="894"/>
    <n v="120"/>
    <n v="7"/>
    <n v="6258"/>
    <s v=" $-   "/>
    <n v="6258"/>
    <n v="7465"/>
    <n v="1207"/>
    <d v="2019-01-01T00:00:00"/>
    <s v="January"/>
    <x v="0"/>
  </r>
  <r>
    <s v="United Kingdom"/>
    <x v="3"/>
    <n v="2725"/>
    <n v="120"/>
    <n v="125"/>
    <n v="340625"/>
    <s v=" $-   "/>
    <n v="340625"/>
    <n v="216480"/>
    <n v="124145"/>
    <d v="2019-02-01T00:00:00"/>
    <s v="February"/>
    <x v="0"/>
  </r>
  <r>
    <s v="India"/>
    <x v="3"/>
    <n v="3061"/>
    <n v="120"/>
    <n v="12"/>
    <n v="36732"/>
    <s v=" $-   "/>
    <n v="36732"/>
    <n v="6483"/>
    <n v="30249"/>
    <d v="2019-03-01T00:00:00"/>
    <s v="March"/>
    <x v="0"/>
  </r>
  <r>
    <s v="India"/>
    <x v="3"/>
    <n v="3958"/>
    <n v="120"/>
    <n v="350"/>
    <n v="1385300"/>
    <s v=" $-   "/>
    <n v="1385300"/>
    <n v="261560"/>
    <n v="1123740"/>
    <d v="2019-06-01T00:00:00"/>
    <s v="June"/>
    <x v="0"/>
  </r>
  <r>
    <s v="India"/>
    <x v="3"/>
    <n v="3920"/>
    <n v="120"/>
    <n v="12"/>
    <n v="47040"/>
    <s v=" $-   "/>
    <n v="47040"/>
    <n v="4635"/>
    <n v="42405"/>
    <d v="2019-06-01T00:00:00"/>
    <s v="June"/>
    <x v="0"/>
  </r>
  <r>
    <s v="United States of America"/>
    <x v="3"/>
    <n v="3381"/>
    <n v="120"/>
    <n v="125"/>
    <n v="422625"/>
    <s v=" $-   "/>
    <n v="422625"/>
    <n v="338520"/>
    <n v="84105"/>
    <d v="2019-08-01T00:00:00"/>
    <s v="August"/>
    <x v="0"/>
  </r>
  <r>
    <s v="Japan"/>
    <x v="3"/>
    <n v="1094"/>
    <n v="120"/>
    <n v="125"/>
    <n v="136750"/>
    <s v=" $-   "/>
    <n v="136750"/>
    <n v="41400"/>
    <n v="95350"/>
    <d v="2018-10-01T00:00:00"/>
    <s v="October"/>
    <x v="1"/>
  </r>
  <r>
    <s v="Japan"/>
    <x v="4"/>
    <n v="4307"/>
    <n v="250"/>
    <n v="300"/>
    <n v="1292100"/>
    <s v=" $-   "/>
    <n v="1292100"/>
    <n v="500250"/>
    <n v="791850"/>
    <d v="2019-02-01T00:00:00"/>
    <s v="February"/>
    <x v="0"/>
  </r>
  <r>
    <s v="India"/>
    <x v="4"/>
    <n v="878"/>
    <n v="250"/>
    <n v="12"/>
    <n v="10536"/>
    <s v=" $-   "/>
    <n v="10536"/>
    <n v="8514"/>
    <n v="2022"/>
    <d v="2019-04-01T00:00:00"/>
    <s v="April"/>
    <x v="0"/>
  </r>
  <r>
    <s v="United Kingdom"/>
    <x v="4"/>
    <n v="496"/>
    <n v="250"/>
    <n v="15"/>
    <n v="7440"/>
    <s v=" $-   "/>
    <n v="7440"/>
    <n v="21780"/>
    <n v="-14340"/>
    <d v="2019-06-01T00:00:00"/>
    <s v="June"/>
    <x v="0"/>
  </r>
  <r>
    <s v="India"/>
    <x v="4"/>
    <n v="3367"/>
    <n v="250"/>
    <n v="15"/>
    <n v="50505"/>
    <s v=" $-   "/>
    <n v="50505"/>
    <n v="8880"/>
    <n v="41625"/>
    <d v="2019-06-01T00:00:00"/>
    <s v="June"/>
    <x v="0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1"/>
  </r>
  <r>
    <s v="United Kingdom"/>
    <x v="4"/>
    <n v="2055"/>
    <n v="250"/>
    <n v="300"/>
    <n v="616500"/>
    <s v=" $-   "/>
    <n v="616500"/>
    <n v="537750"/>
    <n v="78750"/>
    <d v="2019-09-01T00:00:00"/>
    <s v="September"/>
    <x v="0"/>
  </r>
  <r>
    <s v="Japan"/>
    <x v="4"/>
    <n v="4041"/>
    <n v="250"/>
    <n v="20"/>
    <n v="80820"/>
    <s v=" $-   "/>
    <n v="80820"/>
    <n v="18170"/>
    <n v="62650"/>
    <d v="2019-12-01T00:00:00"/>
    <s v="December"/>
    <x v="0"/>
  </r>
  <r>
    <s v="United Kingdom"/>
    <x v="5"/>
    <n v="3237"/>
    <n v="260"/>
    <n v="350"/>
    <n v="1132950"/>
    <s v=" $-   "/>
    <n v="1132950"/>
    <n v="715000"/>
    <n v="417950"/>
    <d v="2019-02-01T00:00:00"/>
    <s v="February"/>
    <x v="0"/>
  </r>
  <r>
    <s v="United States of America"/>
    <x v="5"/>
    <n v="630"/>
    <n v="260"/>
    <n v="12"/>
    <n v="7560"/>
    <s v=" $-   "/>
    <n v="7560"/>
    <n v="5859"/>
    <n v="1701"/>
    <d v="2019-04-01T00:00:00"/>
    <s v="April"/>
    <x v="0"/>
  </r>
  <r>
    <s v="India"/>
    <x v="5"/>
    <n v="4210"/>
    <n v="260"/>
    <n v="125"/>
    <n v="526250"/>
    <s v=" $-   "/>
    <n v="526250"/>
    <n v="506340"/>
    <n v="19910"/>
    <d v="2019-04-01T00:00:00"/>
    <s v="April"/>
    <x v="0"/>
  </r>
  <r>
    <s v="United Kingdom"/>
    <x v="5"/>
    <n v="1127"/>
    <n v="260"/>
    <n v="20"/>
    <n v="22540"/>
    <s v=" $-   "/>
    <n v="22540"/>
    <n v="18990"/>
    <n v="3550"/>
    <d v="2019-06-01T00:00:00"/>
    <s v="June"/>
    <x v="0"/>
  </r>
  <r>
    <s v="India"/>
    <x v="5"/>
    <n v="3438"/>
    <n v="260"/>
    <n v="7"/>
    <n v="24066"/>
    <s v=" $-   "/>
    <n v="24066"/>
    <n v="8430"/>
    <n v="15636"/>
    <d v="2019-07-01T00:00:00"/>
    <s v="July"/>
    <x v="0"/>
  </r>
  <r>
    <s v="United States of America"/>
    <x v="5"/>
    <n v="2015"/>
    <n v="260"/>
    <n v="12"/>
    <n v="24180"/>
    <s v=" $-   "/>
    <n v="24180"/>
    <n v="6423"/>
    <n v="17757"/>
    <d v="2019-08-01T00:00:00"/>
    <s v="August"/>
    <x v="0"/>
  </r>
  <r>
    <s v="United States of America"/>
    <x v="5"/>
    <n v="2534"/>
    <n v="260"/>
    <n v="7"/>
    <n v="17738"/>
    <s v=" $-   "/>
    <n v="17738"/>
    <n v="5715"/>
    <n v="12023"/>
    <d v="2019-10-01T00:00:00"/>
    <s v="October"/>
    <x v="0"/>
  </r>
  <r>
    <s v="United States of America"/>
    <x v="5"/>
    <n v="1384"/>
    <n v="260"/>
    <n v="15"/>
    <n v="20760"/>
    <s v=" $-   "/>
    <n v="20760"/>
    <n v="6150"/>
    <n v="14610"/>
    <d v="2019-12-01T00:00:00"/>
    <s v="December"/>
    <x v="0"/>
  </r>
  <r>
    <s v="United Kingdom"/>
    <x v="2"/>
    <n v="3561"/>
    <n v="10"/>
    <n v="7"/>
    <n v="24927"/>
    <n v="276.14999999999998"/>
    <n v="24650.85"/>
    <n v="19725"/>
    <n v="4925.8500000000004"/>
    <d v="2019-01-01T00:00:00"/>
    <s v="January"/>
    <x v="0"/>
  </r>
  <r>
    <s v="United Kingdom"/>
    <x v="2"/>
    <n v="1823"/>
    <n v="10"/>
    <n v="15"/>
    <n v="27345"/>
    <n v="344.4"/>
    <n v="27000.6"/>
    <n v="22960"/>
    <n v="4040.6"/>
    <d v="2019-02-01T00:00:00"/>
    <s v="February"/>
    <x v="0"/>
  </r>
  <r>
    <s v="United Kingdom"/>
    <x v="2"/>
    <n v="2795"/>
    <n v="10"/>
    <n v="7"/>
    <n v="19565"/>
    <n v="72.099999999999994"/>
    <n v="19492.900000000001"/>
    <n v="5150"/>
    <n v="14342.9"/>
    <d v="2019-05-01T00:00:00"/>
    <s v="May"/>
    <x v="0"/>
  </r>
  <r>
    <s v="United Kingdom"/>
    <x v="3"/>
    <n v="457"/>
    <n v="120"/>
    <n v="7"/>
    <n v="3199"/>
    <n v="44.73"/>
    <n v="3154.27"/>
    <n v="3195"/>
    <n v="-40.729999999999997"/>
    <d v="2019-11-01T00:00:00"/>
    <s v="November"/>
    <x v="0"/>
  </r>
  <r>
    <s v="Japan"/>
    <x v="4"/>
    <n v="3785"/>
    <n v="250"/>
    <n v="7"/>
    <n v="26495"/>
    <n v="92.82"/>
    <n v="26402.18"/>
    <n v="6630"/>
    <n v="19772.18"/>
    <d v="2019-03-01T00:00:00"/>
    <s v="March"/>
    <x v="0"/>
  </r>
  <r>
    <s v="United States of America"/>
    <x v="0"/>
    <n v="748"/>
    <n v="3"/>
    <n v="12"/>
    <n v="8976"/>
    <n v="222.96"/>
    <n v="8753.0400000000009"/>
    <n v="5574"/>
    <n v="3179.04"/>
    <d v="2019-02-01T00:00:00"/>
    <s v="February"/>
    <x v="0"/>
  </r>
  <r>
    <s v="Brazil"/>
    <x v="0"/>
    <n v="1021"/>
    <n v="3"/>
    <n v="350"/>
    <n v="357350"/>
    <n v="4235"/>
    <n v="353115"/>
    <n v="314600"/>
    <n v="38515"/>
    <d v="2019-03-01T00:00:00"/>
    <s v="March"/>
    <x v="0"/>
  </r>
  <r>
    <s v="United States of America"/>
    <x v="0"/>
    <n v="2076"/>
    <n v="3"/>
    <n v="7"/>
    <n v="14532"/>
    <n v="177.03"/>
    <n v="14354.97"/>
    <n v="12645"/>
    <n v="1709.97"/>
    <d v="2019-07-01T00:00:00"/>
    <s v="July"/>
    <x v="0"/>
  </r>
  <r>
    <s v="Japan"/>
    <x v="0"/>
    <n v="4316"/>
    <n v="3"/>
    <n v="12"/>
    <n v="51792"/>
    <n v="173.4"/>
    <n v="51618.6"/>
    <n v="4335"/>
    <n v="47283.6"/>
    <d v="2019-09-01T00:00:00"/>
    <s v="September"/>
    <x v="0"/>
  </r>
  <r>
    <s v="United States of America"/>
    <x v="0"/>
    <n v="2654"/>
    <n v="3"/>
    <n v="125"/>
    <n v="331750"/>
    <n v="412.5"/>
    <n v="331337.5"/>
    <n v="39600"/>
    <n v="291737.5"/>
    <d v="2018-09-01T00:00:00"/>
    <s v="September"/>
    <x v="1"/>
  </r>
  <r>
    <s v="United Kingdom"/>
    <x v="0"/>
    <n v="4174"/>
    <n v="3"/>
    <n v="12"/>
    <n v="50088"/>
    <n v="320.52"/>
    <n v="49767.48"/>
    <n v="8013"/>
    <n v="41754.480000000003"/>
    <d v="2019-09-01T00:00:00"/>
    <s v="September"/>
    <x v="0"/>
  </r>
  <r>
    <s v="India"/>
    <x v="0"/>
    <n v="1675"/>
    <n v="3"/>
    <n v="12"/>
    <n v="20100"/>
    <n v="91.92"/>
    <n v="20008.080000000002"/>
    <n v="2298"/>
    <n v="17710.080000000002"/>
    <d v="2018-10-01T00:00:00"/>
    <s v="October"/>
    <x v="1"/>
  </r>
  <r>
    <s v="Brazil"/>
    <x v="0"/>
    <n v="1572"/>
    <n v="3"/>
    <n v="300"/>
    <n v="471600"/>
    <n v="1482"/>
    <n v="470118"/>
    <n v="123500"/>
    <n v="346618"/>
    <d v="2018-10-01T00:00:00"/>
    <s v="October"/>
    <x v="1"/>
  </r>
  <r>
    <s v="Brazil"/>
    <x v="0"/>
    <n v="3736"/>
    <n v="3"/>
    <n v="350"/>
    <n v="1307600"/>
    <n v="4889.5"/>
    <n v="1302710.5"/>
    <n v="363220"/>
    <n v="939490.5"/>
    <d v="2019-10-01T00:00:00"/>
    <s v="October"/>
    <x v="0"/>
  </r>
  <r>
    <s v="United Kingdom"/>
    <x v="0"/>
    <n v="1914"/>
    <n v="3"/>
    <n v="350"/>
    <n v="669900"/>
    <n v="7542.5"/>
    <n v="662357.5"/>
    <n v="560300"/>
    <n v="102057.5"/>
    <d v="2019-12-01T00:00:00"/>
    <s v="December"/>
    <x v="0"/>
  </r>
  <r>
    <s v="Brazil"/>
    <x v="1"/>
    <n v="2742"/>
    <n v="5"/>
    <n v="15"/>
    <n v="41130"/>
    <n v="332.1"/>
    <n v="40797.9"/>
    <n v="22140"/>
    <n v="18657.900000000001"/>
    <d v="2019-03-01T00:00:00"/>
    <s v="March"/>
    <x v="0"/>
  </r>
  <r>
    <s v="United States of America"/>
    <x v="1"/>
    <n v="1499"/>
    <n v="5"/>
    <n v="300"/>
    <n v="449700"/>
    <n v="6903"/>
    <n v="442797"/>
    <n v="575250"/>
    <n v="-132453"/>
    <d v="2019-04-01T00:00:00"/>
    <s v="April"/>
    <x v="0"/>
  </r>
  <r>
    <s v="United Kingdom"/>
    <x v="1"/>
    <n v="3772"/>
    <n v="5"/>
    <n v="20"/>
    <n v="75440"/>
    <n v="275.10000000000002"/>
    <n v="75164.899999999994"/>
    <n v="13755"/>
    <n v="61409.9"/>
    <d v="2019-07-01T00:00:00"/>
    <s v="July"/>
    <x v="0"/>
  </r>
  <r>
    <s v="Japan"/>
    <x v="1"/>
    <n v="1112"/>
    <n v="5"/>
    <n v="7"/>
    <n v="7784"/>
    <n v="128.1"/>
    <n v="7655.9"/>
    <n v="9150"/>
    <n v="-1494.1"/>
    <d v="2019-08-01T00:00:00"/>
    <s v="August"/>
    <x v="0"/>
  </r>
  <r>
    <s v="United States of America"/>
    <x v="1"/>
    <n v="1723"/>
    <n v="5"/>
    <n v="300"/>
    <n v="516900"/>
    <n v="7494"/>
    <n v="509406"/>
    <n v="624500"/>
    <n v="-115094"/>
    <d v="2018-09-01T00:00:00"/>
    <s v="September"/>
    <x v="1"/>
  </r>
  <r>
    <s v="United States of America"/>
    <x v="1"/>
    <n v="423"/>
    <n v="5"/>
    <n v="125"/>
    <n v="52875"/>
    <n v="828.75"/>
    <n v="52046.25"/>
    <n v="79560"/>
    <n v="-27513.75"/>
    <d v="2018-10-01T00:00:00"/>
    <s v="October"/>
    <x v="1"/>
  </r>
  <r>
    <s v="United States of America"/>
    <x v="2"/>
    <n v="2368"/>
    <n v="10"/>
    <n v="15"/>
    <n v="35520"/>
    <n v="227.1"/>
    <n v="35292.9"/>
    <n v="15140"/>
    <n v="20152.900000000001"/>
    <d v="2019-02-01T00:00:00"/>
    <s v="February"/>
    <x v="0"/>
  </r>
  <r>
    <s v="United States of America"/>
    <x v="2"/>
    <n v="1586"/>
    <n v="10"/>
    <n v="7"/>
    <n v="11102"/>
    <n v="314.48"/>
    <n v="10787.53"/>
    <n v="22462.5"/>
    <n v="-11674.98"/>
    <d v="2019-04-01T00:00:00"/>
    <s v="April"/>
    <x v="0"/>
  </r>
  <r>
    <s v="United States of America"/>
    <x v="2"/>
    <n v="3386"/>
    <n v="10"/>
    <n v="125"/>
    <n v="423250"/>
    <n v="908.75"/>
    <n v="422341.25"/>
    <n v="87240"/>
    <n v="335101.25"/>
    <d v="2019-06-01T00:00:00"/>
    <s v="June"/>
    <x v="0"/>
  </r>
  <r>
    <s v="United Kingdom"/>
    <x v="2"/>
    <n v="852"/>
    <n v="10"/>
    <n v="125"/>
    <n v="106500"/>
    <n v="983.75"/>
    <n v="105516.25"/>
    <n v="94440"/>
    <n v="11076.25"/>
    <d v="2019-06-01T00:00:00"/>
    <s v="June"/>
    <x v="0"/>
  </r>
  <r>
    <s v="Brazil"/>
    <x v="2"/>
    <n v="2783"/>
    <n v="10"/>
    <n v="125"/>
    <n v="347875"/>
    <n v="2278.75"/>
    <n v="345596.25"/>
    <n v="218760"/>
    <n v="126836.25"/>
    <d v="2019-07-01T00:00:00"/>
    <s v="July"/>
    <x v="0"/>
  </r>
  <r>
    <s v="India"/>
    <x v="2"/>
    <n v="2684"/>
    <n v="10"/>
    <n v="15"/>
    <n v="40260"/>
    <n v="112.05"/>
    <n v="40147.949999999997"/>
    <n v="7470"/>
    <n v="32677.95"/>
    <d v="2019-09-01T00:00:00"/>
    <s v="September"/>
    <x v="0"/>
  </r>
  <r>
    <s v="India"/>
    <x v="2"/>
    <n v="4393"/>
    <n v="10"/>
    <n v="12"/>
    <n v="52716"/>
    <n v="91.92"/>
    <n v="52624.08"/>
    <n v="2298"/>
    <n v="50326.080000000002"/>
    <d v="2018-10-01T00:00:00"/>
    <s v="October"/>
    <x v="1"/>
  </r>
  <r>
    <s v="United States of America"/>
    <x v="2"/>
    <n v="4083"/>
    <n v="10"/>
    <n v="300"/>
    <n v="1224900"/>
    <n v="8715"/>
    <n v="1216185"/>
    <n v="726250"/>
    <n v="489935"/>
    <d v="2019-11-01T00:00:00"/>
    <s v="November"/>
    <x v="0"/>
  </r>
  <r>
    <s v="United Kingdom"/>
    <x v="2"/>
    <n v="2816"/>
    <n v="10"/>
    <n v="350"/>
    <n v="985600"/>
    <n v="7542.5"/>
    <n v="978057.5"/>
    <n v="560300"/>
    <n v="417757.5"/>
    <d v="2019-12-01T00:00:00"/>
    <s v="December"/>
    <x v="0"/>
  </r>
  <r>
    <s v="United Kingdom"/>
    <x v="3"/>
    <n v="4294"/>
    <n v="120"/>
    <n v="20"/>
    <n v="85880"/>
    <n v="772.8"/>
    <n v="85107.199999999997"/>
    <n v="38640"/>
    <n v="46467.199999999997"/>
    <d v="2019-04-01T00:00:00"/>
    <s v="April"/>
    <x v="0"/>
  </r>
  <r>
    <s v="Brazil"/>
    <x v="3"/>
    <n v="2856"/>
    <n v="120"/>
    <n v="7"/>
    <n v="19992"/>
    <n v="25.34"/>
    <n v="19966.66"/>
    <n v="1810"/>
    <n v="18156.66"/>
    <d v="2019-05-01T00:00:00"/>
    <s v="May"/>
    <x v="0"/>
  </r>
  <r>
    <s v="Japan"/>
    <x v="3"/>
    <n v="1407"/>
    <n v="120"/>
    <n v="125"/>
    <n v="175875"/>
    <n v="1153.75"/>
    <n v="174721.25"/>
    <n v="110760"/>
    <n v="63961.25"/>
    <d v="2019-08-01T00:00:00"/>
    <s v="August"/>
    <x v="0"/>
  </r>
  <r>
    <s v="United States of America"/>
    <x v="3"/>
    <n v="3850"/>
    <n v="120"/>
    <n v="125"/>
    <n v="481250"/>
    <n v="828.75"/>
    <n v="480421.25"/>
    <n v="79560"/>
    <n v="400861.25"/>
    <d v="2018-10-01T00:00:00"/>
    <s v="October"/>
    <x v="1"/>
  </r>
  <r>
    <s v="Japan"/>
    <x v="3"/>
    <n v="2856"/>
    <n v="120"/>
    <n v="7"/>
    <n v="19992"/>
    <n v="146.44"/>
    <n v="19845.560000000001"/>
    <n v="10460"/>
    <n v="9385.56"/>
    <d v="2018-11-01T00:00:00"/>
    <s v="November"/>
    <x v="1"/>
  </r>
  <r>
    <s v="India"/>
    <x v="4"/>
    <n v="1265"/>
    <n v="250"/>
    <n v="7"/>
    <n v="8855"/>
    <n v="18.41"/>
    <n v="8836.59"/>
    <n v="1315"/>
    <n v="7521.59"/>
    <d v="2019-03-01T00:00:00"/>
    <s v="March"/>
    <x v="0"/>
  </r>
  <r>
    <s v="Japan"/>
    <x v="4"/>
    <n v="3892"/>
    <n v="250"/>
    <n v="350"/>
    <n v="1362200"/>
    <n v="3302.25"/>
    <n v="1358897.75"/>
    <n v="245310"/>
    <n v="1113587.75"/>
    <d v="2019-04-01T00:00:00"/>
    <s v="April"/>
    <x v="0"/>
  </r>
  <r>
    <s v="United States of America"/>
    <x v="4"/>
    <n v="3068"/>
    <n v="250"/>
    <n v="125"/>
    <n v="383500"/>
    <n v="908.75"/>
    <n v="382591.25"/>
    <n v="87240"/>
    <n v="295351.25"/>
    <d v="2019-06-01T00:00:00"/>
    <s v="June"/>
    <x v="0"/>
  </r>
  <r>
    <s v="United Kingdom"/>
    <x v="4"/>
    <n v="2181"/>
    <n v="250"/>
    <n v="125"/>
    <n v="272625"/>
    <n v="983.75"/>
    <n v="271641.25"/>
    <n v="94440"/>
    <n v="177201.25"/>
    <d v="2019-06-01T00:00:00"/>
    <s v="June"/>
    <x v="0"/>
  </r>
  <r>
    <s v="India"/>
    <x v="4"/>
    <n v="1356"/>
    <n v="250"/>
    <n v="300"/>
    <n v="406800"/>
    <n v="2958"/>
    <n v="403842"/>
    <n v="246500"/>
    <n v="157342"/>
    <d v="2019-09-01T00:00:00"/>
    <s v="September"/>
    <x v="0"/>
  </r>
  <r>
    <s v="Brazil"/>
    <x v="4"/>
    <n v="2545"/>
    <n v="250"/>
    <n v="300"/>
    <n v="763500"/>
    <n v="1482"/>
    <n v="762018"/>
    <n v="123500"/>
    <n v="638518"/>
    <d v="2018-10-01T00:00:00"/>
    <s v="October"/>
    <x v="1"/>
  </r>
  <r>
    <s v="Brazil"/>
    <x v="4"/>
    <n v="1814"/>
    <n v="250"/>
    <n v="350"/>
    <n v="634900"/>
    <n v="4889.5"/>
    <n v="630010.5"/>
    <n v="363220"/>
    <n v="266790.5"/>
    <d v="2019-10-01T00:00:00"/>
    <s v="October"/>
    <x v="0"/>
  </r>
  <r>
    <s v="United Kingdom"/>
    <x v="4"/>
    <n v="1495"/>
    <n v="250"/>
    <n v="125"/>
    <n v="186875"/>
    <n v="2180"/>
    <n v="184695"/>
    <n v="209280"/>
    <n v="-24585"/>
    <d v="2019-11-01T00:00:00"/>
    <s v="November"/>
    <x v="0"/>
  </r>
  <r>
    <s v="United States of America"/>
    <x v="5"/>
    <n v="1154"/>
    <n v="260"/>
    <n v="12"/>
    <n v="13848"/>
    <n v="238.68"/>
    <n v="13609.32"/>
    <n v="5967"/>
    <n v="7642.32"/>
    <d v="2018-09-01T00:00:00"/>
    <s v="September"/>
    <x v="1"/>
  </r>
  <r>
    <s v="United Kingdom"/>
    <x v="5"/>
    <n v="4180"/>
    <n v="260"/>
    <n v="15"/>
    <n v="62700"/>
    <n v="48.15"/>
    <n v="62651.85"/>
    <n v="3210"/>
    <n v="59441.85"/>
    <d v="2018-11-01T00:00:00"/>
    <s v="November"/>
    <x v="1"/>
  </r>
  <r>
    <s v="Japan"/>
    <x v="0"/>
    <n v="1463"/>
    <n v="3"/>
    <n v="125"/>
    <n v="182875"/>
    <n v="1856.25"/>
    <n v="181018.75"/>
    <n v="89100"/>
    <n v="91918.75"/>
    <d v="2019-04-01T00:00:00"/>
    <s v="April"/>
    <x v="0"/>
  </r>
  <r>
    <s v="Japan"/>
    <x v="0"/>
    <n v="215"/>
    <n v="3"/>
    <n v="12"/>
    <n v="2580"/>
    <n v="310.8"/>
    <n v="2269.1999999999998"/>
    <n v="3885"/>
    <n v="-1615.8"/>
    <d v="2019-10-01T00:00:00"/>
    <s v="October"/>
    <x v="0"/>
  </r>
  <r>
    <s v="India"/>
    <x v="0"/>
    <n v="4099"/>
    <n v="3"/>
    <n v="300"/>
    <n v="1229700"/>
    <n v="1284"/>
    <n v="1228416"/>
    <n v="53500"/>
    <n v="1174916"/>
    <d v="2018-10-01T00:00:00"/>
    <s v="October"/>
    <x v="1"/>
  </r>
  <r>
    <s v="United Kingdom"/>
    <x v="0"/>
    <n v="2660"/>
    <n v="3"/>
    <n v="7"/>
    <n v="18620"/>
    <n v="300.3"/>
    <n v="18319.7"/>
    <n v="10725"/>
    <n v="7594.7"/>
    <d v="2018-11-01T00:00:00"/>
    <s v="November"/>
    <x v="1"/>
  </r>
  <r>
    <s v="Japan"/>
    <x v="0"/>
    <n v="566"/>
    <n v="3"/>
    <n v="350"/>
    <n v="198100"/>
    <n v="19964"/>
    <n v="178136"/>
    <n v="741520"/>
    <n v="-563384"/>
    <d v="2019-12-01T00:00:00"/>
    <s v="December"/>
    <x v="0"/>
  </r>
  <r>
    <s v="United States of America"/>
    <x v="1"/>
    <n v="3255"/>
    <n v="5"/>
    <n v="12"/>
    <n v="39060"/>
    <n v="274.08"/>
    <n v="38785.919999999998"/>
    <n v="3426"/>
    <n v="35359.919999999998"/>
    <d v="2019-06-01T00:00:00"/>
    <s v="June"/>
    <x v="0"/>
  </r>
  <r>
    <s v="United States of America"/>
    <x v="1"/>
    <n v="772"/>
    <n v="5"/>
    <n v="20"/>
    <n v="15440"/>
    <n v="626.4"/>
    <n v="14813.6"/>
    <n v="15660"/>
    <n v="-846.4"/>
    <d v="2019-10-01T00:00:00"/>
    <s v="October"/>
    <x v="0"/>
  </r>
  <r>
    <s v="Brazil"/>
    <x v="1"/>
    <n v="1135"/>
    <n v="5"/>
    <n v="12"/>
    <n v="13620"/>
    <n v="165.6"/>
    <n v="13454.4"/>
    <n v="2070"/>
    <n v="11384.4"/>
    <d v="2019-11-01T00:00:00"/>
    <s v="November"/>
    <x v="0"/>
  </r>
  <r>
    <s v="Brazil"/>
    <x v="1"/>
    <n v="3826"/>
    <n v="5"/>
    <n v="125"/>
    <n v="478250"/>
    <n v="4150"/>
    <n v="474100"/>
    <n v="199200"/>
    <n v="274900"/>
    <d v="2018-11-01T00:00:00"/>
    <s v="November"/>
    <x v="1"/>
  </r>
  <r>
    <s v="Japan"/>
    <x v="2"/>
    <n v="1193"/>
    <n v="10"/>
    <n v="15"/>
    <n v="17895"/>
    <n v="708.9"/>
    <n v="17186.099999999999"/>
    <n v="23630"/>
    <n v="-6443.9"/>
    <d v="2019-02-01T00:00:00"/>
    <s v="February"/>
    <x v="0"/>
  </r>
  <r>
    <s v="United Kingdom"/>
    <x v="2"/>
    <n v="2530"/>
    <n v="10"/>
    <n v="300"/>
    <n v="759000"/>
    <n v="5508"/>
    <n v="753492"/>
    <n v="229500"/>
    <n v="523992"/>
    <d v="2019-05-01T00:00:00"/>
    <s v="May"/>
    <x v="0"/>
  </r>
  <r>
    <s v="India"/>
    <x v="2"/>
    <n v="3451"/>
    <n v="10"/>
    <n v="300"/>
    <n v="1035300"/>
    <n v="10368"/>
    <n v="1024932"/>
    <n v="432000"/>
    <n v="592932"/>
    <d v="2019-05-01T00:00:00"/>
    <s v="May"/>
    <x v="0"/>
  </r>
  <r>
    <s v="United States of America"/>
    <x v="2"/>
    <n v="3059"/>
    <n v="10"/>
    <n v="12"/>
    <n v="36708"/>
    <n v="274.08"/>
    <n v="36433.919999999998"/>
    <n v="3426"/>
    <n v="33007.919999999998"/>
    <d v="2019-06-01T00:00:00"/>
    <s v="June"/>
    <x v="0"/>
  </r>
  <r>
    <s v="Brazil"/>
    <x v="2"/>
    <n v="3957"/>
    <n v="10"/>
    <n v="125"/>
    <n v="494625"/>
    <n v="1655"/>
    <n v="492970"/>
    <n v="79440"/>
    <n v="413530"/>
    <d v="2019-06-01T00:00:00"/>
    <s v="June"/>
    <x v="0"/>
  </r>
  <r>
    <s v="Japan"/>
    <x v="2"/>
    <n v="3444"/>
    <n v="10"/>
    <n v="12"/>
    <n v="41328"/>
    <n v="310.8"/>
    <n v="41017.199999999997"/>
    <n v="3885"/>
    <n v="37132.199999999997"/>
    <d v="2019-10-01T00:00:00"/>
    <s v="October"/>
    <x v="0"/>
  </r>
  <r>
    <s v="India"/>
    <x v="2"/>
    <n v="4388"/>
    <n v="10"/>
    <n v="125"/>
    <n v="548500"/>
    <n v="2022.5"/>
    <n v="546477.5"/>
    <n v="97080"/>
    <n v="449397.5"/>
    <d v="2018-10-01T00:00:00"/>
    <s v="October"/>
    <x v="1"/>
  </r>
  <r>
    <s v="Brazil"/>
    <x v="2"/>
    <n v="2106"/>
    <n v="10"/>
    <n v="125"/>
    <n v="263250"/>
    <n v="5362.5"/>
    <n v="257887.5"/>
    <n v="257400"/>
    <n v="487.5"/>
    <d v="2018-10-01T00:00:00"/>
    <s v="October"/>
    <x v="1"/>
  </r>
  <r>
    <s v="United Kingdom"/>
    <x v="2"/>
    <n v="799"/>
    <n v="10"/>
    <n v="12"/>
    <n v="9588"/>
    <n v="428.4"/>
    <n v="9159.6"/>
    <n v="5355"/>
    <n v="3804.6"/>
    <d v="2018-11-01T00:00:00"/>
    <s v="November"/>
    <x v="1"/>
  </r>
  <r>
    <s v="Japan"/>
    <x v="2"/>
    <n v="3154"/>
    <n v="10"/>
    <n v="300"/>
    <n v="946200"/>
    <n v="11496"/>
    <n v="934704"/>
    <n v="479000"/>
    <n v="455704"/>
    <d v="2019-12-01T00:00:00"/>
    <s v="December"/>
    <x v="0"/>
  </r>
  <r>
    <s v="Japan"/>
    <x v="2"/>
    <n v="4108"/>
    <n v="10"/>
    <n v="350"/>
    <n v="1437800"/>
    <n v="19964"/>
    <n v="1417836"/>
    <n v="741520"/>
    <n v="676316"/>
    <d v="2019-12-01T00:00:00"/>
    <s v="December"/>
    <x v="0"/>
  </r>
  <r>
    <s v="Japan"/>
    <x v="2"/>
    <n v="3760"/>
    <n v="10"/>
    <n v="125"/>
    <n v="470000"/>
    <n v="6822.5"/>
    <n v="463177.5"/>
    <n v="327480"/>
    <n v="135697.5"/>
    <d v="2019-12-01T00:00:00"/>
    <s v="December"/>
    <x v="0"/>
  </r>
  <r>
    <s v="United States of America"/>
    <x v="2"/>
    <n v="377"/>
    <n v="10"/>
    <n v="15"/>
    <n v="5655"/>
    <n v="577.5"/>
    <n v="5077.5"/>
    <n v="19250"/>
    <n v="-14172.5"/>
    <d v="2018-12-01T00:00:00"/>
    <s v="December"/>
    <x v="1"/>
  </r>
  <r>
    <s v="United States of America"/>
    <x v="2"/>
    <n v="2110"/>
    <n v="10"/>
    <n v="7"/>
    <n v="14770"/>
    <n v="281.82"/>
    <n v="14488.18"/>
    <n v="10065"/>
    <n v="4423.18"/>
    <d v="2018-12-01T00:00:00"/>
    <s v="December"/>
    <x v="1"/>
  </r>
  <r>
    <s v="United Kingdom"/>
    <x v="2"/>
    <n v="2334"/>
    <n v="10"/>
    <n v="12"/>
    <n v="28008"/>
    <n v="253.2"/>
    <n v="27754.799999999999"/>
    <n v="3165"/>
    <n v="24589.8"/>
    <d v="2019-12-01T00:00:00"/>
    <s v="December"/>
    <x v="0"/>
  </r>
  <r>
    <s v="Brazil"/>
    <x v="2"/>
    <n v="580"/>
    <n v="10"/>
    <n v="12"/>
    <n v="6960"/>
    <n v="260.16000000000003"/>
    <n v="6699.84"/>
    <n v="3252"/>
    <n v="3447.84"/>
    <d v="2019-12-01T00:00:00"/>
    <s v="December"/>
    <x v="0"/>
  </r>
  <r>
    <s v="United States of America"/>
    <x v="3"/>
    <n v="2610"/>
    <n v="120"/>
    <n v="20"/>
    <n v="52200"/>
    <n v="626.4"/>
    <n v="51573.599999999999"/>
    <n v="15660"/>
    <n v="35913.599999999999"/>
    <d v="2019-10-01T00:00:00"/>
    <s v="October"/>
    <x v="0"/>
  </r>
  <r>
    <s v="India"/>
    <x v="3"/>
    <n v="1598"/>
    <n v="120"/>
    <n v="350"/>
    <n v="559300"/>
    <n v="20762"/>
    <n v="538538"/>
    <n v="771160"/>
    <n v="-232622"/>
    <d v="2018-10-01T00:00:00"/>
    <s v="October"/>
    <x v="1"/>
  </r>
  <r>
    <s v="India"/>
    <x v="3"/>
    <n v="1459"/>
    <n v="120"/>
    <n v="350"/>
    <n v="510650"/>
    <n v="20139"/>
    <n v="490511"/>
    <n v="748020"/>
    <n v="-257509"/>
    <d v="2019-10-01T00:00:00"/>
    <s v="October"/>
    <x v="0"/>
  </r>
  <r>
    <s v="India"/>
    <x v="3"/>
    <n v="3284"/>
    <n v="120"/>
    <n v="125"/>
    <n v="410500"/>
    <n v="2022.5"/>
    <n v="408477.5"/>
    <n v="97080"/>
    <n v="311397.5"/>
    <d v="2018-10-01T00:00:00"/>
    <s v="October"/>
    <x v="1"/>
  </r>
  <r>
    <s v="Brazil"/>
    <x v="3"/>
    <n v="1197"/>
    <n v="120"/>
    <n v="125"/>
    <n v="149625"/>
    <n v="5362.5"/>
    <n v="144262.5"/>
    <n v="257400"/>
    <n v="-113137.5"/>
    <d v="2018-10-01T00:00:00"/>
    <s v="October"/>
    <x v="1"/>
  </r>
  <r>
    <s v="United Kingdom"/>
    <x v="3"/>
    <n v="3774"/>
    <n v="120"/>
    <n v="12"/>
    <n v="45288"/>
    <n v="253.2"/>
    <n v="45034.8"/>
    <n v="3165"/>
    <n v="41869.800000000003"/>
    <d v="2019-12-01T00:00:00"/>
    <s v="December"/>
    <x v="0"/>
  </r>
  <r>
    <s v="Brazil"/>
    <x v="3"/>
    <n v="2303"/>
    <n v="120"/>
    <n v="20"/>
    <n v="46060"/>
    <n v="217.6"/>
    <n v="45842.400000000001"/>
    <n v="5440"/>
    <n v="40402.400000000001"/>
    <d v="2018-12-01T00:00:00"/>
    <s v="December"/>
    <x v="1"/>
  </r>
  <r>
    <s v="Brazil"/>
    <x v="3"/>
    <n v="2572"/>
    <n v="120"/>
    <n v="12"/>
    <n v="30864"/>
    <n v="260.16000000000003"/>
    <n v="30603.84"/>
    <n v="3252"/>
    <n v="27351.84"/>
    <d v="2019-12-01T00:00:00"/>
    <s v="December"/>
    <x v="0"/>
  </r>
  <r>
    <s v="Brazil"/>
    <x v="4"/>
    <n v="320"/>
    <n v="250"/>
    <n v="125"/>
    <n v="40000"/>
    <n v="1655"/>
    <n v="38345"/>
    <n v="79440"/>
    <n v="-41095"/>
    <d v="2019-06-01T00:00:00"/>
    <s v="June"/>
    <x v="0"/>
  </r>
  <r>
    <s v="India"/>
    <x v="4"/>
    <n v="2126"/>
    <n v="250"/>
    <n v="300"/>
    <n v="637800"/>
    <n v="1284"/>
    <n v="636516"/>
    <n v="53500"/>
    <n v="583016"/>
    <d v="2018-10-01T00:00:00"/>
    <s v="October"/>
    <x v="1"/>
  </r>
  <r>
    <s v="India"/>
    <x v="4"/>
    <n v="3275"/>
    <n v="250"/>
    <n v="350"/>
    <n v="1146250"/>
    <n v="20139"/>
    <n v="1126111"/>
    <n v="748020"/>
    <n v="378091"/>
    <d v="2019-10-01T00:00:00"/>
    <s v="October"/>
    <x v="0"/>
  </r>
  <r>
    <s v="Japan"/>
    <x v="4"/>
    <n v="3582"/>
    <n v="250"/>
    <n v="125"/>
    <n v="447750"/>
    <n v="6822.5"/>
    <n v="440927.5"/>
    <n v="327480"/>
    <n v="113447.5"/>
    <d v="2019-12-01T00:00:00"/>
    <s v="December"/>
    <x v="0"/>
  </r>
  <r>
    <s v="United States of America"/>
    <x v="4"/>
    <n v="783"/>
    <n v="250"/>
    <n v="350"/>
    <n v="274050"/>
    <n v="1862"/>
    <n v="272188"/>
    <n v="69160"/>
    <n v="203028"/>
    <d v="2018-12-01T00:00:00"/>
    <s v="December"/>
    <x v="1"/>
  </r>
  <r>
    <s v="Brazil"/>
    <x v="4"/>
    <n v="1202"/>
    <n v="250"/>
    <n v="350"/>
    <n v="420700"/>
    <n v="13580"/>
    <n v="407120"/>
    <n v="504400"/>
    <n v="-97280"/>
    <d v="2018-12-01T00:00:00"/>
    <s v="December"/>
    <x v="1"/>
  </r>
  <r>
    <s v="India"/>
    <x v="5"/>
    <n v="4056"/>
    <n v="260"/>
    <n v="300"/>
    <n v="1216800"/>
    <n v="1554"/>
    <n v="1215246"/>
    <n v="64750"/>
    <n v="1150496"/>
    <d v="2019-03-01T00:00:00"/>
    <s v="March"/>
    <x v="0"/>
  </r>
  <r>
    <s v="Brazil"/>
    <x v="5"/>
    <n v="2144"/>
    <n v="260"/>
    <n v="300"/>
    <n v="643200"/>
    <n v="6606"/>
    <n v="636594"/>
    <n v="275250"/>
    <n v="361344"/>
    <d v="2019-03-01T00:00:00"/>
    <s v="March"/>
    <x v="0"/>
  </r>
  <r>
    <s v="India"/>
    <x v="5"/>
    <n v="3502"/>
    <n v="260"/>
    <n v="125"/>
    <n v="437750"/>
    <n v="5690"/>
    <n v="432060"/>
    <n v="273120"/>
    <n v="158940"/>
    <d v="2019-05-01T00:00:00"/>
    <s v="May"/>
    <x v="0"/>
  </r>
  <r>
    <s v="India"/>
    <x v="5"/>
    <n v="1397"/>
    <n v="260"/>
    <n v="350"/>
    <n v="488950"/>
    <n v="20762"/>
    <n v="468188"/>
    <n v="771160"/>
    <n v="-302972"/>
    <d v="2018-10-01T00:00:00"/>
    <s v="October"/>
    <x v="1"/>
  </r>
  <r>
    <s v="United States of America"/>
    <x v="5"/>
    <n v="679"/>
    <n v="260"/>
    <n v="20"/>
    <n v="13580"/>
    <n v="494.4"/>
    <n v="13085.6"/>
    <n v="12360"/>
    <n v="725.6"/>
    <d v="2019-11-01T00:00:00"/>
    <s v="November"/>
    <x v="0"/>
  </r>
  <r>
    <s v="United Kingdom"/>
    <x v="5"/>
    <n v="2351"/>
    <n v="260"/>
    <n v="20"/>
    <n v="47020"/>
    <n v="376.4"/>
    <n v="46643.6"/>
    <n v="9410"/>
    <n v="37233.599999999999"/>
    <d v="2019-11-01T00:00:00"/>
    <s v="November"/>
    <x v="0"/>
  </r>
  <r>
    <s v="Japan"/>
    <x v="5"/>
    <n v="2043"/>
    <n v="260"/>
    <n v="300"/>
    <n v="612900"/>
    <n v="11496"/>
    <n v="601404"/>
    <n v="479000"/>
    <n v="122404"/>
    <d v="2019-12-01T00:00:00"/>
    <s v="December"/>
    <x v="0"/>
  </r>
  <r>
    <s v="United Kingdom"/>
    <x v="0"/>
    <n v="3565"/>
    <n v="3"/>
    <n v="125"/>
    <n v="445625"/>
    <n v="15913.13"/>
    <n v="429711.88"/>
    <n v="509220"/>
    <n v="-79508.13"/>
    <d v="2019-04-01T00:00:00"/>
    <s v="April"/>
    <x v="0"/>
  </r>
  <r>
    <s v="India"/>
    <x v="0"/>
    <n v="1401"/>
    <n v="3"/>
    <n v="20"/>
    <n v="28020"/>
    <n v="1548"/>
    <n v="26472"/>
    <n v="25800"/>
    <n v="672"/>
    <d v="2019-04-01T00:00:00"/>
    <s v="April"/>
    <x v="0"/>
  </r>
  <r>
    <s v="India"/>
    <x v="0"/>
    <n v="2077"/>
    <n v="3"/>
    <n v="300"/>
    <n v="623100"/>
    <n v="6201"/>
    <n v="616899"/>
    <n v="172250"/>
    <n v="444649"/>
    <d v="2019-06-01T00:00:00"/>
    <s v="June"/>
    <x v="0"/>
  </r>
  <r>
    <s v="United States of America"/>
    <x v="0"/>
    <n v="3643"/>
    <n v="3"/>
    <n v="12"/>
    <n v="43716"/>
    <n v="700.92"/>
    <n v="43015.08"/>
    <n v="5841"/>
    <n v="37174.080000000002"/>
    <d v="2019-09-01T00:00:00"/>
    <s v="September"/>
    <x v="0"/>
  </r>
  <r>
    <s v="Japan"/>
    <x v="0"/>
    <n v="1105"/>
    <n v="3"/>
    <n v="12"/>
    <n v="13260"/>
    <n v="326.88"/>
    <n v="12933.12"/>
    <n v="2724"/>
    <n v="10209.120000000001"/>
    <d v="2018-12-01T00:00:00"/>
    <s v="December"/>
    <x v="1"/>
  </r>
  <r>
    <s v="India"/>
    <x v="1"/>
    <n v="2960"/>
    <n v="5"/>
    <n v="7"/>
    <n v="20720"/>
    <n v="411.18"/>
    <n v="20308.82"/>
    <n v="9790"/>
    <n v="10518.82"/>
    <d v="2019-02-01T00:00:00"/>
    <s v="February"/>
    <x v="0"/>
  </r>
  <r>
    <s v="United Kingdom"/>
    <x v="1"/>
    <n v="1201"/>
    <n v="5"/>
    <n v="12"/>
    <n v="14412"/>
    <n v="684.36"/>
    <n v="13727.64"/>
    <n v="5703"/>
    <n v="8024.64"/>
    <d v="2019-06-01T00:00:00"/>
    <s v="June"/>
    <x v="0"/>
  </r>
  <r>
    <s v="United Kingdom"/>
    <x v="1"/>
    <n v="2321"/>
    <n v="5"/>
    <n v="7"/>
    <n v="16247"/>
    <n v="114.24"/>
    <n v="16132.76"/>
    <n v="2720"/>
    <n v="13412.76"/>
    <d v="2019-09-01T00:00:00"/>
    <s v="September"/>
    <x v="0"/>
  </r>
  <r>
    <s v="India"/>
    <x v="1"/>
    <n v="3640"/>
    <n v="5"/>
    <n v="350"/>
    <n v="1274000"/>
    <n v="18868.5"/>
    <n v="1255131.5"/>
    <n v="467220"/>
    <n v="787911.5"/>
    <d v="2018-09-01T00:00:00"/>
    <s v="September"/>
    <x v="1"/>
  </r>
  <r>
    <s v="United Kingdom"/>
    <x v="1"/>
    <n v="3972"/>
    <n v="5"/>
    <n v="125"/>
    <n v="496500"/>
    <n v="4826.25"/>
    <n v="491673.75"/>
    <n v="154440"/>
    <n v="337233.75"/>
    <d v="2019-12-01T00:00:00"/>
    <s v="December"/>
    <x v="0"/>
  </r>
  <r>
    <s v="India"/>
    <x v="1"/>
    <n v="3878"/>
    <n v="5"/>
    <n v="125"/>
    <n v="484750"/>
    <n v="6397.5"/>
    <n v="478352.5"/>
    <n v="204720"/>
    <n v="273632.5"/>
    <d v="2019-12-01T00:00:00"/>
    <s v="December"/>
    <x v="0"/>
  </r>
  <r>
    <s v="United Kingdom"/>
    <x v="2"/>
    <n v="2278"/>
    <n v="10"/>
    <n v="300"/>
    <n v="683400"/>
    <n v="21910.5"/>
    <n v="661489.5"/>
    <n v="608625"/>
    <n v="52864.5"/>
    <d v="2019-01-01T00:00:00"/>
    <s v="January"/>
    <x v="0"/>
  </r>
  <r>
    <s v="Japan"/>
    <x v="2"/>
    <n v="1075"/>
    <n v="10"/>
    <n v="125"/>
    <n v="134375"/>
    <n v="6652.5"/>
    <n v="127722.5"/>
    <n v="212880"/>
    <n v="-85157.5"/>
    <d v="2019-03-01T00:00:00"/>
    <s v="March"/>
    <x v="0"/>
  </r>
  <r>
    <s v="United Kingdom"/>
    <x v="2"/>
    <n v="4050"/>
    <n v="10"/>
    <n v="12"/>
    <n v="48600"/>
    <n v="684.36"/>
    <n v="47915.64"/>
    <n v="5703"/>
    <n v="42212.639999999999"/>
    <d v="2019-06-01T00:00:00"/>
    <s v="June"/>
    <x v="0"/>
  </r>
  <r>
    <s v="India"/>
    <x v="2"/>
    <n v="3035"/>
    <n v="10"/>
    <n v="300"/>
    <n v="910500"/>
    <n v="6201"/>
    <n v="904299"/>
    <n v="172250"/>
    <n v="732049"/>
    <d v="2019-06-01T00:00:00"/>
    <s v="June"/>
    <x v="0"/>
  </r>
  <r>
    <s v="India"/>
    <x v="2"/>
    <n v="3636"/>
    <n v="10"/>
    <n v="125"/>
    <n v="454500"/>
    <n v="5887.5"/>
    <n v="448612.5"/>
    <n v="188400"/>
    <n v="260212.5"/>
    <d v="2019-06-01T00:00:00"/>
    <s v="June"/>
    <x v="0"/>
  </r>
  <r>
    <s v="United States of America"/>
    <x v="2"/>
    <n v="1379"/>
    <n v="10"/>
    <n v="12"/>
    <n v="16548"/>
    <n v="493.02"/>
    <n v="16054.98"/>
    <n v="4108.5"/>
    <n v="11946.48"/>
    <d v="2019-07-01T00:00:00"/>
    <s v="July"/>
    <x v="0"/>
  </r>
  <r>
    <s v="Japan"/>
    <x v="2"/>
    <n v="4492"/>
    <n v="10"/>
    <n v="125"/>
    <n v="561500"/>
    <n v="7533.75"/>
    <n v="553966.25"/>
    <n v="241080"/>
    <n v="312886.25"/>
    <d v="2019-10-01T00:00:00"/>
    <s v="October"/>
    <x v="0"/>
  </r>
  <r>
    <s v="India"/>
    <x v="2"/>
    <n v="764"/>
    <n v="10"/>
    <n v="15"/>
    <n v="11460"/>
    <n v="875.25"/>
    <n v="10584.75"/>
    <n v="19450"/>
    <n v="-8865.25"/>
    <d v="2018-10-01T00:00:00"/>
    <s v="October"/>
    <x v="1"/>
  </r>
  <r>
    <s v="United Kingdom"/>
    <x v="2"/>
    <n v="1744"/>
    <n v="10"/>
    <n v="125"/>
    <n v="218000"/>
    <n v="4826.25"/>
    <n v="213173.75"/>
    <n v="154440"/>
    <n v="58733.75"/>
    <d v="2019-12-01T00:00:00"/>
    <s v="December"/>
    <x v="0"/>
  </r>
  <r>
    <s v="India"/>
    <x v="2"/>
    <n v="2341"/>
    <n v="10"/>
    <n v="125"/>
    <n v="292625"/>
    <n v="6397.5"/>
    <n v="286227.5"/>
    <n v="204720"/>
    <n v="81507.5"/>
    <d v="2019-12-01T00:00:00"/>
    <s v="December"/>
    <x v="0"/>
  </r>
  <r>
    <s v="Japan"/>
    <x v="3"/>
    <n v="3835"/>
    <n v="120"/>
    <n v="125"/>
    <n v="479375"/>
    <n v="7533.75"/>
    <n v="471841.25"/>
    <n v="241080"/>
    <n v="230761.25"/>
    <d v="2019-10-01T00:00:00"/>
    <s v="October"/>
    <x v="0"/>
  </r>
  <r>
    <s v="United States of America"/>
    <x v="4"/>
    <n v="1161"/>
    <n v="250"/>
    <n v="300"/>
    <n v="348300"/>
    <n v="25596"/>
    <n v="322704"/>
    <n v="711000"/>
    <n v="-388296"/>
    <d v="2019-02-01T00:00:00"/>
    <s v="February"/>
    <x v="0"/>
  </r>
  <r>
    <s v="Brazil"/>
    <x v="4"/>
    <n v="876"/>
    <n v="250"/>
    <n v="12"/>
    <n v="10512"/>
    <n v="689.76"/>
    <n v="9822.24"/>
    <n v="5748"/>
    <n v="4074.24"/>
    <d v="2019-04-01T00:00:00"/>
    <s v="April"/>
    <x v="0"/>
  </r>
  <r>
    <s v="India"/>
    <x v="4"/>
    <n v="1705"/>
    <n v="250"/>
    <n v="125"/>
    <n v="213125"/>
    <n v="5887.5"/>
    <n v="207237.5"/>
    <n v="188400"/>
    <n v="18837.5"/>
    <d v="2019-06-01T00:00:00"/>
    <s v="June"/>
    <x v="0"/>
  </r>
  <r>
    <s v="Japan"/>
    <x v="4"/>
    <n v="1805"/>
    <n v="250"/>
    <n v="300"/>
    <n v="541500"/>
    <n v="16866"/>
    <n v="524634"/>
    <n v="468500"/>
    <n v="56134"/>
    <d v="2019-08-01T00:00:00"/>
    <s v="August"/>
    <x v="0"/>
  </r>
  <r>
    <s v="Brazil"/>
    <x v="4"/>
    <n v="389"/>
    <n v="250"/>
    <n v="350"/>
    <n v="136150"/>
    <n v="17241"/>
    <n v="118909"/>
    <n v="426920"/>
    <n v="-308011"/>
    <d v="2019-08-01T00:00:00"/>
    <s v="August"/>
    <x v="0"/>
  </r>
  <r>
    <s v="India"/>
    <x v="4"/>
    <n v="2745"/>
    <n v="250"/>
    <n v="15"/>
    <n v="41175"/>
    <n v="875.25"/>
    <n v="40299.75"/>
    <n v="19450"/>
    <n v="20849.75"/>
    <d v="2018-10-01T00:00:00"/>
    <s v="October"/>
    <x v="1"/>
  </r>
  <r>
    <s v="Japan"/>
    <x v="0"/>
    <n v="1459"/>
    <n v="3"/>
    <n v="20"/>
    <n v="29180"/>
    <n v="498.6"/>
    <n v="28681.4"/>
    <n v="8310"/>
    <n v="20371.400000000001"/>
    <d v="2019-05-01T00:00:00"/>
    <s v="May"/>
    <x v="0"/>
  </r>
  <r>
    <s v="Brazil"/>
    <x v="2"/>
    <n v="3938"/>
    <n v="10"/>
    <n v="7"/>
    <n v="27566"/>
    <n v="369.6"/>
    <n v="27196.400000000001"/>
    <n v="8800"/>
    <n v="18396.400000000001"/>
    <d v="2018-09-01T00:00:00"/>
    <s v="September"/>
    <x v="1"/>
  </r>
  <r>
    <s v="Japan"/>
    <x v="3"/>
    <n v="4236"/>
    <n v="120"/>
    <n v="20"/>
    <n v="84720"/>
    <n v="2310.3000000000002"/>
    <n v="82409.7"/>
    <n v="38505"/>
    <n v="43904.7"/>
    <d v="2019-04-01T00:00:00"/>
    <s v="April"/>
    <x v="0"/>
  </r>
  <r>
    <s v="India"/>
    <x v="4"/>
    <n v="3627"/>
    <n v="250"/>
    <n v="12"/>
    <n v="43524"/>
    <n v="892.44"/>
    <n v="42631.56"/>
    <n v="7437"/>
    <n v="35194.559999999998"/>
    <d v="2019-01-01T00:00:00"/>
    <s v="January"/>
    <x v="0"/>
  </r>
  <r>
    <s v="Brazil"/>
    <x v="1"/>
    <n v="1756"/>
    <n v="5"/>
    <n v="15"/>
    <n v="26340"/>
    <n v="1218.5999999999999"/>
    <n v="25121.4"/>
    <n v="20310"/>
    <n v="4811.3999999999996"/>
    <d v="2019-10-01T00:00:00"/>
    <s v="October"/>
    <x v="0"/>
  </r>
  <r>
    <s v="Brazil"/>
    <x v="2"/>
    <n v="307"/>
    <n v="10"/>
    <n v="15"/>
    <n v="4605"/>
    <n v="1218.5999999999999"/>
    <n v="3386.4"/>
    <n v="20310"/>
    <n v="-16923.599999999999"/>
    <d v="2019-10-01T00:00:00"/>
    <s v="October"/>
    <x v="0"/>
  </r>
  <r>
    <s v="United Kingdom"/>
    <x v="2"/>
    <n v="4489"/>
    <n v="10"/>
    <n v="15"/>
    <n v="67335"/>
    <n v="1356.6"/>
    <n v="65978.399999999994"/>
    <n v="22610"/>
    <n v="43368.4"/>
    <d v="2018-12-01T00:00:00"/>
    <s v="December"/>
    <x v="1"/>
  </r>
  <r>
    <s v="United States of America"/>
    <x v="3"/>
    <n v="2167"/>
    <n v="120"/>
    <n v="20"/>
    <n v="43340"/>
    <n v="588.79999999999995"/>
    <n v="42751.199999999997"/>
    <n v="7360"/>
    <n v="35391.199999999997"/>
    <d v="2018-09-01T00:00:00"/>
    <s v="September"/>
    <x v="1"/>
  </r>
  <r>
    <s v="Japan"/>
    <x v="0"/>
    <n v="1137"/>
    <n v="3"/>
    <n v="7"/>
    <n v="7959"/>
    <n v="798.28"/>
    <n v="7160.72"/>
    <n v="14255"/>
    <n v="-7094.28"/>
    <d v="2018-10-01T00:00:00"/>
    <s v="October"/>
    <x v="1"/>
  </r>
  <r>
    <s v="India"/>
    <x v="0"/>
    <n v="1222"/>
    <n v="3"/>
    <n v="300"/>
    <n v="366600"/>
    <n v="24252"/>
    <n v="342348"/>
    <n v="505250"/>
    <n v="-162902"/>
    <d v="2019-10-01T00:00:00"/>
    <s v="October"/>
    <x v="0"/>
  </r>
  <r>
    <s v="United States of America"/>
    <x v="0"/>
    <n v="489"/>
    <n v="3"/>
    <n v="350"/>
    <n v="171150"/>
    <n v="3836"/>
    <n v="167314"/>
    <n v="71240"/>
    <n v="96074"/>
    <d v="2019-12-01T00:00:00"/>
    <s v="December"/>
    <x v="0"/>
  </r>
  <r>
    <s v="Japan"/>
    <x v="1"/>
    <n v="4133"/>
    <n v="5"/>
    <n v="15"/>
    <n v="61995"/>
    <n v="1180.2"/>
    <n v="60814.8"/>
    <n v="19670"/>
    <n v="41144.800000000003"/>
    <d v="2019-03-01T00:00:00"/>
    <s v="March"/>
    <x v="0"/>
  </r>
  <r>
    <s v="India"/>
    <x v="1"/>
    <n v="2743"/>
    <n v="5"/>
    <n v="300"/>
    <n v="822900"/>
    <n v="22308"/>
    <n v="800592"/>
    <n v="464750"/>
    <n v="335842"/>
    <d v="2019-08-01T00:00:00"/>
    <s v="August"/>
    <x v="0"/>
  </r>
  <r>
    <s v="Japan"/>
    <x v="1"/>
    <n v="3699"/>
    <n v="5"/>
    <n v="7"/>
    <n v="25893"/>
    <n v="798.28"/>
    <n v="25094.720000000001"/>
    <n v="14255"/>
    <n v="10839.72"/>
    <d v="2018-10-01T00:00:00"/>
    <s v="October"/>
    <x v="1"/>
  </r>
  <r>
    <s v="India"/>
    <x v="1"/>
    <n v="4460"/>
    <n v="5"/>
    <n v="300"/>
    <n v="1338000"/>
    <n v="24252"/>
    <n v="1313748"/>
    <n v="505250"/>
    <n v="808498"/>
    <d v="2019-10-01T00:00:00"/>
    <s v="October"/>
    <x v="0"/>
  </r>
  <r>
    <s v="Brazil"/>
    <x v="1"/>
    <n v="1232"/>
    <n v="5"/>
    <n v="125"/>
    <n v="154000"/>
    <n v="5690"/>
    <n v="148310"/>
    <n v="136560"/>
    <n v="11750"/>
    <d v="2019-12-01T00:00:00"/>
    <s v="December"/>
    <x v="0"/>
  </r>
  <r>
    <s v="Japan"/>
    <x v="2"/>
    <n v="2586"/>
    <n v="10"/>
    <n v="7"/>
    <n v="18102"/>
    <n v="1190.28"/>
    <n v="16911.72"/>
    <n v="21255"/>
    <n v="-4343.28"/>
    <d v="2019-01-01T00:00:00"/>
    <s v="January"/>
    <x v="0"/>
  </r>
  <r>
    <s v="India"/>
    <x v="2"/>
    <n v="1332"/>
    <n v="10"/>
    <n v="125"/>
    <n v="166500"/>
    <n v="3975"/>
    <n v="162525"/>
    <n v="95400"/>
    <n v="67125"/>
    <d v="2019-03-01T00:00:00"/>
    <s v="March"/>
    <x v="0"/>
  </r>
  <r>
    <s v="India"/>
    <x v="2"/>
    <n v="4487"/>
    <n v="10"/>
    <n v="300"/>
    <n v="1346100"/>
    <n v="16974"/>
    <n v="1329126"/>
    <n v="353625"/>
    <n v="975501"/>
    <d v="2019-04-01T00:00:00"/>
    <s v="April"/>
    <x v="0"/>
  </r>
  <r>
    <s v="United States of America"/>
    <x v="2"/>
    <n v="3862"/>
    <n v="10"/>
    <n v="300"/>
    <n v="1158600"/>
    <n v="35016"/>
    <n v="1123584"/>
    <n v="729500"/>
    <n v="394084"/>
    <d v="2019-05-01T00:00:00"/>
    <s v="May"/>
    <x v="0"/>
  </r>
  <r>
    <s v="United States of America"/>
    <x v="2"/>
    <n v="1765"/>
    <n v="10"/>
    <n v="350"/>
    <n v="617750"/>
    <n v="48300"/>
    <n v="569450"/>
    <n v="897000"/>
    <n v="-327550"/>
    <d v="2019-07-01T00:00:00"/>
    <s v="July"/>
    <x v="0"/>
  </r>
  <r>
    <s v="United Kingdom"/>
    <x v="2"/>
    <n v="3533"/>
    <n v="10"/>
    <n v="125"/>
    <n v="441625"/>
    <n v="14940"/>
    <n v="426685"/>
    <n v="358560"/>
    <n v="68125"/>
    <d v="2019-07-01T00:00:00"/>
    <s v="July"/>
    <x v="0"/>
  </r>
  <r>
    <s v="Japan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s v="Japan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s v="United States of America"/>
    <x v="2"/>
    <n v="3352"/>
    <n v="10"/>
    <n v="20"/>
    <n v="67040"/>
    <n v="844.8"/>
    <n v="66195.199999999997"/>
    <n v="10560"/>
    <n v="55635.199999999997"/>
    <d v="2019-09-01T00:00:00"/>
    <s v="September"/>
    <x v="0"/>
  </r>
  <r>
    <s v="United States of America"/>
    <x v="2"/>
    <n v="4409"/>
    <n v="10"/>
    <n v="15"/>
    <n v="66135"/>
    <n v="402.6"/>
    <n v="65732.399999999994"/>
    <n v="6710"/>
    <n v="59022.400000000001"/>
    <d v="2018-10-01T00:00:00"/>
    <s v="October"/>
    <x v="1"/>
  </r>
  <r>
    <s v="Brazil"/>
    <x v="2"/>
    <n v="3323"/>
    <n v="10"/>
    <n v="15"/>
    <n v="49845"/>
    <n v="908.4"/>
    <n v="48936.6"/>
    <n v="15140"/>
    <n v="33796.6"/>
    <d v="2018-10-01T00:00:00"/>
    <s v="October"/>
    <x v="1"/>
  </r>
  <r>
    <s v="United States of America"/>
    <x v="2"/>
    <n v="2430"/>
    <n v="10"/>
    <n v="350"/>
    <n v="850500"/>
    <n v="3836"/>
    <n v="846664"/>
    <n v="71240"/>
    <n v="775424"/>
    <d v="2019-12-01T00:00:00"/>
    <s v="December"/>
    <x v="0"/>
  </r>
  <r>
    <s v="Brazil"/>
    <x v="2"/>
    <n v="535"/>
    <n v="10"/>
    <n v="125"/>
    <n v="66875"/>
    <n v="5690"/>
    <n v="61185"/>
    <n v="136560"/>
    <n v="-75375"/>
    <d v="2019-12-01T00:00:00"/>
    <s v="December"/>
    <x v="0"/>
  </r>
  <r>
    <s v="United States of America"/>
    <x v="3"/>
    <n v="1523"/>
    <n v="120"/>
    <n v="12"/>
    <n v="18276"/>
    <n v="703.2"/>
    <n v="17572.8"/>
    <n v="4395"/>
    <n v="13177.8"/>
    <d v="2019-03-01T00:00:00"/>
    <s v="March"/>
    <x v="0"/>
  </r>
  <r>
    <s v="Japan"/>
    <x v="3"/>
    <n v="3631"/>
    <n v="120"/>
    <n v="20"/>
    <n v="72620"/>
    <n v="2116.8000000000002"/>
    <n v="70503.199999999997"/>
    <n v="26460"/>
    <n v="44043.199999999997"/>
    <d v="2018-09-01T00:00:00"/>
    <s v="September"/>
    <x v="1"/>
  </r>
  <r>
    <s v="United Kingdom"/>
    <x v="3"/>
    <n v="1782"/>
    <n v="120"/>
    <n v="350"/>
    <n v="623700"/>
    <n v="30478"/>
    <n v="593222"/>
    <n v="566020"/>
    <n v="27202"/>
    <d v="2019-10-01T00:00:00"/>
    <s v="October"/>
    <x v="0"/>
  </r>
  <r>
    <s v="United Kingdom"/>
    <x v="4"/>
    <n v="347"/>
    <n v="250"/>
    <n v="12"/>
    <n v="4164"/>
    <n v="415.68"/>
    <n v="3748.32"/>
    <n v="2598"/>
    <n v="1150.32"/>
    <d v="2019-05-01T00:00:00"/>
    <s v="May"/>
    <x v="0"/>
  </r>
  <r>
    <s v="United States of America"/>
    <x v="4"/>
    <n v="4147"/>
    <n v="250"/>
    <n v="350"/>
    <n v="1451450"/>
    <n v="4886"/>
    <n v="1446564"/>
    <n v="90740"/>
    <n v="1355824"/>
    <d v="2018-09-01T00:00:00"/>
    <s v="September"/>
    <x v="1"/>
  </r>
  <r>
    <s v="United Kingdom"/>
    <x v="4"/>
    <n v="3509"/>
    <n v="250"/>
    <n v="350"/>
    <n v="1228150"/>
    <n v="30478"/>
    <n v="1197672"/>
    <n v="566020"/>
    <n v="631652"/>
    <d v="2019-10-01T00:00:00"/>
    <s v="October"/>
    <x v="0"/>
  </r>
  <r>
    <s v="Brazil"/>
    <x v="4"/>
    <n v="2774"/>
    <n v="250"/>
    <n v="15"/>
    <n v="41610"/>
    <n v="908.4"/>
    <n v="40701.599999999999"/>
    <n v="15140"/>
    <n v="25561.599999999999"/>
    <d v="2018-10-01T00:00:00"/>
    <s v="October"/>
    <x v="1"/>
  </r>
  <r>
    <s v="Brazil"/>
    <x v="5"/>
    <n v="2943"/>
    <n v="260"/>
    <n v="350"/>
    <n v="1030050"/>
    <n v="26110"/>
    <n v="1003940"/>
    <n v="484900"/>
    <n v="519040"/>
    <d v="2019-02-01T00:00:00"/>
    <s v="February"/>
    <x v="0"/>
  </r>
  <r>
    <s v="Brazil"/>
    <x v="5"/>
    <n v="4037"/>
    <n v="260"/>
    <n v="125"/>
    <n v="504625"/>
    <n v="5370"/>
    <n v="499255"/>
    <n v="128880"/>
    <n v="370375"/>
    <d v="2019-04-01T00:00:00"/>
    <s v="April"/>
    <x v="0"/>
  </r>
  <r>
    <s v="India"/>
    <x v="5"/>
    <n v="4146"/>
    <n v="260"/>
    <n v="350"/>
    <n v="1451100"/>
    <n v="26698"/>
    <n v="1424402"/>
    <n v="495820"/>
    <n v="928582"/>
    <d v="2019-09-01T00:00:00"/>
    <s v="September"/>
    <x v="0"/>
  </r>
  <r>
    <s v="United States of America"/>
    <x v="5"/>
    <n v="4123"/>
    <n v="260"/>
    <n v="15"/>
    <n v="61845"/>
    <n v="402.6"/>
    <n v="61442.400000000001"/>
    <n v="6710"/>
    <n v="54732.4"/>
    <d v="2018-10-01T00:00:00"/>
    <s v="October"/>
    <x v="1"/>
  </r>
  <r>
    <s v="Japan"/>
    <x v="5"/>
    <n v="1337"/>
    <n v="260"/>
    <n v="350"/>
    <n v="467950"/>
    <n v="24892"/>
    <n v="443058"/>
    <n v="462280"/>
    <n v="-19222"/>
    <d v="2018-12-01T00:00:00"/>
    <s v="December"/>
    <x v="1"/>
  </r>
  <r>
    <s v="India"/>
    <x v="1"/>
    <n v="599"/>
    <n v="5"/>
    <n v="7"/>
    <n v="4193"/>
    <n v="405.65"/>
    <n v="3787.35"/>
    <n v="5795"/>
    <n v="-2007.65"/>
    <d v="2018-10-01T00:00:00"/>
    <s v="October"/>
    <x v="1"/>
  </r>
  <r>
    <s v="India"/>
    <x v="2"/>
    <n v="725"/>
    <n v="10"/>
    <n v="7"/>
    <n v="5075"/>
    <n v="480.2"/>
    <n v="4594.8"/>
    <n v="6860"/>
    <n v="-2265.1999999999998"/>
    <d v="2019-01-01T00:00:00"/>
    <s v="January"/>
    <x v="0"/>
  </r>
  <r>
    <s v="Japan"/>
    <x v="2"/>
    <n v="477"/>
    <n v="10"/>
    <n v="7"/>
    <n v="3339"/>
    <n v="822.15"/>
    <n v="2516.85"/>
    <n v="11745"/>
    <n v="-9228.15"/>
    <d v="2018-09-01T00:00:00"/>
    <s v="September"/>
    <x v="1"/>
  </r>
  <r>
    <s v="Brazil"/>
    <x v="2"/>
    <n v="2325"/>
    <n v="10"/>
    <n v="7"/>
    <n v="16275"/>
    <n v="941.15"/>
    <n v="15333.85"/>
    <n v="13445"/>
    <n v="1888.85"/>
    <d v="2019-10-01T00:00:00"/>
    <s v="October"/>
    <x v="0"/>
  </r>
  <r>
    <s v="Japan"/>
    <x v="2"/>
    <n v="675"/>
    <n v="10"/>
    <n v="12"/>
    <n v="8100"/>
    <n v="1458.6"/>
    <n v="6641.4"/>
    <n v="7293"/>
    <n v="-651.6"/>
    <d v="2019-12-01T00:00:00"/>
    <s v="December"/>
    <x v="0"/>
  </r>
  <r>
    <s v="Japan"/>
    <x v="3"/>
    <n v="2990"/>
    <n v="120"/>
    <n v="12"/>
    <n v="35880"/>
    <n v="1458.6"/>
    <n v="34421.4"/>
    <n v="7293"/>
    <n v="27128.400000000001"/>
    <d v="2019-12-01T00:00:00"/>
    <s v="December"/>
    <x v="0"/>
  </r>
  <r>
    <s v="Brazil"/>
    <x v="4"/>
    <n v="1072"/>
    <n v="250"/>
    <n v="7"/>
    <n v="7504"/>
    <n v="941.15"/>
    <n v="6562.85"/>
    <n v="13445"/>
    <n v="-6882.15"/>
    <d v="2019-10-01T00:00:00"/>
    <s v="October"/>
    <x v="0"/>
  </r>
  <r>
    <s v="Brazil"/>
    <x v="5"/>
    <n v="1048"/>
    <n v="260"/>
    <n v="7"/>
    <n v="7336"/>
    <n v="589.04999999999995"/>
    <n v="6746.95"/>
    <n v="8415"/>
    <n v="-1668.05"/>
    <d v="2019-07-01T00:00:00"/>
    <s v="July"/>
    <x v="0"/>
  </r>
  <r>
    <s v="Brazil"/>
    <x v="5"/>
    <n v="469"/>
    <n v="260"/>
    <n v="12"/>
    <n v="5628"/>
    <n v="673.8"/>
    <n v="4954.2"/>
    <n v="3369"/>
    <n v="1585.2"/>
    <d v="2019-08-01T00:00:00"/>
    <s v="August"/>
    <x v="0"/>
  </r>
  <r>
    <s v="India"/>
    <x v="5"/>
    <n v="804"/>
    <n v="260"/>
    <n v="7"/>
    <n v="5628"/>
    <n v="405.65"/>
    <n v="5222.3500000000004"/>
    <n v="5795"/>
    <n v="-572.65"/>
    <d v="2018-10-01T00:00:00"/>
    <s v="October"/>
    <x v="1"/>
  </r>
  <r>
    <s v="United Kingdom"/>
    <x v="0"/>
    <n v="4240"/>
    <n v="3"/>
    <n v="12"/>
    <n v="50880"/>
    <n v="1119"/>
    <n v="49761"/>
    <n v="5595"/>
    <n v="44166"/>
    <d v="2019-02-01T00:00:00"/>
    <s v="February"/>
    <x v="0"/>
  </r>
  <r>
    <s v="India"/>
    <x v="0"/>
    <n v="1976"/>
    <n v="3"/>
    <n v="12"/>
    <n v="23712"/>
    <n v="669.6"/>
    <n v="23042.400000000001"/>
    <n v="3348"/>
    <n v="19694.400000000001"/>
    <d v="2019-02-01T00:00:00"/>
    <s v="February"/>
    <x v="0"/>
  </r>
  <r>
    <s v="United Kingdom"/>
    <x v="0"/>
    <n v="1984"/>
    <n v="3"/>
    <n v="20"/>
    <n v="39680"/>
    <n v="1563"/>
    <n v="38117"/>
    <n v="15630"/>
    <n v="22487"/>
    <d v="2019-05-01T00:00:00"/>
    <s v="May"/>
    <x v="0"/>
  </r>
  <r>
    <s v="United States of America"/>
    <x v="0"/>
    <n v="480"/>
    <n v="3"/>
    <n v="300"/>
    <n v="144000"/>
    <n v="14865"/>
    <n v="129135"/>
    <n v="247750"/>
    <n v="-118615"/>
    <d v="2019-06-01T00:00:00"/>
    <s v="June"/>
    <x v="0"/>
  </r>
  <r>
    <s v="India"/>
    <x v="0"/>
    <n v="3551"/>
    <n v="3"/>
    <n v="7"/>
    <n v="24857"/>
    <n v="355.6"/>
    <n v="24501.4"/>
    <n v="5080"/>
    <n v="19421.400000000001"/>
    <d v="2018-11-01T00:00:00"/>
    <s v="November"/>
    <x v="1"/>
  </r>
  <r>
    <s v="Brazil"/>
    <x v="0"/>
    <n v="1205"/>
    <n v="3"/>
    <n v="15"/>
    <n v="18075"/>
    <n v="2093.25"/>
    <n v="15981.75"/>
    <n v="27910"/>
    <n v="-11928.25"/>
    <d v="2019-11-01T00:00:00"/>
    <s v="November"/>
    <x v="0"/>
  </r>
  <r>
    <s v="United States of America"/>
    <x v="0"/>
    <n v="2480"/>
    <n v="3"/>
    <n v="7"/>
    <n v="17360"/>
    <n v="199.5"/>
    <n v="17160.5"/>
    <n v="2850"/>
    <n v="14310.5"/>
    <d v="2019-12-01T00:00:00"/>
    <s v="December"/>
    <x v="0"/>
  </r>
  <r>
    <s v="United Kingdom"/>
    <x v="0"/>
    <n v="2926"/>
    <n v="3"/>
    <n v="7"/>
    <n v="20482"/>
    <n v="870.45"/>
    <n v="19611.55"/>
    <n v="12435"/>
    <n v="7176.55"/>
    <d v="2019-12-01T00:00:00"/>
    <s v="December"/>
    <x v="0"/>
  </r>
  <r>
    <s v="United Kingdom"/>
    <x v="1"/>
    <n v="3210"/>
    <n v="5"/>
    <n v="350"/>
    <n v="1123500"/>
    <n v="24228.75"/>
    <n v="1099271.25"/>
    <n v="359970"/>
    <n v="739301.25"/>
    <d v="2019-01-01T00:00:00"/>
    <s v="January"/>
    <x v="0"/>
  </r>
  <r>
    <s v="United States of America"/>
    <x v="1"/>
    <n v="3221"/>
    <n v="5"/>
    <n v="125"/>
    <n v="402625"/>
    <n v="22668.75"/>
    <n v="379956.25"/>
    <n v="435240"/>
    <n v="-55283.75"/>
    <d v="2019-07-01T00:00:00"/>
    <s v="July"/>
    <x v="0"/>
  </r>
  <r>
    <s v="Brazil"/>
    <x v="1"/>
    <n v="2389"/>
    <n v="5"/>
    <n v="350"/>
    <n v="836150"/>
    <n v="12600"/>
    <n v="823550"/>
    <n v="187200"/>
    <n v="636350"/>
    <d v="2018-09-01T00:00:00"/>
    <s v="September"/>
    <x v="1"/>
  </r>
  <r>
    <s v="India"/>
    <x v="1"/>
    <n v="1127"/>
    <n v="5"/>
    <n v="12"/>
    <n v="13524"/>
    <n v="1405.2"/>
    <n v="12118.8"/>
    <n v="7026"/>
    <n v="5092.8"/>
    <d v="2019-11-01T00:00:00"/>
    <s v="November"/>
    <x v="0"/>
  </r>
  <r>
    <s v="Brazil"/>
    <x v="1"/>
    <n v="319"/>
    <n v="5"/>
    <n v="300"/>
    <n v="95700"/>
    <n v="16500"/>
    <n v="79200"/>
    <n v="275000"/>
    <n v="-195800"/>
    <d v="2018-12-01T00:00:00"/>
    <s v="December"/>
    <x v="1"/>
  </r>
  <r>
    <s v="United Kingdom"/>
    <x v="2"/>
    <n v="1610"/>
    <n v="10"/>
    <n v="20"/>
    <n v="32200"/>
    <n v="1303"/>
    <n v="30897"/>
    <n v="13030"/>
    <n v="17867"/>
    <d v="2019-02-01T00:00:00"/>
    <s v="February"/>
    <x v="0"/>
  </r>
  <r>
    <s v="United States of America"/>
    <x v="2"/>
    <n v="4100"/>
    <n v="10"/>
    <n v="125"/>
    <n v="512500"/>
    <n v="18700"/>
    <n v="493800"/>
    <n v="359040"/>
    <n v="134760"/>
    <d v="2019-03-01T00:00:00"/>
    <s v="March"/>
    <x v="0"/>
  </r>
  <r>
    <s v="United Kingdom"/>
    <x v="2"/>
    <n v="1012"/>
    <n v="10"/>
    <n v="125"/>
    <n v="126500"/>
    <n v="14906.25"/>
    <n v="111593.75"/>
    <n v="286200"/>
    <n v="-174606.25"/>
    <d v="2019-03-01T00:00:00"/>
    <s v="March"/>
    <x v="0"/>
  </r>
  <r>
    <s v="Brazil"/>
    <x v="2"/>
    <n v="3337"/>
    <n v="10"/>
    <n v="300"/>
    <n v="1001100"/>
    <n v="24105"/>
    <n v="976995"/>
    <n v="401750"/>
    <n v="575245"/>
    <d v="2019-04-01T00:00:00"/>
    <s v="April"/>
    <x v="0"/>
  </r>
  <r>
    <s v="United States of America"/>
    <x v="2"/>
    <n v="3955"/>
    <n v="10"/>
    <n v="7"/>
    <n v="27685"/>
    <n v="814.45"/>
    <n v="26870.55"/>
    <n v="11635"/>
    <n v="15235.55"/>
    <d v="2019-05-01T00:00:00"/>
    <s v="May"/>
    <x v="0"/>
  </r>
  <r>
    <s v="United States of America"/>
    <x v="2"/>
    <n v="4347"/>
    <n v="10"/>
    <n v="300"/>
    <n v="1304100"/>
    <n v="14865"/>
    <n v="1289235"/>
    <n v="247750"/>
    <n v="1041485"/>
    <d v="2019-06-01T00:00:00"/>
    <s v="June"/>
    <x v="0"/>
  </r>
  <r>
    <s v="United States of America"/>
    <x v="2"/>
    <n v="1548"/>
    <n v="10"/>
    <n v="350"/>
    <n v="541800"/>
    <n v="10535"/>
    <n v="531265"/>
    <n v="156520"/>
    <n v="374745"/>
    <d v="2019-06-01T00:00:00"/>
    <s v="June"/>
    <x v="0"/>
  </r>
  <r>
    <s v="United Kingdom"/>
    <x v="2"/>
    <n v="2153"/>
    <n v="10"/>
    <n v="15"/>
    <n v="32295"/>
    <n v="1965"/>
    <n v="30330"/>
    <n v="26200"/>
    <n v="4130"/>
    <d v="2019-09-01T00:00:00"/>
    <s v="September"/>
    <x v="0"/>
  </r>
  <r>
    <s v="Japan"/>
    <x v="2"/>
    <n v="3789"/>
    <n v="10"/>
    <n v="350"/>
    <n v="1326150"/>
    <n v="21490"/>
    <n v="1304660"/>
    <n v="319280"/>
    <n v="985380"/>
    <d v="2018-10-01T00:00:00"/>
    <s v="October"/>
    <x v="1"/>
  </r>
  <r>
    <s v="Japan"/>
    <x v="2"/>
    <n v="4364"/>
    <n v="10"/>
    <n v="20"/>
    <n v="87280"/>
    <n v="1389"/>
    <n v="85891"/>
    <n v="13890"/>
    <n v="72001"/>
    <d v="2018-10-01T00:00:00"/>
    <s v="October"/>
    <x v="1"/>
  </r>
  <r>
    <s v="United States of America"/>
    <x v="2"/>
    <n v="4126"/>
    <n v="10"/>
    <n v="125"/>
    <n v="515750"/>
    <n v="5381.25"/>
    <n v="510368.75"/>
    <n v="103320"/>
    <n v="407048.75"/>
    <d v="2019-10-01T00:00:00"/>
    <s v="October"/>
    <x v="0"/>
  </r>
  <r>
    <s v="United Kingdom"/>
    <x v="2"/>
    <n v="1343"/>
    <n v="10"/>
    <n v="125"/>
    <n v="167875"/>
    <n v="4400"/>
    <n v="163475"/>
    <n v="84480"/>
    <n v="78995"/>
    <d v="2018-10-01T00:00:00"/>
    <s v="October"/>
    <x v="1"/>
  </r>
  <r>
    <s v="Japan"/>
    <x v="2"/>
    <n v="245"/>
    <n v="10"/>
    <n v="20"/>
    <n v="4900"/>
    <n v="1802"/>
    <n v="3098"/>
    <n v="18020"/>
    <n v="-14922"/>
    <d v="2018-12-01T00:00:00"/>
    <s v="December"/>
    <x v="1"/>
  </r>
  <r>
    <s v="United States of America"/>
    <x v="2"/>
    <n v="3376"/>
    <n v="10"/>
    <n v="20"/>
    <n v="67520"/>
    <n v="2663"/>
    <n v="64857"/>
    <n v="26630"/>
    <n v="38227"/>
    <d v="2019-12-01T00:00:00"/>
    <s v="December"/>
    <x v="0"/>
  </r>
  <r>
    <s v="United Kingdom"/>
    <x v="2"/>
    <n v="1401"/>
    <n v="10"/>
    <n v="7"/>
    <n v="9807"/>
    <n v="747.6"/>
    <n v="9059.4"/>
    <n v="10680"/>
    <n v="-1620.6"/>
    <d v="2018-12-01T00:00:00"/>
    <s v="December"/>
    <x v="1"/>
  </r>
  <r>
    <s v="India"/>
    <x v="2"/>
    <n v="3483"/>
    <n v="10"/>
    <n v="15"/>
    <n v="52245"/>
    <n v="1587"/>
    <n v="50658"/>
    <n v="21160"/>
    <n v="29498"/>
    <d v="2018-12-01T00:00:00"/>
    <s v="December"/>
    <x v="1"/>
  </r>
  <r>
    <s v="United States of America"/>
    <x v="3"/>
    <n v="2244"/>
    <n v="120"/>
    <n v="15"/>
    <n v="33660"/>
    <n v="416.25"/>
    <n v="33243.75"/>
    <n v="5550"/>
    <n v="27693.75"/>
    <d v="2019-01-01T00:00:00"/>
    <s v="January"/>
    <x v="0"/>
  </r>
  <r>
    <s v="Brazil"/>
    <x v="3"/>
    <n v="1360"/>
    <n v="120"/>
    <n v="15"/>
    <n v="20400"/>
    <n v="2145.75"/>
    <n v="18254.25"/>
    <n v="28610"/>
    <n v="-10355.75"/>
    <d v="2019-01-01T00:00:00"/>
    <s v="January"/>
    <x v="0"/>
  </r>
  <r>
    <s v="India"/>
    <x v="3"/>
    <n v="279"/>
    <n v="120"/>
    <n v="125"/>
    <n v="34875"/>
    <n v="5043.75"/>
    <n v="29831.25"/>
    <n v="96840"/>
    <n v="-67008.75"/>
    <d v="2019-02-01T00:00:00"/>
    <s v="February"/>
    <x v="0"/>
  </r>
  <r>
    <s v="United States of America"/>
    <x v="3"/>
    <n v="2521"/>
    <n v="120"/>
    <n v="350"/>
    <n v="882350"/>
    <n v="10535"/>
    <n v="871815"/>
    <n v="156520"/>
    <n v="715295"/>
    <d v="2019-06-01T00:00:00"/>
    <s v="June"/>
    <x v="0"/>
  </r>
  <r>
    <s v="United States of America"/>
    <x v="3"/>
    <n v="2433"/>
    <n v="120"/>
    <n v="20"/>
    <n v="48660"/>
    <n v="2832"/>
    <n v="45828"/>
    <n v="28320"/>
    <n v="17508"/>
    <d v="2019-08-01T00:00:00"/>
    <s v="August"/>
    <x v="0"/>
  </r>
  <r>
    <s v="United Kingdom"/>
    <x v="3"/>
    <n v="1738"/>
    <n v="120"/>
    <n v="20"/>
    <n v="34760"/>
    <n v="1579"/>
    <n v="33181"/>
    <n v="15790"/>
    <n v="17391"/>
    <d v="2019-08-01T00:00:00"/>
    <s v="August"/>
    <x v="0"/>
  </r>
  <r>
    <s v="United States of America"/>
    <x v="3"/>
    <n v="1106"/>
    <n v="120"/>
    <n v="125"/>
    <n v="138250"/>
    <n v="5381.25"/>
    <n v="132868.75"/>
    <n v="103320"/>
    <n v="29548.75"/>
    <d v="2019-10-01T00:00:00"/>
    <s v="October"/>
    <x v="0"/>
  </r>
  <r>
    <s v="United Kingdom"/>
    <x v="3"/>
    <n v="3379"/>
    <n v="120"/>
    <n v="125"/>
    <n v="422375"/>
    <n v="4400"/>
    <n v="417975"/>
    <n v="84480"/>
    <n v="333495"/>
    <d v="2018-10-01T00:00:00"/>
    <s v="October"/>
    <x v="1"/>
  </r>
  <r>
    <s v="United Kingdom"/>
    <x v="3"/>
    <n v="1221"/>
    <n v="120"/>
    <n v="20"/>
    <n v="24420"/>
    <n v="1033"/>
    <n v="23387"/>
    <n v="10330"/>
    <n v="13057"/>
    <d v="2018-12-01T00:00:00"/>
    <s v="December"/>
    <x v="1"/>
  </r>
  <r>
    <s v="India"/>
    <x v="3"/>
    <n v="213"/>
    <n v="120"/>
    <n v="300"/>
    <n v="63900"/>
    <n v="18750"/>
    <n v="45150"/>
    <n v="312500"/>
    <n v="-267350"/>
    <d v="2019-12-01T00:00:00"/>
    <s v="December"/>
    <x v="0"/>
  </r>
  <r>
    <s v="Japan"/>
    <x v="4"/>
    <n v="3335"/>
    <n v="250"/>
    <n v="20"/>
    <n v="66700"/>
    <n v="1389"/>
    <n v="65311"/>
    <n v="13890"/>
    <n v="51421"/>
    <d v="2018-10-01T00:00:00"/>
    <s v="October"/>
    <x v="1"/>
  </r>
  <r>
    <s v="United States of America"/>
    <x v="4"/>
    <n v="1260"/>
    <n v="250"/>
    <n v="20"/>
    <n v="25200"/>
    <n v="1265"/>
    <n v="23935"/>
    <n v="12650"/>
    <n v="11285"/>
    <d v="2018-11-01T00:00:00"/>
    <s v="November"/>
    <x v="1"/>
  </r>
  <r>
    <s v="India"/>
    <x v="4"/>
    <n v="3034"/>
    <n v="250"/>
    <n v="20"/>
    <n v="60680"/>
    <n v="2297"/>
    <n v="58383"/>
    <n v="22970"/>
    <n v="35413"/>
    <d v="2018-11-01T00:00:00"/>
    <s v="November"/>
    <x v="1"/>
  </r>
  <r>
    <s v="United States of America"/>
    <x v="4"/>
    <n v="2929"/>
    <n v="250"/>
    <n v="20"/>
    <n v="58580"/>
    <n v="2663"/>
    <n v="55917"/>
    <n v="26630"/>
    <n v="29287"/>
    <d v="2019-12-01T00:00:00"/>
    <s v="December"/>
    <x v="0"/>
  </r>
  <r>
    <s v="United States of America"/>
    <x v="4"/>
    <n v="2389"/>
    <n v="250"/>
    <n v="7"/>
    <n v="16723"/>
    <n v="199.5"/>
    <n v="16523.5"/>
    <n v="2850"/>
    <n v="13673.5"/>
    <d v="2019-12-01T00:00:00"/>
    <s v="December"/>
    <x v="0"/>
  </r>
  <r>
    <s v="United Kingdom"/>
    <x v="4"/>
    <n v="3086"/>
    <n v="250"/>
    <n v="7"/>
    <n v="21602"/>
    <n v="870.45"/>
    <n v="20731.55"/>
    <n v="12435"/>
    <n v="8296.5499999999993"/>
    <d v="2019-12-01T00:00:00"/>
    <s v="December"/>
    <x v="0"/>
  </r>
  <r>
    <s v="India"/>
    <x v="5"/>
    <n v="745"/>
    <n v="260"/>
    <n v="350"/>
    <n v="260750"/>
    <n v="23625"/>
    <n v="237125"/>
    <n v="351000"/>
    <n v="-113875"/>
    <d v="2019-02-01T00:00:00"/>
    <s v="February"/>
    <x v="0"/>
  </r>
  <r>
    <s v="Japan"/>
    <x v="5"/>
    <n v="1266"/>
    <n v="260"/>
    <n v="350"/>
    <n v="443100"/>
    <n v="9660"/>
    <n v="433440"/>
    <n v="143520"/>
    <n v="289920"/>
    <d v="2019-08-01T00:00:00"/>
    <s v="August"/>
    <x v="0"/>
  </r>
  <r>
    <s v="Japan"/>
    <x v="5"/>
    <n v="3790"/>
    <n v="260"/>
    <n v="350"/>
    <n v="1326500"/>
    <n v="21490"/>
    <n v="1305010"/>
    <n v="319280"/>
    <n v="985730"/>
    <d v="2018-10-01T00:00:00"/>
    <s v="October"/>
    <x v="1"/>
  </r>
  <r>
    <s v="India"/>
    <x v="5"/>
    <n v="4287"/>
    <n v="260"/>
    <n v="300"/>
    <n v="1286100"/>
    <n v="18750"/>
    <n v="1267350"/>
    <n v="312500"/>
    <n v="954850"/>
    <d v="2019-12-01T00:00:00"/>
    <s v="December"/>
    <x v="0"/>
  </r>
  <r>
    <s v="United Kingdom"/>
    <x v="2"/>
    <n v="3193"/>
    <n v="10"/>
    <n v="15"/>
    <n v="47895"/>
    <n v="3420.9"/>
    <n v="44474.1"/>
    <n v="38010"/>
    <n v="6464.1"/>
    <d v="2019-04-01T00:00:00"/>
    <s v="April"/>
    <x v="0"/>
  </r>
  <r>
    <s v="United States of America"/>
    <x v="0"/>
    <n v="1967"/>
    <n v="3"/>
    <n v="20"/>
    <n v="39340"/>
    <n v="1341"/>
    <n v="37999"/>
    <n v="11175"/>
    <n v="26824"/>
    <d v="2019-01-01T00:00:00"/>
    <s v="January"/>
    <x v="0"/>
  </r>
  <r>
    <s v="Japan"/>
    <x v="0"/>
    <n v="631"/>
    <n v="3"/>
    <n v="15"/>
    <n v="9465"/>
    <n v="2559.6"/>
    <n v="6905.4"/>
    <n v="28440"/>
    <n v="-21534.6"/>
    <d v="2019-06-01T00:00:00"/>
    <s v="June"/>
    <x v="0"/>
  </r>
  <r>
    <s v="Brazil"/>
    <x v="0"/>
    <n v="3469"/>
    <n v="3"/>
    <n v="12"/>
    <n v="41628"/>
    <n v="404.64"/>
    <n v="41223.360000000001"/>
    <n v="1686"/>
    <n v="39537.360000000001"/>
    <d v="2019-09-01T00:00:00"/>
    <s v="September"/>
    <x v="0"/>
  </r>
  <r>
    <s v="Japan"/>
    <x v="0"/>
    <n v="570"/>
    <n v="3"/>
    <n v="12"/>
    <n v="6840"/>
    <n v="1655.28"/>
    <n v="5184.72"/>
    <n v="6897"/>
    <n v="-1712.28"/>
    <d v="2018-10-01T00:00:00"/>
    <s v="October"/>
    <x v="1"/>
  </r>
  <r>
    <s v="United States of America"/>
    <x v="0"/>
    <n v="3215"/>
    <n v="3"/>
    <n v="15"/>
    <n v="48225"/>
    <n v="1827"/>
    <n v="46398"/>
    <n v="20300"/>
    <n v="26098"/>
    <d v="2019-11-01T00:00:00"/>
    <s v="November"/>
    <x v="0"/>
  </r>
  <r>
    <s v="United States of America"/>
    <x v="0"/>
    <n v="3754"/>
    <n v="3"/>
    <n v="7"/>
    <n v="26278"/>
    <n v="110.46"/>
    <n v="26167.54"/>
    <n v="1315"/>
    <n v="24852.54"/>
    <d v="2018-11-01T00:00:00"/>
    <s v="November"/>
    <x v="1"/>
  </r>
  <r>
    <s v="India"/>
    <x v="0"/>
    <n v="2187"/>
    <n v="3"/>
    <n v="125"/>
    <n v="273375"/>
    <n v="6652.5"/>
    <n v="266722.5"/>
    <n v="106440"/>
    <n v="160282.5"/>
    <d v="2018-12-01T00:00:00"/>
    <s v="December"/>
    <x v="1"/>
  </r>
  <r>
    <s v="Brazil"/>
    <x v="1"/>
    <n v="1959"/>
    <n v="5"/>
    <n v="350"/>
    <n v="685650"/>
    <n v="20580"/>
    <n v="665070"/>
    <n v="254800"/>
    <n v="410270"/>
    <d v="2019-04-01T00:00:00"/>
    <s v="April"/>
    <x v="0"/>
  </r>
  <r>
    <s v="India"/>
    <x v="1"/>
    <n v="2181"/>
    <n v="5"/>
    <n v="350"/>
    <n v="763350"/>
    <n v="30660"/>
    <n v="732690"/>
    <n v="379600"/>
    <n v="353090"/>
    <d v="2019-05-01T00:00:00"/>
    <s v="May"/>
    <x v="0"/>
  </r>
  <r>
    <s v="United Kingdom"/>
    <x v="1"/>
    <n v="3559"/>
    <n v="5"/>
    <n v="7"/>
    <n v="24913"/>
    <n v="589.26"/>
    <n v="24323.74"/>
    <n v="7015"/>
    <n v="17308.740000000002"/>
    <d v="2018-10-01T00:00:00"/>
    <s v="October"/>
    <x v="1"/>
  </r>
  <r>
    <s v="United States of America"/>
    <x v="1"/>
    <n v="2205"/>
    <n v="5"/>
    <n v="12"/>
    <n v="26460"/>
    <n v="1960.56"/>
    <n v="24499.439999999999"/>
    <n v="8169"/>
    <n v="16330.44"/>
    <d v="2019-11-01T00:00:00"/>
    <s v="November"/>
    <x v="0"/>
  </r>
  <r>
    <s v="United Kingdom"/>
    <x v="2"/>
    <n v="1890"/>
    <n v="10"/>
    <n v="350"/>
    <n v="661500"/>
    <n v="31416"/>
    <n v="630084"/>
    <n v="388960"/>
    <n v="241124"/>
    <d v="2019-06-01T00:00:00"/>
    <s v="June"/>
    <x v="0"/>
  </r>
  <r>
    <s v="Japan"/>
    <x v="2"/>
    <n v="1296"/>
    <n v="10"/>
    <n v="12"/>
    <n v="15552"/>
    <n v="1655.28"/>
    <n v="13896.72"/>
    <n v="6897"/>
    <n v="6999.72"/>
    <d v="2018-10-01T00:00:00"/>
    <s v="October"/>
    <x v="1"/>
  </r>
  <r>
    <s v="United States of America"/>
    <x v="2"/>
    <n v="775"/>
    <n v="10"/>
    <n v="350"/>
    <n v="271250"/>
    <n v="15267"/>
    <n v="255983"/>
    <n v="189020"/>
    <n v="66963"/>
    <d v="2018-10-01T00:00:00"/>
    <s v="October"/>
    <x v="1"/>
  </r>
  <r>
    <s v="Japan"/>
    <x v="3"/>
    <n v="2417"/>
    <n v="120"/>
    <n v="125"/>
    <n v="302125"/>
    <n v="7140"/>
    <n v="294985"/>
    <n v="114240"/>
    <n v="180745"/>
    <d v="2019-02-01T00:00:00"/>
    <s v="February"/>
    <x v="0"/>
  </r>
  <r>
    <s v="United States of America"/>
    <x v="3"/>
    <n v="1158"/>
    <n v="120"/>
    <n v="125"/>
    <n v="144750"/>
    <n v="20662.5"/>
    <n v="124087.5"/>
    <n v="330600"/>
    <n v="-206512.5"/>
    <d v="2019-02-01T00:00:00"/>
    <s v="February"/>
    <x v="0"/>
  </r>
  <r>
    <s v="India"/>
    <x v="3"/>
    <n v="803"/>
    <n v="120"/>
    <n v="15"/>
    <n v="12045"/>
    <n v="1377"/>
    <n v="10668"/>
    <n v="15300"/>
    <n v="-4632"/>
    <d v="2019-05-01T00:00:00"/>
    <s v="May"/>
    <x v="0"/>
  </r>
  <r>
    <s v="United Kingdom"/>
    <x v="3"/>
    <n v="3705"/>
    <n v="120"/>
    <n v="350"/>
    <n v="1296750"/>
    <n v="31416"/>
    <n v="1265334"/>
    <n v="388960"/>
    <n v="876374"/>
    <d v="2019-06-01T00:00:00"/>
    <s v="June"/>
    <x v="0"/>
  </r>
  <r>
    <s v="Brazil"/>
    <x v="3"/>
    <n v="589"/>
    <n v="120"/>
    <n v="7"/>
    <n v="4123"/>
    <n v="629.16"/>
    <n v="3493.84"/>
    <n v="7490"/>
    <n v="-3996.16"/>
    <d v="2019-06-01T00:00:00"/>
    <s v="June"/>
    <x v="0"/>
  </r>
  <r>
    <s v="United Kingdom"/>
    <x v="3"/>
    <n v="3797"/>
    <n v="120"/>
    <n v="300"/>
    <n v="1139100"/>
    <n v="21978"/>
    <n v="1117122"/>
    <n v="305250"/>
    <n v="811872"/>
    <d v="2018-10-01T00:00:00"/>
    <s v="October"/>
    <x v="1"/>
  </r>
  <r>
    <s v="United Kingdom"/>
    <x v="3"/>
    <n v="1321"/>
    <n v="120"/>
    <n v="350"/>
    <n v="462350"/>
    <n v="43596"/>
    <n v="418754"/>
    <n v="539760"/>
    <n v="-121006"/>
    <d v="2018-10-01T00:00:00"/>
    <s v="October"/>
    <x v="1"/>
  </r>
  <r>
    <s v="Japan"/>
    <x v="4"/>
    <n v="3999"/>
    <n v="250"/>
    <n v="15"/>
    <n v="59985"/>
    <n v="2559.6"/>
    <n v="57425.4"/>
    <n v="28440"/>
    <n v="28985.4"/>
    <d v="2019-06-01T00:00:00"/>
    <s v="June"/>
    <x v="0"/>
  </r>
  <r>
    <s v="Brazil"/>
    <x v="4"/>
    <n v="4256"/>
    <n v="250"/>
    <n v="7"/>
    <n v="29792"/>
    <n v="629.16"/>
    <n v="29162.84"/>
    <n v="7490"/>
    <n v="21672.84"/>
    <d v="2019-06-01T00:00:00"/>
    <s v="June"/>
    <x v="0"/>
  </r>
  <r>
    <s v="United Kingdom"/>
    <x v="4"/>
    <n v="1643"/>
    <n v="250"/>
    <n v="300"/>
    <n v="492900"/>
    <n v="21978"/>
    <n v="470922"/>
    <n v="305250"/>
    <n v="165672"/>
    <d v="2018-10-01T00:00:00"/>
    <s v="October"/>
    <x v="1"/>
  </r>
  <r>
    <s v="Brazil"/>
    <x v="4"/>
    <n v="1912"/>
    <n v="250"/>
    <n v="20"/>
    <n v="38240"/>
    <n v="1347.6"/>
    <n v="36892.400000000001"/>
    <n v="11230"/>
    <n v="25662.400000000001"/>
    <d v="2018-11-01T00:00:00"/>
    <s v="November"/>
    <x v="1"/>
  </r>
  <r>
    <s v="Japan"/>
    <x v="4"/>
    <n v="1610"/>
    <n v="250"/>
    <n v="300"/>
    <n v="483000"/>
    <n v="43848"/>
    <n v="439152"/>
    <n v="609000"/>
    <n v="-169848"/>
    <d v="2018-12-01T00:00:00"/>
    <s v="December"/>
    <x v="1"/>
  </r>
  <r>
    <s v="United Kingdom"/>
    <x v="5"/>
    <n v="2160"/>
    <n v="260"/>
    <n v="125"/>
    <n v="270000"/>
    <n v="14906.25"/>
    <n v="255093.75"/>
    <n v="238500"/>
    <n v="16593.75"/>
    <d v="2019-01-01T00:00:00"/>
    <s v="January"/>
    <x v="0"/>
  </r>
  <r>
    <s v="Brazil"/>
    <x v="5"/>
    <n v="466"/>
    <n v="260"/>
    <n v="350"/>
    <n v="163100"/>
    <n v="35259"/>
    <n v="127841"/>
    <n v="436540"/>
    <n v="-308699"/>
    <d v="2019-09-01T00:00:00"/>
    <s v="September"/>
    <x v="0"/>
  </r>
  <r>
    <s v="United States of America"/>
    <x v="5"/>
    <n v="328"/>
    <n v="260"/>
    <n v="350"/>
    <n v="114800"/>
    <n v="15267"/>
    <n v="99533"/>
    <n v="189020"/>
    <n v="-89487"/>
    <d v="2018-10-01T00:00:00"/>
    <s v="October"/>
    <x v="1"/>
  </r>
  <r>
    <s v="United Kingdom"/>
    <x v="5"/>
    <n v="4099"/>
    <n v="260"/>
    <n v="7"/>
    <n v="28693"/>
    <n v="589.26"/>
    <n v="28103.74"/>
    <n v="7015"/>
    <n v="21088.74"/>
    <d v="2018-10-01T00:00:00"/>
    <s v="October"/>
    <x v="1"/>
  </r>
  <r>
    <s v="United Kingdom"/>
    <x v="5"/>
    <n v="990"/>
    <n v="260"/>
    <n v="350"/>
    <n v="346500"/>
    <n v="43596"/>
    <n v="302904"/>
    <n v="539760"/>
    <n v="-236856"/>
    <d v="2018-10-01T00:00:00"/>
    <s v="October"/>
    <x v="1"/>
  </r>
  <r>
    <s v="United Kingdom"/>
    <x v="1"/>
    <n v="1433"/>
    <n v="5"/>
    <n v="20"/>
    <n v="28660"/>
    <n v="2108.4"/>
    <n v="26551.599999999999"/>
    <n v="17570"/>
    <n v="8981.6"/>
    <d v="2018-10-01T00:00:00"/>
    <s v="October"/>
    <x v="1"/>
  </r>
  <r>
    <s v="United States of America"/>
    <x v="2"/>
    <n v="1478"/>
    <n v="10"/>
    <n v="15"/>
    <n v="22170"/>
    <n v="1978.2"/>
    <n v="20191.8"/>
    <n v="21980"/>
    <n v="-1788.2"/>
    <d v="2019-08-01T00:00:00"/>
    <s v="August"/>
    <x v="0"/>
  </r>
  <r>
    <s v="India"/>
    <x v="2"/>
    <n v="3798"/>
    <n v="10"/>
    <n v="15"/>
    <n v="56970"/>
    <n v="1568.7"/>
    <n v="55401.3"/>
    <n v="17430"/>
    <n v="37971.300000000003"/>
    <d v="2019-08-01T00:00:00"/>
    <s v="August"/>
    <x v="0"/>
  </r>
  <r>
    <s v="United States of America"/>
    <x v="2"/>
    <n v="447"/>
    <n v="10"/>
    <n v="15"/>
    <n v="6705"/>
    <n v="1037.7"/>
    <n v="5667.3"/>
    <n v="11530"/>
    <n v="-5862.7"/>
    <d v="2019-10-01T00:00:00"/>
    <s v="October"/>
    <x v="0"/>
  </r>
  <r>
    <s v="United Kingdom"/>
    <x v="2"/>
    <n v="1711"/>
    <n v="10"/>
    <n v="20"/>
    <n v="34220"/>
    <n v="2108.4"/>
    <n v="32111.599999999999"/>
    <n v="17570"/>
    <n v="14541.6"/>
    <d v="2018-10-01T00:00:00"/>
    <s v="October"/>
    <x v="1"/>
  </r>
  <r>
    <s v="India"/>
    <x v="3"/>
    <n v="745"/>
    <n v="120"/>
    <n v="20"/>
    <n v="14900"/>
    <n v="1201.2"/>
    <n v="13698.8"/>
    <n v="10010"/>
    <n v="3688.8"/>
    <d v="2019-08-01T00:00:00"/>
    <s v="August"/>
    <x v="0"/>
  </r>
  <r>
    <s v="Brazil"/>
    <x v="3"/>
    <n v="1732"/>
    <n v="120"/>
    <n v="7"/>
    <n v="12124"/>
    <n v="559.86"/>
    <n v="11564.14"/>
    <n v="6665"/>
    <n v="4899.1400000000003"/>
    <d v="2019-11-01T00:00:00"/>
    <s v="November"/>
    <x v="0"/>
  </r>
  <r>
    <s v="United States of America"/>
    <x v="4"/>
    <n v="1759"/>
    <n v="250"/>
    <n v="15"/>
    <n v="26385"/>
    <n v="1037.7"/>
    <n v="25347.3"/>
    <n v="11530"/>
    <n v="13817.3"/>
    <d v="2019-10-01T00:00:00"/>
    <s v="October"/>
    <x v="0"/>
  </r>
  <r>
    <s v="Brazil"/>
    <x v="0"/>
    <n v="338"/>
    <n v="3"/>
    <n v="12"/>
    <n v="4056"/>
    <n v="610.67999999999995"/>
    <n v="3445.32"/>
    <n v="2181"/>
    <n v="1264.32"/>
    <d v="2019-02-01T00:00:00"/>
    <s v="February"/>
    <x v="0"/>
  </r>
  <r>
    <s v="Japan"/>
    <x v="0"/>
    <n v="3911"/>
    <n v="3"/>
    <n v="12"/>
    <n v="46932"/>
    <n v="1582.56"/>
    <n v="45349.440000000002"/>
    <n v="5652"/>
    <n v="39697.440000000002"/>
    <d v="2019-08-01T00:00:00"/>
    <s v="August"/>
    <x v="0"/>
  </r>
  <r>
    <s v="Brazil"/>
    <x v="0"/>
    <n v="3691"/>
    <n v="3"/>
    <n v="20"/>
    <n v="73820"/>
    <n v="2567.6"/>
    <n v="71252.399999999994"/>
    <n v="18340"/>
    <n v="52912.4"/>
    <d v="2018-09-01T00:00:00"/>
    <s v="September"/>
    <x v="1"/>
  </r>
  <r>
    <s v="Brazil"/>
    <x v="1"/>
    <n v="4473"/>
    <n v="5"/>
    <n v="12"/>
    <n v="53676"/>
    <n v="1965.6"/>
    <n v="51710.400000000001"/>
    <n v="7020"/>
    <n v="44690.400000000001"/>
    <d v="2019-01-01T00:00:00"/>
    <s v="January"/>
    <x v="0"/>
  </r>
  <r>
    <s v="United Kingdom"/>
    <x v="1"/>
    <n v="383"/>
    <n v="5"/>
    <n v="12"/>
    <n v="4596"/>
    <n v="1967.28"/>
    <n v="2628.72"/>
    <n v="7026"/>
    <n v="-4397.28"/>
    <d v="2019-11-01T00:00:00"/>
    <s v="November"/>
    <x v="0"/>
  </r>
  <r>
    <s v="United Kingdom"/>
    <x v="2"/>
    <n v="3105"/>
    <n v="10"/>
    <n v="7"/>
    <n v="21735"/>
    <n v="505.19"/>
    <n v="21229.81"/>
    <n v="5155"/>
    <n v="16074.81"/>
    <d v="2018-09-01T00:00:00"/>
    <s v="September"/>
    <x v="1"/>
  </r>
  <r>
    <s v="Japan"/>
    <x v="3"/>
    <n v="1062"/>
    <n v="120"/>
    <n v="15"/>
    <n v="15930"/>
    <n v="1325.1"/>
    <n v="14604.9"/>
    <n v="12620"/>
    <n v="1984.9"/>
    <d v="2019-05-01T00:00:00"/>
    <s v="May"/>
    <x v="0"/>
  </r>
  <r>
    <s v="Japan"/>
    <x v="3"/>
    <n v="4083"/>
    <n v="120"/>
    <n v="7"/>
    <n v="28581"/>
    <n v="556.15"/>
    <n v="28024.85"/>
    <n v="5675"/>
    <n v="22349.85"/>
    <d v="2019-06-01T00:00:00"/>
    <s v="June"/>
    <x v="0"/>
  </r>
  <r>
    <s v="United States of America"/>
    <x v="3"/>
    <n v="3974"/>
    <n v="120"/>
    <n v="7"/>
    <n v="27818"/>
    <n v="268.02999999999997"/>
    <n v="27549.97"/>
    <n v="2735"/>
    <n v="24814.97"/>
    <d v="2019-11-01T00:00:00"/>
    <s v="November"/>
    <x v="0"/>
  </r>
  <r>
    <s v="Japan"/>
    <x v="3"/>
    <n v="3723"/>
    <n v="120"/>
    <n v="7"/>
    <n v="26061"/>
    <n v="775.18"/>
    <n v="25285.82"/>
    <n v="7910"/>
    <n v="17375.82"/>
    <d v="2019-12-01T00:00:00"/>
    <s v="December"/>
    <x v="0"/>
  </r>
  <r>
    <s v="United Kingdom"/>
    <x v="4"/>
    <n v="2435"/>
    <n v="250"/>
    <n v="12"/>
    <n v="29220"/>
    <n v="1460.34"/>
    <n v="27759.66"/>
    <n v="5215.5"/>
    <n v="22544.16"/>
    <d v="2019-04-01T00:00:00"/>
    <s v="April"/>
    <x v="0"/>
  </r>
  <r>
    <s v="India"/>
    <x v="4"/>
    <n v="1678"/>
    <n v="250"/>
    <n v="12"/>
    <n v="20136"/>
    <n v="1860.6"/>
    <n v="18275.400000000001"/>
    <n v="6645"/>
    <n v="11630.4"/>
    <d v="2018-09-01T00:00:00"/>
    <s v="September"/>
    <x v="1"/>
  </r>
  <r>
    <s v="Japan"/>
    <x v="4"/>
    <n v="1763"/>
    <n v="250"/>
    <n v="7"/>
    <n v="12341"/>
    <n v="775.18"/>
    <n v="11565.82"/>
    <n v="7910"/>
    <n v="3655.82"/>
    <d v="2019-12-01T00:00:00"/>
    <s v="December"/>
    <x v="0"/>
  </r>
  <r>
    <s v="Japan"/>
    <x v="5"/>
    <n v="4473"/>
    <n v="260"/>
    <n v="7"/>
    <n v="31311"/>
    <n v="556.15"/>
    <n v="30754.85"/>
    <n v="5675"/>
    <n v="25079.85"/>
    <d v="2019-06-01T00:00:00"/>
    <s v="June"/>
    <x v="0"/>
  </r>
  <r>
    <s v="United States of America"/>
    <x v="0"/>
    <n v="1246"/>
    <n v="3"/>
    <n v="350"/>
    <n v="436100"/>
    <n v="43144.5"/>
    <n v="392955.5"/>
    <n v="457860"/>
    <n v="-64904.5"/>
    <d v="2019-03-01T00:00:00"/>
    <s v="March"/>
    <x v="0"/>
  </r>
  <r>
    <s v="United Kingdom"/>
    <x v="0"/>
    <n v="1615"/>
    <n v="3"/>
    <n v="300"/>
    <n v="484500"/>
    <n v="9408"/>
    <n v="475092"/>
    <n v="112000"/>
    <n v="363092"/>
    <d v="2019-06-01T00:00:00"/>
    <s v="June"/>
    <x v="0"/>
  </r>
  <r>
    <s v="United Kingdom"/>
    <x v="0"/>
    <n v="749"/>
    <n v="3"/>
    <n v="300"/>
    <n v="224700"/>
    <n v="45801"/>
    <n v="178899"/>
    <n v="545250"/>
    <n v="-366351"/>
    <d v="2019-10-01T00:00:00"/>
    <s v="October"/>
    <x v="0"/>
  </r>
  <r>
    <s v="United Kingdom"/>
    <x v="1"/>
    <n v="1318"/>
    <n v="5"/>
    <n v="20"/>
    <n v="26360"/>
    <n v="2766.4"/>
    <n v="23593.599999999999"/>
    <n v="19760"/>
    <n v="3833.6"/>
    <d v="2019-10-01T00:00:00"/>
    <s v="October"/>
    <x v="0"/>
  </r>
  <r>
    <s v="United Kingdom"/>
    <x v="1"/>
    <n v="2882"/>
    <n v="5"/>
    <n v="300"/>
    <n v="864600"/>
    <n v="45801"/>
    <n v="818799"/>
    <n v="545250"/>
    <n v="273549"/>
    <d v="2019-10-01T00:00:00"/>
    <s v="October"/>
    <x v="0"/>
  </r>
  <r>
    <s v="India"/>
    <x v="1"/>
    <n v="3039"/>
    <n v="5"/>
    <n v="125"/>
    <n v="379875"/>
    <n v="21875"/>
    <n v="358000"/>
    <n v="300000"/>
    <n v="58000"/>
    <d v="2018-11-01T00:00:00"/>
    <s v="November"/>
    <x v="1"/>
  </r>
  <r>
    <s v="Japan"/>
    <x v="2"/>
    <n v="2484"/>
    <n v="10"/>
    <n v="300"/>
    <n v="745200"/>
    <n v="35742"/>
    <n v="709458"/>
    <n v="425500"/>
    <n v="283958"/>
    <d v="2019-05-01T00:00:00"/>
    <s v="May"/>
    <x v="0"/>
  </r>
  <r>
    <s v="United Kingdom"/>
    <x v="2"/>
    <n v="3169"/>
    <n v="10"/>
    <n v="300"/>
    <n v="950700"/>
    <n v="9408"/>
    <n v="941292"/>
    <n v="112000"/>
    <n v="829292"/>
    <d v="2019-06-01T00:00:00"/>
    <s v="June"/>
    <x v="0"/>
  </r>
  <r>
    <s v="India"/>
    <x v="2"/>
    <n v="4080"/>
    <n v="10"/>
    <n v="125"/>
    <n v="510000"/>
    <n v="30738.75"/>
    <n v="479261.25"/>
    <n v="421560"/>
    <n v="57701.25"/>
    <d v="2019-07-01T00:00:00"/>
    <s v="July"/>
    <x v="0"/>
  </r>
  <r>
    <s v="United Kingdom"/>
    <x v="2"/>
    <n v="3943"/>
    <n v="10"/>
    <n v="15"/>
    <n v="59145"/>
    <n v="2206.0500000000002"/>
    <n v="56938.95"/>
    <n v="21010"/>
    <n v="35928.949999999997"/>
    <d v="2019-08-01T00:00:00"/>
    <s v="August"/>
    <x v="0"/>
  </r>
  <r>
    <s v="United States of America"/>
    <x v="2"/>
    <n v="784"/>
    <n v="10"/>
    <n v="15"/>
    <n v="11760"/>
    <n v="3077.55"/>
    <n v="8682.4500000000007"/>
    <n v="29310"/>
    <n v="-20627.55"/>
    <d v="2018-09-01T00:00:00"/>
    <s v="September"/>
    <x v="1"/>
  </r>
  <r>
    <s v="United Kingdom"/>
    <x v="2"/>
    <n v="253"/>
    <n v="10"/>
    <n v="20"/>
    <n v="5060"/>
    <n v="2149"/>
    <n v="2911"/>
    <n v="15350"/>
    <n v="-12439"/>
    <d v="2019-09-01T00:00:00"/>
    <s v="September"/>
    <x v="0"/>
  </r>
  <r>
    <s v="India"/>
    <x v="2"/>
    <n v="1316"/>
    <n v="10"/>
    <n v="300"/>
    <n v="394800"/>
    <n v="23583"/>
    <n v="371217"/>
    <n v="280750"/>
    <n v="90467"/>
    <d v="2018-09-01T00:00:00"/>
    <s v="September"/>
    <x v="1"/>
  </r>
  <r>
    <s v="Japan"/>
    <x v="2"/>
    <n v="808"/>
    <n v="10"/>
    <n v="300"/>
    <n v="242400"/>
    <n v="29484"/>
    <n v="212916"/>
    <n v="351000"/>
    <n v="-138084"/>
    <d v="2018-11-01T00:00:00"/>
    <s v="November"/>
    <x v="1"/>
  </r>
  <r>
    <s v="Brazil"/>
    <x v="2"/>
    <n v="3295"/>
    <n v="10"/>
    <n v="12"/>
    <n v="39540"/>
    <n v="2320.92"/>
    <n v="37219.08"/>
    <n v="8289"/>
    <n v="28930.080000000002"/>
    <d v="2018-11-01T00:00:00"/>
    <s v="November"/>
    <x v="1"/>
  </r>
  <r>
    <s v="India"/>
    <x v="2"/>
    <n v="520"/>
    <n v="10"/>
    <n v="7"/>
    <n v="3640"/>
    <n v="1041.25"/>
    <n v="2598.75"/>
    <n v="10625"/>
    <n v="-8026.25"/>
    <d v="2018-12-01T00:00:00"/>
    <s v="December"/>
    <x v="1"/>
  </r>
  <r>
    <s v="United Kingdom"/>
    <x v="3"/>
    <n v="799"/>
    <n v="120"/>
    <n v="300"/>
    <n v="239700"/>
    <n v="34839"/>
    <n v="204861"/>
    <n v="414750"/>
    <n v="-209889"/>
    <d v="2019-07-01T00:00:00"/>
    <s v="July"/>
    <x v="0"/>
  </r>
  <r>
    <s v="Brazil"/>
    <x v="3"/>
    <n v="3942"/>
    <n v="120"/>
    <n v="20"/>
    <n v="78840"/>
    <n v="852.6"/>
    <n v="77987.399999999994"/>
    <n v="6090"/>
    <n v="71897.399999999994"/>
    <d v="2019-08-01T00:00:00"/>
    <s v="August"/>
    <x v="0"/>
  </r>
  <r>
    <s v="India"/>
    <x v="3"/>
    <n v="2498"/>
    <n v="120"/>
    <n v="125"/>
    <n v="312250"/>
    <n v="18261.25"/>
    <n v="293988.75"/>
    <n v="250440"/>
    <n v="43548.75"/>
    <d v="2019-09-01T00:00:00"/>
    <s v="September"/>
    <x v="0"/>
  </r>
  <r>
    <s v="United Kingdom"/>
    <x v="3"/>
    <n v="2517"/>
    <n v="120"/>
    <n v="20"/>
    <n v="50340"/>
    <n v="2766.4"/>
    <n v="47573.599999999999"/>
    <n v="19760"/>
    <n v="27813.599999999999"/>
    <d v="2019-10-01T00:00:00"/>
    <s v="October"/>
    <x v="0"/>
  </r>
  <r>
    <s v="United States of America"/>
    <x v="3"/>
    <n v="3182"/>
    <n v="120"/>
    <n v="20"/>
    <n v="63640"/>
    <n v="1989.4"/>
    <n v="61650.6"/>
    <n v="14210"/>
    <n v="47440.6"/>
    <d v="2018-12-01T00:00:00"/>
    <s v="December"/>
    <x v="1"/>
  </r>
  <r>
    <s v="United States of America"/>
    <x v="3"/>
    <n v="1145"/>
    <n v="120"/>
    <n v="300"/>
    <n v="343500"/>
    <n v="28812"/>
    <n v="314688"/>
    <n v="343000"/>
    <n v="-28312"/>
    <d v="2019-12-01T00:00:00"/>
    <s v="December"/>
    <x v="0"/>
  </r>
  <r>
    <s v="India"/>
    <x v="3"/>
    <n v="895"/>
    <n v="120"/>
    <n v="20"/>
    <n v="17900"/>
    <n v="823.2"/>
    <n v="17076.8"/>
    <n v="5880"/>
    <n v="11196.8"/>
    <d v="2018-12-01T00:00:00"/>
    <s v="December"/>
    <x v="1"/>
  </r>
  <r>
    <s v="Japan"/>
    <x v="4"/>
    <n v="3814"/>
    <n v="250"/>
    <n v="12"/>
    <n v="45768"/>
    <n v="2725.38"/>
    <n v="43042.62"/>
    <n v="9733.5"/>
    <n v="33309.120000000003"/>
    <d v="2019-01-01T00:00:00"/>
    <s v="January"/>
    <x v="0"/>
  </r>
  <r>
    <s v="United Kingdom"/>
    <x v="4"/>
    <n v="1188"/>
    <n v="250"/>
    <n v="300"/>
    <n v="356400"/>
    <n v="20139"/>
    <n v="336261"/>
    <n v="239750"/>
    <n v="96511"/>
    <d v="2019-02-01T00:00:00"/>
    <s v="February"/>
    <x v="0"/>
  </r>
  <r>
    <s v="Brazil"/>
    <x v="4"/>
    <n v="2233"/>
    <n v="250"/>
    <n v="300"/>
    <n v="669900"/>
    <n v="57687"/>
    <n v="612213"/>
    <n v="686750"/>
    <n v="-74537"/>
    <d v="2019-02-01T00:00:00"/>
    <s v="February"/>
    <x v="0"/>
  </r>
  <r>
    <s v="Japan"/>
    <x v="5"/>
    <n v="421"/>
    <n v="260"/>
    <n v="125"/>
    <n v="52625"/>
    <n v="14393.75"/>
    <n v="38231.25"/>
    <n v="197400"/>
    <n v="-159168.75"/>
    <d v="2019-05-01T00:00:00"/>
    <s v="May"/>
    <x v="0"/>
  </r>
  <r>
    <s v="United Kingdom"/>
    <x v="5"/>
    <n v="269"/>
    <n v="260"/>
    <n v="350"/>
    <n v="94150"/>
    <n v="70462"/>
    <n v="23688"/>
    <n v="747760"/>
    <n v="-724072"/>
    <d v="2019-09-01T00:00:00"/>
    <s v="September"/>
    <x v="0"/>
  </r>
  <r>
    <s v="India"/>
    <x v="5"/>
    <n v="3766"/>
    <n v="260"/>
    <n v="125"/>
    <n v="470750"/>
    <n v="8697.5"/>
    <n v="462052.5"/>
    <n v="119280"/>
    <n v="342772.5"/>
    <d v="2018-09-01T00:00:00"/>
    <s v="September"/>
    <x v="1"/>
  </r>
  <r>
    <s v="Japan"/>
    <x v="5"/>
    <n v="952"/>
    <n v="260"/>
    <n v="20"/>
    <n v="19040"/>
    <n v="1565.2"/>
    <n v="17474.8"/>
    <n v="11180"/>
    <n v="6294.8"/>
    <d v="2019-11-01T00:00:00"/>
    <s v="November"/>
    <x v="0"/>
  </r>
  <r>
    <s v="United States of America"/>
    <x v="5"/>
    <n v="2964"/>
    <n v="260"/>
    <n v="300"/>
    <n v="889200"/>
    <n v="28812"/>
    <n v="860388"/>
    <n v="343000"/>
    <n v="517388"/>
    <d v="2019-12-01T00:00:00"/>
    <s v="December"/>
    <x v="0"/>
  </r>
  <r>
    <s v="Japan"/>
    <x v="1"/>
    <n v="1505"/>
    <n v="5"/>
    <n v="7"/>
    <n v="10535"/>
    <n v="273.27999999999997"/>
    <n v="10261.719999999999"/>
    <n v="2440"/>
    <n v="7821.72"/>
    <d v="2019-02-01T00:00:00"/>
    <s v="February"/>
    <x v="0"/>
  </r>
  <r>
    <s v="United States of America"/>
    <x v="1"/>
    <n v="1678"/>
    <n v="5"/>
    <n v="20"/>
    <n v="33560"/>
    <n v="2051.1999999999998"/>
    <n v="31508.799999999999"/>
    <n v="12820"/>
    <n v="18688.8"/>
    <d v="2019-06-01T00:00:00"/>
    <s v="June"/>
    <x v="0"/>
  </r>
  <r>
    <s v="Japan"/>
    <x v="2"/>
    <n v="4249"/>
    <n v="10"/>
    <n v="7"/>
    <n v="29743"/>
    <n v="143.91999999999999"/>
    <n v="29599.08"/>
    <n v="1285"/>
    <n v="28314.080000000002"/>
    <d v="2019-05-01T00:00:00"/>
    <s v="May"/>
    <x v="0"/>
  </r>
  <r>
    <s v="United States of America"/>
    <x v="5"/>
    <n v="1677"/>
    <n v="260"/>
    <n v="20"/>
    <n v="33540"/>
    <n v="2051.1999999999998"/>
    <n v="31488.799999999999"/>
    <n v="12820"/>
    <n v="18668.8"/>
    <d v="2019-06-01T00:00:00"/>
    <s v="June"/>
    <x v="0"/>
  </r>
  <r>
    <s v="Brazil"/>
    <x v="0"/>
    <n v="3051"/>
    <n v="3"/>
    <n v="125"/>
    <n v="381375"/>
    <n v="15400"/>
    <n v="365975"/>
    <n v="184800"/>
    <n v="181175"/>
    <d v="2019-08-01T00:00:00"/>
    <s v="August"/>
    <x v="0"/>
  </r>
  <r>
    <s v="United Kingdom"/>
    <x v="0"/>
    <n v="3372"/>
    <n v="3"/>
    <n v="15"/>
    <n v="50580"/>
    <n v="588"/>
    <n v="49992"/>
    <n v="4900"/>
    <n v="45092"/>
    <d v="2019-11-01T00:00:00"/>
    <s v="November"/>
    <x v="0"/>
  </r>
  <r>
    <s v="Brazil"/>
    <x v="0"/>
    <n v="1686"/>
    <n v="3"/>
    <n v="350"/>
    <n v="590100"/>
    <n v="38136"/>
    <n v="551964"/>
    <n v="354120"/>
    <n v="197844"/>
    <d v="2019-12-01T00:00:00"/>
    <s v="December"/>
    <x v="0"/>
  </r>
  <r>
    <s v="United Kingdom"/>
    <x v="1"/>
    <n v="3086"/>
    <n v="5"/>
    <n v="15"/>
    <n v="46290"/>
    <n v="3001.2"/>
    <n v="43288.800000000003"/>
    <n v="25010"/>
    <n v="18278.8"/>
    <d v="2019-03-01T00:00:00"/>
    <s v="March"/>
    <x v="0"/>
  </r>
  <r>
    <s v="Japan"/>
    <x v="1"/>
    <n v="4150"/>
    <n v="5"/>
    <n v="20"/>
    <n v="83000"/>
    <n v="1132.8"/>
    <n v="81867.199999999997"/>
    <n v="7080"/>
    <n v="74787.199999999997"/>
    <d v="2019-06-01T00:00:00"/>
    <s v="June"/>
    <x v="0"/>
  </r>
  <r>
    <s v="India"/>
    <x v="1"/>
    <n v="3027"/>
    <n v="5"/>
    <n v="20"/>
    <n v="60540"/>
    <n v="1032"/>
    <n v="59508"/>
    <n v="6450"/>
    <n v="53058"/>
    <d v="2019-07-01T00:00:00"/>
    <s v="July"/>
    <x v="0"/>
  </r>
  <r>
    <s v="United Kingdom"/>
    <x v="1"/>
    <n v="4359"/>
    <n v="5"/>
    <n v="300"/>
    <n v="1307700"/>
    <n v="37488"/>
    <n v="1270212"/>
    <n v="390500"/>
    <n v="879712"/>
    <d v="2019-08-01T00:00:00"/>
    <s v="August"/>
    <x v="0"/>
  </r>
  <r>
    <s v="Japan"/>
    <x v="1"/>
    <n v="3628"/>
    <n v="5"/>
    <n v="300"/>
    <n v="1088400"/>
    <n v="30792"/>
    <n v="1057608"/>
    <n v="320750"/>
    <n v="736858"/>
    <d v="2018-09-01T00:00:00"/>
    <s v="September"/>
    <x v="1"/>
  </r>
  <r>
    <s v="India"/>
    <x v="1"/>
    <n v="1589"/>
    <n v="5"/>
    <n v="15"/>
    <n v="23835"/>
    <n v="853.2"/>
    <n v="22981.8"/>
    <n v="7110"/>
    <n v="15871.8"/>
    <d v="2019-12-01T00:00:00"/>
    <s v="December"/>
    <x v="0"/>
  </r>
  <r>
    <s v="Brazil"/>
    <x v="2"/>
    <n v="2679"/>
    <n v="10"/>
    <n v="125"/>
    <n v="334875"/>
    <n v="11140"/>
    <n v="323735"/>
    <n v="133680"/>
    <n v="190055"/>
    <d v="2019-03-01T00:00:00"/>
    <s v="March"/>
    <x v="0"/>
  </r>
  <r>
    <s v="India"/>
    <x v="2"/>
    <n v="3401"/>
    <n v="10"/>
    <n v="7"/>
    <n v="23807"/>
    <n v="705.04"/>
    <n v="23101.96"/>
    <n v="6295"/>
    <n v="16806.96"/>
    <d v="2019-04-01T00:00:00"/>
    <s v="April"/>
    <x v="0"/>
  </r>
  <r>
    <s v="India"/>
    <x v="2"/>
    <n v="2815"/>
    <n v="10"/>
    <n v="7"/>
    <n v="19705"/>
    <n v="613.20000000000005"/>
    <n v="19091.8"/>
    <n v="5475"/>
    <n v="13616.8"/>
    <d v="2019-05-01T00:00:00"/>
    <s v="May"/>
    <x v="0"/>
  </r>
  <r>
    <s v="India"/>
    <x v="2"/>
    <n v="2964"/>
    <n v="10"/>
    <n v="20"/>
    <n v="59280"/>
    <n v="2185.6"/>
    <n v="57094.400000000001"/>
    <n v="13660"/>
    <n v="43434.400000000001"/>
    <d v="2019-06-01T00:00:00"/>
    <s v="June"/>
    <x v="0"/>
  </r>
  <r>
    <s v="Brazil"/>
    <x v="2"/>
    <n v="4173"/>
    <n v="10"/>
    <n v="300"/>
    <n v="1251900"/>
    <n v="59040"/>
    <n v="1192860"/>
    <n v="615000"/>
    <n v="577860"/>
    <d v="2019-06-01T00:00:00"/>
    <s v="June"/>
    <x v="0"/>
  </r>
  <r>
    <s v="United States of America"/>
    <x v="2"/>
    <n v="1157"/>
    <n v="10"/>
    <n v="7"/>
    <n v="8099"/>
    <n v="379.68"/>
    <n v="7719.32"/>
    <n v="3390"/>
    <n v="4329.32"/>
    <d v="2019-08-01T00:00:00"/>
    <s v="August"/>
    <x v="0"/>
  </r>
  <r>
    <s v="India"/>
    <x v="2"/>
    <n v="3065"/>
    <n v="10"/>
    <n v="7"/>
    <n v="21455"/>
    <n v="894.88"/>
    <n v="20560.12"/>
    <n v="7990"/>
    <n v="12570.12"/>
    <d v="2019-08-01T00:00:00"/>
    <s v="August"/>
    <x v="0"/>
  </r>
  <r>
    <s v="India"/>
    <x v="2"/>
    <n v="1962"/>
    <n v="10"/>
    <n v="7"/>
    <n v="13734"/>
    <n v="1349.04"/>
    <n v="12384.96"/>
    <n v="12045"/>
    <n v="339.96"/>
    <d v="2018-09-01T00:00:00"/>
    <s v="September"/>
    <x v="1"/>
  </r>
  <r>
    <s v="India"/>
    <x v="2"/>
    <n v="4080"/>
    <n v="10"/>
    <n v="20"/>
    <n v="81600"/>
    <n v="3094.4"/>
    <n v="78505.600000000006"/>
    <n v="19340"/>
    <n v="59165.599999999999"/>
    <d v="2019-09-01T00:00:00"/>
    <s v="September"/>
    <x v="0"/>
  </r>
  <r>
    <s v="Brazil"/>
    <x v="2"/>
    <n v="1713"/>
    <n v="10"/>
    <n v="20"/>
    <n v="34260"/>
    <n v="4788.8"/>
    <n v="29471.200000000001"/>
    <n v="29930"/>
    <n v="-458.8"/>
    <d v="2019-09-01T00:00:00"/>
    <s v="September"/>
    <x v="0"/>
  </r>
  <r>
    <s v="India"/>
    <x v="2"/>
    <n v="2795"/>
    <n v="10"/>
    <n v="350"/>
    <n v="978250"/>
    <n v="60088"/>
    <n v="918162"/>
    <n v="557960"/>
    <n v="360202"/>
    <d v="2018-11-01T00:00:00"/>
    <s v="November"/>
    <x v="1"/>
  </r>
  <r>
    <s v="Brazil"/>
    <x v="2"/>
    <n v="4082"/>
    <n v="10"/>
    <n v="7"/>
    <n v="28574"/>
    <n v="1089.76"/>
    <n v="27484.240000000002"/>
    <n v="9730"/>
    <n v="17754.240000000002"/>
    <d v="2018-12-01T00:00:00"/>
    <s v="December"/>
    <x v="1"/>
  </r>
  <r>
    <s v="Brazil"/>
    <x v="2"/>
    <n v="1691"/>
    <n v="10"/>
    <n v="350"/>
    <n v="591850"/>
    <n v="38136"/>
    <n v="553714"/>
    <n v="354120"/>
    <n v="199594"/>
    <d v="2019-12-01T00:00:00"/>
    <s v="December"/>
    <x v="0"/>
  </r>
  <r>
    <s v="Japan"/>
    <x v="3"/>
    <n v="2305"/>
    <n v="120"/>
    <n v="12"/>
    <n v="27660"/>
    <n v="574.08000000000004"/>
    <n v="27085.919999999998"/>
    <n v="1794"/>
    <n v="25291.919999999998"/>
    <d v="2019-03-01T00:00:00"/>
    <s v="March"/>
    <x v="0"/>
  </r>
  <r>
    <s v="United States of America"/>
    <x v="3"/>
    <n v="3401"/>
    <n v="120"/>
    <n v="7"/>
    <n v="23807"/>
    <n v="1627.92"/>
    <n v="22179.08"/>
    <n v="14535"/>
    <n v="7644.08"/>
    <d v="2019-06-01T00:00:00"/>
    <s v="June"/>
    <x v="0"/>
  </r>
  <r>
    <s v="India"/>
    <x v="3"/>
    <n v="2288"/>
    <n v="120"/>
    <n v="7"/>
    <n v="16016"/>
    <n v="1309.28"/>
    <n v="14706.72"/>
    <n v="11690"/>
    <n v="3016.72"/>
    <d v="2019-06-01T00:00:00"/>
    <s v="June"/>
    <x v="0"/>
  </r>
  <r>
    <s v="United Kingdom"/>
    <x v="3"/>
    <n v="2399"/>
    <n v="120"/>
    <n v="300"/>
    <n v="719700"/>
    <n v="9264"/>
    <n v="710436"/>
    <n v="96500"/>
    <n v="613936"/>
    <d v="2018-11-01T00:00:00"/>
    <s v="November"/>
    <x v="1"/>
  </r>
  <r>
    <s v="Brazil"/>
    <x v="3"/>
    <n v="4086"/>
    <n v="120"/>
    <n v="300"/>
    <n v="1225800"/>
    <n v="15240"/>
    <n v="1210560"/>
    <n v="158750"/>
    <n v="1051810"/>
    <d v="2019-12-01T00:00:00"/>
    <s v="December"/>
    <x v="0"/>
  </r>
  <r>
    <s v="United Kingdom"/>
    <x v="4"/>
    <n v="2651"/>
    <n v="250"/>
    <n v="350"/>
    <n v="927850"/>
    <n v="16086"/>
    <n v="911764"/>
    <n v="149370"/>
    <n v="762394"/>
    <d v="2019-04-01T00:00:00"/>
    <s v="April"/>
    <x v="0"/>
  </r>
  <r>
    <s v="India"/>
    <x v="4"/>
    <n v="3971"/>
    <n v="250"/>
    <n v="7"/>
    <n v="27797"/>
    <n v="1309.28"/>
    <n v="26487.72"/>
    <n v="11690"/>
    <n v="14797.72"/>
    <d v="2019-06-01T00:00:00"/>
    <s v="June"/>
    <x v="0"/>
  </r>
  <r>
    <s v="United Kingdom"/>
    <x v="4"/>
    <n v="2512"/>
    <n v="250"/>
    <n v="350"/>
    <n v="879200"/>
    <n v="10668"/>
    <n v="868532"/>
    <n v="99060"/>
    <n v="769472"/>
    <d v="2019-08-01T00:00:00"/>
    <s v="August"/>
    <x v="0"/>
  </r>
  <r>
    <s v="India"/>
    <x v="4"/>
    <n v="2745"/>
    <n v="250"/>
    <n v="350"/>
    <n v="960750"/>
    <n v="11816"/>
    <n v="948934"/>
    <n v="109720"/>
    <n v="839214"/>
    <d v="2019-08-01T00:00:00"/>
    <s v="August"/>
    <x v="0"/>
  </r>
  <r>
    <s v="Japan"/>
    <x v="4"/>
    <n v="1903"/>
    <n v="250"/>
    <n v="300"/>
    <n v="570900"/>
    <n v="51216"/>
    <n v="519684"/>
    <n v="533500"/>
    <n v="-13816"/>
    <d v="2019-09-01T00:00:00"/>
    <s v="September"/>
    <x v="0"/>
  </r>
  <r>
    <s v="United States of America"/>
    <x v="4"/>
    <n v="647"/>
    <n v="250"/>
    <n v="300"/>
    <n v="194100"/>
    <n v="19392"/>
    <n v="174708"/>
    <n v="202000"/>
    <n v="-27292"/>
    <d v="2018-12-01T00:00:00"/>
    <s v="December"/>
    <x v="1"/>
  </r>
  <r>
    <s v="Japan"/>
    <x v="5"/>
    <n v="2914"/>
    <n v="260"/>
    <n v="20"/>
    <n v="58280"/>
    <n v="1132.8"/>
    <n v="57147.199999999997"/>
    <n v="7080"/>
    <n v="50067.199999999997"/>
    <d v="2019-06-01T00:00:00"/>
    <s v="June"/>
    <x v="0"/>
  </r>
  <r>
    <s v="United States of America"/>
    <x v="5"/>
    <n v="1889"/>
    <n v="260"/>
    <n v="7"/>
    <n v="13223"/>
    <n v="1627.92"/>
    <n v="11595.08"/>
    <n v="14535"/>
    <n v="-2939.92"/>
    <d v="2019-06-01T00:00:00"/>
    <s v="June"/>
    <x v="0"/>
  </r>
  <r>
    <s v="India"/>
    <x v="5"/>
    <n v="1466"/>
    <n v="260"/>
    <n v="20"/>
    <n v="29320"/>
    <n v="2185.6"/>
    <n v="27134.400000000001"/>
    <n v="13660"/>
    <n v="13474.4"/>
    <d v="2019-06-01T00:00:00"/>
    <s v="June"/>
    <x v="0"/>
  </r>
  <r>
    <s v="Brazil"/>
    <x v="5"/>
    <n v="887"/>
    <n v="260"/>
    <n v="300"/>
    <n v="266100"/>
    <n v="59040"/>
    <n v="207060"/>
    <n v="615000"/>
    <n v="-407940"/>
    <d v="2019-06-01T00:00:00"/>
    <s v="June"/>
    <x v="0"/>
  </r>
  <r>
    <s v="India"/>
    <x v="5"/>
    <n v="395"/>
    <n v="260"/>
    <n v="20"/>
    <n v="7900"/>
    <n v="2432"/>
    <n v="5468"/>
    <n v="15200"/>
    <n v="-9732"/>
    <d v="2019-11-01T00:00:00"/>
    <s v="November"/>
    <x v="0"/>
  </r>
  <r>
    <s v="India"/>
    <x v="5"/>
    <n v="1693"/>
    <n v="260"/>
    <n v="15"/>
    <n v="25395"/>
    <n v="853.2"/>
    <n v="24541.8"/>
    <n v="7110"/>
    <n v="17431.8"/>
    <d v="2019-12-01T00:00:00"/>
    <s v="December"/>
    <x v="0"/>
  </r>
  <r>
    <s v="Brazil"/>
    <x v="5"/>
    <n v="2459"/>
    <n v="260"/>
    <n v="12"/>
    <n v="29508"/>
    <n v="1320"/>
    <n v="28188"/>
    <n v="4125"/>
    <n v="24063"/>
    <d v="2018-12-01T00:00:00"/>
    <s v="December"/>
    <x v="1"/>
  </r>
  <r>
    <s v="Brazil"/>
    <x v="5"/>
    <n v="2649"/>
    <n v="260"/>
    <n v="300"/>
    <n v="794700"/>
    <n v="15240"/>
    <n v="779460"/>
    <n v="158750"/>
    <n v="620710"/>
    <d v="2019-12-01T00:00:00"/>
    <s v="December"/>
    <x v="0"/>
  </r>
  <r>
    <s v="United States of America"/>
    <x v="4"/>
    <n v="3608"/>
    <n v="250"/>
    <n v="20"/>
    <n v="72160"/>
    <n v="698.4"/>
    <n v="71461.600000000006"/>
    <n v="4365"/>
    <n v="67096.600000000006"/>
    <d v="2019-07-01T00:00:00"/>
    <s v="July"/>
    <x v="0"/>
  </r>
  <r>
    <s v="Japan"/>
    <x v="0"/>
    <n v="1073"/>
    <n v="3"/>
    <n v="300"/>
    <n v="321900"/>
    <n v="29538"/>
    <n v="292362"/>
    <n v="273500"/>
    <n v="18862"/>
    <d v="2019-06-01T00:00:00"/>
    <s v="June"/>
    <x v="0"/>
  </r>
  <r>
    <s v="Brazil"/>
    <x v="0"/>
    <n v="1754"/>
    <n v="3"/>
    <n v="12"/>
    <n v="21048"/>
    <n v="396.36"/>
    <n v="20651.64"/>
    <n v="1101"/>
    <n v="19550.64"/>
    <d v="2018-10-01T00:00:00"/>
    <s v="October"/>
    <x v="1"/>
  </r>
  <r>
    <s v="Japan"/>
    <x v="1"/>
    <n v="2167"/>
    <n v="5"/>
    <n v="300"/>
    <n v="650100"/>
    <n v="102667.5"/>
    <n v="547432.5"/>
    <n v="950625"/>
    <n v="-403192.5"/>
    <d v="2019-04-01T00:00:00"/>
    <s v="April"/>
    <x v="0"/>
  </r>
  <r>
    <s v="United Kingdom"/>
    <x v="1"/>
    <n v="1319"/>
    <n v="5"/>
    <n v="350"/>
    <n v="461650"/>
    <n v="52479"/>
    <n v="409171"/>
    <n v="433160"/>
    <n v="-23989"/>
    <d v="2019-05-01T00:00:00"/>
    <s v="May"/>
    <x v="0"/>
  </r>
  <r>
    <s v="United Kingdom"/>
    <x v="1"/>
    <n v="1679"/>
    <n v="5"/>
    <n v="300"/>
    <n v="503700"/>
    <n v="8694"/>
    <n v="495006"/>
    <n v="80500"/>
    <n v="414506"/>
    <d v="2018-09-01T00:00:00"/>
    <s v="September"/>
    <x v="1"/>
  </r>
  <r>
    <s v="Japan"/>
    <x v="1"/>
    <n v="1252"/>
    <n v="5"/>
    <n v="12"/>
    <n v="15024"/>
    <n v="2506.6799999999998"/>
    <n v="12517.32"/>
    <n v="6963"/>
    <n v="5554.32"/>
    <d v="2019-11-01T00:00:00"/>
    <s v="November"/>
    <x v="0"/>
  </r>
  <r>
    <s v="United Kingdom"/>
    <x v="1"/>
    <n v="3493"/>
    <n v="5"/>
    <n v="125"/>
    <n v="436625"/>
    <n v="20891.25"/>
    <n v="415733.75"/>
    <n v="222840"/>
    <n v="192893.75"/>
    <d v="2018-11-01T00:00:00"/>
    <s v="November"/>
    <x v="1"/>
  </r>
  <r>
    <s v="Japan"/>
    <x v="1"/>
    <n v="1697"/>
    <n v="5"/>
    <n v="7"/>
    <n v="11879"/>
    <n v="1014.93"/>
    <n v="10864.07"/>
    <n v="8055"/>
    <n v="2809.07"/>
    <d v="2018-12-01T00:00:00"/>
    <s v="December"/>
    <x v="1"/>
  </r>
  <r>
    <s v="United States of America"/>
    <x v="1"/>
    <n v="1156"/>
    <n v="5"/>
    <n v="125"/>
    <n v="144500"/>
    <n v="31466.25"/>
    <n v="113033.75"/>
    <n v="335640"/>
    <n v="-222606.25"/>
    <d v="2019-12-01T00:00:00"/>
    <s v="December"/>
    <x v="0"/>
  </r>
  <r>
    <s v="India"/>
    <x v="1"/>
    <n v="726"/>
    <n v="5"/>
    <n v="300"/>
    <n v="217800"/>
    <n v="9018"/>
    <n v="208782"/>
    <n v="83500"/>
    <n v="125282"/>
    <d v="2018-12-01T00:00:00"/>
    <s v="December"/>
    <x v="1"/>
  </r>
  <r>
    <s v="Brazil"/>
    <x v="2"/>
    <n v="1153"/>
    <n v="10"/>
    <n v="300"/>
    <n v="345900"/>
    <n v="69255"/>
    <n v="276645"/>
    <n v="641250"/>
    <n v="-364605"/>
    <d v="2019-01-01T00:00:00"/>
    <s v="January"/>
    <x v="0"/>
  </r>
  <r>
    <s v="Brazil"/>
    <x v="2"/>
    <n v="2720"/>
    <n v="10"/>
    <n v="350"/>
    <n v="952000"/>
    <n v="76135.5"/>
    <n v="875864.5"/>
    <n v="628420"/>
    <n v="247444.5"/>
    <d v="2019-01-01T00:00:00"/>
    <s v="January"/>
    <x v="0"/>
  </r>
  <r>
    <s v="United States of America"/>
    <x v="2"/>
    <n v="3658"/>
    <n v="10"/>
    <n v="15"/>
    <n v="54870"/>
    <n v="4961.25"/>
    <n v="49908.75"/>
    <n v="36750"/>
    <n v="13158.75"/>
    <d v="2019-04-01T00:00:00"/>
    <s v="April"/>
    <x v="0"/>
  </r>
  <r>
    <s v="Japan"/>
    <x v="2"/>
    <n v="2950"/>
    <n v="10"/>
    <n v="300"/>
    <n v="885000"/>
    <n v="29538"/>
    <n v="855462"/>
    <n v="273500"/>
    <n v="581962"/>
    <d v="2019-06-01T00:00:00"/>
    <s v="June"/>
    <x v="0"/>
  </r>
  <r>
    <s v="United Kingdom"/>
    <x v="2"/>
    <n v="1821"/>
    <n v="10"/>
    <n v="15"/>
    <n v="27315"/>
    <n v="1656.45"/>
    <n v="25658.55"/>
    <n v="12270"/>
    <n v="13388.55"/>
    <d v="2019-10-01T00:00:00"/>
    <s v="October"/>
    <x v="0"/>
  </r>
  <r>
    <s v="Brazil"/>
    <x v="2"/>
    <n v="4174"/>
    <n v="10"/>
    <n v="12"/>
    <n v="50088"/>
    <n v="396.36"/>
    <n v="49691.64"/>
    <n v="1101"/>
    <n v="48590.64"/>
    <d v="2018-10-01T00:00:00"/>
    <s v="October"/>
    <x v="1"/>
  </r>
  <r>
    <s v="United Kingdom"/>
    <x v="2"/>
    <n v="1127"/>
    <n v="10"/>
    <n v="300"/>
    <n v="338100"/>
    <n v="35748"/>
    <n v="302352"/>
    <n v="331000"/>
    <n v="-28648"/>
    <d v="2019-11-01T00:00:00"/>
    <s v="November"/>
    <x v="0"/>
  </r>
  <r>
    <s v="India"/>
    <x v="2"/>
    <n v="2209"/>
    <n v="10"/>
    <n v="12"/>
    <n v="26508"/>
    <n v="1917"/>
    <n v="24591"/>
    <n v="5325"/>
    <n v="19266"/>
    <d v="2018-11-01T00:00:00"/>
    <s v="November"/>
    <x v="1"/>
  </r>
  <r>
    <s v="United States of America"/>
    <x v="2"/>
    <n v="862"/>
    <n v="10"/>
    <n v="125"/>
    <n v="107750"/>
    <n v="31466.25"/>
    <n v="76283.75"/>
    <n v="335640"/>
    <n v="-259356.25"/>
    <d v="2019-12-01T00:00:00"/>
    <s v="December"/>
    <x v="0"/>
  </r>
  <r>
    <s v="Brazil"/>
    <x v="3"/>
    <n v="3805"/>
    <n v="120"/>
    <n v="15"/>
    <n v="57075"/>
    <n v="330.75"/>
    <n v="56744.25"/>
    <n v="2450"/>
    <n v="54294.25"/>
    <d v="2019-05-01T00:00:00"/>
    <s v="May"/>
    <x v="0"/>
  </r>
  <r>
    <s v="Japan"/>
    <x v="3"/>
    <n v="1415"/>
    <n v="120"/>
    <n v="300"/>
    <n v="424500"/>
    <n v="102424.5"/>
    <n v="322075.5"/>
    <n v="948375"/>
    <n v="-626299.5"/>
    <d v="2019-07-01T00:00:00"/>
    <s v="July"/>
    <x v="0"/>
  </r>
  <r>
    <s v="India"/>
    <x v="3"/>
    <n v="2231"/>
    <n v="120"/>
    <n v="350"/>
    <n v="780850"/>
    <n v="41170.5"/>
    <n v="739679.5"/>
    <n v="339820"/>
    <n v="399859.5"/>
    <d v="2019-07-01T00:00:00"/>
    <s v="July"/>
    <x v="0"/>
  </r>
  <r>
    <s v="Japan"/>
    <x v="3"/>
    <n v="3649"/>
    <n v="120"/>
    <n v="125"/>
    <n v="456125"/>
    <n v="6378.75"/>
    <n v="449746.25"/>
    <n v="68040"/>
    <n v="381706.25"/>
    <d v="2019-09-01T00:00:00"/>
    <s v="September"/>
    <x v="0"/>
  </r>
  <r>
    <s v="Brazil"/>
    <x v="3"/>
    <n v="2948"/>
    <n v="120"/>
    <n v="125"/>
    <n v="368500"/>
    <n v="23737.5"/>
    <n v="344762.5"/>
    <n v="253200"/>
    <n v="91562.5"/>
    <d v="2019-09-01T00:00:00"/>
    <s v="September"/>
    <x v="0"/>
  </r>
  <r>
    <s v="Japan"/>
    <x v="3"/>
    <n v="3395"/>
    <n v="120"/>
    <n v="350"/>
    <n v="1188250"/>
    <n v="39973.5"/>
    <n v="1148276.5"/>
    <n v="329940"/>
    <n v="818336.5"/>
    <d v="2019-10-01T00:00:00"/>
    <s v="October"/>
    <x v="0"/>
  </r>
  <r>
    <s v="United States of America"/>
    <x v="4"/>
    <n v="2650"/>
    <n v="250"/>
    <n v="12"/>
    <n v="31800"/>
    <n v="2112.48"/>
    <n v="29687.52"/>
    <n v="5868"/>
    <n v="23819.52"/>
    <d v="2019-01-01T00:00:00"/>
    <s v="January"/>
    <x v="0"/>
  </r>
  <r>
    <s v="India"/>
    <x v="4"/>
    <n v="585"/>
    <n v="250"/>
    <n v="300"/>
    <n v="175500"/>
    <n v="71793"/>
    <n v="103707"/>
    <n v="664750"/>
    <n v="-561043"/>
    <d v="2019-02-01T00:00:00"/>
    <s v="February"/>
    <x v="0"/>
  </r>
  <r>
    <s v="United States of America"/>
    <x v="4"/>
    <n v="1316"/>
    <n v="250"/>
    <n v="350"/>
    <n v="460600"/>
    <n v="42572.25"/>
    <n v="418027.75"/>
    <n v="351390"/>
    <n v="66637.75"/>
    <d v="2019-04-01T00:00:00"/>
    <s v="April"/>
    <x v="0"/>
  </r>
  <r>
    <s v="India"/>
    <x v="4"/>
    <n v="4459"/>
    <n v="250"/>
    <n v="12"/>
    <n v="53508"/>
    <n v="950.4"/>
    <n v="52557.599999999999"/>
    <n v="2640"/>
    <n v="49917.599999999999"/>
    <d v="2019-05-01T00:00:00"/>
    <s v="May"/>
    <x v="0"/>
  </r>
  <r>
    <s v="United States of America"/>
    <x v="4"/>
    <n v="2711"/>
    <n v="250"/>
    <n v="300"/>
    <n v="813300"/>
    <n v="50409"/>
    <n v="762891"/>
    <n v="466750"/>
    <n v="296141"/>
    <d v="2019-09-01T00:00:00"/>
    <s v="September"/>
    <x v="0"/>
  </r>
  <r>
    <s v="United Kingdom"/>
    <x v="4"/>
    <n v="2621"/>
    <n v="250"/>
    <n v="12"/>
    <n v="31452"/>
    <n v="2412.7199999999998"/>
    <n v="29039.279999999999"/>
    <n v="6702"/>
    <n v="22337.279999999999"/>
    <d v="2018-09-01T00:00:00"/>
    <s v="September"/>
    <x v="1"/>
  </r>
  <r>
    <s v="United Kingdom"/>
    <x v="4"/>
    <n v="3613"/>
    <n v="250"/>
    <n v="15"/>
    <n v="54195"/>
    <n v="1656.45"/>
    <n v="52538.55"/>
    <n v="12270"/>
    <n v="40268.550000000003"/>
    <d v="2019-10-01T00:00:00"/>
    <s v="October"/>
    <x v="0"/>
  </r>
  <r>
    <s v="Brazil"/>
    <x v="4"/>
    <n v="1847"/>
    <n v="250"/>
    <n v="125"/>
    <n v="230875"/>
    <n v="9866.25"/>
    <n v="221008.75"/>
    <n v="105240"/>
    <n v="115768.75"/>
    <d v="2019-11-01T00:00:00"/>
    <s v="November"/>
    <x v="0"/>
  </r>
  <r>
    <s v="United States of America"/>
    <x v="5"/>
    <n v="2996"/>
    <n v="260"/>
    <n v="350"/>
    <n v="1048600"/>
    <n v="65236.5"/>
    <n v="983363.5"/>
    <n v="538460"/>
    <n v="444903.5"/>
    <d v="2019-09-01T00:00:00"/>
    <s v="September"/>
    <x v="0"/>
  </r>
  <r>
    <s v="Japan"/>
    <x v="5"/>
    <n v="2838"/>
    <n v="260"/>
    <n v="350"/>
    <n v="993300"/>
    <n v="39973.5"/>
    <n v="953326.5"/>
    <n v="329940"/>
    <n v="623386.5"/>
    <d v="2019-10-01T00:00:00"/>
    <s v="October"/>
    <x v="0"/>
  </r>
  <r>
    <s v="India"/>
    <x v="5"/>
    <n v="1302"/>
    <n v="260"/>
    <n v="15"/>
    <n v="19530"/>
    <n v="1309.5"/>
    <n v="18220.5"/>
    <n v="9700"/>
    <n v="8520.5"/>
    <d v="2018-11-01T00:00:00"/>
    <s v="November"/>
    <x v="1"/>
  </r>
  <r>
    <s v="Brazil"/>
    <x v="5"/>
    <n v="1536"/>
    <n v="260"/>
    <n v="20"/>
    <n v="30720"/>
    <n v="3049.2"/>
    <n v="27670.799999999999"/>
    <n v="16940"/>
    <n v="10730.8"/>
    <d v="2019-11-01T00:00:00"/>
    <s v="November"/>
    <x v="0"/>
  </r>
  <r>
    <s v="India"/>
    <x v="0"/>
    <n v="1291"/>
    <n v="3"/>
    <n v="20"/>
    <n v="25820"/>
    <n v="1193.4000000000001"/>
    <n v="24626.6"/>
    <n v="6630"/>
    <n v="17996.599999999999"/>
    <d v="2019-05-01T00:00:00"/>
    <s v="May"/>
    <x v="0"/>
  </r>
  <r>
    <s v="Japan"/>
    <x v="0"/>
    <n v="1213"/>
    <n v="3"/>
    <n v="7"/>
    <n v="8491"/>
    <n v="515.97"/>
    <n v="7975.03"/>
    <n v="4095"/>
    <n v="3880.03"/>
    <d v="2019-07-01T00:00:00"/>
    <s v="July"/>
    <x v="0"/>
  </r>
  <r>
    <s v="India"/>
    <x v="0"/>
    <n v="2370"/>
    <n v="3"/>
    <n v="12"/>
    <n v="28440"/>
    <n v="1706.4"/>
    <n v="26733.599999999999"/>
    <n v="4740"/>
    <n v="21993.599999999999"/>
    <d v="2019-09-01T00:00:00"/>
    <s v="September"/>
    <x v="0"/>
  </r>
  <r>
    <s v="Brazil"/>
    <x v="0"/>
    <n v="1979"/>
    <n v="3"/>
    <n v="7"/>
    <n v="13853"/>
    <n v="328.23"/>
    <n v="13524.77"/>
    <n v="2605"/>
    <n v="10919.77"/>
    <d v="2019-12-01T00:00:00"/>
    <s v="December"/>
    <x v="0"/>
  </r>
  <r>
    <s v="United States of America"/>
    <x v="2"/>
    <n v="2879"/>
    <n v="10"/>
    <n v="20"/>
    <n v="57580"/>
    <n v="1751.4"/>
    <n v="55828.6"/>
    <n v="9730"/>
    <n v="46098.6"/>
    <d v="2019-03-01T00:00:00"/>
    <s v="March"/>
    <x v="0"/>
  </r>
  <r>
    <s v="Brazil"/>
    <x v="2"/>
    <n v="1707"/>
    <n v="10"/>
    <n v="20"/>
    <n v="34140"/>
    <n v="1868.4"/>
    <n v="32271.599999999999"/>
    <n v="10380"/>
    <n v="21891.599999999999"/>
    <d v="2019-06-01T00:00:00"/>
    <s v="June"/>
    <x v="0"/>
  </r>
  <r>
    <s v="India"/>
    <x v="2"/>
    <n v="2933"/>
    <n v="10"/>
    <n v="7"/>
    <n v="20531"/>
    <n v="226.8"/>
    <n v="20304.2"/>
    <n v="1800"/>
    <n v="18504.2"/>
    <d v="2019-10-01T00:00:00"/>
    <s v="October"/>
    <x v="0"/>
  </r>
  <r>
    <s v="United Kingdom"/>
    <x v="3"/>
    <n v="1014"/>
    <n v="120"/>
    <n v="12"/>
    <n v="12168"/>
    <n v="2124.36"/>
    <n v="10043.64"/>
    <n v="5901"/>
    <n v="4142.6400000000003"/>
    <d v="2019-03-01T00:00:00"/>
    <s v="March"/>
    <x v="0"/>
  </r>
  <r>
    <s v="Brazil"/>
    <x v="3"/>
    <n v="693"/>
    <n v="120"/>
    <n v="15"/>
    <n v="10395"/>
    <n v="3547.8"/>
    <n v="6847.2"/>
    <n v="26280"/>
    <n v="-19432.8"/>
    <d v="2019-04-01T00:00:00"/>
    <s v="April"/>
    <x v="0"/>
  </r>
  <r>
    <s v="India"/>
    <x v="4"/>
    <n v="3741"/>
    <n v="250"/>
    <n v="7"/>
    <n v="26187"/>
    <n v="226.8"/>
    <n v="25960.2"/>
    <n v="1800"/>
    <n v="24160.2"/>
    <d v="2019-10-01T00:00:00"/>
    <s v="October"/>
    <x v="0"/>
  </r>
  <r>
    <s v="United Kingdom"/>
    <x v="4"/>
    <n v="3116"/>
    <n v="250"/>
    <n v="20"/>
    <n v="62320"/>
    <n v="4827.6000000000004"/>
    <n v="57492.4"/>
    <n v="26820"/>
    <n v="30672.400000000001"/>
    <d v="2018-11-01T00:00:00"/>
    <s v="November"/>
    <x v="1"/>
  </r>
  <r>
    <s v="Brazil"/>
    <x v="4"/>
    <n v="3995"/>
    <n v="250"/>
    <n v="7"/>
    <n v="27965"/>
    <n v="328.23"/>
    <n v="27636.77"/>
    <n v="2605"/>
    <n v="25031.77"/>
    <d v="2019-12-01T00:00:00"/>
    <s v="December"/>
    <x v="0"/>
  </r>
  <r>
    <s v="Brazil"/>
    <x v="5"/>
    <n v="953"/>
    <n v="260"/>
    <n v="20"/>
    <n v="19060"/>
    <n v="1868.4"/>
    <n v="17191.599999999999"/>
    <n v="10380"/>
    <n v="6811.6"/>
    <d v="2019-06-01T00:00:00"/>
    <s v="June"/>
    <x v="0"/>
  </r>
  <r>
    <s v="Japan"/>
    <x v="5"/>
    <n v="2530"/>
    <n v="260"/>
    <n v="15"/>
    <n v="37950"/>
    <n v="2201.1799999999998"/>
    <n v="35748.83"/>
    <n v="16305"/>
    <n v="19443.830000000002"/>
    <d v="2019-07-01T00:00:00"/>
    <s v="July"/>
    <x v="0"/>
  </r>
  <r>
    <s v="United Kingdom"/>
    <x v="5"/>
    <n v="2565"/>
    <n v="260"/>
    <n v="12"/>
    <n v="30780"/>
    <n v="330.48"/>
    <n v="30449.52"/>
    <n v="918"/>
    <n v="29531.52"/>
    <d v="2018-12-01T00:00:00"/>
    <s v="December"/>
    <x v="1"/>
  </r>
  <r>
    <s v="United States of America"/>
    <x v="0"/>
    <n v="4297"/>
    <n v="3"/>
    <n v="12"/>
    <n v="51564"/>
    <n v="463.2"/>
    <n v="51100.800000000003"/>
    <n v="1158"/>
    <n v="49942.8"/>
    <d v="2018-10-01T00:00:00"/>
    <s v="October"/>
    <x v="1"/>
  </r>
  <r>
    <s v="United States of America"/>
    <x v="1"/>
    <n v="2871"/>
    <n v="5"/>
    <n v="7"/>
    <n v="20097"/>
    <n v="1629.6"/>
    <n v="18467.400000000001"/>
    <n v="11640"/>
    <n v="6827.4"/>
    <d v="2019-09-01T00:00:00"/>
    <s v="September"/>
    <x v="0"/>
  </r>
  <r>
    <s v="United States of America"/>
    <x v="2"/>
    <n v="3537"/>
    <n v="10"/>
    <n v="12"/>
    <n v="42444"/>
    <n v="463.2"/>
    <n v="41980.800000000003"/>
    <n v="1158"/>
    <n v="40822.800000000003"/>
    <d v="2018-10-01T00:00:00"/>
    <s v="October"/>
    <x v="1"/>
  </r>
  <r>
    <s v="United States of America"/>
    <x v="0"/>
    <n v="1598"/>
    <n v="3"/>
    <n v="125"/>
    <n v="199750"/>
    <n v="43068.75"/>
    <n v="156681.25"/>
    <n v="413460"/>
    <n v="-256778.75"/>
    <d v="2019-04-01T00:00:00"/>
    <s v="April"/>
    <x v="0"/>
  </r>
  <r>
    <s v="United Kingdom"/>
    <x v="0"/>
    <n v="2616"/>
    <n v="3"/>
    <n v="125"/>
    <n v="327000"/>
    <n v="18525"/>
    <n v="308475"/>
    <n v="177840"/>
    <n v="130635"/>
    <d v="2018-12-01T00:00:00"/>
    <s v="December"/>
    <x v="1"/>
  </r>
  <r>
    <s v="United States of America"/>
    <x v="1"/>
    <n v="2836"/>
    <n v="5"/>
    <n v="350"/>
    <n v="992600"/>
    <n v="80955"/>
    <n v="911645"/>
    <n v="601380"/>
    <n v="310265"/>
    <d v="2019-05-01T00:00:00"/>
    <s v="May"/>
    <x v="0"/>
  </r>
  <r>
    <s v="United States of America"/>
    <x v="1"/>
    <n v="4023"/>
    <n v="5"/>
    <n v="125"/>
    <n v="502875"/>
    <n v="22550"/>
    <n v="480325"/>
    <n v="216480"/>
    <n v="263845"/>
    <d v="2018-11-01T00:00:00"/>
    <s v="November"/>
    <x v="1"/>
  </r>
  <r>
    <s v="United Kingdom"/>
    <x v="1"/>
    <n v="3994"/>
    <n v="5"/>
    <n v="15"/>
    <n v="59910"/>
    <n v="3108"/>
    <n v="56802"/>
    <n v="20720"/>
    <n v="36082"/>
    <d v="2019-12-01T00:00:00"/>
    <s v="December"/>
    <x v="0"/>
  </r>
  <r>
    <s v="United Kingdom"/>
    <x v="2"/>
    <n v="2928"/>
    <n v="10"/>
    <n v="20"/>
    <n v="58560"/>
    <n v="3908"/>
    <n v="54652"/>
    <n v="19540"/>
    <n v="35112"/>
    <d v="2019-03-01T00:00:00"/>
    <s v="March"/>
    <x v="0"/>
  </r>
  <r>
    <s v="Brazil"/>
    <x v="2"/>
    <n v="2912"/>
    <n v="10"/>
    <n v="300"/>
    <n v="873600"/>
    <n v="17730"/>
    <n v="855870"/>
    <n v="147750"/>
    <n v="708120"/>
    <d v="2019-05-01T00:00:00"/>
    <s v="May"/>
    <x v="0"/>
  </r>
  <r>
    <s v="United Kingdom"/>
    <x v="2"/>
    <n v="3671"/>
    <n v="10"/>
    <n v="15"/>
    <n v="55065"/>
    <n v="3250.5"/>
    <n v="51814.5"/>
    <n v="21670"/>
    <n v="30144.5"/>
    <d v="2018-10-01T00:00:00"/>
    <s v="October"/>
    <x v="1"/>
  </r>
  <r>
    <s v="India"/>
    <x v="2"/>
    <n v="2778"/>
    <n v="10"/>
    <n v="20"/>
    <n v="55560"/>
    <n v="482"/>
    <n v="55078"/>
    <n v="2410"/>
    <n v="52668"/>
    <d v="2019-10-01T00:00:00"/>
    <s v="October"/>
    <x v="0"/>
  </r>
  <r>
    <s v="India"/>
    <x v="3"/>
    <n v="405"/>
    <n v="120"/>
    <n v="15"/>
    <n v="6075"/>
    <n v="1021.5"/>
    <n v="5053.5"/>
    <n v="6810"/>
    <n v="-1756.5"/>
    <d v="2019-01-01T00:00:00"/>
    <s v="January"/>
    <x v="0"/>
  </r>
  <r>
    <s v="India"/>
    <x v="3"/>
    <n v="2013"/>
    <n v="120"/>
    <n v="15"/>
    <n v="30195"/>
    <n v="765"/>
    <n v="29430"/>
    <n v="5100"/>
    <n v="24330"/>
    <d v="2019-04-01T00:00:00"/>
    <s v="April"/>
    <x v="0"/>
  </r>
  <r>
    <s v="United States of America"/>
    <x v="3"/>
    <n v="2634"/>
    <n v="120"/>
    <n v="15"/>
    <n v="39510"/>
    <n v="1185"/>
    <n v="38325"/>
    <n v="7900"/>
    <n v="30425"/>
    <d v="2019-05-01T00:00:00"/>
    <s v="May"/>
    <x v="0"/>
  </r>
  <r>
    <s v="United Kingdom"/>
    <x v="3"/>
    <n v="4166"/>
    <n v="120"/>
    <n v="350"/>
    <n v="1458100"/>
    <n v="22365"/>
    <n v="1435735"/>
    <n v="166140"/>
    <n v="1269595"/>
    <d v="2019-07-01T00:00:00"/>
    <s v="July"/>
    <x v="0"/>
  </r>
  <r>
    <s v="United States of America"/>
    <x v="3"/>
    <n v="355"/>
    <n v="120"/>
    <n v="125"/>
    <n v="44375"/>
    <n v="19950"/>
    <n v="24425"/>
    <n v="191520"/>
    <n v="-167095"/>
    <d v="2019-09-01T00:00:00"/>
    <s v="September"/>
    <x v="0"/>
  </r>
  <r>
    <s v="United States of America"/>
    <x v="3"/>
    <n v="2382"/>
    <n v="120"/>
    <n v="300"/>
    <n v="714600"/>
    <n v="68820"/>
    <n v="645780"/>
    <n v="573500"/>
    <n v="72280"/>
    <d v="2018-10-01T00:00:00"/>
    <s v="October"/>
    <x v="1"/>
  </r>
  <r>
    <s v="India"/>
    <x v="3"/>
    <n v="4170"/>
    <n v="120"/>
    <n v="20"/>
    <n v="83400"/>
    <n v="482"/>
    <n v="82918"/>
    <n v="2410"/>
    <n v="80508"/>
    <d v="2019-10-01T00:00:00"/>
    <s v="October"/>
    <x v="0"/>
  </r>
  <r>
    <s v="India"/>
    <x v="3"/>
    <n v="892"/>
    <n v="120"/>
    <n v="7"/>
    <n v="6244"/>
    <n v="1865.5"/>
    <n v="4378.5"/>
    <n v="13325"/>
    <n v="-8946.5"/>
    <d v="2019-11-01T00:00:00"/>
    <s v="November"/>
    <x v="0"/>
  </r>
  <r>
    <s v="Japan"/>
    <x v="3"/>
    <n v="2200"/>
    <n v="120"/>
    <n v="125"/>
    <n v="275000"/>
    <n v="23950"/>
    <n v="251050"/>
    <n v="229920"/>
    <n v="21130"/>
    <d v="2018-12-01T00:00:00"/>
    <s v="December"/>
    <x v="1"/>
  </r>
  <r>
    <s v="United Kingdom"/>
    <x v="3"/>
    <n v="3389"/>
    <n v="120"/>
    <n v="300"/>
    <n v="1016700"/>
    <n v="25590"/>
    <n v="991110"/>
    <n v="213250"/>
    <n v="777860"/>
    <d v="2019-12-01T00:00:00"/>
    <s v="December"/>
    <x v="0"/>
  </r>
  <r>
    <s v="Brazil"/>
    <x v="4"/>
    <n v="2990"/>
    <n v="250"/>
    <n v="125"/>
    <n v="373750"/>
    <n v="4262.5"/>
    <n v="369487.5"/>
    <n v="40920"/>
    <n v="328567.5"/>
    <d v="2019-05-01T00:00:00"/>
    <s v="May"/>
    <x v="0"/>
  </r>
  <r>
    <s v="Brazil"/>
    <x v="4"/>
    <n v="4013"/>
    <n v="250"/>
    <n v="15"/>
    <n v="60195"/>
    <n v="961.5"/>
    <n v="59233.5"/>
    <n v="6410"/>
    <n v="52823.5"/>
    <d v="2019-07-01T00:00:00"/>
    <s v="July"/>
    <x v="0"/>
  </r>
  <r>
    <s v="United States of America"/>
    <x v="4"/>
    <n v="739"/>
    <n v="250"/>
    <n v="350"/>
    <n v="258650"/>
    <n v="98245"/>
    <n v="160405"/>
    <n v="729820"/>
    <n v="-569415"/>
    <d v="2019-08-01T00:00:00"/>
    <s v="August"/>
    <x v="0"/>
  </r>
  <r>
    <s v="Brazil"/>
    <x v="4"/>
    <n v="1989"/>
    <n v="250"/>
    <n v="300"/>
    <n v="596700"/>
    <n v="12960"/>
    <n v="583740"/>
    <n v="108000"/>
    <n v="475740"/>
    <d v="2019-09-01T00:00:00"/>
    <s v="September"/>
    <x v="0"/>
  </r>
  <r>
    <s v="United States of America"/>
    <x v="4"/>
    <n v="2991"/>
    <n v="250"/>
    <n v="300"/>
    <n v="897300"/>
    <n v="68820"/>
    <n v="828480"/>
    <n v="573500"/>
    <n v="254980"/>
    <d v="2018-10-01T00:00:00"/>
    <s v="October"/>
    <x v="1"/>
  </r>
  <r>
    <s v="United Kingdom"/>
    <x v="4"/>
    <n v="4237"/>
    <n v="250"/>
    <n v="15"/>
    <n v="63555"/>
    <n v="3250.5"/>
    <n v="60304.5"/>
    <n v="21670"/>
    <n v="38634.5"/>
    <d v="2018-10-01T00:00:00"/>
    <s v="October"/>
    <x v="1"/>
  </r>
  <r>
    <s v="Japan"/>
    <x v="4"/>
    <n v="1442"/>
    <n v="250"/>
    <n v="125"/>
    <n v="180250"/>
    <n v="31612.5"/>
    <n v="148637.5"/>
    <n v="303480"/>
    <n v="-154842.5"/>
    <d v="2019-11-01T00:00:00"/>
    <s v="November"/>
    <x v="0"/>
  </r>
  <r>
    <s v="India"/>
    <x v="4"/>
    <n v="2712"/>
    <n v="250"/>
    <n v="350"/>
    <n v="949200"/>
    <n v="65450"/>
    <n v="883750"/>
    <n v="486200"/>
    <n v="397550"/>
    <d v="2018-12-01T00:00:00"/>
    <s v="December"/>
    <x v="1"/>
  </r>
  <r>
    <s v="United States of America"/>
    <x v="5"/>
    <n v="1508"/>
    <n v="260"/>
    <n v="125"/>
    <n v="188500"/>
    <n v="7237.5"/>
    <n v="181262.5"/>
    <n v="69480"/>
    <n v="111782.5"/>
    <d v="2019-01-01T00:00:00"/>
    <s v="January"/>
    <x v="0"/>
  </r>
  <r>
    <s v="Japan"/>
    <x v="5"/>
    <n v="4245"/>
    <n v="260"/>
    <n v="350"/>
    <n v="1485750"/>
    <n v="78400"/>
    <n v="1407350"/>
    <n v="582400"/>
    <n v="824950"/>
    <d v="2019-02-01T00:00:00"/>
    <s v="February"/>
    <x v="0"/>
  </r>
  <r>
    <s v="United States of America"/>
    <x v="5"/>
    <n v="2630"/>
    <n v="260"/>
    <n v="300"/>
    <n v="789000"/>
    <n v="89790"/>
    <n v="699210"/>
    <n v="748250"/>
    <n v="-49040"/>
    <d v="2019-03-01T00:00:00"/>
    <s v="March"/>
    <x v="0"/>
  </r>
  <r>
    <s v="Japan"/>
    <x v="5"/>
    <n v="1182"/>
    <n v="260"/>
    <n v="12"/>
    <n v="14184"/>
    <n v="4224.6000000000004"/>
    <n v="9959.4"/>
    <n v="10561.5"/>
    <n v="-602.1"/>
    <d v="2019-04-01T00:00:00"/>
    <s v="April"/>
    <x v="0"/>
  </r>
  <r>
    <s v="Brazil"/>
    <x v="5"/>
    <n v="1221"/>
    <n v="260"/>
    <n v="20"/>
    <n v="24420"/>
    <n v="4078"/>
    <n v="20342"/>
    <n v="20390"/>
    <n v="-48"/>
    <d v="2019-05-01T00:00:00"/>
    <s v="May"/>
    <x v="0"/>
  </r>
  <r>
    <s v="India"/>
    <x v="5"/>
    <n v="963"/>
    <n v="260"/>
    <n v="12"/>
    <n v="11556"/>
    <n v="3088.8"/>
    <n v="8467.2000000000007"/>
    <n v="7722"/>
    <n v="745.2"/>
    <d v="2019-08-01T00:00:00"/>
    <s v="August"/>
    <x v="0"/>
  </r>
  <r>
    <s v="Japan"/>
    <x v="5"/>
    <n v="3243"/>
    <n v="260"/>
    <n v="350"/>
    <n v="1135050"/>
    <n v="24745"/>
    <n v="1110305"/>
    <n v="183820"/>
    <n v="926485"/>
    <d v="2019-09-01T00:00:00"/>
    <s v="September"/>
    <x v="0"/>
  </r>
  <r>
    <s v="United Kingdom"/>
    <x v="5"/>
    <n v="1120"/>
    <n v="260"/>
    <n v="15"/>
    <n v="16800"/>
    <n v="3108"/>
    <n v="13692"/>
    <n v="20720"/>
    <n v="-7028"/>
    <d v="2019-12-01T00:00:00"/>
    <s v="December"/>
    <x v="0"/>
  </r>
  <r>
    <s v="United Kingdom"/>
    <x v="5"/>
    <n v="1174"/>
    <n v="260"/>
    <n v="300"/>
    <n v="352200"/>
    <n v="25590"/>
    <n v="326610"/>
    <n v="213250"/>
    <n v="113360"/>
    <d v="2019-12-01T00:00:00"/>
    <s v="December"/>
    <x v="0"/>
  </r>
  <r>
    <s v="United Kingdom"/>
    <x v="0"/>
    <n v="2541"/>
    <n v="3"/>
    <n v="12"/>
    <n v="30492"/>
    <n v="1581.36"/>
    <n v="28910.639999999999"/>
    <n v="3594"/>
    <n v="25316.639999999999"/>
    <d v="2018-10-01T00:00:00"/>
    <s v="October"/>
    <x v="1"/>
  </r>
  <r>
    <s v="United Kingdom"/>
    <x v="2"/>
    <n v="3246"/>
    <n v="10"/>
    <n v="7"/>
    <n v="22722"/>
    <n v="1949.64"/>
    <n v="20772.36"/>
    <n v="12660"/>
    <n v="8112.36"/>
    <d v="2019-04-01T00:00:00"/>
    <s v="April"/>
    <x v="0"/>
  </r>
  <r>
    <s v="United Kingdom"/>
    <x v="2"/>
    <n v="1531"/>
    <n v="10"/>
    <n v="12"/>
    <n v="18372"/>
    <n v="1581.36"/>
    <n v="16790.64"/>
    <n v="3594"/>
    <n v="13196.64"/>
    <d v="2018-10-01T00:00:00"/>
    <s v="October"/>
    <x v="1"/>
  </r>
  <r>
    <s v="Japan"/>
    <x v="3"/>
    <n v="2526"/>
    <n v="120"/>
    <n v="15"/>
    <n v="37890"/>
    <n v="633.6"/>
    <n v="37256.400000000001"/>
    <n v="3840"/>
    <n v="33416.400000000001"/>
    <d v="2019-01-01T00:00:00"/>
    <s v="January"/>
    <x v="0"/>
  </r>
  <r>
    <s v="India"/>
    <x v="3"/>
    <n v="1136"/>
    <n v="120"/>
    <n v="12"/>
    <n v="13632"/>
    <n v="623.04"/>
    <n v="13008.96"/>
    <n v="1416"/>
    <n v="11592.96"/>
    <d v="2019-10-01T00:00:00"/>
    <s v="October"/>
    <x v="0"/>
  </r>
  <r>
    <s v="United States of America"/>
    <x v="4"/>
    <n v="1983"/>
    <n v="250"/>
    <n v="7"/>
    <n v="13881"/>
    <n v="1215.83"/>
    <n v="12665.17"/>
    <n v="7895"/>
    <n v="4770.17"/>
    <d v="2019-03-01T00:00:00"/>
    <s v="March"/>
    <x v="0"/>
  </r>
  <r>
    <s v="Brazil"/>
    <x v="4"/>
    <n v="3259"/>
    <n v="250"/>
    <n v="12"/>
    <n v="39108"/>
    <n v="1326.6"/>
    <n v="37781.4"/>
    <n v="3015"/>
    <n v="34766.400000000001"/>
    <d v="2018-09-01T00:00:00"/>
    <s v="September"/>
    <x v="1"/>
  </r>
  <r>
    <s v="United States of America"/>
    <x v="5"/>
    <n v="3267"/>
    <n v="260"/>
    <n v="15"/>
    <n v="49005"/>
    <n v="5279.18"/>
    <n v="43725.83"/>
    <n v="31995"/>
    <n v="11730.83"/>
    <d v="2019-07-01T00:00:00"/>
    <s v="July"/>
    <x v="0"/>
  </r>
  <r>
    <s v="India"/>
    <x v="5"/>
    <n v="2454"/>
    <n v="260"/>
    <n v="12"/>
    <n v="29448"/>
    <n v="623.04"/>
    <n v="28824.959999999999"/>
    <n v="1416"/>
    <n v="27408.959999999999"/>
    <d v="2019-10-01T00:00:00"/>
    <s v="October"/>
    <x v="0"/>
  </r>
  <r>
    <s v="Japan"/>
    <x v="0"/>
    <n v="2643"/>
    <n v="3"/>
    <n v="12"/>
    <n v="31716"/>
    <n v="2556.84"/>
    <n v="29159.16"/>
    <n v="5811"/>
    <n v="23348.16"/>
    <d v="2019-02-01T00:00:00"/>
    <s v="February"/>
    <x v="0"/>
  </r>
  <r>
    <s v="India"/>
    <x v="0"/>
    <n v="383"/>
    <n v="3"/>
    <n v="350"/>
    <n v="134050"/>
    <n v="30492"/>
    <n v="103558"/>
    <n v="205920"/>
    <n v="-102362"/>
    <d v="2019-03-01T00:00:00"/>
    <s v="March"/>
    <x v="0"/>
  </r>
  <r>
    <s v="India"/>
    <x v="0"/>
    <n v="2801"/>
    <n v="3"/>
    <n v="300"/>
    <n v="840300"/>
    <n v="92763"/>
    <n v="747537"/>
    <n v="702750"/>
    <n v="44787"/>
    <d v="2019-07-01T00:00:00"/>
    <s v="July"/>
    <x v="0"/>
  </r>
  <r>
    <s v="United Kingdom"/>
    <x v="0"/>
    <n v="1667"/>
    <n v="3"/>
    <n v="125"/>
    <n v="208375"/>
    <n v="33563.75"/>
    <n v="174811.25"/>
    <n v="292920"/>
    <n v="-118108.75"/>
    <d v="2019-10-01T00:00:00"/>
    <s v="October"/>
    <x v="0"/>
  </r>
  <r>
    <s v="Japan"/>
    <x v="0"/>
    <n v="3539"/>
    <n v="3"/>
    <n v="15"/>
    <n v="53085"/>
    <n v="2574"/>
    <n v="50511"/>
    <n v="15600"/>
    <n v="34911"/>
    <d v="2018-11-01T00:00:00"/>
    <s v="November"/>
    <x v="1"/>
  </r>
  <r>
    <s v="Brazil"/>
    <x v="0"/>
    <n v="4226"/>
    <n v="3"/>
    <n v="7"/>
    <n v="29582"/>
    <n v="2083.62"/>
    <n v="27498.38"/>
    <n v="13530"/>
    <n v="13968.38"/>
    <d v="2018-11-01T00:00:00"/>
    <s v="November"/>
    <x v="1"/>
  </r>
  <r>
    <s v="India"/>
    <x v="1"/>
    <n v="2220"/>
    <n v="5"/>
    <n v="350"/>
    <n v="777000"/>
    <n v="29491"/>
    <n v="747509"/>
    <n v="199160"/>
    <n v="548349"/>
    <d v="2019-01-01T00:00:00"/>
    <s v="January"/>
    <x v="0"/>
  </r>
  <r>
    <s v="India"/>
    <x v="1"/>
    <n v="776"/>
    <n v="5"/>
    <n v="20"/>
    <n v="15520"/>
    <n v="6582.4"/>
    <n v="8937.6"/>
    <n v="29920"/>
    <n v="-20982.400000000001"/>
    <d v="2018-10-01T00:00:00"/>
    <s v="October"/>
    <x v="1"/>
  </r>
  <r>
    <s v="Brazil"/>
    <x v="1"/>
    <n v="553"/>
    <n v="5"/>
    <n v="15"/>
    <n v="8295"/>
    <n v="3559.05"/>
    <n v="4735.95"/>
    <n v="21570"/>
    <n v="-16834.05"/>
    <d v="2019-12-01T00:00:00"/>
    <s v="December"/>
    <x v="0"/>
  </r>
  <r>
    <s v="Japan"/>
    <x v="2"/>
    <n v="2107"/>
    <n v="10"/>
    <n v="300"/>
    <n v="632100"/>
    <n v="28809"/>
    <n v="603291"/>
    <n v="218250"/>
    <n v="385041"/>
    <d v="2019-01-01T00:00:00"/>
    <s v="January"/>
    <x v="0"/>
  </r>
  <r>
    <s v="Brazil"/>
    <x v="2"/>
    <n v="2468"/>
    <n v="10"/>
    <n v="20"/>
    <n v="49360"/>
    <n v="2468.4"/>
    <n v="46891.6"/>
    <n v="11220"/>
    <n v="35671.599999999999"/>
    <d v="2019-03-01T00:00:00"/>
    <s v="March"/>
    <x v="0"/>
  </r>
  <r>
    <s v="Japan"/>
    <x v="2"/>
    <n v="1905"/>
    <n v="10"/>
    <n v="350"/>
    <n v="666750"/>
    <n v="81023.25"/>
    <n v="585726.75"/>
    <n v="547170"/>
    <n v="38556.75"/>
    <d v="2019-07-01T00:00:00"/>
    <s v="July"/>
    <x v="0"/>
  </r>
  <r>
    <s v="Japan"/>
    <x v="2"/>
    <n v="3658"/>
    <n v="10"/>
    <n v="12"/>
    <n v="43896"/>
    <n v="5314.32"/>
    <n v="38581.68"/>
    <n v="12078"/>
    <n v="26503.68"/>
    <d v="2019-07-01T00:00:00"/>
    <s v="July"/>
    <x v="0"/>
  </r>
  <r>
    <s v="United Kingdom"/>
    <x v="2"/>
    <n v="4301"/>
    <n v="10"/>
    <n v="12"/>
    <n v="51612"/>
    <n v="3201.66"/>
    <n v="48410.34"/>
    <n v="7276.5"/>
    <n v="41133.839999999997"/>
    <d v="2019-07-01T00:00:00"/>
    <s v="July"/>
    <x v="0"/>
  </r>
  <r>
    <s v="Japan"/>
    <x v="2"/>
    <n v="2446"/>
    <n v="10"/>
    <n v="20"/>
    <n v="48920"/>
    <n v="5266.8"/>
    <n v="43653.2"/>
    <n v="23940"/>
    <n v="19713.2"/>
    <d v="2019-08-01T00:00:00"/>
    <s v="August"/>
    <x v="0"/>
  </r>
  <r>
    <s v="Brazil"/>
    <x v="2"/>
    <n v="4209"/>
    <n v="10"/>
    <n v="15"/>
    <n v="63135"/>
    <n v="3273.6"/>
    <n v="59861.4"/>
    <n v="19840"/>
    <n v="40021.4"/>
    <d v="2019-08-01T00:00:00"/>
    <s v="August"/>
    <x v="0"/>
  </r>
  <r>
    <s v="United Kingdom"/>
    <x v="2"/>
    <n v="3353"/>
    <n v="10"/>
    <n v="125"/>
    <n v="419125"/>
    <n v="33563.75"/>
    <n v="385561.25"/>
    <n v="292920"/>
    <n v="92641.25"/>
    <d v="2019-10-01T00:00:00"/>
    <s v="October"/>
    <x v="0"/>
  </r>
  <r>
    <s v="India"/>
    <x v="2"/>
    <n v="1401"/>
    <n v="10"/>
    <n v="20"/>
    <n v="28020"/>
    <n v="6582.4"/>
    <n v="21437.599999999999"/>
    <n v="29920"/>
    <n v="-8482.4"/>
    <d v="2018-10-01T00:00:00"/>
    <s v="October"/>
    <x v="1"/>
  </r>
  <r>
    <s v="Japan"/>
    <x v="2"/>
    <n v="1865"/>
    <n v="10"/>
    <n v="300"/>
    <n v="559500"/>
    <n v="45078"/>
    <n v="514422"/>
    <n v="341500"/>
    <n v="172922"/>
    <d v="2019-11-01T00:00:00"/>
    <s v="November"/>
    <x v="0"/>
  </r>
  <r>
    <s v="United Kingdom"/>
    <x v="3"/>
    <n v="463"/>
    <n v="120"/>
    <n v="20"/>
    <n v="9260"/>
    <n v="6171"/>
    <n v="3089"/>
    <n v="28050"/>
    <n v="-24961"/>
    <d v="2018-09-01T00:00:00"/>
    <s v="September"/>
    <x v="1"/>
  </r>
  <r>
    <s v="Brazil"/>
    <x v="3"/>
    <n v="4177"/>
    <n v="120"/>
    <n v="15"/>
    <n v="62655"/>
    <n v="1080.75"/>
    <n v="61574.25"/>
    <n v="6550"/>
    <n v="55024.25"/>
    <d v="2018-09-01T00:00:00"/>
    <s v="September"/>
    <x v="1"/>
  </r>
  <r>
    <s v="Brazil"/>
    <x v="3"/>
    <n v="2523"/>
    <n v="120"/>
    <n v="350"/>
    <n v="883050"/>
    <n v="13244"/>
    <n v="869806"/>
    <n v="89440"/>
    <n v="780366"/>
    <d v="2018-10-01T00:00:00"/>
    <s v="October"/>
    <x v="1"/>
  </r>
  <r>
    <s v="Japan"/>
    <x v="3"/>
    <n v="1930"/>
    <n v="120"/>
    <n v="7"/>
    <n v="13510"/>
    <n v="1392.16"/>
    <n v="12117.84"/>
    <n v="9040"/>
    <n v="3077.84"/>
    <d v="2019-11-01T00:00:00"/>
    <s v="November"/>
    <x v="0"/>
  </r>
  <r>
    <s v="United Kingdom"/>
    <x v="4"/>
    <n v="1301"/>
    <n v="250"/>
    <n v="12"/>
    <n v="15612"/>
    <n v="2288.88"/>
    <n v="13323.12"/>
    <n v="5202"/>
    <n v="8121.12"/>
    <d v="2019-01-01T00:00:00"/>
    <s v="January"/>
    <x v="0"/>
  </r>
  <r>
    <s v="Brazil"/>
    <x v="4"/>
    <n v="4125"/>
    <n v="250"/>
    <n v="125"/>
    <n v="515625"/>
    <n v="7617.5"/>
    <n v="508007.5"/>
    <n v="66480"/>
    <n v="441527.5"/>
    <d v="2019-01-01T00:00:00"/>
    <s v="January"/>
    <x v="0"/>
  </r>
  <r>
    <s v="Japan"/>
    <x v="4"/>
    <n v="607"/>
    <n v="250"/>
    <n v="20"/>
    <n v="12140"/>
    <n v="6457"/>
    <n v="5683"/>
    <n v="29350"/>
    <n v="-23667"/>
    <d v="2018-11-01T00:00:00"/>
    <s v="November"/>
    <x v="1"/>
  </r>
  <r>
    <s v="India"/>
    <x v="5"/>
    <n v="478"/>
    <n v="260"/>
    <n v="125"/>
    <n v="59750"/>
    <n v="43518.75"/>
    <n v="16231.25"/>
    <n v="379800"/>
    <n v="-363568.75"/>
    <d v="2019-01-01T00:00:00"/>
    <s v="January"/>
    <x v="0"/>
  </r>
  <r>
    <s v="Brazil"/>
    <x v="5"/>
    <n v="4489"/>
    <n v="260"/>
    <n v="20"/>
    <n v="89780"/>
    <n v="5783.8"/>
    <n v="83996.2"/>
    <n v="26290"/>
    <n v="57706.2"/>
    <d v="2019-01-01T00:00:00"/>
    <s v="January"/>
    <x v="0"/>
  </r>
  <r>
    <s v="United Kingdom"/>
    <x v="5"/>
    <n v="1504"/>
    <n v="260"/>
    <n v="125"/>
    <n v="188000"/>
    <n v="19703.75"/>
    <n v="168296.25"/>
    <n v="171960"/>
    <n v="-3663.75"/>
    <d v="2019-05-01T00:00:00"/>
    <s v="May"/>
    <x v="0"/>
  </r>
  <r>
    <s v="Brazil"/>
    <x v="5"/>
    <n v="3763"/>
    <n v="260"/>
    <n v="125"/>
    <n v="470375"/>
    <n v="13021.25"/>
    <n v="457353.75"/>
    <n v="113640"/>
    <n v="343713.75"/>
    <d v="2018-09-01T00:00:00"/>
    <s v="September"/>
    <x v="1"/>
  </r>
  <r>
    <s v="Brazil"/>
    <x v="5"/>
    <n v="2412"/>
    <n v="260"/>
    <n v="350"/>
    <n v="844200"/>
    <n v="13244"/>
    <n v="830956"/>
    <n v="89440"/>
    <n v="741516"/>
    <d v="2018-10-01T00:00:00"/>
    <s v="October"/>
    <x v="1"/>
  </r>
  <r>
    <s v="Brazil"/>
    <x v="5"/>
    <n v="2342"/>
    <n v="260"/>
    <n v="15"/>
    <n v="35130"/>
    <n v="3559.05"/>
    <n v="31570.95"/>
    <n v="21570"/>
    <n v="10000.950000000001"/>
    <d v="2019-12-01T00:00:00"/>
    <s v="December"/>
    <x v="0"/>
  </r>
  <r>
    <s v="United States of America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s v="Brazil"/>
    <x v="0"/>
    <n v="3796"/>
    <n v="3"/>
    <n v="350"/>
    <n v="1328600"/>
    <n v="37212"/>
    <n v="1291388"/>
    <n v="230360"/>
    <n v="1061028"/>
    <d v="2019-06-01T00:00:00"/>
    <s v="June"/>
    <x v="0"/>
  </r>
  <r>
    <s v="Japan"/>
    <x v="0"/>
    <n v="2286"/>
    <n v="3"/>
    <n v="125"/>
    <n v="285750"/>
    <n v="36240"/>
    <n v="249510"/>
    <n v="289920"/>
    <n v="-40410"/>
    <d v="2018-09-01T00:00:00"/>
    <s v="September"/>
    <x v="1"/>
  </r>
  <r>
    <s v="Brazil"/>
    <x v="0"/>
    <n v="3614"/>
    <n v="3"/>
    <n v="125"/>
    <n v="451750"/>
    <n v="32340"/>
    <n v="419410"/>
    <n v="258720"/>
    <n v="160690"/>
    <d v="2019-10-01T00:00:00"/>
    <s v="October"/>
    <x v="0"/>
  </r>
  <r>
    <s v="Japan"/>
    <x v="0"/>
    <n v="1716"/>
    <n v="3"/>
    <n v="15"/>
    <n v="25740"/>
    <n v="4840.2"/>
    <n v="20899.8"/>
    <n v="26890"/>
    <n v="-5990.2"/>
    <d v="2019-11-01T00:00:00"/>
    <s v="November"/>
    <x v="0"/>
  </r>
  <r>
    <s v="United States of America"/>
    <x v="1"/>
    <n v="1301"/>
    <n v="5"/>
    <n v="15"/>
    <n v="19515"/>
    <n v="1218.5999999999999"/>
    <n v="18296.400000000001"/>
    <n v="6770"/>
    <n v="11526.4"/>
    <d v="2019-03-01T00:00:00"/>
    <s v="March"/>
    <x v="0"/>
  </r>
  <r>
    <s v="United Kingdom"/>
    <x v="1"/>
    <n v="4175"/>
    <n v="5"/>
    <n v="300"/>
    <n v="1252500"/>
    <n v="63828"/>
    <n v="1188672"/>
    <n v="443250"/>
    <n v="745422"/>
    <d v="2019-04-01T00:00:00"/>
    <s v="April"/>
    <x v="0"/>
  </r>
  <r>
    <s v="Brazil"/>
    <x v="1"/>
    <n v="975"/>
    <n v="5"/>
    <n v="7"/>
    <n v="6825"/>
    <n v="2032.8"/>
    <n v="4792.2"/>
    <n v="12100"/>
    <n v="-7307.8"/>
    <d v="2019-09-01T00:00:00"/>
    <s v="September"/>
    <x v="0"/>
  </r>
  <r>
    <s v="Japan"/>
    <x v="1"/>
    <n v="1154"/>
    <n v="5"/>
    <n v="7"/>
    <n v="8078"/>
    <n v="2296.56"/>
    <n v="5781.44"/>
    <n v="13670"/>
    <n v="-7888.56"/>
    <d v="2019-10-01T00:00:00"/>
    <s v="October"/>
    <x v="0"/>
  </r>
  <r>
    <s v="Brazil"/>
    <x v="1"/>
    <n v="1873"/>
    <n v="5"/>
    <n v="20"/>
    <n v="37460"/>
    <n v="4116"/>
    <n v="33344"/>
    <n v="17150"/>
    <n v="16194"/>
    <d v="2018-10-01T00:00:00"/>
    <s v="October"/>
    <x v="1"/>
  </r>
  <r>
    <s v="United Kingdom"/>
    <x v="1"/>
    <n v="3766"/>
    <n v="5"/>
    <n v="300"/>
    <n v="1129800"/>
    <n v="42696"/>
    <n v="1087104"/>
    <n v="296500"/>
    <n v="790604"/>
    <d v="2018-12-01T00:00:00"/>
    <s v="December"/>
    <x v="1"/>
  </r>
  <r>
    <s v="United States of America"/>
    <x v="2"/>
    <n v="3558"/>
    <n v="10"/>
    <n v="300"/>
    <n v="1067400"/>
    <n v="125820"/>
    <n v="941580"/>
    <n v="873750"/>
    <n v="67830"/>
    <d v="2019-01-01T00:00:00"/>
    <s v="January"/>
    <x v="0"/>
  </r>
  <r>
    <s v="Brazil"/>
    <x v="2"/>
    <n v="3156"/>
    <n v="10"/>
    <n v="350"/>
    <n v="1104600"/>
    <n v="37212"/>
    <n v="1067388"/>
    <n v="230360"/>
    <n v="837028"/>
    <d v="2019-06-01T00:00:00"/>
    <s v="June"/>
    <x v="0"/>
  </r>
  <r>
    <s v="Brazil"/>
    <x v="2"/>
    <n v="2994"/>
    <n v="10"/>
    <n v="125"/>
    <n v="374250"/>
    <n v="32340"/>
    <n v="341910"/>
    <n v="258720"/>
    <n v="83190"/>
    <d v="2019-10-01T00:00:00"/>
    <s v="October"/>
    <x v="0"/>
  </r>
  <r>
    <s v="Brazil"/>
    <x v="2"/>
    <n v="2087"/>
    <n v="10"/>
    <n v="20"/>
    <n v="41740"/>
    <n v="2172"/>
    <n v="39568"/>
    <n v="9050"/>
    <n v="30518"/>
    <d v="2019-10-01T00:00:00"/>
    <s v="October"/>
    <x v="0"/>
  </r>
  <r>
    <s v="Brazil"/>
    <x v="2"/>
    <n v="1056"/>
    <n v="10"/>
    <n v="20"/>
    <n v="21120"/>
    <n v="4116"/>
    <n v="17004"/>
    <n v="17150"/>
    <n v="-146"/>
    <d v="2018-10-01T00:00:00"/>
    <s v="October"/>
    <x v="1"/>
  </r>
  <r>
    <s v="United Kingdom"/>
    <x v="2"/>
    <n v="1353"/>
    <n v="10"/>
    <n v="350"/>
    <n v="473550"/>
    <n v="66948"/>
    <n v="406602"/>
    <n v="414440"/>
    <n v="-7838"/>
    <d v="2019-11-01T00:00:00"/>
    <s v="November"/>
    <x v="0"/>
  </r>
  <r>
    <s v="India"/>
    <x v="2"/>
    <n v="416"/>
    <n v="10"/>
    <n v="300"/>
    <n v="124800"/>
    <n v="48924"/>
    <n v="75876"/>
    <n v="339750"/>
    <n v="-263874"/>
    <d v="2019-11-01T00:00:00"/>
    <s v="November"/>
    <x v="0"/>
  </r>
  <r>
    <s v="Brazil"/>
    <x v="2"/>
    <n v="3880"/>
    <n v="10"/>
    <n v="300"/>
    <n v="1164000"/>
    <n v="77400"/>
    <n v="1086600"/>
    <n v="537500"/>
    <n v="549100"/>
    <d v="2019-11-01T00:00:00"/>
    <s v="November"/>
    <x v="0"/>
  </r>
  <r>
    <s v="Brazil"/>
    <x v="2"/>
    <n v="809"/>
    <n v="10"/>
    <n v="350"/>
    <n v="283150"/>
    <n v="50274"/>
    <n v="232876"/>
    <n v="311220"/>
    <n v="-78344"/>
    <d v="2019-11-01T00:00:00"/>
    <s v="November"/>
    <x v="0"/>
  </r>
  <r>
    <s v="Brazil"/>
    <x v="2"/>
    <n v="1892"/>
    <n v="10"/>
    <n v="15"/>
    <n v="28380"/>
    <n v="684"/>
    <n v="27696"/>
    <n v="3800"/>
    <n v="23896"/>
    <d v="2018-12-01T00:00:00"/>
    <s v="December"/>
    <x v="1"/>
  </r>
  <r>
    <s v="Brazil"/>
    <x v="2"/>
    <n v="2072"/>
    <n v="10"/>
    <n v="20"/>
    <n v="41440"/>
    <n v="2959.2"/>
    <n v="38480.800000000003"/>
    <n v="12330"/>
    <n v="26150.799999999999"/>
    <d v="2019-12-01T00:00:00"/>
    <s v="December"/>
    <x v="0"/>
  </r>
  <r>
    <s v="Brazil"/>
    <x v="3"/>
    <n v="3052"/>
    <n v="120"/>
    <n v="350"/>
    <n v="1068200"/>
    <n v="58590"/>
    <n v="1009610"/>
    <n v="362700"/>
    <n v="646910"/>
    <d v="2019-07-01T00:00:00"/>
    <s v="July"/>
    <x v="0"/>
  </r>
  <r>
    <s v="United States of America"/>
    <x v="3"/>
    <n v="3121"/>
    <n v="120"/>
    <n v="350"/>
    <n v="1092350"/>
    <n v="41412"/>
    <n v="1050938"/>
    <n v="256360"/>
    <n v="794578"/>
    <d v="2019-10-01T00:00:00"/>
    <s v="October"/>
    <x v="0"/>
  </r>
  <r>
    <s v="Brazil"/>
    <x v="3"/>
    <n v="2059"/>
    <n v="120"/>
    <n v="20"/>
    <n v="41180"/>
    <n v="2172"/>
    <n v="39008"/>
    <n v="9050"/>
    <n v="29958"/>
    <d v="2019-10-01T00:00:00"/>
    <s v="October"/>
    <x v="0"/>
  </r>
  <r>
    <s v="Japan"/>
    <x v="4"/>
    <n v="4254"/>
    <n v="250"/>
    <n v="12"/>
    <n v="51048"/>
    <n v="3036.96"/>
    <n v="48011.040000000001"/>
    <n v="6327"/>
    <n v="41684.04"/>
    <d v="2019-05-01T00:00:00"/>
    <s v="May"/>
    <x v="0"/>
  </r>
  <r>
    <s v="United Kingdom"/>
    <x v="4"/>
    <n v="1293"/>
    <n v="250"/>
    <n v="15"/>
    <n v="19395"/>
    <n v="6974.1"/>
    <n v="12420.9"/>
    <n v="38745"/>
    <n v="-26324.1"/>
    <d v="2019-07-01T00:00:00"/>
    <s v="July"/>
    <x v="0"/>
  </r>
  <r>
    <s v="Japan"/>
    <x v="4"/>
    <n v="1293"/>
    <n v="250"/>
    <n v="350"/>
    <n v="452550"/>
    <n v="26166"/>
    <n v="426384"/>
    <n v="161980"/>
    <n v="264404"/>
    <d v="2018-09-01T00:00:00"/>
    <s v="September"/>
    <x v="1"/>
  </r>
  <r>
    <s v="United States of America"/>
    <x v="4"/>
    <n v="230"/>
    <n v="250"/>
    <n v="350"/>
    <n v="80500"/>
    <n v="41412"/>
    <n v="39088"/>
    <n v="256360"/>
    <n v="-217272"/>
    <d v="2019-10-01T00:00:00"/>
    <s v="October"/>
    <x v="0"/>
  </r>
  <r>
    <s v="United States of America"/>
    <x v="4"/>
    <n v="1723"/>
    <n v="250"/>
    <n v="125"/>
    <n v="215375"/>
    <n v="35805"/>
    <n v="179570"/>
    <n v="286440"/>
    <n v="-106870"/>
    <d v="2019-11-01T00:00:00"/>
    <s v="November"/>
    <x v="0"/>
  </r>
  <r>
    <s v="Brazil"/>
    <x v="4"/>
    <n v="240"/>
    <n v="250"/>
    <n v="20"/>
    <n v="4800"/>
    <n v="2959.2"/>
    <n v="1840.8"/>
    <n v="12330"/>
    <n v="-10489.2"/>
    <d v="2019-12-01T00:00:00"/>
    <s v="December"/>
    <x v="0"/>
  </r>
  <r>
    <s v="United States of America"/>
    <x v="5"/>
    <n v="2571"/>
    <n v="260"/>
    <n v="350"/>
    <n v="899850"/>
    <n v="11340"/>
    <n v="888510"/>
    <n v="70200"/>
    <n v="818310"/>
    <d v="2019-02-01T00:00:00"/>
    <s v="February"/>
    <x v="0"/>
  </r>
  <r>
    <s v="United Kingdom"/>
    <x v="5"/>
    <n v="1661"/>
    <n v="260"/>
    <n v="7"/>
    <n v="11627"/>
    <n v="2874.06"/>
    <n v="8752.94"/>
    <n v="17107.5"/>
    <n v="-8354.56"/>
    <d v="2019-07-01T00:00:00"/>
    <s v="July"/>
    <x v="0"/>
  </r>
  <r>
    <s v="Japan"/>
    <x v="5"/>
    <n v="4474"/>
    <n v="260"/>
    <n v="7"/>
    <n v="31318"/>
    <n v="2296.56"/>
    <n v="29021.439999999999"/>
    <n v="13670"/>
    <n v="15351.44"/>
    <d v="2019-10-01T00:00:00"/>
    <s v="October"/>
    <x v="0"/>
  </r>
  <r>
    <s v="United States of America"/>
    <x v="5"/>
    <n v="833"/>
    <n v="260"/>
    <n v="15"/>
    <n v="12495"/>
    <n v="4586.3999999999996"/>
    <n v="7908.6"/>
    <n v="25480"/>
    <n v="-17571.400000000001"/>
    <d v="2018-11-01T00:00:00"/>
    <s v="November"/>
    <x v="1"/>
  </r>
  <r>
    <s v="United Kingdom"/>
    <x v="0"/>
    <n v="674"/>
    <n v="3"/>
    <n v="20"/>
    <n v="13480"/>
    <n v="6051.6"/>
    <n v="7428.4"/>
    <n v="25215"/>
    <n v="-17786.599999999999"/>
    <d v="2019-01-01T00:00:00"/>
    <s v="January"/>
    <x v="0"/>
  </r>
  <r>
    <s v="Brazil"/>
    <x v="1"/>
    <n v="778"/>
    <n v="5"/>
    <n v="12"/>
    <n v="9336"/>
    <n v="3831.84"/>
    <n v="5504.16"/>
    <n v="7983"/>
    <n v="-2478.84"/>
    <d v="2019-05-01T00:00:00"/>
    <s v="May"/>
    <x v="0"/>
  </r>
  <r>
    <s v="India"/>
    <x v="2"/>
    <n v="1457"/>
    <n v="10"/>
    <n v="20"/>
    <n v="29140"/>
    <n v="3674.4"/>
    <n v="25465.599999999999"/>
    <n v="15310"/>
    <n v="10155.6"/>
    <d v="2019-12-01T00:00:00"/>
    <s v="December"/>
    <x v="0"/>
  </r>
  <r>
    <s v="United Kingdom"/>
    <x v="4"/>
    <n v="3158"/>
    <n v="250"/>
    <n v="7"/>
    <n v="22106"/>
    <n v="1252.44"/>
    <n v="20853.560000000001"/>
    <n v="7455"/>
    <n v="13398.56"/>
    <d v="2019-03-01T00:00:00"/>
    <s v="March"/>
    <x v="0"/>
  </r>
  <r>
    <s v="India"/>
    <x v="4"/>
    <n v="4095"/>
    <n v="250"/>
    <n v="20"/>
    <n v="81900"/>
    <n v="3674.4"/>
    <n v="78225.600000000006"/>
    <n v="15310"/>
    <n v="62915.6"/>
    <d v="2019-12-01T00:00:00"/>
    <s v="December"/>
    <x v="0"/>
  </r>
  <r>
    <s v="Japan"/>
    <x v="5"/>
    <n v="3170"/>
    <n v="260"/>
    <n v="12"/>
    <n v="38040"/>
    <n v="3975.84"/>
    <n v="34064.160000000003"/>
    <n v="8283"/>
    <n v="25781.16"/>
    <d v="2018-09-01T00:00:00"/>
    <s v="September"/>
    <x v="1"/>
  </r>
  <r>
    <s v="United States of America"/>
    <x v="0"/>
    <n v="493"/>
    <n v="3"/>
    <n v="15"/>
    <n v="7395"/>
    <n v="5005.6499999999996"/>
    <n v="2389.35"/>
    <n v="25670"/>
    <n v="-23280.65"/>
    <d v="2019-06-01T00:00:00"/>
    <s v="June"/>
    <x v="0"/>
  </r>
  <r>
    <s v="United States of America"/>
    <x v="4"/>
    <n v="3286"/>
    <n v="250"/>
    <n v="15"/>
    <n v="49290"/>
    <n v="5005.6499999999996"/>
    <n v="44284.35"/>
    <n v="25670"/>
    <n v="18614.349999999999"/>
    <d v="2019-06-01T00:00:00"/>
    <s v="June"/>
    <x v="0"/>
  </r>
  <r>
    <s v="Japan"/>
    <x v="0"/>
    <n v="3563"/>
    <n v="3"/>
    <n v="350"/>
    <n v="1247050"/>
    <n v="41996.5"/>
    <n v="1205053.5"/>
    <n v="239980"/>
    <n v="965073.5"/>
    <d v="2019-03-01T00:00:00"/>
    <s v="March"/>
    <x v="0"/>
  </r>
  <r>
    <s v="United Kingdom"/>
    <x v="0"/>
    <n v="4109"/>
    <n v="3"/>
    <n v="350"/>
    <n v="1438150"/>
    <n v="81445"/>
    <n v="1356705"/>
    <n v="465400"/>
    <n v="891305"/>
    <d v="2019-03-01T00:00:00"/>
    <s v="March"/>
    <x v="0"/>
  </r>
  <r>
    <s v="India"/>
    <x v="0"/>
    <n v="3653"/>
    <n v="3"/>
    <n v="20"/>
    <n v="73060"/>
    <n v="1149.2"/>
    <n v="71910.8"/>
    <n v="4420"/>
    <n v="67490.8"/>
    <d v="2018-09-01T00:00:00"/>
    <s v="September"/>
    <x v="1"/>
  </r>
  <r>
    <s v="United States of America"/>
    <x v="1"/>
    <n v="2203"/>
    <n v="5"/>
    <n v="350"/>
    <n v="771050"/>
    <n v="44703.75"/>
    <n v="726346.25"/>
    <n v="255450"/>
    <n v="470896.25"/>
    <d v="2019-01-01T00:00:00"/>
    <s v="January"/>
    <x v="0"/>
  </r>
  <r>
    <s v="United States of America"/>
    <x v="1"/>
    <n v="2924"/>
    <n v="5"/>
    <n v="7"/>
    <n v="20468"/>
    <n v="1181.18"/>
    <n v="19286.82"/>
    <n v="6490"/>
    <n v="12796.82"/>
    <d v="2019-02-01T00:00:00"/>
    <s v="February"/>
    <x v="0"/>
  </r>
  <r>
    <s v="Brazil"/>
    <x v="1"/>
    <n v="2650"/>
    <n v="5"/>
    <n v="12"/>
    <n v="31800"/>
    <n v="942.24"/>
    <n v="30857.759999999998"/>
    <n v="1812"/>
    <n v="29045.759999999998"/>
    <d v="2019-06-01T00:00:00"/>
    <s v="June"/>
    <x v="0"/>
  </r>
  <r>
    <s v="Brazil"/>
    <x v="1"/>
    <n v="1194"/>
    <n v="5"/>
    <n v="20"/>
    <n v="23880"/>
    <n v="5863"/>
    <n v="18017"/>
    <n v="22550"/>
    <n v="-4533"/>
    <d v="2019-07-01T00:00:00"/>
    <s v="July"/>
    <x v="0"/>
  </r>
  <r>
    <s v="Japan"/>
    <x v="1"/>
    <n v="3366"/>
    <n v="5"/>
    <n v="20"/>
    <n v="67320"/>
    <n v="3247.4"/>
    <n v="64072.6"/>
    <n v="12490"/>
    <n v="51582.6"/>
    <d v="2019-10-01T00:00:00"/>
    <s v="October"/>
    <x v="0"/>
  </r>
  <r>
    <s v="United States of America"/>
    <x v="2"/>
    <n v="1325"/>
    <n v="10"/>
    <n v="7"/>
    <n v="9275"/>
    <n v="1309.04"/>
    <n v="7965.97"/>
    <n v="7192.5"/>
    <n v="773.47"/>
    <d v="2019-01-01T00:00:00"/>
    <s v="January"/>
    <x v="0"/>
  </r>
  <r>
    <s v="India"/>
    <x v="2"/>
    <n v="4243"/>
    <n v="10"/>
    <n v="300"/>
    <n v="1272900"/>
    <n v="31473"/>
    <n v="1241427"/>
    <n v="201750"/>
    <n v="1039677"/>
    <d v="2019-01-01T00:00:00"/>
    <s v="January"/>
    <x v="0"/>
  </r>
  <r>
    <s v="United States of America"/>
    <x v="2"/>
    <n v="2887"/>
    <n v="10"/>
    <n v="20"/>
    <n v="57740"/>
    <n v="6866.6"/>
    <n v="50873.4"/>
    <n v="26410"/>
    <n v="24463.4"/>
    <d v="2019-02-01T00:00:00"/>
    <s v="February"/>
    <x v="0"/>
  </r>
  <r>
    <s v="India"/>
    <x v="2"/>
    <n v="3839"/>
    <n v="10"/>
    <n v="20"/>
    <n v="76780"/>
    <n v="7040.8"/>
    <n v="69739.199999999997"/>
    <n v="27080"/>
    <n v="42659.199999999997"/>
    <d v="2019-02-01T00:00:00"/>
    <s v="February"/>
    <x v="0"/>
  </r>
  <r>
    <s v="Japan"/>
    <x v="2"/>
    <n v="1863"/>
    <n v="10"/>
    <n v="350"/>
    <n v="652050"/>
    <n v="119756"/>
    <n v="532294"/>
    <n v="684320"/>
    <n v="-152026"/>
    <d v="2019-06-01T00:00:00"/>
    <s v="June"/>
    <x v="0"/>
  </r>
  <r>
    <s v="Japan"/>
    <x v="2"/>
    <n v="2858"/>
    <n v="10"/>
    <n v="125"/>
    <n v="357250"/>
    <n v="25723.75"/>
    <n v="331526.25"/>
    <n v="189960"/>
    <n v="141566.25"/>
    <d v="2019-06-01T00:00:00"/>
    <s v="June"/>
    <x v="0"/>
  </r>
  <r>
    <s v="Brazil"/>
    <x v="2"/>
    <n v="2868"/>
    <n v="10"/>
    <n v="12"/>
    <n v="34416"/>
    <n v="890.76"/>
    <n v="33525.24"/>
    <n v="1713"/>
    <n v="31812.240000000002"/>
    <d v="2019-07-01T00:00:00"/>
    <s v="July"/>
    <x v="0"/>
  </r>
  <r>
    <s v="United Kingdom"/>
    <x v="2"/>
    <n v="3805"/>
    <n v="10"/>
    <n v="7"/>
    <n v="26635"/>
    <n v="2453.36"/>
    <n v="24181.64"/>
    <n v="13480"/>
    <n v="10701.64"/>
    <d v="2019-08-01T00:00:00"/>
    <s v="August"/>
    <x v="0"/>
  </r>
  <r>
    <s v="Japan"/>
    <x v="2"/>
    <n v="3914"/>
    <n v="10"/>
    <n v="15"/>
    <n v="58710"/>
    <n v="3051.75"/>
    <n v="55658.25"/>
    <n v="15650"/>
    <n v="40008.25"/>
    <d v="2019-10-01T00:00:00"/>
    <s v="October"/>
    <x v="0"/>
  </r>
  <r>
    <s v="Japan"/>
    <x v="2"/>
    <n v="524"/>
    <n v="10"/>
    <n v="20"/>
    <n v="10480"/>
    <n v="3247.4"/>
    <n v="7232.6"/>
    <n v="12490"/>
    <n v="-5257.4"/>
    <d v="2019-10-01T00:00:00"/>
    <s v="October"/>
    <x v="0"/>
  </r>
  <r>
    <s v="India"/>
    <x v="2"/>
    <n v="3095"/>
    <n v="10"/>
    <n v="350"/>
    <n v="1083250"/>
    <n v="16243.5"/>
    <n v="1067006.5"/>
    <n v="92820"/>
    <n v="974186.5"/>
    <d v="2019-11-01T00:00:00"/>
    <s v="November"/>
    <x v="0"/>
  </r>
  <r>
    <s v="India"/>
    <x v="2"/>
    <n v="2410"/>
    <n v="10"/>
    <n v="12"/>
    <n v="28920"/>
    <n v="1580.28"/>
    <n v="27339.72"/>
    <n v="3039"/>
    <n v="24300.720000000001"/>
    <d v="2019-12-01T00:00:00"/>
    <s v="December"/>
    <x v="0"/>
  </r>
  <r>
    <s v="United Kingdom"/>
    <x v="3"/>
    <n v="4263"/>
    <n v="120"/>
    <n v="15"/>
    <n v="63945"/>
    <n v="7795.13"/>
    <n v="56149.88"/>
    <n v="39975"/>
    <n v="16174.88"/>
    <d v="2019-01-01T00:00:00"/>
    <s v="January"/>
    <x v="0"/>
  </r>
  <r>
    <s v="Japan"/>
    <x v="3"/>
    <n v="2239"/>
    <n v="120"/>
    <n v="350"/>
    <n v="783650"/>
    <n v="119756"/>
    <n v="663894"/>
    <n v="684320"/>
    <n v="-20426"/>
    <d v="2019-06-01T00:00:00"/>
    <s v="June"/>
    <x v="0"/>
  </r>
  <r>
    <s v="United Kingdom"/>
    <x v="3"/>
    <n v="569"/>
    <n v="120"/>
    <n v="7"/>
    <n v="3983"/>
    <n v="1082.9000000000001"/>
    <n v="2900.1"/>
    <n v="5950"/>
    <n v="-3049.9"/>
    <d v="2019-06-01T00:00:00"/>
    <s v="June"/>
    <x v="0"/>
  </r>
  <r>
    <s v="Brazil"/>
    <x v="3"/>
    <n v="3889"/>
    <n v="120"/>
    <n v="12"/>
    <n v="46668"/>
    <n v="942.24"/>
    <n v="45725.760000000002"/>
    <n v="1812"/>
    <n v="43913.760000000002"/>
    <d v="2019-06-01T00:00:00"/>
    <s v="June"/>
    <x v="0"/>
  </r>
  <r>
    <s v="India"/>
    <x v="3"/>
    <n v="1378"/>
    <n v="120"/>
    <n v="15"/>
    <n v="20670"/>
    <n v="1287"/>
    <n v="19383"/>
    <n v="6600"/>
    <n v="12783"/>
    <d v="2018-09-01T00:00:00"/>
    <s v="September"/>
    <x v="1"/>
  </r>
  <r>
    <s v="Brazil"/>
    <x v="3"/>
    <n v="2253"/>
    <n v="120"/>
    <n v="12"/>
    <n v="27036"/>
    <n v="639.6"/>
    <n v="26396.400000000001"/>
    <n v="1230"/>
    <n v="25166.400000000001"/>
    <d v="2019-10-01T00:00:00"/>
    <s v="October"/>
    <x v="0"/>
  </r>
  <r>
    <s v="Brazil"/>
    <x v="3"/>
    <n v="3202"/>
    <n v="120"/>
    <n v="300"/>
    <n v="960600"/>
    <n v="101595"/>
    <n v="859005"/>
    <n v="651250"/>
    <n v="207755"/>
    <d v="2018-11-01T00:00:00"/>
    <s v="November"/>
    <x v="1"/>
  </r>
  <r>
    <s v="India"/>
    <x v="3"/>
    <n v="3835"/>
    <n v="120"/>
    <n v="12"/>
    <n v="46020"/>
    <n v="1580.28"/>
    <n v="44439.72"/>
    <n v="3039"/>
    <n v="41400.720000000001"/>
    <d v="2019-12-01T00:00:00"/>
    <s v="December"/>
    <x v="0"/>
  </r>
  <r>
    <s v="Japan"/>
    <x v="4"/>
    <n v="2487"/>
    <n v="250"/>
    <n v="125"/>
    <n v="310875"/>
    <n v="25723.75"/>
    <n v="285151.25"/>
    <n v="189960"/>
    <n v="95191.25"/>
    <d v="2019-06-01T00:00:00"/>
    <s v="June"/>
    <x v="0"/>
  </r>
  <r>
    <s v="Japan"/>
    <x v="4"/>
    <n v="4428"/>
    <n v="250"/>
    <n v="15"/>
    <n v="66420"/>
    <n v="3051.75"/>
    <n v="63368.25"/>
    <n v="15650"/>
    <n v="47718.25"/>
    <d v="2019-10-01T00:00:00"/>
    <s v="October"/>
    <x v="0"/>
  </r>
  <r>
    <s v="Japan"/>
    <x v="5"/>
    <n v="1200"/>
    <n v="260"/>
    <n v="125"/>
    <n v="150000"/>
    <n v="26958.75"/>
    <n v="123041.25"/>
    <n v="199080"/>
    <n v="-76038.75"/>
    <d v="2019-01-01T00:00:00"/>
    <s v="January"/>
    <x v="0"/>
  </r>
  <r>
    <s v="United Kingdom"/>
    <x v="5"/>
    <n v="2953"/>
    <n v="260"/>
    <n v="7"/>
    <n v="20671"/>
    <n v="1082.9000000000001"/>
    <n v="19588.099999999999"/>
    <n v="5950"/>
    <n v="13638.1"/>
    <d v="2019-06-01T00:00:00"/>
    <s v="June"/>
    <x v="0"/>
  </r>
  <r>
    <s v="Brazil"/>
    <x v="5"/>
    <n v="1453"/>
    <n v="260"/>
    <n v="12"/>
    <n v="17436"/>
    <n v="639.6"/>
    <n v="16796.400000000001"/>
    <n v="1230"/>
    <n v="15566.4"/>
    <d v="2019-10-01T00:00:00"/>
    <s v="October"/>
    <x v="0"/>
  </r>
  <r>
    <s v="India"/>
    <x v="5"/>
    <n v="865"/>
    <n v="260"/>
    <n v="12"/>
    <n v="10380"/>
    <n v="2761.2"/>
    <n v="7618.8"/>
    <n v="5310"/>
    <n v="2308.8000000000002"/>
    <d v="2018-12-01T00:00:00"/>
    <s v="December"/>
    <x v="1"/>
  </r>
  <r>
    <s v="Brazil"/>
    <x v="0"/>
    <n v="1072"/>
    <n v="3"/>
    <n v="20"/>
    <n v="21440"/>
    <n v="7221.2"/>
    <n v="14218.8"/>
    <n v="25790"/>
    <n v="-11571.2"/>
    <d v="2019-04-01T00:00:00"/>
    <s v="April"/>
    <x v="0"/>
  </r>
  <r>
    <s v="United States of America"/>
    <x v="0"/>
    <n v="1737"/>
    <n v="3"/>
    <n v="20"/>
    <n v="34740"/>
    <n v="4880.3999999999996"/>
    <n v="29859.599999999999"/>
    <n v="17430"/>
    <n v="12429.6"/>
    <d v="2019-05-01T00:00:00"/>
    <s v="May"/>
    <x v="0"/>
  </r>
  <r>
    <s v="United States of America"/>
    <x v="0"/>
    <n v="1535"/>
    <n v="3"/>
    <n v="7"/>
    <n v="10745"/>
    <n v="2936.08"/>
    <n v="7808.92"/>
    <n v="14980"/>
    <n v="-7171.08"/>
    <d v="2018-10-01T00:00:00"/>
    <s v="October"/>
    <x v="1"/>
  </r>
  <r>
    <s v="India"/>
    <x v="0"/>
    <n v="2532"/>
    <n v="3"/>
    <n v="7"/>
    <n v="17724"/>
    <n v="274.39999999999998"/>
    <n v="17449.599999999999"/>
    <n v="1400"/>
    <n v="16049.6"/>
    <d v="2019-12-01T00:00:00"/>
    <s v="December"/>
    <x v="0"/>
  </r>
  <r>
    <s v="United Kingdom"/>
    <x v="1"/>
    <n v="1765"/>
    <n v="5"/>
    <n v="7"/>
    <n v="12355"/>
    <n v="287.14"/>
    <n v="12067.86"/>
    <n v="1465"/>
    <n v="10602.86"/>
    <d v="2019-02-01T00:00:00"/>
    <s v="February"/>
    <x v="0"/>
  </r>
  <r>
    <s v="United States of America"/>
    <x v="1"/>
    <n v="1567"/>
    <n v="5"/>
    <n v="7"/>
    <n v="10969"/>
    <n v="2936.08"/>
    <n v="8032.92"/>
    <n v="14980"/>
    <n v="-6947.08"/>
    <d v="2018-10-01T00:00:00"/>
    <s v="October"/>
    <x v="1"/>
  </r>
  <r>
    <s v="India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s v="Japan"/>
    <x v="2"/>
    <n v="3079"/>
    <n v="10"/>
    <n v="20"/>
    <n v="61580"/>
    <n v="6798.4"/>
    <n v="54781.599999999999"/>
    <n v="24280"/>
    <n v="30501.599999999999"/>
    <d v="2019-03-01T00:00:00"/>
    <s v="March"/>
    <x v="0"/>
  </r>
  <r>
    <s v="United States of America"/>
    <x v="2"/>
    <n v="4130"/>
    <n v="10"/>
    <n v="15"/>
    <n v="61950"/>
    <n v="3710.7"/>
    <n v="58239.3"/>
    <n v="17670"/>
    <n v="40569.300000000003"/>
    <d v="2019-09-01T00:00:00"/>
    <s v="September"/>
    <x v="0"/>
  </r>
  <r>
    <s v="United Kingdom"/>
    <x v="2"/>
    <n v="2938"/>
    <n v="10"/>
    <n v="12"/>
    <n v="35256"/>
    <n v="2340.2399999999998"/>
    <n v="32915.760000000002"/>
    <n v="4179"/>
    <n v="28736.76"/>
    <d v="2019-10-01T00:00:00"/>
    <s v="October"/>
    <x v="0"/>
  </r>
  <r>
    <s v="India"/>
    <x v="4"/>
    <n v="3080"/>
    <n v="250"/>
    <n v="7"/>
    <n v="21560"/>
    <n v="274.39999999999998"/>
    <n v="21285.599999999999"/>
    <n v="1400"/>
    <n v="19885.599999999999"/>
    <d v="2019-12-01T00:00:00"/>
    <s v="December"/>
    <x v="0"/>
  </r>
  <r>
    <s v="United Kingdom"/>
    <x v="5"/>
    <n v="1530"/>
    <n v="260"/>
    <n v="12"/>
    <n v="18360"/>
    <n v="2340.2399999999998"/>
    <n v="16019.76"/>
    <n v="4179"/>
    <n v="11840.76"/>
    <d v="2019-10-01T00:00:00"/>
    <s v="October"/>
    <x v="0"/>
  </r>
  <r>
    <s v="United States of America"/>
    <x v="5"/>
    <n v="3537"/>
    <n v="260"/>
    <n v="12"/>
    <n v="42444"/>
    <n v="3385.2"/>
    <n v="39058.800000000003"/>
    <n v="6045"/>
    <n v="33013.800000000003"/>
    <d v="2018-12-01T00:00:00"/>
    <s v="December"/>
    <x v="1"/>
  </r>
  <r>
    <s v="Brazil"/>
    <x v="0"/>
    <n v="2021"/>
    <n v="3"/>
    <n v="300"/>
    <n v="606300"/>
    <n v="33642"/>
    <n v="572658"/>
    <n v="200250"/>
    <n v="372408"/>
    <d v="2019-07-01T00:00:00"/>
    <s v="July"/>
    <x v="0"/>
  </r>
  <r>
    <s v="United Kingdom"/>
    <x v="0"/>
    <n v="1804"/>
    <n v="3"/>
    <n v="125"/>
    <n v="225500"/>
    <n v="17902.5"/>
    <n v="207597.5"/>
    <n v="122760"/>
    <n v="84837.5"/>
    <d v="2018-09-01T00:00:00"/>
    <s v="September"/>
    <x v="1"/>
  </r>
  <r>
    <s v="Japan"/>
    <x v="0"/>
    <n v="1014"/>
    <n v="3"/>
    <n v="300"/>
    <n v="304200"/>
    <n v="62832"/>
    <n v="241368"/>
    <n v="374000"/>
    <n v="-132632"/>
    <d v="2019-10-01T00:00:00"/>
    <s v="October"/>
    <x v="0"/>
  </r>
  <r>
    <s v="United States of America"/>
    <x v="0"/>
    <n v="2913"/>
    <n v="3"/>
    <n v="300"/>
    <n v="873900"/>
    <n v="42420"/>
    <n v="831480"/>
    <n v="252500"/>
    <n v="578980"/>
    <d v="2019-10-01T00:00:00"/>
    <s v="October"/>
    <x v="0"/>
  </r>
  <r>
    <s v="India"/>
    <x v="0"/>
    <n v="763"/>
    <n v="3"/>
    <n v="15"/>
    <n v="11445"/>
    <n v="3177.3"/>
    <n v="8267.7000000000007"/>
    <n v="15130"/>
    <n v="-6862.3"/>
    <d v="2019-11-01T00:00:00"/>
    <s v="November"/>
    <x v="0"/>
  </r>
  <r>
    <s v="Japan"/>
    <x v="0"/>
    <n v="1425"/>
    <n v="3"/>
    <n v="15"/>
    <n v="21375"/>
    <n v="4830"/>
    <n v="16545"/>
    <n v="23000"/>
    <n v="-6455"/>
    <d v="2019-12-01T00:00:00"/>
    <s v="December"/>
    <x v="0"/>
  </r>
  <r>
    <s v="Brazil"/>
    <x v="0"/>
    <n v="4357"/>
    <n v="3"/>
    <n v="125"/>
    <n v="544625"/>
    <n v="49367.5"/>
    <n v="495257.5"/>
    <n v="338520"/>
    <n v="156737.5"/>
    <d v="2018-12-01T00:00:00"/>
    <s v="December"/>
    <x v="1"/>
  </r>
  <r>
    <s v="Japan"/>
    <x v="1"/>
    <n v="2138"/>
    <n v="5"/>
    <n v="350"/>
    <n v="748300"/>
    <n v="109147.5"/>
    <n v="639152.5"/>
    <n v="579150"/>
    <n v="60002.5"/>
    <d v="2019-01-01T00:00:00"/>
    <s v="January"/>
    <x v="0"/>
  </r>
  <r>
    <s v="India"/>
    <x v="1"/>
    <n v="3825"/>
    <n v="5"/>
    <n v="350"/>
    <n v="1338750"/>
    <n v="58751"/>
    <n v="1279999"/>
    <n v="311740"/>
    <n v="968259"/>
    <d v="2019-04-01T00:00:00"/>
    <s v="April"/>
    <x v="0"/>
  </r>
  <r>
    <s v="Japan"/>
    <x v="1"/>
    <n v="3393"/>
    <n v="5"/>
    <n v="350"/>
    <n v="1187550"/>
    <n v="9800"/>
    <n v="1177750"/>
    <n v="52000"/>
    <n v="1125750"/>
    <d v="2019-05-01T00:00:00"/>
    <s v="May"/>
    <x v="0"/>
  </r>
  <r>
    <s v="Japan"/>
    <x v="1"/>
    <n v="2215"/>
    <n v="5"/>
    <n v="7"/>
    <n v="15505"/>
    <n v="380.24"/>
    <n v="15124.76"/>
    <n v="1940"/>
    <n v="13184.76"/>
    <d v="2019-09-01T00:00:00"/>
    <s v="September"/>
    <x v="0"/>
  </r>
  <r>
    <s v="Brazil"/>
    <x v="1"/>
    <n v="2278"/>
    <n v="5"/>
    <n v="7"/>
    <n v="15946"/>
    <n v="1692.46"/>
    <n v="14253.54"/>
    <n v="8635"/>
    <n v="5618.54"/>
    <d v="2018-10-01T00:00:00"/>
    <s v="October"/>
    <x v="1"/>
  </r>
  <r>
    <s v="Japan"/>
    <x v="1"/>
    <n v="403"/>
    <n v="5"/>
    <n v="15"/>
    <n v="6045"/>
    <n v="4830"/>
    <n v="1215"/>
    <n v="23000"/>
    <n v="-21785"/>
    <d v="2019-12-01T00:00:00"/>
    <s v="December"/>
    <x v="0"/>
  </r>
  <r>
    <s v="Brazil"/>
    <x v="2"/>
    <n v="289"/>
    <n v="10"/>
    <n v="20"/>
    <n v="5780"/>
    <n v="728"/>
    <n v="5052"/>
    <n v="2600"/>
    <n v="2452"/>
    <d v="2019-02-01T00:00:00"/>
    <s v="February"/>
    <x v="0"/>
  </r>
  <r>
    <s v="Japan"/>
    <x v="2"/>
    <n v="749"/>
    <n v="10"/>
    <n v="15"/>
    <n v="11235"/>
    <n v="5187"/>
    <n v="6048"/>
    <n v="24700"/>
    <n v="-18652"/>
    <d v="2018-09-01T00:00:00"/>
    <s v="September"/>
    <x v="1"/>
  </r>
  <r>
    <s v="Japan"/>
    <x v="2"/>
    <n v="372"/>
    <n v="10"/>
    <n v="15"/>
    <n v="5580"/>
    <n v="3660.3"/>
    <n v="1919.7"/>
    <n v="17430"/>
    <n v="-15510.3"/>
    <d v="2018-10-01T00:00:00"/>
    <s v="October"/>
    <x v="1"/>
  </r>
  <r>
    <s v="United States of America"/>
    <x v="2"/>
    <n v="3781"/>
    <n v="10"/>
    <n v="12"/>
    <n v="45372"/>
    <n v="4895.5200000000004"/>
    <n v="40476.480000000003"/>
    <n v="8742"/>
    <n v="31734.48"/>
    <d v="2019-10-01T00:00:00"/>
    <s v="October"/>
    <x v="0"/>
  </r>
  <r>
    <s v="United Kingdom"/>
    <x v="2"/>
    <n v="1785"/>
    <n v="10"/>
    <n v="7"/>
    <n v="12495"/>
    <n v="1696.38"/>
    <n v="10798.62"/>
    <n v="8655"/>
    <n v="2143.62"/>
    <d v="2019-10-01T00:00:00"/>
    <s v="October"/>
    <x v="0"/>
  </r>
  <r>
    <s v="Japan"/>
    <x v="2"/>
    <n v="4029"/>
    <n v="10"/>
    <n v="350"/>
    <n v="1410150"/>
    <n v="34300"/>
    <n v="1375850"/>
    <n v="182000"/>
    <n v="1193850"/>
    <d v="2019-11-01T00:00:00"/>
    <s v="November"/>
    <x v="0"/>
  </r>
  <r>
    <s v="Japan"/>
    <x v="2"/>
    <n v="2813"/>
    <n v="10"/>
    <n v="12"/>
    <n v="33756"/>
    <n v="3732.96"/>
    <n v="30023.040000000001"/>
    <n v="6666"/>
    <n v="23357.040000000001"/>
    <d v="2018-11-01T00:00:00"/>
    <s v="November"/>
    <x v="1"/>
  </r>
  <r>
    <s v="United States of America"/>
    <x v="2"/>
    <n v="2150"/>
    <n v="10"/>
    <n v="350"/>
    <n v="752500"/>
    <n v="57673"/>
    <n v="694827"/>
    <n v="306020"/>
    <n v="388807"/>
    <d v="2019-11-01T00:00:00"/>
    <s v="November"/>
    <x v="0"/>
  </r>
  <r>
    <s v="United Kingdom"/>
    <x v="2"/>
    <n v="2093"/>
    <n v="10"/>
    <n v="350"/>
    <n v="732550"/>
    <n v="94178"/>
    <n v="638372"/>
    <n v="499720"/>
    <n v="138652"/>
    <d v="2018-11-01T00:00:00"/>
    <s v="November"/>
    <x v="1"/>
  </r>
  <r>
    <s v="Brazil"/>
    <x v="3"/>
    <n v="4391"/>
    <n v="120"/>
    <n v="125"/>
    <n v="548875"/>
    <n v="27562.5"/>
    <n v="521312.5"/>
    <n v="189000"/>
    <n v="332312.5"/>
    <d v="2019-02-01T00:00:00"/>
    <s v="February"/>
    <x v="0"/>
  </r>
  <r>
    <s v="United States of America"/>
    <x v="3"/>
    <n v="2695"/>
    <n v="120"/>
    <n v="20"/>
    <n v="53900"/>
    <n v="1696.8"/>
    <n v="52203.199999999997"/>
    <n v="6060"/>
    <n v="46143.199999999997"/>
    <d v="2019-04-01T00:00:00"/>
    <s v="April"/>
    <x v="0"/>
  </r>
  <r>
    <s v="United States of America"/>
    <x v="3"/>
    <n v="1337"/>
    <n v="120"/>
    <n v="300"/>
    <n v="401100"/>
    <n v="103320"/>
    <n v="297780"/>
    <n v="615000"/>
    <n v="-317220"/>
    <d v="2019-07-01T00:00:00"/>
    <s v="July"/>
    <x v="0"/>
  </r>
  <r>
    <s v="Japan"/>
    <x v="3"/>
    <n v="2621"/>
    <n v="120"/>
    <n v="300"/>
    <n v="786300"/>
    <n v="11298"/>
    <n v="775002"/>
    <n v="67250"/>
    <n v="707752"/>
    <d v="2018-10-01T00:00:00"/>
    <s v="October"/>
    <x v="1"/>
  </r>
  <r>
    <s v="India"/>
    <x v="3"/>
    <n v="3735"/>
    <n v="120"/>
    <n v="300"/>
    <n v="1120500"/>
    <n v="106512"/>
    <n v="1013988"/>
    <n v="634000"/>
    <n v="379988"/>
    <d v="2018-11-01T00:00:00"/>
    <s v="November"/>
    <x v="1"/>
  </r>
  <r>
    <s v="Brazil"/>
    <x v="4"/>
    <n v="4320"/>
    <n v="250"/>
    <n v="7"/>
    <n v="30240"/>
    <n v="2844.94"/>
    <n v="27395.06"/>
    <n v="14515"/>
    <n v="12880.06"/>
    <d v="2019-03-01T00:00:00"/>
    <s v="March"/>
    <x v="0"/>
  </r>
  <r>
    <s v="United States of America"/>
    <x v="4"/>
    <n v="2828"/>
    <n v="250"/>
    <n v="300"/>
    <n v="848400"/>
    <n v="106722"/>
    <n v="741678"/>
    <n v="635250"/>
    <n v="106428"/>
    <d v="2019-08-01T00:00:00"/>
    <s v="August"/>
    <x v="0"/>
  </r>
  <r>
    <s v="Japan"/>
    <x v="4"/>
    <n v="2586"/>
    <n v="250"/>
    <n v="300"/>
    <n v="775800"/>
    <n v="11298"/>
    <n v="764502"/>
    <n v="67250"/>
    <n v="697252"/>
    <d v="2018-10-01T00:00:00"/>
    <s v="October"/>
    <x v="1"/>
  </r>
  <r>
    <s v="Japan"/>
    <x v="4"/>
    <n v="1248"/>
    <n v="250"/>
    <n v="300"/>
    <n v="374400"/>
    <n v="62832"/>
    <n v="311568"/>
    <n v="374000"/>
    <n v="-62432"/>
    <d v="2019-10-01T00:00:00"/>
    <s v="October"/>
    <x v="0"/>
  </r>
  <r>
    <s v="United States of America"/>
    <x v="4"/>
    <n v="4035"/>
    <n v="250"/>
    <n v="300"/>
    <n v="1210500"/>
    <n v="42420"/>
    <n v="1168080"/>
    <n v="252500"/>
    <n v="915580"/>
    <d v="2019-10-01T00:00:00"/>
    <s v="October"/>
    <x v="0"/>
  </r>
  <r>
    <s v="United Kingdom"/>
    <x v="4"/>
    <n v="359"/>
    <n v="250"/>
    <n v="350"/>
    <n v="125650"/>
    <n v="62769"/>
    <n v="62881"/>
    <n v="333060"/>
    <n v="-270179"/>
    <d v="2018-12-01T00:00:00"/>
    <s v="December"/>
    <x v="1"/>
  </r>
  <r>
    <s v="Japan"/>
    <x v="5"/>
    <n v="3926"/>
    <n v="260"/>
    <n v="300"/>
    <n v="1177800"/>
    <n v="37296"/>
    <n v="1140504"/>
    <n v="222000"/>
    <n v="918504"/>
    <d v="2019-03-01T00:00:00"/>
    <s v="March"/>
    <x v="0"/>
  </r>
  <r>
    <s v="United States of America"/>
    <x v="5"/>
    <n v="4247"/>
    <n v="260"/>
    <n v="125"/>
    <n v="530875"/>
    <n v="49770"/>
    <n v="481105"/>
    <n v="341280"/>
    <n v="139825"/>
    <d v="2019-05-01T00:00:00"/>
    <s v="May"/>
    <x v="0"/>
  </r>
  <r>
    <s v="United Kingdom"/>
    <x v="5"/>
    <n v="2695"/>
    <n v="260"/>
    <n v="12"/>
    <n v="32340"/>
    <n v="4158"/>
    <n v="28182"/>
    <n v="7425"/>
    <n v="20757"/>
    <d v="2019-08-01T00:00:00"/>
    <s v="August"/>
    <x v="0"/>
  </r>
  <r>
    <s v="Japan"/>
    <x v="5"/>
    <n v="1104"/>
    <n v="260"/>
    <n v="15"/>
    <n v="16560"/>
    <n v="3660.3"/>
    <n v="12899.7"/>
    <n v="17430"/>
    <n v="-4530.3"/>
    <d v="2018-10-01T00:00:00"/>
    <s v="October"/>
    <x v="1"/>
  </r>
  <r>
    <s v="United States of America"/>
    <x v="5"/>
    <n v="1449"/>
    <n v="260"/>
    <n v="12"/>
    <n v="17388"/>
    <n v="4895.5200000000004"/>
    <n v="12492.48"/>
    <n v="8742"/>
    <n v="3750.48"/>
    <d v="2019-10-01T00:00:00"/>
    <s v="October"/>
    <x v="0"/>
  </r>
  <r>
    <s v="United Kingdom"/>
    <x v="5"/>
    <n v="1131"/>
    <n v="260"/>
    <n v="7"/>
    <n v="7917"/>
    <n v="1696.38"/>
    <n v="6220.62"/>
    <n v="8655"/>
    <n v="-2434.38"/>
    <d v="2019-10-01T00:00:00"/>
    <s v="October"/>
    <x v="0"/>
  </r>
  <r>
    <s v="Brazil"/>
    <x v="5"/>
    <n v="1468"/>
    <n v="260"/>
    <n v="7"/>
    <n v="10276"/>
    <n v="1692.46"/>
    <n v="8583.5400000000009"/>
    <n v="8635"/>
    <n v="-51.46"/>
    <d v="2018-10-01T00:00:00"/>
    <s v="October"/>
    <x v="1"/>
  </r>
  <r>
    <s v="Brazil"/>
    <x v="5"/>
    <n v="1272"/>
    <n v="260"/>
    <n v="15"/>
    <n v="19080"/>
    <n v="3927"/>
    <n v="15153"/>
    <n v="18700"/>
    <n v="-3547"/>
    <d v="2018-11-01T00:00:00"/>
    <s v="November"/>
    <x v="1"/>
  </r>
  <r>
    <s v="United Kingdom"/>
    <x v="0"/>
    <n v="1403"/>
    <n v="3"/>
    <n v="125"/>
    <n v="175375"/>
    <n v="22012.5"/>
    <n v="153362.5"/>
    <n v="140880"/>
    <n v="12482.5"/>
    <d v="2019-08-01T00:00:00"/>
    <s v="August"/>
    <x v="0"/>
  </r>
  <r>
    <s v="India"/>
    <x v="0"/>
    <n v="2161"/>
    <n v="3"/>
    <n v="125"/>
    <n v="270125"/>
    <n v="51881.25"/>
    <n v="218243.75"/>
    <n v="332040"/>
    <n v="-113796.25"/>
    <d v="2019-08-01T00:00:00"/>
    <s v="August"/>
    <x v="0"/>
  </r>
  <r>
    <s v="India"/>
    <x v="0"/>
    <n v="1937"/>
    <n v="3"/>
    <n v="125"/>
    <n v="242125"/>
    <n v="20343.75"/>
    <n v="221781.25"/>
    <n v="130200"/>
    <n v="91581.25"/>
    <d v="2019-10-01T00:00:00"/>
    <s v="October"/>
    <x v="0"/>
  </r>
  <r>
    <s v="Brazil"/>
    <x v="1"/>
    <n v="2879"/>
    <n v="5"/>
    <n v="300"/>
    <n v="863700"/>
    <n v="24570"/>
    <n v="839130"/>
    <n v="136500"/>
    <n v="702630"/>
    <d v="2019-10-01T00:00:00"/>
    <s v="October"/>
    <x v="0"/>
  </r>
  <r>
    <s v="India"/>
    <x v="2"/>
    <n v="1330"/>
    <n v="10"/>
    <n v="20"/>
    <n v="26600"/>
    <n v="3474"/>
    <n v="23126"/>
    <n v="11580"/>
    <n v="11546"/>
    <d v="2019-03-01T00:00:00"/>
    <s v="March"/>
    <x v="0"/>
  </r>
  <r>
    <s v="Japan"/>
    <x v="2"/>
    <n v="2426"/>
    <n v="10"/>
    <n v="15"/>
    <n v="36390"/>
    <n v="3631.5"/>
    <n v="32758.5"/>
    <n v="16140"/>
    <n v="16618.5"/>
    <d v="2019-04-01T00:00:00"/>
    <s v="April"/>
    <x v="0"/>
  </r>
  <r>
    <s v="Brazil"/>
    <x v="2"/>
    <n v="2033"/>
    <n v="10"/>
    <n v="7"/>
    <n v="14231"/>
    <n v="2661.75"/>
    <n v="11569.25"/>
    <n v="12675"/>
    <n v="-1105.75"/>
    <d v="2019-04-01T00:00:00"/>
    <s v="April"/>
    <x v="0"/>
  </r>
  <r>
    <s v="Brazil"/>
    <x v="2"/>
    <n v="2029"/>
    <n v="10"/>
    <n v="350"/>
    <n v="710150"/>
    <n v="149677.5"/>
    <n v="560472.5"/>
    <n v="741260"/>
    <n v="-180787.5"/>
    <d v="2019-05-01T00:00:00"/>
    <s v="May"/>
    <x v="0"/>
  </r>
  <r>
    <s v="Japan"/>
    <x v="2"/>
    <n v="1049"/>
    <n v="10"/>
    <n v="15"/>
    <n v="15735"/>
    <n v="5757.75"/>
    <n v="9977.25"/>
    <n v="25590"/>
    <n v="-15612.75"/>
    <d v="2019-08-01T00:00:00"/>
    <s v="August"/>
    <x v="0"/>
  </r>
  <r>
    <s v="United States of America"/>
    <x v="2"/>
    <n v="1062"/>
    <n v="10"/>
    <n v="20"/>
    <n v="21240"/>
    <n v="801"/>
    <n v="20439"/>
    <n v="2670"/>
    <n v="17769"/>
    <d v="2018-10-01T00:00:00"/>
    <s v="October"/>
    <x v="1"/>
  </r>
  <r>
    <s v="India"/>
    <x v="2"/>
    <n v="2509"/>
    <n v="10"/>
    <n v="125"/>
    <n v="313625"/>
    <n v="20343.75"/>
    <n v="293281.25"/>
    <n v="130200"/>
    <n v="163081.25"/>
    <d v="2019-10-01T00:00:00"/>
    <s v="October"/>
    <x v="0"/>
  </r>
  <r>
    <s v="India"/>
    <x v="2"/>
    <n v="1743"/>
    <n v="10"/>
    <n v="15"/>
    <n v="26145"/>
    <n v="2643.75"/>
    <n v="23501.25"/>
    <n v="11750"/>
    <n v="11751.25"/>
    <d v="2019-10-01T00:00:00"/>
    <s v="October"/>
    <x v="0"/>
  </r>
  <r>
    <s v="United States of America"/>
    <x v="2"/>
    <n v="3418"/>
    <n v="10"/>
    <n v="350"/>
    <n v="1196300"/>
    <n v="105367.5"/>
    <n v="1090932.5"/>
    <n v="521820"/>
    <n v="569112.5"/>
    <d v="2018-11-01T00:00:00"/>
    <s v="November"/>
    <x v="1"/>
  </r>
  <r>
    <s v="Brazil"/>
    <x v="2"/>
    <n v="1751"/>
    <n v="10"/>
    <n v="350"/>
    <n v="612850"/>
    <n v="112927.5"/>
    <n v="499922.5"/>
    <n v="559260"/>
    <n v="-59337.5"/>
    <d v="2018-11-01T00:00:00"/>
    <s v="November"/>
    <x v="1"/>
  </r>
  <r>
    <s v="United States of America"/>
    <x v="2"/>
    <n v="3228"/>
    <n v="10"/>
    <n v="12"/>
    <n v="38736"/>
    <n v="1645.2"/>
    <n v="37090.800000000003"/>
    <n v="2742"/>
    <n v="34348.800000000003"/>
    <d v="2019-12-01T00:00:00"/>
    <s v="December"/>
    <x v="0"/>
  </r>
  <r>
    <s v="United Kingdom"/>
    <x v="2"/>
    <n v="1105"/>
    <n v="10"/>
    <n v="20"/>
    <n v="22100"/>
    <n v="879"/>
    <n v="21221"/>
    <n v="2930"/>
    <n v="18291"/>
    <d v="2019-12-01T00:00:00"/>
    <s v="December"/>
    <x v="0"/>
  </r>
  <r>
    <s v="Brazil"/>
    <x v="3"/>
    <n v="2778"/>
    <n v="120"/>
    <n v="12"/>
    <n v="33336"/>
    <n v="900"/>
    <n v="32436"/>
    <n v="1500"/>
    <n v="30936"/>
    <d v="2019-03-01T00:00:00"/>
    <s v="March"/>
    <x v="0"/>
  </r>
  <r>
    <s v="United Kingdom"/>
    <x v="3"/>
    <n v="1173"/>
    <n v="120"/>
    <n v="15"/>
    <n v="17595"/>
    <n v="6358.5"/>
    <n v="11236.5"/>
    <n v="28260"/>
    <n v="-17023.5"/>
    <d v="2019-05-01T00:00:00"/>
    <s v="May"/>
    <x v="0"/>
  </r>
  <r>
    <s v="United Kingdom"/>
    <x v="3"/>
    <n v="3160"/>
    <n v="120"/>
    <n v="125"/>
    <n v="395000"/>
    <n v="12431.25"/>
    <n v="382568.75"/>
    <n v="79560"/>
    <n v="303008.75"/>
    <d v="2019-09-01T00:00:00"/>
    <s v="September"/>
    <x v="0"/>
  </r>
  <r>
    <s v="United States of America"/>
    <x v="3"/>
    <n v="4322"/>
    <n v="120"/>
    <n v="300"/>
    <n v="1296600"/>
    <n v="115830"/>
    <n v="1180770"/>
    <n v="643500"/>
    <n v="537270"/>
    <d v="2018-11-01T00:00:00"/>
    <s v="November"/>
    <x v="1"/>
  </r>
  <r>
    <s v="United States of America"/>
    <x v="3"/>
    <n v="1901"/>
    <n v="120"/>
    <n v="125"/>
    <n v="237625"/>
    <n v="45712.5"/>
    <n v="191912.5"/>
    <n v="292560"/>
    <n v="-100647.5"/>
    <d v="2018-12-01T00:00:00"/>
    <s v="December"/>
    <x v="1"/>
  </r>
  <r>
    <s v="United States of America"/>
    <x v="3"/>
    <n v="2980"/>
    <n v="120"/>
    <n v="12"/>
    <n v="35760"/>
    <n v="1645.2"/>
    <n v="34114.800000000003"/>
    <n v="2742"/>
    <n v="31372.799999999999"/>
    <d v="2019-12-01T00:00:00"/>
    <s v="December"/>
    <x v="0"/>
  </r>
  <r>
    <s v="Japan"/>
    <x v="4"/>
    <n v="4068"/>
    <n v="250"/>
    <n v="20"/>
    <n v="81360"/>
    <n v="2596.5"/>
    <n v="78763.5"/>
    <n v="8655"/>
    <n v="70108.5"/>
    <d v="2019-07-01T00:00:00"/>
    <s v="July"/>
    <x v="0"/>
  </r>
  <r>
    <s v="India"/>
    <x v="4"/>
    <n v="2105"/>
    <n v="250"/>
    <n v="15"/>
    <n v="31575"/>
    <n v="1107"/>
    <n v="30468"/>
    <n v="4920"/>
    <n v="25548"/>
    <d v="2019-07-01T00:00:00"/>
    <s v="July"/>
    <x v="0"/>
  </r>
  <r>
    <s v="United States of America"/>
    <x v="4"/>
    <n v="1647"/>
    <n v="250"/>
    <n v="20"/>
    <n v="32940"/>
    <n v="801"/>
    <n v="32139"/>
    <n v="2670"/>
    <n v="29469"/>
    <d v="2018-10-01T00:00:00"/>
    <s v="October"/>
    <x v="1"/>
  </r>
  <r>
    <s v="India"/>
    <x v="4"/>
    <n v="235"/>
    <n v="250"/>
    <n v="15"/>
    <n v="3525"/>
    <n v="2643.75"/>
    <n v="881.25"/>
    <n v="11750"/>
    <n v="-10868.75"/>
    <d v="2019-10-01T00:00:00"/>
    <s v="October"/>
    <x v="0"/>
  </r>
  <r>
    <s v="Japan"/>
    <x v="4"/>
    <n v="3617"/>
    <n v="250"/>
    <n v="125"/>
    <n v="452125"/>
    <n v="55387.5"/>
    <n v="396737.5"/>
    <n v="354480"/>
    <n v="42257.5"/>
    <d v="2018-11-01T00:00:00"/>
    <s v="November"/>
    <x v="1"/>
  </r>
  <r>
    <s v="India"/>
    <x v="4"/>
    <n v="2106"/>
    <n v="250"/>
    <n v="125"/>
    <n v="263250"/>
    <n v="10350"/>
    <n v="252900"/>
    <n v="66240"/>
    <n v="186660"/>
    <d v="2019-11-01T00:00:00"/>
    <s v="November"/>
    <x v="0"/>
  </r>
  <r>
    <s v="United Kingdom"/>
    <x v="4"/>
    <n v="2351"/>
    <n v="250"/>
    <n v="20"/>
    <n v="47020"/>
    <n v="879"/>
    <n v="46141"/>
    <n v="2930"/>
    <n v="43211"/>
    <d v="2019-12-01T00:00:00"/>
    <s v="December"/>
    <x v="0"/>
  </r>
  <r>
    <s v="United Kingdom"/>
    <x v="5"/>
    <n v="1897"/>
    <n v="260"/>
    <n v="300"/>
    <n v="569100"/>
    <n v="111375"/>
    <n v="457725"/>
    <n v="618750"/>
    <n v="-161025"/>
    <d v="2019-03-01T00:00:00"/>
    <s v="March"/>
    <x v="0"/>
  </r>
  <r>
    <s v="Brazil"/>
    <x v="5"/>
    <n v="647"/>
    <n v="260"/>
    <n v="300"/>
    <n v="194100"/>
    <n v="24570"/>
    <n v="169530"/>
    <n v="136500"/>
    <n v="33030"/>
    <d v="2019-10-01T00:00:00"/>
    <s v="October"/>
    <x v="0"/>
  </r>
  <r>
    <s v="Brazil"/>
    <x v="1"/>
    <n v="3621"/>
    <n v="5"/>
    <n v="7"/>
    <n v="25347"/>
    <n v="1436.4"/>
    <n v="23910.6"/>
    <n v="6840"/>
    <n v="17070.599999999999"/>
    <d v="2019-02-01T00:00:00"/>
    <s v="February"/>
    <x v="0"/>
  </r>
  <r>
    <s v="Japan"/>
    <x v="2"/>
    <n v="3221"/>
    <n v="10"/>
    <n v="7"/>
    <n v="22547"/>
    <n v="759.15"/>
    <n v="21787.85"/>
    <n v="3615"/>
    <n v="18172.849999999999"/>
    <d v="2019-04-01T00:00:00"/>
    <s v="April"/>
    <x v="0"/>
  </r>
  <r>
    <s v="United States of America"/>
    <x v="4"/>
    <n v="493"/>
    <n v="250"/>
    <n v="12"/>
    <n v="5916"/>
    <n v="3250.8"/>
    <n v="2665.2"/>
    <n v="5418"/>
    <n v="-2752.8"/>
    <d v="2019-05-01T00:00:00"/>
    <s v="May"/>
    <x v="0"/>
  </r>
  <r>
    <s v="Japan"/>
    <x v="0"/>
    <n v="1372"/>
    <n v="3"/>
    <n v="20"/>
    <n v="27440"/>
    <s v=" $-   "/>
    <n v="27440"/>
    <n v="16185"/>
    <n v="11255"/>
    <d v="2020-01-01T00:00:00"/>
    <s v="January"/>
    <x v="2"/>
  </r>
  <r>
    <s v="India"/>
    <x v="0"/>
    <n v="2762"/>
    <n v="3"/>
    <n v="20"/>
    <n v="55240"/>
    <s v=" $-   "/>
    <n v="55240"/>
    <n v="13210"/>
    <n v="42030"/>
    <d v="2020-01-01T00:00:00"/>
    <s v="January"/>
    <x v="2"/>
  </r>
  <r>
    <s v="United Kingdom"/>
    <x v="0"/>
    <n v="1464"/>
    <n v="3"/>
    <n v="15"/>
    <n v="21960"/>
    <s v=" $-   "/>
    <n v="21960"/>
    <n v="21780"/>
    <n v="180"/>
    <d v="2020-06-01T00:00:00"/>
    <s v="June"/>
    <x v="2"/>
  </r>
  <r>
    <s v="India"/>
    <x v="0"/>
    <n v="719"/>
    <n v="3"/>
    <n v="15"/>
    <n v="10785"/>
    <s v=" $-   "/>
    <n v="10785"/>
    <n v="8880"/>
    <n v="1905"/>
    <d v="2020-06-01T00:00:00"/>
    <s v="June"/>
    <x v="2"/>
  </r>
  <r>
    <s v="Brazil"/>
    <x v="0"/>
    <n v="3576"/>
    <n v="3"/>
    <n v="15"/>
    <n v="53640"/>
    <s v=" $-   "/>
    <n v="53640"/>
    <n v="24700"/>
    <n v="28940"/>
    <d v="2020-06-01T00:00:00"/>
    <s v="June"/>
    <x v="2"/>
  </r>
  <r>
    <s v="India"/>
    <x v="0"/>
    <n v="4422"/>
    <n v="3"/>
    <n v="350"/>
    <n v="1547700"/>
    <s v=" $-   "/>
    <n v="1547700"/>
    <n v="393380"/>
    <n v="1154320"/>
    <d v="2020-12-01T00:00:00"/>
    <s v="December"/>
    <x v="2"/>
  </r>
  <r>
    <s v="India"/>
    <x v="1"/>
    <n v="3649"/>
    <n v="5"/>
    <n v="15"/>
    <n v="54735"/>
    <s v=" $-   "/>
    <n v="54735"/>
    <n v="9210"/>
    <n v="45525"/>
    <d v="2020-03-01T00:00:00"/>
    <s v="March"/>
    <x v="2"/>
  </r>
  <r>
    <s v="Japan"/>
    <x v="1"/>
    <n v="4172"/>
    <n v="5"/>
    <n v="12"/>
    <n v="50064"/>
    <s v=" $-   "/>
    <n v="50064"/>
    <n v="7554"/>
    <n v="42510"/>
    <d v="2020-06-01T00:00:00"/>
    <s v="June"/>
    <x v="2"/>
  </r>
  <r>
    <s v="United Kingdom"/>
    <x v="1"/>
    <n v="3841"/>
    <n v="5"/>
    <n v="20"/>
    <n v="76820"/>
    <s v=" $-   "/>
    <n v="76820"/>
    <n v="18990"/>
    <n v="57830"/>
    <d v="2020-06-01T00:00:00"/>
    <s v="June"/>
    <x v="2"/>
  </r>
  <r>
    <s v="India"/>
    <x v="1"/>
    <n v="3726"/>
    <n v="5"/>
    <n v="12"/>
    <n v="44712"/>
    <s v=" $-   "/>
    <n v="44712"/>
    <n v="4635"/>
    <n v="40077"/>
    <d v="2020-06-01T00:00:00"/>
    <s v="June"/>
    <x v="2"/>
  </r>
  <r>
    <s v="Brazil"/>
    <x v="1"/>
    <n v="2625"/>
    <n v="5"/>
    <n v="15"/>
    <n v="39375"/>
    <s v=" $-   "/>
    <n v="39375"/>
    <n v="24700"/>
    <n v="14675"/>
    <d v="2020-06-01T00:00:00"/>
    <s v="June"/>
    <x v="2"/>
  </r>
  <r>
    <s v="Japan"/>
    <x v="1"/>
    <n v="1958"/>
    <n v="5"/>
    <n v="125"/>
    <n v="244750"/>
    <s v=" $-   "/>
    <n v="244750"/>
    <n v="319860"/>
    <n v="75110"/>
    <d v="2020-07-01T00:00:00"/>
    <s v="July"/>
    <x v="2"/>
  </r>
  <r>
    <s v="Brazil"/>
    <x v="1"/>
    <n v="3271"/>
    <n v="5"/>
    <n v="300"/>
    <n v="981300"/>
    <s v=" $-   "/>
    <n v="981300"/>
    <n v="239500"/>
    <n v="741800"/>
    <d v="2020-08-01T00:00:00"/>
    <s v="August"/>
    <x v="2"/>
  </r>
  <r>
    <s v="India"/>
    <x v="1"/>
    <n v="2091"/>
    <n v="5"/>
    <n v="7"/>
    <n v="14637"/>
    <s v=" $-   "/>
    <n v="14637"/>
    <n v="10730"/>
    <n v="3907"/>
    <d v="2020-09-01T00:00:00"/>
    <s v="September"/>
    <x v="2"/>
  </r>
  <r>
    <s v="Japan"/>
    <x v="1"/>
    <n v="2530"/>
    <n v="5"/>
    <n v="125"/>
    <n v="316250"/>
    <s v=" $-   "/>
    <n v="316250"/>
    <n v="41400"/>
    <n v="274850"/>
    <d v="2018-10-01T00:00:00"/>
    <s v="October"/>
    <x v="2"/>
  </r>
  <r>
    <s v="United States of America"/>
    <x v="1"/>
    <n v="2825"/>
    <n v="5"/>
    <n v="15"/>
    <n v="42375"/>
    <s v=" $-   "/>
    <n v="42375"/>
    <n v="6150"/>
    <n v="36225"/>
    <d v="2020-12-01T00:00:00"/>
    <s v="December"/>
    <x v="2"/>
  </r>
  <r>
    <s v="Japan"/>
    <x v="2"/>
    <n v="2513"/>
    <n v="10"/>
    <n v="20"/>
    <n v="50260"/>
    <s v=" $-   "/>
    <n v="50260"/>
    <n v="2920"/>
    <n v="47340"/>
    <d v="2020-02-01T00:00:00"/>
    <s v="February"/>
    <x v="2"/>
  </r>
  <r>
    <s v="Brazil"/>
    <x v="2"/>
    <n v="883"/>
    <n v="10"/>
    <n v="15"/>
    <n v="13245"/>
    <s v=" $-   "/>
    <n v="13245"/>
    <n v="9740"/>
    <n v="3505"/>
    <d v="2020-02-01T00:00:00"/>
    <s v="February"/>
    <x v="2"/>
  </r>
  <r>
    <s v="Japan"/>
    <x v="2"/>
    <n v="2087"/>
    <n v="10"/>
    <n v="12"/>
    <n v="25044"/>
    <s v=" $-   "/>
    <n v="25044"/>
    <n v="7554"/>
    <n v="17490"/>
    <d v="2020-06-01T00:00:00"/>
    <s v="June"/>
    <x v="2"/>
  </r>
  <r>
    <s v="India"/>
    <x v="2"/>
    <n v="2563"/>
    <n v="10"/>
    <n v="350"/>
    <n v="897050"/>
    <s v=" $-   "/>
    <n v="897050"/>
    <n v="261560"/>
    <n v="635490"/>
    <d v="2020-06-01T00:00:00"/>
    <s v="June"/>
    <x v="2"/>
  </r>
  <r>
    <s v="India"/>
    <x v="2"/>
    <n v="2846"/>
    <n v="10"/>
    <n v="12"/>
    <n v="34152"/>
    <s v=" $-   "/>
    <n v="34152"/>
    <n v="1101"/>
    <n v="33051"/>
    <d v="2020-07-01T00:00:00"/>
    <s v="July"/>
    <x v="2"/>
  </r>
  <r>
    <s v="Brazil"/>
    <x v="2"/>
    <n v="997"/>
    <n v="10"/>
    <n v="7"/>
    <n v="6979"/>
    <s v=" $-   "/>
    <n v="6979"/>
    <n v="4415"/>
    <n v="2564"/>
    <d v="2020-08-01T00:00:00"/>
    <s v="August"/>
    <x v="2"/>
  </r>
  <r>
    <s v="United Kingdom"/>
    <x v="2"/>
    <n v="3421"/>
    <n v="10"/>
    <n v="15"/>
    <n v="51315"/>
    <s v=" $-   "/>
    <n v="51315"/>
    <n v="5490"/>
    <n v="45825"/>
    <d v="2018-09-01T00:00:00"/>
    <s v="September"/>
    <x v="2"/>
  </r>
  <r>
    <s v="Brazil"/>
    <x v="2"/>
    <n v="2291"/>
    <n v="10"/>
    <n v="300"/>
    <n v="687300"/>
    <s v=" $-   "/>
    <n v="687300"/>
    <n v="197000"/>
    <n v="490300"/>
    <d v="2018-09-01T00:00:00"/>
    <s v="September"/>
    <x v="2"/>
  </r>
  <r>
    <s v="Brazil"/>
    <x v="2"/>
    <n v="2290"/>
    <n v="10"/>
    <n v="15"/>
    <n v="34350"/>
    <s v=" $-   "/>
    <n v="34350"/>
    <n v="24720"/>
    <n v="9630"/>
    <d v="2020-09-01T00:00:00"/>
    <s v="September"/>
    <x v="2"/>
  </r>
  <r>
    <s v="United States of America"/>
    <x v="2"/>
    <n v="2133"/>
    <n v="10"/>
    <n v="7"/>
    <n v="14931"/>
    <s v=" $-   "/>
    <n v="14931"/>
    <n v="5715"/>
    <n v="9216"/>
    <d v="2020-10-01T00:00:00"/>
    <s v="October"/>
    <x v="2"/>
  </r>
  <r>
    <s v="Japan"/>
    <x v="2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x v="2"/>
    <n v="3686"/>
    <n v="10"/>
    <n v="12"/>
    <n v="44232"/>
    <s v=" $-   "/>
    <n v="44232"/>
    <n v="2736"/>
    <n v="41496"/>
    <d v="2018-11-01T00:00:00"/>
    <s v="November"/>
    <x v="2"/>
  </r>
  <r>
    <s v="Japan"/>
    <x v="2"/>
    <n v="3319"/>
    <n v="10"/>
    <n v="15"/>
    <n v="49785"/>
    <s v=" $-   "/>
    <n v="49785"/>
    <n v="21520"/>
    <n v="28265"/>
    <d v="2018-12-01T00:00:00"/>
    <s v="December"/>
    <x v="2"/>
  </r>
  <r>
    <s v="Japan"/>
    <x v="2"/>
    <n v="3617"/>
    <n v="10"/>
    <n v="20"/>
    <n v="72340"/>
    <s v=" $-   "/>
    <n v="72340"/>
    <n v="18170"/>
    <n v="54170"/>
    <d v="2020-12-01T00:00:00"/>
    <s v="December"/>
    <x v="2"/>
  </r>
  <r>
    <s v="India"/>
    <x v="2"/>
    <n v="1266"/>
    <n v="10"/>
    <n v="350"/>
    <n v="443100"/>
    <s v=" $-   "/>
    <n v="443100"/>
    <n v="393380"/>
    <n v="49720"/>
    <d v="2020-12-01T00:00:00"/>
    <s v="December"/>
    <x v="2"/>
  </r>
  <r>
    <s v="Brazil"/>
    <x v="3"/>
    <n v="894"/>
    <n v="120"/>
    <n v="7"/>
    <n v="6258"/>
    <s v=" $-   "/>
    <n v="6258"/>
    <n v="7465"/>
    <n v="1207"/>
    <d v="2020-01-01T00:00:00"/>
    <s v="January"/>
    <x v="2"/>
  </r>
  <r>
    <s v="United Kingdom"/>
    <x v="3"/>
    <n v="2725"/>
    <n v="120"/>
    <n v="125"/>
    <n v="340625"/>
    <s v=" $-   "/>
    <n v="340625"/>
    <n v="216480"/>
    <n v="124145"/>
    <d v="2020-02-01T00:00:00"/>
    <s v="February"/>
    <x v="2"/>
  </r>
  <r>
    <s v="India"/>
    <x v="3"/>
    <n v="3061"/>
    <n v="120"/>
    <n v="12"/>
    <n v="36732"/>
    <s v=" $-   "/>
    <n v="36732"/>
    <n v="6483"/>
    <n v="30249"/>
    <d v="2020-03-01T00:00:00"/>
    <s v="March"/>
    <x v="2"/>
  </r>
  <r>
    <s v="India"/>
    <x v="3"/>
    <n v="3958"/>
    <n v="120"/>
    <n v="350"/>
    <n v="1385300"/>
    <s v=" $-   "/>
    <n v="1385300"/>
    <n v="261560"/>
    <n v="1123740"/>
    <d v="2020-06-01T00:00:00"/>
    <s v="June"/>
    <x v="2"/>
  </r>
  <r>
    <s v="India"/>
    <x v="3"/>
    <n v="3920"/>
    <n v="120"/>
    <n v="12"/>
    <n v="47040"/>
    <s v=" $-   "/>
    <n v="47040"/>
    <n v="4635"/>
    <n v="42405"/>
    <d v="2020-06-01T00:00:00"/>
    <s v="June"/>
    <x v="2"/>
  </r>
  <r>
    <s v="United States of America"/>
    <x v="3"/>
    <n v="3381"/>
    <n v="120"/>
    <n v="125"/>
    <n v="422625"/>
    <s v=" $-   "/>
    <n v="422625"/>
    <n v="338520"/>
    <n v="84105"/>
    <d v="2020-08-01T00:00:00"/>
    <s v="August"/>
    <x v="2"/>
  </r>
  <r>
    <s v="Japan"/>
    <x v="3"/>
    <n v="1094"/>
    <n v="120"/>
    <n v="125"/>
    <n v="136750"/>
    <s v=" $-   "/>
    <n v="136750"/>
    <n v="41400"/>
    <n v="95350"/>
    <d v="2018-10-01T00:00:00"/>
    <s v="October"/>
    <x v="2"/>
  </r>
  <r>
    <s v="Japan"/>
    <x v="4"/>
    <n v="4307"/>
    <n v="250"/>
    <n v="300"/>
    <n v="1292100"/>
    <s v=" $-   "/>
    <n v="1292100"/>
    <n v="500250"/>
    <n v="791850"/>
    <d v="2020-02-01T00:00:00"/>
    <s v="February"/>
    <x v="2"/>
  </r>
  <r>
    <s v="India"/>
    <x v="4"/>
    <n v="878"/>
    <n v="250"/>
    <n v="12"/>
    <n v="10536"/>
    <s v=" $-   "/>
    <n v="10536"/>
    <n v="8514"/>
    <n v="2022"/>
    <d v="2020-04-01T00:00:00"/>
    <s v="April"/>
    <x v="2"/>
  </r>
  <r>
    <s v="United Kingdom"/>
    <x v="4"/>
    <n v="496"/>
    <n v="250"/>
    <n v="15"/>
    <n v="7440"/>
    <s v=" $-   "/>
    <n v="7440"/>
    <n v="21780"/>
    <n v="-14340"/>
    <d v="2020-06-01T00:00:00"/>
    <s v="June"/>
    <x v="2"/>
  </r>
  <r>
    <s v="India"/>
    <x v="4"/>
    <n v="3367"/>
    <n v="250"/>
    <n v="15"/>
    <n v="50505"/>
    <s v=" $-   "/>
    <n v="50505"/>
    <n v="8880"/>
    <n v="41625"/>
    <d v="2020-06-01T00:00:00"/>
    <s v="June"/>
    <x v="2"/>
  </r>
  <r>
    <s v="United Kingdom"/>
    <x v="4"/>
    <n v="3880"/>
    <n v="250"/>
    <n v="350"/>
    <n v="1358000"/>
    <s v=" $-   "/>
    <n v="1358000"/>
    <n v="397020"/>
    <n v="960980"/>
    <d v="2018-09-01T00:00:00"/>
    <s v="September"/>
    <x v="2"/>
  </r>
  <r>
    <s v="United Kingdom"/>
    <x v="4"/>
    <n v="2055"/>
    <n v="250"/>
    <n v="300"/>
    <n v="616500"/>
    <s v=" $-   "/>
    <n v="616500"/>
    <n v="537750"/>
    <n v="78750"/>
    <d v="2020-09-01T00:00:00"/>
    <s v="September"/>
    <x v="2"/>
  </r>
  <r>
    <s v="Japan"/>
    <x v="4"/>
    <n v="4041"/>
    <n v="250"/>
    <n v="20"/>
    <n v="80820"/>
    <s v=" $-   "/>
    <n v="80820"/>
    <n v="18170"/>
    <n v="62650"/>
    <d v="2020-12-01T00:00:00"/>
    <s v="December"/>
    <x v="2"/>
  </r>
  <r>
    <s v="United Kingdom"/>
    <x v="5"/>
    <n v="3237"/>
    <n v="260"/>
    <n v="350"/>
    <n v="1132950"/>
    <s v=" $-   "/>
    <n v="1132950"/>
    <n v="715000"/>
    <n v="417950"/>
    <d v="2020-02-01T00:00:00"/>
    <s v="February"/>
    <x v="2"/>
  </r>
  <r>
    <s v="United States of America"/>
    <x v="5"/>
    <n v="630"/>
    <n v="260"/>
    <n v="12"/>
    <n v="7560"/>
    <s v=" $-   "/>
    <n v="7560"/>
    <n v="5859"/>
    <n v="1701"/>
    <d v="2020-04-01T00:00:00"/>
    <s v="April"/>
    <x v="2"/>
  </r>
  <r>
    <s v="India"/>
    <x v="5"/>
    <n v="4210"/>
    <n v="260"/>
    <n v="125"/>
    <n v="526250"/>
    <s v=" $-   "/>
    <n v="526250"/>
    <n v="506340"/>
    <n v="19910"/>
    <d v="2020-04-01T00:00:00"/>
    <s v="April"/>
    <x v="2"/>
  </r>
  <r>
    <s v="United Kingdom"/>
    <x v="5"/>
    <n v="1127"/>
    <n v="260"/>
    <n v="20"/>
    <n v="22540"/>
    <s v=" $-   "/>
    <n v="22540"/>
    <n v="18990"/>
    <n v="3550"/>
    <d v="2020-06-01T00:00:00"/>
    <s v="June"/>
    <x v="2"/>
  </r>
  <r>
    <s v="India"/>
    <x v="5"/>
    <n v="3438"/>
    <n v="260"/>
    <n v="7"/>
    <n v="24066"/>
    <s v=" $-   "/>
    <n v="24066"/>
    <n v="8430"/>
    <n v="15636"/>
    <d v="2020-07-01T00:00:00"/>
    <s v="July"/>
    <x v="2"/>
  </r>
  <r>
    <s v="United States of America"/>
    <x v="5"/>
    <n v="2015"/>
    <n v="260"/>
    <n v="12"/>
    <n v="24180"/>
    <s v=" $-   "/>
    <n v="24180"/>
    <n v="6423"/>
    <n v="17757"/>
    <d v="2020-08-01T00:00:00"/>
    <s v="August"/>
    <x v="2"/>
  </r>
  <r>
    <s v="United States of America"/>
    <x v="5"/>
    <n v="2534"/>
    <n v="260"/>
    <n v="7"/>
    <n v="17738"/>
    <s v=" $-   "/>
    <n v="17738"/>
    <n v="5715"/>
    <n v="12023"/>
    <d v="2020-10-01T00:00:00"/>
    <s v="October"/>
    <x v="2"/>
  </r>
  <r>
    <s v="United States of America"/>
    <x v="5"/>
    <n v="1384"/>
    <n v="260"/>
    <n v="15"/>
    <n v="20760"/>
    <s v=" $-   "/>
    <n v="20760"/>
    <n v="6150"/>
    <n v="14610"/>
    <d v="2020-12-01T00:00:00"/>
    <s v="December"/>
    <x v="2"/>
  </r>
  <r>
    <s v="United Kingdom"/>
    <x v="2"/>
    <n v="3561"/>
    <n v="10"/>
    <n v="7"/>
    <n v="24927"/>
    <s v=" $276.15 "/>
    <n v="24650.85"/>
    <n v="19725"/>
    <n v="4925.8500000000004"/>
    <d v="2020-01-01T00:00:00"/>
    <s v="January"/>
    <x v="2"/>
  </r>
  <r>
    <s v="United Kingdom"/>
    <x v="2"/>
    <n v="1823"/>
    <n v="10"/>
    <n v="15"/>
    <n v="27345"/>
    <s v=" $344.40 "/>
    <n v="27000.6"/>
    <n v="22960"/>
    <n v="4040.6"/>
    <d v="2020-02-01T00:00:00"/>
    <s v="February"/>
    <x v="2"/>
  </r>
  <r>
    <s v="United Kingdom"/>
    <x v="2"/>
    <n v="2795"/>
    <n v="10"/>
    <n v="7"/>
    <n v="19565"/>
    <s v=" $72.10 "/>
    <n v="19492.900000000001"/>
    <n v="5150"/>
    <n v="14342.9"/>
    <d v="2020-05-01T00:00:00"/>
    <s v="May"/>
    <x v="2"/>
  </r>
  <r>
    <s v="United Kingdom"/>
    <x v="3"/>
    <n v="457"/>
    <n v="120"/>
    <n v="7"/>
    <n v="3199"/>
    <s v=" $44.73 "/>
    <n v="3154.27"/>
    <n v="3195"/>
    <n v="-40.729999999999997"/>
    <d v="2020-11-01T00:00:00"/>
    <s v="November"/>
    <x v="2"/>
  </r>
  <r>
    <s v="Japan"/>
    <x v="4"/>
    <n v="3785"/>
    <n v="250"/>
    <n v="7"/>
    <n v="26495"/>
    <s v=" $92.82 "/>
    <n v="26402.18"/>
    <n v="6630"/>
    <n v="19772.18"/>
    <d v="2020-03-01T00:00:00"/>
    <s v="March"/>
    <x v="2"/>
  </r>
  <r>
    <s v="United States of America"/>
    <x v="0"/>
    <n v="748"/>
    <n v="3"/>
    <n v="12"/>
    <n v="8976"/>
    <s v=" $222.96 "/>
    <n v="8753.0400000000009"/>
    <n v="5574"/>
    <n v="3179.04"/>
    <d v="2020-02-01T00:00:00"/>
    <s v="February"/>
    <x v="2"/>
  </r>
  <r>
    <s v="Brazil"/>
    <x v="0"/>
    <n v="1021"/>
    <n v="3"/>
    <n v="350"/>
    <n v="357350"/>
    <s v=" $4,235.00 "/>
    <n v="353115"/>
    <n v="314600"/>
    <n v="38515"/>
    <d v="2020-03-01T00:00:00"/>
    <s v="March"/>
    <x v="2"/>
  </r>
  <r>
    <s v="United States of America"/>
    <x v="0"/>
    <n v="2076"/>
    <n v="3"/>
    <n v="7"/>
    <n v="14532"/>
    <s v=" $177.03 "/>
    <n v="14354.97"/>
    <n v="12645"/>
    <n v="1709.97"/>
    <d v="2020-07-01T00:00:00"/>
    <s v="July"/>
    <x v="2"/>
  </r>
  <r>
    <s v="Japan"/>
    <x v="0"/>
    <n v="4316"/>
    <n v="3"/>
    <n v="12"/>
    <n v="51792"/>
    <s v=" $173.40 "/>
    <n v="51618.6"/>
    <n v="4335"/>
    <n v="47283.6"/>
    <d v="2020-09-01T00:00:00"/>
    <s v="September"/>
    <x v="2"/>
  </r>
  <r>
    <s v="United States of America"/>
    <x v="0"/>
    <n v="2654"/>
    <n v="3"/>
    <n v="125"/>
    <n v="331750"/>
    <s v=" $412.50 "/>
    <n v="331337.5"/>
    <n v="39600"/>
    <n v="291737.5"/>
    <d v="2018-09-01T00:00:00"/>
    <s v="September"/>
    <x v="2"/>
  </r>
  <r>
    <s v="United Kingdom"/>
    <x v="0"/>
    <n v="4174"/>
    <n v="3"/>
    <n v="12"/>
    <n v="50088"/>
    <s v=" $320.52 "/>
    <n v="49767.48"/>
    <n v="8013"/>
    <n v="41754.480000000003"/>
    <d v="2020-09-01T00:00:00"/>
    <s v="September"/>
    <x v="2"/>
  </r>
  <r>
    <s v="India"/>
    <x v="0"/>
    <n v="1675"/>
    <n v="3"/>
    <n v="12"/>
    <n v="20100"/>
    <s v=" $91.92 "/>
    <n v="20008.080000000002"/>
    <n v="2298"/>
    <n v="17710.080000000002"/>
    <d v="2018-10-01T00:00:00"/>
    <s v="October"/>
    <x v="2"/>
  </r>
  <r>
    <s v="Brazil"/>
    <x v="0"/>
    <n v="1572"/>
    <n v="3"/>
    <n v="300"/>
    <n v="471600"/>
    <s v=" $1,482.00 "/>
    <n v="470118"/>
    <n v="123500"/>
    <n v="346618"/>
    <d v="2018-10-01T00:00:00"/>
    <s v="October"/>
    <x v="2"/>
  </r>
  <r>
    <s v="Brazil"/>
    <x v="0"/>
    <n v="3736"/>
    <n v="3"/>
    <n v="350"/>
    <n v="1307600"/>
    <s v=" $4,889.50 "/>
    <n v="1302710.5"/>
    <n v="363220"/>
    <n v="939490.5"/>
    <d v="2020-10-01T00:00:00"/>
    <s v="October"/>
    <x v="2"/>
  </r>
  <r>
    <s v="United Kingdom"/>
    <x v="0"/>
    <n v="1914"/>
    <n v="3"/>
    <n v="350"/>
    <n v="669900"/>
    <s v=" $7,542.50 "/>
    <n v="662357.5"/>
    <n v="560300"/>
    <n v="102057.5"/>
    <d v="2020-12-01T00:00:00"/>
    <s v="December"/>
    <x v="2"/>
  </r>
  <r>
    <s v="Brazil"/>
    <x v="1"/>
    <n v="2742"/>
    <n v="5"/>
    <n v="15"/>
    <n v="41130"/>
    <s v=" $332.10 "/>
    <n v="40797.9"/>
    <n v="22140"/>
    <n v="18657.900000000001"/>
    <d v="2020-03-01T00:00:00"/>
    <s v="March"/>
    <x v="2"/>
  </r>
  <r>
    <s v="United States of America"/>
    <x v="1"/>
    <n v="1499"/>
    <n v="5"/>
    <n v="300"/>
    <n v="449700"/>
    <s v=" $6,903.00 "/>
    <n v="442797"/>
    <n v="575250"/>
    <n v="-132453"/>
    <d v="2020-04-01T00:00:00"/>
    <s v="April"/>
    <x v="2"/>
  </r>
  <r>
    <s v="United Kingdom"/>
    <x v="1"/>
    <n v="3772"/>
    <n v="5"/>
    <n v="20"/>
    <n v="75440"/>
    <s v=" $275.10 "/>
    <n v="75164.899999999994"/>
    <n v="13755"/>
    <n v="61409.9"/>
    <d v="2020-07-01T00:00:00"/>
    <s v="July"/>
    <x v="2"/>
  </r>
  <r>
    <s v="Japan"/>
    <x v="1"/>
    <n v="1112"/>
    <n v="5"/>
    <n v="7"/>
    <n v="7784"/>
    <s v=" $128.10 "/>
    <n v="7655.9"/>
    <n v="9150"/>
    <n v="-1494.1"/>
    <d v="2020-08-01T00:00:00"/>
    <s v="August"/>
    <x v="2"/>
  </r>
  <r>
    <s v="United States of America"/>
    <x v="1"/>
    <n v="1723"/>
    <n v="5"/>
    <n v="300"/>
    <n v="516900"/>
    <s v=" $7,494.00 "/>
    <n v="509406"/>
    <n v="624500"/>
    <n v="-115094"/>
    <d v="2018-09-01T00:00:00"/>
    <s v="September"/>
    <x v="2"/>
  </r>
  <r>
    <s v="United States of America"/>
    <x v="1"/>
    <n v="423"/>
    <n v="5"/>
    <n v="125"/>
    <n v="52875"/>
    <s v=" $828.75 "/>
    <n v="52046.25"/>
    <n v="79560"/>
    <n v="-27513.75"/>
    <d v="2018-10-01T00:00:00"/>
    <s v="October"/>
    <x v="2"/>
  </r>
  <r>
    <s v="United States of America"/>
    <x v="2"/>
    <n v="2368"/>
    <n v="10"/>
    <n v="15"/>
    <n v="35520"/>
    <s v=" $227.10 "/>
    <n v="35292.9"/>
    <n v="15140"/>
    <n v="20152.900000000001"/>
    <d v="2020-02-01T00:00:00"/>
    <s v="February"/>
    <x v="2"/>
  </r>
  <r>
    <s v="United States of America"/>
    <x v="2"/>
    <n v="1586"/>
    <n v="10"/>
    <n v="7"/>
    <n v="11102"/>
    <s v=" $314.48 "/>
    <n v="10787.53"/>
    <n v="22462.5"/>
    <n v="-11674.98"/>
    <d v="2020-04-01T00:00:00"/>
    <s v="April"/>
    <x v="2"/>
  </r>
  <r>
    <s v="United States of America"/>
    <x v="2"/>
    <n v="3386"/>
    <n v="10"/>
    <n v="125"/>
    <n v="423250"/>
    <s v=" $908.75 "/>
    <n v="422341.25"/>
    <n v="87240"/>
    <n v="335101.25"/>
    <d v="2020-06-01T00:00:00"/>
    <s v="June"/>
    <x v="2"/>
  </r>
  <r>
    <s v="United Kingdom"/>
    <x v="2"/>
    <n v="852"/>
    <n v="10"/>
    <n v="125"/>
    <n v="106500"/>
    <s v=" $983.75 "/>
    <n v="105516.25"/>
    <n v="94440"/>
    <n v="11076.25"/>
    <d v="2020-06-01T00:00:00"/>
    <s v="June"/>
    <x v="2"/>
  </r>
  <r>
    <s v="Brazil"/>
    <x v="2"/>
    <n v="2783"/>
    <n v="10"/>
    <n v="125"/>
    <n v="347875"/>
    <s v=" $2,278.75 "/>
    <n v="345596.25"/>
    <n v="218760"/>
    <n v="126836.25"/>
    <d v="2020-07-01T00:00:00"/>
    <s v="July"/>
    <x v="2"/>
  </r>
  <r>
    <s v="India"/>
    <x v="2"/>
    <n v="2684"/>
    <n v="10"/>
    <n v="15"/>
    <n v="40260"/>
    <s v=" $112.05 "/>
    <n v="40147.949999999997"/>
    <n v="7470"/>
    <n v="32677.95"/>
    <d v="2020-09-01T00:00:00"/>
    <s v="September"/>
    <x v="2"/>
  </r>
  <r>
    <s v="India"/>
    <x v="2"/>
    <n v="4393"/>
    <n v="10"/>
    <n v="12"/>
    <n v="52716"/>
    <s v=" $91.92 "/>
    <n v="52624.08"/>
    <n v="2298"/>
    <n v="50326.080000000002"/>
    <d v="2018-10-01T00:00:00"/>
    <s v="October"/>
    <x v="2"/>
  </r>
  <r>
    <s v="United States of America"/>
    <x v="2"/>
    <n v="4083"/>
    <n v="10"/>
    <n v="300"/>
    <n v="1224900"/>
    <s v=" $8,715.00 "/>
    <n v="1216185"/>
    <n v="726250"/>
    <n v="489935"/>
    <d v="2020-11-01T00:00:00"/>
    <s v="November"/>
    <x v="2"/>
  </r>
  <r>
    <s v="United Kingdom"/>
    <x v="2"/>
    <n v="2816"/>
    <n v="10"/>
    <n v="350"/>
    <n v="985600"/>
    <s v=" $7,542.50 "/>
    <n v="978057.5"/>
    <n v="560300"/>
    <n v="417757.5"/>
    <d v="2020-12-01T00:00:00"/>
    <s v="December"/>
    <x v="2"/>
  </r>
  <r>
    <s v="United Kingdom"/>
    <x v="3"/>
    <n v="4294"/>
    <n v="120"/>
    <n v="20"/>
    <n v="85880"/>
    <s v=" $772.80 "/>
    <n v="85107.199999999997"/>
    <n v="38640"/>
    <n v="46467.199999999997"/>
    <d v="2020-04-01T00:00:00"/>
    <s v="April"/>
    <x v="2"/>
  </r>
  <r>
    <s v="Brazil"/>
    <x v="3"/>
    <n v="2856"/>
    <n v="120"/>
    <n v="7"/>
    <n v="19992"/>
    <s v=" $25.34 "/>
    <n v="19966.66"/>
    <n v="1810"/>
    <n v="18156.66"/>
    <d v="2020-05-01T00:00:00"/>
    <s v="May"/>
    <x v="2"/>
  </r>
  <r>
    <s v="Japan"/>
    <x v="3"/>
    <n v="1407"/>
    <n v="120"/>
    <n v="125"/>
    <n v="175875"/>
    <s v=" $1,153.75 "/>
    <n v="174721.25"/>
    <n v="110760"/>
    <n v="63961.25"/>
    <d v="2020-08-01T00:00:00"/>
    <s v="August"/>
    <x v="2"/>
  </r>
  <r>
    <s v="United States of America"/>
    <x v="3"/>
    <n v="3850"/>
    <n v="120"/>
    <n v="125"/>
    <n v="481250"/>
    <s v=" $828.75 "/>
    <n v="480421.25"/>
    <n v="79560"/>
    <n v="400861.25"/>
    <d v="2018-10-01T00:00:00"/>
    <s v="October"/>
    <x v="2"/>
  </r>
  <r>
    <s v="Japan"/>
    <x v="3"/>
    <n v="2856"/>
    <n v="120"/>
    <n v="7"/>
    <n v="19992"/>
    <s v=" $146.44 "/>
    <n v="19845.560000000001"/>
    <n v="10460"/>
    <n v="9385.56"/>
    <d v="2018-11-01T00:00:00"/>
    <s v="November"/>
    <x v="2"/>
  </r>
  <r>
    <s v="India"/>
    <x v="4"/>
    <n v="1265"/>
    <n v="250"/>
    <n v="7"/>
    <n v="8855"/>
    <s v=" $18.41 "/>
    <n v="8836.59"/>
    <n v="1315"/>
    <n v="7521.59"/>
    <d v="2020-03-01T00:00:00"/>
    <s v="March"/>
    <x v="2"/>
  </r>
  <r>
    <s v="Japan"/>
    <x v="4"/>
    <n v="3892"/>
    <n v="250"/>
    <n v="350"/>
    <n v="1362200"/>
    <s v=" $3,302.25 "/>
    <n v="1358897.75"/>
    <n v="245310"/>
    <n v="1113587.75"/>
    <d v="2020-04-01T00:00:00"/>
    <s v="April"/>
    <x v="2"/>
  </r>
  <r>
    <s v="United States of America"/>
    <x v="4"/>
    <n v="3068"/>
    <n v="250"/>
    <n v="125"/>
    <n v="383500"/>
    <s v=" $908.75 "/>
    <n v="382591.25"/>
    <n v="87240"/>
    <n v="295351.25"/>
    <d v="2020-06-01T00:00:00"/>
    <s v="June"/>
    <x v="2"/>
  </r>
  <r>
    <s v="United Kingdom"/>
    <x v="4"/>
    <n v="2181"/>
    <n v="250"/>
    <n v="125"/>
    <n v="272625"/>
    <s v=" $983.75 "/>
    <n v="271641.25"/>
    <n v="94440"/>
    <n v="177201.25"/>
    <d v="2020-06-01T00:00:00"/>
    <s v="June"/>
    <x v="2"/>
  </r>
  <r>
    <s v="India"/>
    <x v="4"/>
    <n v="1356"/>
    <n v="250"/>
    <n v="300"/>
    <n v="406800"/>
    <s v=" $2,958.00 "/>
    <n v="403842"/>
    <n v="246500"/>
    <n v="157342"/>
    <d v="2020-09-01T00:00:00"/>
    <s v="September"/>
    <x v="2"/>
  </r>
  <r>
    <s v="Brazil"/>
    <x v="4"/>
    <n v="2545"/>
    <n v="250"/>
    <n v="300"/>
    <n v="763500"/>
    <s v=" $1,482.00 "/>
    <n v="762018"/>
    <n v="123500"/>
    <n v="638518"/>
    <d v="2018-10-01T00:00:00"/>
    <s v="October"/>
    <x v="2"/>
  </r>
  <r>
    <s v="Brazil"/>
    <x v="4"/>
    <n v="1814"/>
    <n v="250"/>
    <n v="350"/>
    <n v="634900"/>
    <s v=" $4,889.50 "/>
    <n v="630010.5"/>
    <n v="363220"/>
    <n v="266790.5"/>
    <d v="2020-10-01T00:00:00"/>
    <s v="October"/>
    <x v="2"/>
  </r>
  <r>
    <s v="United Kingdom"/>
    <x v="4"/>
    <n v="1495"/>
    <n v="250"/>
    <n v="125"/>
    <n v="186875"/>
    <s v=" $2,180.00 "/>
    <n v="184695"/>
    <n v="209280"/>
    <n v="-24585"/>
    <d v="2020-11-01T00:00:00"/>
    <s v="November"/>
    <x v="2"/>
  </r>
  <r>
    <s v="United States of America"/>
    <x v="5"/>
    <n v="1154"/>
    <n v="260"/>
    <n v="12"/>
    <n v="13848"/>
    <s v=" $238.68 "/>
    <n v="13609.32"/>
    <n v="5967"/>
    <n v="7642.32"/>
    <d v="2018-09-01T00:00:00"/>
    <s v="September"/>
    <x v="2"/>
  </r>
  <r>
    <s v="United Kingdom"/>
    <x v="5"/>
    <n v="4180"/>
    <n v="260"/>
    <n v="15"/>
    <n v="62700"/>
    <s v=" $48.15 "/>
    <n v="62651.85"/>
    <n v="3210"/>
    <n v="59441.85"/>
    <d v="2018-11-01T00:00:00"/>
    <s v="November"/>
    <x v="2"/>
  </r>
  <r>
    <s v="Japan"/>
    <x v="0"/>
    <n v="1463"/>
    <n v="3"/>
    <n v="125"/>
    <n v="182875"/>
    <s v=" $1,856.25 "/>
    <n v="181018.75"/>
    <n v="89100"/>
    <n v="91918.75"/>
    <d v="2020-04-01T00:00:00"/>
    <s v="April"/>
    <x v="2"/>
  </r>
  <r>
    <s v="Japan"/>
    <x v="0"/>
    <n v="215"/>
    <n v="3"/>
    <n v="12"/>
    <n v="2580"/>
    <s v=" $310.80 "/>
    <n v="2269.1999999999998"/>
    <n v="3885"/>
    <n v="-1615.8"/>
    <d v="2020-10-01T00:00:00"/>
    <s v="October"/>
    <x v="2"/>
  </r>
  <r>
    <s v="India"/>
    <x v="0"/>
    <n v="4099"/>
    <n v="3"/>
    <n v="300"/>
    <n v="1229700"/>
    <s v=" $1,284.00 "/>
    <n v="1228416"/>
    <n v="53500"/>
    <n v="1174916"/>
    <d v="2018-10-01T00:00:00"/>
    <s v="October"/>
    <x v="2"/>
  </r>
  <r>
    <s v="United Kingdom"/>
    <x v="0"/>
    <n v="2660"/>
    <n v="3"/>
    <n v="7"/>
    <n v="18620"/>
    <s v=" $300.30 "/>
    <n v="18319.7"/>
    <n v="10725"/>
    <n v="7594.7"/>
    <d v="2018-11-01T00:00:00"/>
    <s v="November"/>
    <x v="2"/>
  </r>
  <r>
    <s v="Japan"/>
    <x v="0"/>
    <n v="566"/>
    <n v="3"/>
    <n v="350"/>
    <n v="198100"/>
    <s v=" $19,964.00 "/>
    <n v="178136"/>
    <n v="741520"/>
    <n v="-563384"/>
    <d v="2020-12-01T00:00:00"/>
    <s v="December"/>
    <x v="2"/>
  </r>
  <r>
    <s v="United States of America"/>
    <x v="1"/>
    <n v="3255"/>
    <n v="5"/>
    <n v="12"/>
    <n v="39060"/>
    <s v=" $274.08 "/>
    <n v="38785.919999999998"/>
    <n v="3426"/>
    <n v="35359.919999999998"/>
    <d v="2020-06-01T00:00:00"/>
    <s v="June"/>
    <x v="2"/>
  </r>
  <r>
    <s v="United States of America"/>
    <x v="1"/>
    <n v="772"/>
    <n v="5"/>
    <n v="20"/>
    <n v="15440"/>
    <s v=" $626.40 "/>
    <n v="14813.6"/>
    <n v="15660"/>
    <n v="-846.4"/>
    <d v="2020-10-01T00:00:00"/>
    <s v="October"/>
    <x v="2"/>
  </r>
  <r>
    <s v="Brazil"/>
    <x v="1"/>
    <n v="1135"/>
    <n v="5"/>
    <n v="12"/>
    <n v="13620"/>
    <s v=" $165.60 "/>
    <n v="13454.4"/>
    <n v="2070"/>
    <n v="11384.4"/>
    <d v="2020-11-01T00:00:00"/>
    <s v="November"/>
    <x v="2"/>
  </r>
  <r>
    <s v="Brazil"/>
    <x v="1"/>
    <n v="3826"/>
    <n v="5"/>
    <n v="125"/>
    <n v="478250"/>
    <s v=" $4,150.00 "/>
    <n v="474100"/>
    <n v="199200"/>
    <n v="274900"/>
    <d v="2018-11-01T00:00:00"/>
    <s v="November"/>
    <x v="2"/>
  </r>
  <r>
    <s v="Japan"/>
    <x v="2"/>
    <n v="1193"/>
    <n v="10"/>
    <n v="15"/>
    <n v="17895"/>
    <s v=" $708.90 "/>
    <n v="17186.099999999999"/>
    <n v="23630"/>
    <n v="-6443.9"/>
    <d v="2020-02-01T00:00:00"/>
    <s v="February"/>
    <x v="2"/>
  </r>
  <r>
    <s v="United Kingdom"/>
    <x v="2"/>
    <n v="2530"/>
    <n v="10"/>
    <n v="300"/>
    <n v="759000"/>
    <s v=" $5,508.00 "/>
    <n v="753492"/>
    <n v="229500"/>
    <n v="523992"/>
    <d v="2020-05-01T00:00:00"/>
    <s v="May"/>
    <x v="2"/>
  </r>
  <r>
    <s v="India"/>
    <x v="2"/>
    <n v="3451"/>
    <n v="10"/>
    <n v="300"/>
    <n v="1035300"/>
    <s v=" $10,368.00 "/>
    <n v="1024932"/>
    <n v="432000"/>
    <n v="592932"/>
    <d v="2020-05-01T00:00:00"/>
    <s v="May"/>
    <x v="2"/>
  </r>
  <r>
    <s v="United States of America"/>
    <x v="2"/>
    <n v="3059"/>
    <n v="10"/>
    <n v="12"/>
    <n v="36708"/>
    <s v=" $274.08 "/>
    <n v="36433.919999999998"/>
    <n v="3426"/>
    <n v="33007.919999999998"/>
    <d v="2020-06-01T00:00:00"/>
    <s v="June"/>
    <x v="2"/>
  </r>
  <r>
    <s v="Brazil"/>
    <x v="2"/>
    <n v="3957"/>
    <n v="10"/>
    <n v="125"/>
    <n v="494625"/>
    <s v=" $1,655.00 "/>
    <n v="492970"/>
    <n v="79440"/>
    <n v="413530"/>
    <d v="2020-06-01T00:00:00"/>
    <s v="June"/>
    <x v="2"/>
  </r>
  <r>
    <s v="Japan"/>
    <x v="2"/>
    <n v="3444"/>
    <n v="10"/>
    <n v="12"/>
    <n v="41328"/>
    <s v=" $310.80 "/>
    <n v="41017.199999999997"/>
    <n v="3885"/>
    <n v="37132.199999999997"/>
    <d v="2020-10-01T00:00:00"/>
    <s v="October"/>
    <x v="2"/>
  </r>
  <r>
    <s v="India"/>
    <x v="2"/>
    <n v="4388"/>
    <n v="10"/>
    <n v="125"/>
    <n v="548500"/>
    <s v=" $2,022.50 "/>
    <n v="546477.5"/>
    <n v="97080"/>
    <n v="449397.5"/>
    <d v="2018-10-01T00:00:00"/>
    <s v="October"/>
    <x v="2"/>
  </r>
  <r>
    <s v="Brazil"/>
    <x v="2"/>
    <n v="2106"/>
    <n v="10"/>
    <n v="125"/>
    <n v="263250"/>
    <s v=" $5,362.50 "/>
    <n v="257887.5"/>
    <n v="257400"/>
    <n v="487.5"/>
    <d v="2018-10-01T00:00:00"/>
    <s v="October"/>
    <x v="2"/>
  </r>
  <r>
    <s v="United Kingdom"/>
    <x v="2"/>
    <n v="799"/>
    <n v="10"/>
    <n v="12"/>
    <n v="9588"/>
    <s v=" $428.40 "/>
    <n v="9159.6"/>
    <n v="5355"/>
    <n v="3804.6"/>
    <d v="2018-11-01T00:00:00"/>
    <s v="November"/>
    <x v="2"/>
  </r>
  <r>
    <s v="Japan"/>
    <x v="2"/>
    <n v="3154"/>
    <n v="10"/>
    <n v="300"/>
    <n v="946200"/>
    <s v=" $11,496.00 "/>
    <n v="934704"/>
    <n v="479000"/>
    <n v="455704"/>
    <d v="2020-12-01T00:00:00"/>
    <s v="December"/>
    <x v="2"/>
  </r>
  <r>
    <s v="Japan"/>
    <x v="2"/>
    <n v="4108"/>
    <n v="10"/>
    <n v="350"/>
    <n v="1437800"/>
    <s v=" $19,964.00 "/>
    <n v="1417836"/>
    <n v="741520"/>
    <n v="676316"/>
    <d v="2020-12-01T00:00:00"/>
    <s v="December"/>
    <x v="2"/>
  </r>
  <r>
    <s v="Japan"/>
    <x v="2"/>
    <n v="3760"/>
    <n v="10"/>
    <n v="125"/>
    <n v="470000"/>
    <s v=" $6,822.50 "/>
    <n v="463177.5"/>
    <n v="327480"/>
    <n v="135697.5"/>
    <d v="2020-12-01T00:00:00"/>
    <s v="December"/>
    <x v="2"/>
  </r>
  <r>
    <s v="United States of America"/>
    <x v="2"/>
    <n v="377"/>
    <n v="10"/>
    <n v="15"/>
    <n v="5655"/>
    <s v=" $577.50 "/>
    <n v="5077.5"/>
    <n v="19250"/>
    <n v="-14172.5"/>
    <d v="2018-12-01T00:00:00"/>
    <s v="December"/>
    <x v="2"/>
  </r>
  <r>
    <s v="United States of America"/>
    <x v="2"/>
    <n v="2110"/>
    <n v="10"/>
    <n v="7"/>
    <n v="14770"/>
    <s v=" $281.82 "/>
    <n v="14488.18"/>
    <n v="10065"/>
    <n v="4423.18"/>
    <d v="2018-12-01T00:00:00"/>
    <s v="December"/>
    <x v="2"/>
  </r>
  <r>
    <s v="United Kingdom"/>
    <x v="2"/>
    <n v="2334"/>
    <n v="10"/>
    <n v="12"/>
    <n v="28008"/>
    <s v=" $253.20 "/>
    <n v="27754.799999999999"/>
    <n v="3165"/>
    <n v="24589.8"/>
    <d v="2020-12-01T00:00:00"/>
    <s v="December"/>
    <x v="2"/>
  </r>
  <r>
    <s v="Brazil"/>
    <x v="2"/>
    <n v="580"/>
    <n v="10"/>
    <n v="12"/>
    <n v="6960"/>
    <s v=" $260.16 "/>
    <n v="6699.84"/>
    <n v="3252"/>
    <n v="3447.84"/>
    <d v="2020-12-01T00:00:00"/>
    <s v="December"/>
    <x v="2"/>
  </r>
  <r>
    <s v="United States of America"/>
    <x v="3"/>
    <n v="2610"/>
    <n v="120"/>
    <n v="20"/>
    <n v="52200"/>
    <s v=" $626.40 "/>
    <n v="51573.599999999999"/>
    <n v="15660"/>
    <n v="35913.599999999999"/>
    <d v="2020-10-01T00:00:00"/>
    <s v="October"/>
    <x v="2"/>
  </r>
  <r>
    <s v="India"/>
    <x v="3"/>
    <n v="1598"/>
    <n v="120"/>
    <n v="350"/>
    <n v="559300"/>
    <s v=" $20,762.00 "/>
    <n v="538538"/>
    <n v="771160"/>
    <n v="-232622"/>
    <d v="2018-10-01T00:00:00"/>
    <s v="October"/>
    <x v="2"/>
  </r>
  <r>
    <s v="India"/>
    <x v="3"/>
    <n v="1459"/>
    <n v="120"/>
    <n v="350"/>
    <n v="510650"/>
    <s v=" $20,139.00 "/>
    <n v="490511"/>
    <n v="748020"/>
    <n v="-257509"/>
    <d v="2020-10-01T00:00:00"/>
    <s v="October"/>
    <x v="2"/>
  </r>
  <r>
    <s v="India"/>
    <x v="3"/>
    <n v="3284"/>
    <n v="120"/>
    <n v="125"/>
    <n v="410500"/>
    <s v=" $2,022.50 "/>
    <n v="408477.5"/>
    <n v="97080"/>
    <n v="311397.5"/>
    <d v="2018-10-01T00:00:00"/>
    <s v="October"/>
    <x v="2"/>
  </r>
  <r>
    <s v="Brazil"/>
    <x v="3"/>
    <n v="1197"/>
    <n v="120"/>
    <n v="125"/>
    <n v="149625"/>
    <s v=" $5,362.50 "/>
    <n v="144262.5"/>
    <n v="257400"/>
    <n v="-113137.5"/>
    <d v="2018-10-01T00:00:00"/>
    <s v="October"/>
    <x v="2"/>
  </r>
  <r>
    <s v="United Kingdom"/>
    <x v="3"/>
    <n v="3774"/>
    <n v="120"/>
    <n v="12"/>
    <n v="45288"/>
    <s v=" $253.20 "/>
    <n v="45034.8"/>
    <n v="3165"/>
    <n v="41869.800000000003"/>
    <d v="2020-12-01T00:00:00"/>
    <s v="December"/>
    <x v="2"/>
  </r>
  <r>
    <s v="Brazil"/>
    <x v="3"/>
    <n v="2303"/>
    <n v="120"/>
    <n v="20"/>
    <n v="46060"/>
    <s v=" $217.60 "/>
    <n v="45842.400000000001"/>
    <n v="5440"/>
    <n v="40402.400000000001"/>
    <d v="2018-12-01T00:00:00"/>
    <s v="December"/>
    <x v="2"/>
  </r>
  <r>
    <s v="Brazil"/>
    <x v="3"/>
    <n v="2572"/>
    <n v="120"/>
    <n v="12"/>
    <n v="30864"/>
    <s v=" $260.16 "/>
    <n v="30603.84"/>
    <n v="3252"/>
    <n v="27351.84"/>
    <d v="2020-12-01T00:00:00"/>
    <s v="December"/>
    <x v="2"/>
  </r>
  <r>
    <s v="Brazil"/>
    <x v="4"/>
    <n v="320"/>
    <n v="250"/>
    <n v="125"/>
    <n v="40000"/>
    <s v=" $1,655.00 "/>
    <n v="38345"/>
    <n v="79440"/>
    <n v="-41095"/>
    <d v="2020-06-01T00:00:00"/>
    <s v="June"/>
    <x v="2"/>
  </r>
  <r>
    <s v="India"/>
    <x v="4"/>
    <n v="2126"/>
    <n v="250"/>
    <n v="300"/>
    <n v="637800"/>
    <s v=" $1,284.00 "/>
    <n v="636516"/>
    <n v="53500"/>
    <n v="583016"/>
    <d v="2018-10-01T00:00:00"/>
    <s v="October"/>
    <x v="2"/>
  </r>
  <r>
    <s v="India"/>
    <x v="4"/>
    <n v="3275"/>
    <n v="250"/>
    <n v="350"/>
    <n v="1146250"/>
    <s v=" $20,139.00 "/>
    <n v="1126111"/>
    <n v="748020"/>
    <n v="378091"/>
    <d v="2020-10-01T00:00:00"/>
    <s v="October"/>
    <x v="2"/>
  </r>
  <r>
    <s v="Japan"/>
    <x v="4"/>
    <n v="3582"/>
    <n v="250"/>
    <n v="125"/>
    <n v="447750"/>
    <s v=" $6,822.50 "/>
    <n v="440927.5"/>
    <n v="327480"/>
    <n v="113447.5"/>
    <d v="2020-12-01T00:00:00"/>
    <s v="December"/>
    <x v="2"/>
  </r>
  <r>
    <s v="United States of America"/>
    <x v="4"/>
    <n v="783"/>
    <n v="250"/>
    <n v="350"/>
    <n v="274050"/>
    <s v=" $1,862.00 "/>
    <n v="272188"/>
    <n v="69160"/>
    <n v="203028"/>
    <d v="2018-12-01T00:00:00"/>
    <s v="December"/>
    <x v="2"/>
  </r>
  <r>
    <s v="Brazil"/>
    <x v="4"/>
    <n v="1202"/>
    <n v="250"/>
    <n v="350"/>
    <n v="420700"/>
    <s v=" $13,580.00 "/>
    <n v="407120"/>
    <n v="504400"/>
    <n v="-97280"/>
    <d v="2018-12-01T00:00:00"/>
    <s v="December"/>
    <x v="2"/>
  </r>
  <r>
    <s v="India"/>
    <x v="5"/>
    <n v="4056"/>
    <n v="260"/>
    <n v="300"/>
    <n v="1216800"/>
    <s v=" $1,554.00 "/>
    <n v="1215246"/>
    <n v="64750"/>
    <n v="1150496"/>
    <d v="2020-03-01T00:00:00"/>
    <s v="March"/>
    <x v="2"/>
  </r>
  <r>
    <s v="Brazil"/>
    <x v="5"/>
    <n v="2144"/>
    <n v="260"/>
    <n v="300"/>
    <n v="643200"/>
    <s v=" $6,606.00 "/>
    <n v="636594"/>
    <n v="275250"/>
    <n v="361344"/>
    <d v="2020-03-01T00:00:00"/>
    <s v="March"/>
    <x v="2"/>
  </r>
  <r>
    <s v="India"/>
    <x v="5"/>
    <n v="3502"/>
    <n v="260"/>
    <n v="125"/>
    <n v="437750"/>
    <s v=" $5,690.00 "/>
    <n v="432060"/>
    <n v="273120"/>
    <n v="158940"/>
    <d v="2020-05-01T00:00:00"/>
    <s v="May"/>
    <x v="2"/>
  </r>
  <r>
    <s v="India"/>
    <x v="5"/>
    <n v="1397"/>
    <n v="260"/>
    <n v="350"/>
    <n v="488950"/>
    <s v=" $20,762.00 "/>
    <n v="468188"/>
    <n v="771160"/>
    <n v="-302972"/>
    <d v="2018-10-01T00:00:00"/>
    <s v="October"/>
    <x v="2"/>
  </r>
  <r>
    <s v="United States of America"/>
    <x v="5"/>
    <n v="679"/>
    <n v="260"/>
    <n v="20"/>
    <n v="13580"/>
    <s v=" $494.40 "/>
    <n v="13085.6"/>
    <n v="12360"/>
    <n v="725.6"/>
    <d v="2020-11-01T00:00:00"/>
    <s v="November"/>
    <x v="2"/>
  </r>
  <r>
    <s v="United Kingdom"/>
    <x v="5"/>
    <n v="2351"/>
    <n v="260"/>
    <n v="20"/>
    <n v="47020"/>
    <s v=" $376.40 "/>
    <n v="46643.6"/>
    <n v="9410"/>
    <n v="37233.599999999999"/>
    <d v="2020-11-01T00:00:00"/>
    <s v="November"/>
    <x v="2"/>
  </r>
  <r>
    <s v="Japan"/>
    <x v="5"/>
    <n v="2043"/>
    <n v="260"/>
    <n v="300"/>
    <n v="612900"/>
    <s v=" $11,496.00 "/>
    <n v="601404"/>
    <n v="479000"/>
    <n v="122404"/>
    <d v="2020-12-01T00:00:00"/>
    <s v="December"/>
    <x v="2"/>
  </r>
  <r>
    <s v="United Kingdom"/>
    <x v="0"/>
    <n v="3565"/>
    <n v="3"/>
    <n v="125"/>
    <n v="445625"/>
    <s v=" $15,913.13 "/>
    <n v="429711.88"/>
    <n v="509220"/>
    <n v="-79508.13"/>
    <d v="2020-04-01T00:00:00"/>
    <s v="April"/>
    <x v="2"/>
  </r>
  <r>
    <s v="India"/>
    <x v="0"/>
    <n v="1401"/>
    <n v="3"/>
    <n v="20"/>
    <n v="28020"/>
    <s v=" $1,548.00 "/>
    <n v="26472"/>
    <n v="25800"/>
    <n v="672"/>
    <d v="2020-04-01T00:00:00"/>
    <s v="April"/>
    <x v="2"/>
  </r>
  <r>
    <s v="India"/>
    <x v="0"/>
    <n v="2077"/>
    <n v="3"/>
    <n v="300"/>
    <n v="623100"/>
    <s v=" $6,201.00 "/>
    <n v="616899"/>
    <n v="172250"/>
    <n v="444649"/>
    <d v="2020-06-01T00:00:00"/>
    <s v="June"/>
    <x v="2"/>
  </r>
  <r>
    <s v="United States of America"/>
    <x v="0"/>
    <n v="3643"/>
    <n v="3"/>
    <n v="12"/>
    <n v="43716"/>
    <s v=" $700.92 "/>
    <n v="43015.08"/>
    <n v="5841"/>
    <n v="37174.080000000002"/>
    <d v="2020-09-01T00:00:00"/>
    <s v="September"/>
    <x v="2"/>
  </r>
  <r>
    <s v="Japan"/>
    <x v="0"/>
    <n v="1105"/>
    <n v="3"/>
    <n v="12"/>
    <n v="13260"/>
    <s v=" $326.88 "/>
    <n v="12933.12"/>
    <n v="2724"/>
    <n v="10209.120000000001"/>
    <d v="2018-12-01T00:00:00"/>
    <s v="December"/>
    <x v="2"/>
  </r>
  <r>
    <s v="India"/>
    <x v="1"/>
    <n v="2960"/>
    <n v="5"/>
    <n v="7"/>
    <n v="20720"/>
    <s v=" $411.18 "/>
    <n v="20308.82"/>
    <n v="9790"/>
    <n v="10518.82"/>
    <d v="2020-02-01T00:00:00"/>
    <s v="February"/>
    <x v="2"/>
  </r>
  <r>
    <s v="United Kingdom"/>
    <x v="1"/>
    <n v="1201"/>
    <n v="5"/>
    <n v="12"/>
    <n v="14412"/>
    <s v=" $684.36 "/>
    <n v="13727.64"/>
    <n v="5703"/>
    <n v="8024.64"/>
    <d v="2020-06-01T00:00:00"/>
    <s v="June"/>
    <x v="2"/>
  </r>
  <r>
    <s v="United Kingdom"/>
    <x v="1"/>
    <n v="2321"/>
    <n v="5"/>
    <n v="7"/>
    <n v="16247"/>
    <s v=" $114.24 "/>
    <n v="16132.76"/>
    <n v="2720"/>
    <n v="13412.76"/>
    <d v="2020-09-01T00:00:00"/>
    <s v="September"/>
    <x v="2"/>
  </r>
  <r>
    <s v="India"/>
    <x v="1"/>
    <n v="3640"/>
    <n v="5"/>
    <n v="350"/>
    <n v="1274000"/>
    <s v=" $18,868.50 "/>
    <n v="1255131.5"/>
    <n v="467220"/>
    <n v="787911.5"/>
    <d v="2018-09-01T00:00:00"/>
    <s v="September"/>
    <x v="2"/>
  </r>
  <r>
    <s v="United Kingdom"/>
    <x v="1"/>
    <n v="3972"/>
    <n v="5"/>
    <n v="125"/>
    <n v="496500"/>
    <s v=" $4,826.25 "/>
    <n v="491673.75"/>
    <n v="154440"/>
    <n v="337233.75"/>
    <d v="2020-12-01T00:00:00"/>
    <s v="December"/>
    <x v="2"/>
  </r>
  <r>
    <s v="India"/>
    <x v="1"/>
    <n v="3878"/>
    <n v="5"/>
    <n v="125"/>
    <n v="484750"/>
    <s v=" $6,397.50 "/>
    <n v="478352.5"/>
    <n v="204720"/>
    <n v="273632.5"/>
    <d v="2020-12-01T00:00:00"/>
    <s v="December"/>
    <x v="2"/>
  </r>
  <r>
    <s v="United Kingdom"/>
    <x v="2"/>
    <n v="2278"/>
    <n v="10"/>
    <n v="300"/>
    <n v="683400"/>
    <s v=" $21,910.50 "/>
    <n v="661489.5"/>
    <n v="608625"/>
    <n v="52864.5"/>
    <d v="2020-01-01T00:00:00"/>
    <s v="January"/>
    <x v="2"/>
  </r>
  <r>
    <s v="Japan"/>
    <x v="2"/>
    <n v="1075"/>
    <n v="10"/>
    <n v="125"/>
    <n v="134375"/>
    <s v=" $6,652.50 "/>
    <n v="127722.5"/>
    <n v="212880"/>
    <n v="-85157.5"/>
    <d v="2020-03-01T00:00:00"/>
    <s v="March"/>
    <x v="2"/>
  </r>
  <r>
    <s v="United Kingdom"/>
    <x v="2"/>
    <n v="4050"/>
    <n v="10"/>
    <n v="12"/>
    <n v="48600"/>
    <s v=" $684.36 "/>
    <n v="47915.64"/>
    <n v="5703"/>
    <n v="42212.639999999999"/>
    <d v="2020-06-01T00:00:00"/>
    <s v="June"/>
    <x v="2"/>
  </r>
  <r>
    <s v="India"/>
    <x v="2"/>
    <n v="3035"/>
    <n v="10"/>
    <n v="300"/>
    <n v="910500"/>
    <s v=" $6,201.00 "/>
    <n v="904299"/>
    <n v="172250"/>
    <n v="732049"/>
    <d v="2020-06-01T00:00:00"/>
    <s v="June"/>
    <x v="2"/>
  </r>
  <r>
    <s v="India"/>
    <x v="2"/>
    <n v="3636"/>
    <n v="10"/>
    <n v="125"/>
    <n v="454500"/>
    <s v=" $5,887.50 "/>
    <n v="448612.5"/>
    <n v="188400"/>
    <n v="260212.5"/>
    <d v="2020-06-01T00:00:00"/>
    <s v="June"/>
    <x v="2"/>
  </r>
  <r>
    <s v="United States of America"/>
    <x v="2"/>
    <n v="1379"/>
    <n v="10"/>
    <n v="12"/>
    <n v="16548"/>
    <s v=" $493.02 "/>
    <n v="16054.98"/>
    <n v="4108.5"/>
    <n v="11946.48"/>
    <d v="2020-07-01T00:00:00"/>
    <s v="July"/>
    <x v="2"/>
  </r>
  <r>
    <s v="Japan"/>
    <x v="2"/>
    <n v="4492"/>
    <n v="10"/>
    <n v="125"/>
    <n v="561500"/>
    <s v=" $7,533.75 "/>
    <n v="553966.25"/>
    <n v="241080"/>
    <n v="312886.25"/>
    <d v="2020-10-01T00:00:00"/>
    <s v="October"/>
    <x v="2"/>
  </r>
  <r>
    <s v="India"/>
    <x v="2"/>
    <n v="764"/>
    <n v="10"/>
    <n v="15"/>
    <n v="11460"/>
    <s v=" $875.25 "/>
    <n v="10584.75"/>
    <n v="19450"/>
    <n v="-8865.25"/>
    <d v="2018-10-01T00:00:00"/>
    <s v="October"/>
    <x v="2"/>
  </r>
  <r>
    <s v="United Kingdom"/>
    <x v="2"/>
    <n v="1744"/>
    <n v="10"/>
    <n v="125"/>
    <n v="218000"/>
    <s v=" $4,826.25 "/>
    <n v="213173.75"/>
    <n v="154440"/>
    <n v="58733.75"/>
    <d v="2020-12-01T00:00:00"/>
    <s v="December"/>
    <x v="2"/>
  </r>
  <r>
    <s v="India"/>
    <x v="2"/>
    <n v="2341"/>
    <n v="10"/>
    <n v="125"/>
    <n v="292625"/>
    <s v=" $6,397.50 "/>
    <n v="286227.5"/>
    <n v="204720"/>
    <n v="81507.5"/>
    <d v="2020-12-01T00:00:00"/>
    <s v="December"/>
    <x v="2"/>
  </r>
  <r>
    <s v="Japan"/>
    <x v="3"/>
    <n v="3835"/>
    <n v="120"/>
    <n v="125"/>
    <n v="479375"/>
    <s v=" $7,533.75 "/>
    <n v="471841.25"/>
    <n v="241080"/>
    <n v="230761.25"/>
    <d v="2020-10-01T00:00:00"/>
    <s v="October"/>
    <x v="2"/>
  </r>
  <r>
    <s v="United States of America"/>
    <x v="4"/>
    <n v="1161"/>
    <n v="250"/>
    <n v="300"/>
    <n v="348300"/>
    <s v=" $25,596.00 "/>
    <n v="322704"/>
    <n v="711000"/>
    <n v="-388296"/>
    <d v="2020-02-01T00:00:00"/>
    <s v="February"/>
    <x v="2"/>
  </r>
  <r>
    <s v="Brazil"/>
    <x v="4"/>
    <n v="876"/>
    <n v="250"/>
    <n v="12"/>
    <n v="10512"/>
    <s v=" $689.76 "/>
    <n v="9822.24"/>
    <n v="5748"/>
    <n v="4074.24"/>
    <d v="2020-04-01T00:00:00"/>
    <s v="April"/>
    <x v="2"/>
  </r>
  <r>
    <s v="India"/>
    <x v="4"/>
    <n v="1705"/>
    <n v="250"/>
    <n v="125"/>
    <n v="213125"/>
    <s v=" $5,887.50 "/>
    <n v="207237.5"/>
    <n v="188400"/>
    <n v="18837.5"/>
    <d v="2020-06-01T00:00:00"/>
    <s v="June"/>
    <x v="2"/>
  </r>
  <r>
    <s v="Japan"/>
    <x v="4"/>
    <n v="1805"/>
    <n v="250"/>
    <n v="300"/>
    <n v="541500"/>
    <s v=" $16,866.00 "/>
    <n v="524634"/>
    <n v="468500"/>
    <n v="56134"/>
    <d v="2020-08-01T00:00:00"/>
    <s v="August"/>
    <x v="2"/>
  </r>
  <r>
    <s v="Brazil"/>
    <x v="4"/>
    <n v="389"/>
    <n v="250"/>
    <n v="350"/>
    <n v="136150"/>
    <s v=" $17,241.00 "/>
    <n v="118909"/>
    <n v="426920"/>
    <n v="-308011"/>
    <d v="2020-08-01T00:00:00"/>
    <s v="August"/>
    <x v="2"/>
  </r>
  <r>
    <s v="India"/>
    <x v="4"/>
    <n v="2745"/>
    <n v="250"/>
    <n v="15"/>
    <n v="41175"/>
    <s v=" $875.25 "/>
    <n v="40299.75"/>
    <n v="19450"/>
    <n v="20849.75"/>
    <d v="2018-10-01T00:00:00"/>
    <s v="October"/>
    <x v="2"/>
  </r>
  <r>
    <s v="Japan"/>
    <x v="0"/>
    <n v="1459"/>
    <n v="3"/>
    <n v="20"/>
    <n v="29180"/>
    <s v=" $498.60 "/>
    <n v="28681.4"/>
    <n v="8310"/>
    <n v="20371.400000000001"/>
    <d v="2020-05-01T00:00:00"/>
    <s v="May"/>
    <x v="2"/>
  </r>
  <r>
    <s v="Brazil"/>
    <x v="2"/>
    <n v="3938"/>
    <n v="10"/>
    <n v="7"/>
    <n v="27566"/>
    <s v=" $369.60 "/>
    <n v="27196.400000000001"/>
    <n v="8800"/>
    <n v="18396.400000000001"/>
    <d v="2018-09-01T00:00:00"/>
    <s v="September"/>
    <x v="2"/>
  </r>
  <r>
    <s v="Japan"/>
    <x v="3"/>
    <n v="4236"/>
    <n v="120"/>
    <n v="20"/>
    <n v="84720"/>
    <s v=" $2,310.30 "/>
    <n v="82409.7"/>
    <n v="38505"/>
    <n v="43904.7"/>
    <d v="2020-04-01T00:00:00"/>
    <s v="April"/>
    <x v="2"/>
  </r>
  <r>
    <s v="India"/>
    <x v="4"/>
    <n v="3627"/>
    <n v="250"/>
    <n v="12"/>
    <n v="43524"/>
    <s v=" $892.44 "/>
    <n v="42631.56"/>
    <n v="7437"/>
    <n v="35194.559999999998"/>
    <d v="2020-01-01T00:00:00"/>
    <s v="January"/>
    <x v="2"/>
  </r>
  <r>
    <s v="Brazil"/>
    <x v="1"/>
    <n v="1756"/>
    <n v="5"/>
    <n v="15"/>
    <n v="26340"/>
    <s v=" $1,218.60 "/>
    <n v="25121.4"/>
    <n v="20310"/>
    <n v="4811.3999999999996"/>
    <d v="2020-10-01T00:00:00"/>
    <s v="October"/>
    <x v="2"/>
  </r>
  <r>
    <s v="Brazil"/>
    <x v="2"/>
    <n v="307"/>
    <n v="10"/>
    <n v="15"/>
    <n v="4605"/>
    <s v=" $1,218.60 "/>
    <n v="3386.4"/>
    <n v="20310"/>
    <n v="-16923.599999999999"/>
    <d v="2020-10-01T00:00:00"/>
    <s v="October"/>
    <x v="2"/>
  </r>
  <r>
    <s v="United Kingdom"/>
    <x v="2"/>
    <n v="4489"/>
    <n v="10"/>
    <n v="15"/>
    <n v="67335"/>
    <s v=" $1,356.60 "/>
    <n v="65978.399999999994"/>
    <n v="22610"/>
    <n v="43368.4"/>
    <d v="2018-12-01T00:00:00"/>
    <s v="December"/>
    <x v="2"/>
  </r>
  <r>
    <s v="United States of America"/>
    <x v="3"/>
    <n v="2167"/>
    <n v="120"/>
    <n v="20"/>
    <n v="43340"/>
    <s v=" $588.80 "/>
    <n v="42751.199999999997"/>
    <n v="7360"/>
    <n v="35391.199999999997"/>
    <d v="2018-09-01T00:00:00"/>
    <s v="September"/>
    <x v="2"/>
  </r>
  <r>
    <s v="Japan"/>
    <x v="0"/>
    <n v="1137"/>
    <n v="3"/>
    <n v="7"/>
    <n v="7959"/>
    <s v=" $798.28 "/>
    <n v="7160.72"/>
    <n v="14255"/>
    <n v="-7094.28"/>
    <d v="2018-10-01T00:00:00"/>
    <s v="October"/>
    <x v="2"/>
  </r>
  <r>
    <s v="India"/>
    <x v="0"/>
    <n v="1222"/>
    <n v="3"/>
    <n v="300"/>
    <n v="366600"/>
    <s v=" $24,252.00 "/>
    <n v="342348"/>
    <n v="505250"/>
    <n v="-162902"/>
    <d v="2020-10-01T00:00:00"/>
    <s v="October"/>
    <x v="2"/>
  </r>
  <r>
    <s v="United States of America"/>
    <x v="0"/>
    <n v="489"/>
    <n v="3"/>
    <n v="350"/>
    <n v="171150"/>
    <s v=" $3,836.00 "/>
    <n v="167314"/>
    <n v="71240"/>
    <n v="96074"/>
    <d v="2020-12-01T00:00:00"/>
    <s v="December"/>
    <x v="2"/>
  </r>
  <r>
    <s v="Japan"/>
    <x v="1"/>
    <n v="4133"/>
    <n v="5"/>
    <n v="15"/>
    <n v="61995"/>
    <s v=" $1,180.20 "/>
    <n v="60814.8"/>
    <n v="19670"/>
    <n v="41144.800000000003"/>
    <d v="2020-03-01T00:00:00"/>
    <s v="March"/>
    <x v="2"/>
  </r>
  <r>
    <s v="India"/>
    <x v="1"/>
    <n v="2743"/>
    <n v="5"/>
    <n v="300"/>
    <n v="822900"/>
    <s v=" $22,308.00 "/>
    <n v="800592"/>
    <n v="464750"/>
    <n v="335842"/>
    <d v="2020-08-01T00:00:00"/>
    <s v="August"/>
    <x v="2"/>
  </r>
  <r>
    <s v="Japan"/>
    <x v="1"/>
    <n v="3699"/>
    <n v="5"/>
    <n v="7"/>
    <n v="25893"/>
    <s v=" $798.28 "/>
    <n v="25094.720000000001"/>
    <n v="14255"/>
    <n v="10839.72"/>
    <d v="2018-10-01T00:00:00"/>
    <s v="October"/>
    <x v="2"/>
  </r>
  <r>
    <s v="India"/>
    <x v="1"/>
    <n v="4460"/>
    <n v="5"/>
    <n v="300"/>
    <n v="1338000"/>
    <s v=" $24,252.00 "/>
    <n v="1313748"/>
    <n v="505250"/>
    <n v="808498"/>
    <d v="2020-10-01T00:00:00"/>
    <s v="October"/>
    <x v="2"/>
  </r>
  <r>
    <s v="Brazil"/>
    <x v="1"/>
    <n v="1232"/>
    <n v="5"/>
    <n v="125"/>
    <n v="154000"/>
    <s v=" $5,690.00 "/>
    <n v="148310"/>
    <n v="136560"/>
    <n v="11750"/>
    <d v="2020-12-01T00:00:00"/>
    <s v="December"/>
    <x v="2"/>
  </r>
  <r>
    <s v="Japan"/>
    <x v="2"/>
    <n v="2586"/>
    <n v="10"/>
    <n v="7"/>
    <n v="18102"/>
    <s v=" $1,190.28 "/>
    <n v="16911.72"/>
    <n v="21255"/>
    <n v="-4343.28"/>
    <d v="2020-01-01T00:00:00"/>
    <s v="January"/>
    <x v="2"/>
  </r>
  <r>
    <s v="India"/>
    <x v="2"/>
    <n v="1332"/>
    <n v="10"/>
    <n v="125"/>
    <n v="166500"/>
    <s v=" $3,975.00 "/>
    <n v="162525"/>
    <n v="95400"/>
    <n v="67125"/>
    <d v="2020-03-01T00:00:00"/>
    <s v="March"/>
    <x v="2"/>
  </r>
  <r>
    <s v="India"/>
    <x v="2"/>
    <n v="4487"/>
    <n v="10"/>
    <n v="300"/>
    <n v="1346100"/>
    <s v=" $16,974.00 "/>
    <n v="1329126"/>
    <n v="353625"/>
    <n v="975501"/>
    <d v="2020-04-01T00:00:00"/>
    <s v="April"/>
    <x v="2"/>
  </r>
  <r>
    <s v="United States of America"/>
    <x v="2"/>
    <n v="3862"/>
    <n v="10"/>
    <n v="300"/>
    <n v="1158600"/>
    <s v=" $35,016.00 "/>
    <n v="1123584"/>
    <n v="729500"/>
    <n v="394084"/>
    <d v="2020-05-01T00:00:00"/>
    <s v="May"/>
    <x v="2"/>
  </r>
  <r>
    <s v="United States of America"/>
    <x v="2"/>
    <n v="1765"/>
    <n v="10"/>
    <n v="350"/>
    <n v="617750"/>
    <s v=" $48,300.00 "/>
    <n v="569450"/>
    <n v="897000"/>
    <n v="-327550"/>
    <d v="2020-07-01T00:00:00"/>
    <s v="July"/>
    <x v="2"/>
  </r>
  <r>
    <s v="United Kingdom"/>
    <x v="2"/>
    <n v="3533"/>
    <n v="10"/>
    <n v="125"/>
    <n v="441625"/>
    <s v=" $14,940.00 "/>
    <n v="426685"/>
    <n v="358560"/>
    <n v="68125"/>
    <d v="2020-07-01T00:00:00"/>
    <s v="July"/>
    <x v="2"/>
  </r>
  <r>
    <s v="Japan"/>
    <x v="2"/>
    <n v="2016"/>
    <n v="10"/>
    <n v="15"/>
    <n v="30240"/>
    <s v=" $130.80 "/>
    <n v="30109.200000000001"/>
    <n v="2180"/>
    <n v="27929.200000000001"/>
    <d v="2020-09-01T00:00:00"/>
    <s v="September"/>
    <x v="2"/>
  </r>
  <r>
    <s v="Japan"/>
    <x v="2"/>
    <n v="2938"/>
    <n v="10"/>
    <n v="20"/>
    <n v="58760"/>
    <s v=" $1,659.20 "/>
    <n v="57100.800000000003"/>
    <n v="20740"/>
    <n v="36360.800000000003"/>
    <d v="2020-09-01T00:00:00"/>
    <s v="September"/>
    <x v="2"/>
  </r>
  <r>
    <s v="United States of America"/>
    <x v="2"/>
    <n v="3352"/>
    <n v="10"/>
    <n v="20"/>
    <n v="67040"/>
    <s v=" $844.80 "/>
    <n v="66195.199999999997"/>
    <n v="10560"/>
    <n v="55635.199999999997"/>
    <d v="2020-09-01T00:00:00"/>
    <s v="September"/>
    <x v="2"/>
  </r>
  <r>
    <s v="United States of America"/>
    <x v="2"/>
    <n v="4409"/>
    <n v="10"/>
    <n v="15"/>
    <n v="66135"/>
    <s v=" $402.60 "/>
    <n v="65732.399999999994"/>
    <n v="6710"/>
    <n v="59022.400000000001"/>
    <d v="2018-10-01T00:00:00"/>
    <s v="October"/>
    <x v="2"/>
  </r>
  <r>
    <s v="Brazil"/>
    <x v="2"/>
    <n v="3323"/>
    <n v="10"/>
    <n v="15"/>
    <n v="49845"/>
    <s v=" $908.40 "/>
    <n v="48936.6"/>
    <n v="15140"/>
    <n v="33796.6"/>
    <d v="2018-10-01T00:00:00"/>
    <s v="October"/>
    <x v="2"/>
  </r>
  <r>
    <s v="United States of America"/>
    <x v="2"/>
    <n v="2430"/>
    <n v="10"/>
    <n v="350"/>
    <n v="850500"/>
    <s v=" $3,836.00 "/>
    <n v="846664"/>
    <n v="71240"/>
    <n v="775424"/>
    <d v="2020-12-01T00:00:00"/>
    <s v="December"/>
    <x v="2"/>
  </r>
  <r>
    <s v="Brazil"/>
    <x v="2"/>
    <n v="535"/>
    <n v="10"/>
    <n v="125"/>
    <n v="66875"/>
    <s v=" $5,690.00 "/>
    <n v="61185"/>
    <n v="136560"/>
    <n v="-75375"/>
    <d v="2020-12-01T00:00:00"/>
    <s v="December"/>
    <x v="2"/>
  </r>
  <r>
    <s v="United States of America"/>
    <x v="3"/>
    <n v="1523"/>
    <n v="120"/>
    <n v="12"/>
    <n v="18276"/>
    <s v=" $703.20 "/>
    <n v="17572.8"/>
    <n v="4395"/>
    <n v="13177.8"/>
    <d v="2020-03-01T00:00:00"/>
    <s v="March"/>
    <x v="2"/>
  </r>
  <r>
    <s v="Japan"/>
    <x v="3"/>
    <n v="3631"/>
    <n v="120"/>
    <n v="20"/>
    <n v="72620"/>
    <s v=" $2,116.80 "/>
    <n v="70503.199999999997"/>
    <n v="26460"/>
    <n v="44043.199999999997"/>
    <d v="2018-09-01T00:00:00"/>
    <s v="September"/>
    <x v="2"/>
  </r>
  <r>
    <s v="United Kingdom"/>
    <x v="3"/>
    <n v="1782"/>
    <n v="120"/>
    <n v="350"/>
    <n v="623700"/>
    <s v=" $30,478.00 "/>
    <n v="593222"/>
    <n v="566020"/>
    <n v="27202"/>
    <d v="2020-10-01T00:00:00"/>
    <s v="October"/>
    <x v="2"/>
  </r>
  <r>
    <s v="United Kingdom"/>
    <x v="4"/>
    <n v="347"/>
    <n v="250"/>
    <n v="12"/>
    <n v="4164"/>
    <s v=" $415.68 "/>
    <n v="3748.32"/>
    <n v="2598"/>
    <n v="1150.32"/>
    <d v="2020-05-01T00:00:00"/>
    <s v="May"/>
    <x v="2"/>
  </r>
  <r>
    <s v="United States of America"/>
    <x v="4"/>
    <n v="4147"/>
    <n v="250"/>
    <n v="350"/>
    <n v="1451450"/>
    <s v=" $4,886.00 "/>
    <n v="1446564"/>
    <n v="90740"/>
    <n v="1355824"/>
    <d v="2018-09-01T00:00:00"/>
    <s v="September"/>
    <x v="2"/>
  </r>
  <r>
    <s v="United Kingdom"/>
    <x v="4"/>
    <n v="3509"/>
    <n v="250"/>
    <n v="350"/>
    <n v="1228150"/>
    <s v=" $30,478.00 "/>
    <n v="1197672"/>
    <n v="566020"/>
    <n v="631652"/>
    <d v="2020-10-01T00:00:00"/>
    <s v="October"/>
    <x v="2"/>
  </r>
  <r>
    <s v="Brazil"/>
    <x v="4"/>
    <n v="2774"/>
    <n v="250"/>
    <n v="15"/>
    <n v="41610"/>
    <s v=" $908.40 "/>
    <n v="40701.599999999999"/>
    <n v="15140"/>
    <n v="25561.599999999999"/>
    <d v="2018-10-01T00:00:00"/>
    <s v="October"/>
    <x v="2"/>
  </r>
  <r>
    <s v="Brazil"/>
    <x v="5"/>
    <n v="2943"/>
    <n v="260"/>
    <n v="350"/>
    <n v="1030050"/>
    <s v=" $26,110.00 "/>
    <n v="1003940"/>
    <n v="484900"/>
    <n v="519040"/>
    <d v="2020-02-01T00:00:00"/>
    <s v="February"/>
    <x v="2"/>
  </r>
  <r>
    <s v="Brazil"/>
    <x v="5"/>
    <n v="4037"/>
    <n v="260"/>
    <n v="125"/>
    <n v="504625"/>
    <s v=" $5,370.00 "/>
    <n v="499255"/>
    <n v="128880"/>
    <n v="370375"/>
    <d v="2020-04-01T00:00:00"/>
    <s v="April"/>
    <x v="2"/>
  </r>
  <r>
    <s v="India"/>
    <x v="5"/>
    <n v="4146"/>
    <n v="260"/>
    <n v="350"/>
    <n v="1451100"/>
    <s v=" $26,698.00 "/>
    <n v="1424402"/>
    <n v="495820"/>
    <n v="928582"/>
    <d v="2020-09-01T00:00:00"/>
    <s v="September"/>
    <x v="2"/>
  </r>
  <r>
    <s v="United States of America"/>
    <x v="5"/>
    <n v="4123"/>
    <n v="260"/>
    <n v="15"/>
    <n v="61845"/>
    <s v=" $402.60 "/>
    <n v="61442.400000000001"/>
    <n v="6710"/>
    <n v="54732.4"/>
    <d v="2018-10-01T00:00:00"/>
    <s v="October"/>
    <x v="2"/>
  </r>
  <r>
    <s v="Japan"/>
    <x v="5"/>
    <n v="1337"/>
    <n v="260"/>
    <n v="350"/>
    <n v="467950"/>
    <s v=" $24,892.00 "/>
    <n v="443058"/>
    <n v="462280"/>
    <n v="-19222"/>
    <d v="2018-12-01T00:00:00"/>
    <s v="December"/>
    <x v="2"/>
  </r>
  <r>
    <s v="India"/>
    <x v="1"/>
    <n v="599"/>
    <n v="5"/>
    <n v="7"/>
    <n v="4193"/>
    <s v=" $405.65 "/>
    <n v="3787.35"/>
    <n v="5795"/>
    <n v="-2007.65"/>
    <d v="2018-10-01T00:00:00"/>
    <s v="October"/>
    <x v="2"/>
  </r>
  <r>
    <s v="India"/>
    <x v="2"/>
    <n v="725"/>
    <n v="10"/>
    <n v="7"/>
    <n v="5075"/>
    <s v=" $480.20 "/>
    <n v="4594.8"/>
    <n v="6860"/>
    <n v="-2265.1999999999998"/>
    <d v="2020-01-01T00:00:00"/>
    <s v="January"/>
    <x v="2"/>
  </r>
  <r>
    <s v="Japan"/>
    <x v="2"/>
    <n v="477"/>
    <n v="10"/>
    <n v="7"/>
    <n v="3339"/>
    <s v=" $822.15 "/>
    <n v="2516.85"/>
    <n v="11745"/>
    <n v="-9228.15"/>
    <d v="2018-09-01T00:00:00"/>
    <s v="September"/>
    <x v="2"/>
  </r>
  <r>
    <s v="Brazil"/>
    <x v="2"/>
    <n v="2325"/>
    <n v="10"/>
    <n v="7"/>
    <n v="16275"/>
    <s v=" $941.15 "/>
    <n v="15333.85"/>
    <n v="13445"/>
    <n v="1888.85"/>
    <d v="2020-10-01T00:00:00"/>
    <s v="October"/>
    <x v="2"/>
  </r>
  <r>
    <s v="Japan"/>
    <x v="2"/>
    <n v="675"/>
    <n v="10"/>
    <n v="12"/>
    <n v="8100"/>
    <s v=" $1,458.60 "/>
    <n v="6641.4"/>
    <n v="7293"/>
    <n v="-651.6"/>
    <d v="2020-12-01T00:00:00"/>
    <s v="December"/>
    <x v="2"/>
  </r>
  <r>
    <s v="Japan"/>
    <x v="3"/>
    <n v="2990"/>
    <n v="120"/>
    <n v="12"/>
    <n v="35880"/>
    <s v=" $1,458.60 "/>
    <n v="34421.4"/>
    <n v="7293"/>
    <n v="27128.400000000001"/>
    <d v="2020-12-01T00:00:00"/>
    <s v="December"/>
    <x v="2"/>
  </r>
  <r>
    <s v="Brazil"/>
    <x v="4"/>
    <n v="1072"/>
    <n v="250"/>
    <n v="7"/>
    <n v="7504"/>
    <s v=" $941.15 "/>
    <n v="6562.85"/>
    <n v="13445"/>
    <n v="-6882.15"/>
    <d v="2020-10-01T00:00:00"/>
    <s v="October"/>
    <x v="2"/>
  </r>
  <r>
    <s v="Brazil"/>
    <x v="5"/>
    <n v="1048"/>
    <n v="260"/>
    <n v="7"/>
    <n v="7336"/>
    <s v=" $589.05 "/>
    <n v="6746.95"/>
    <n v="8415"/>
    <n v="-1668.05"/>
    <d v="2020-07-01T00:00:00"/>
    <s v="July"/>
    <x v="2"/>
  </r>
  <r>
    <s v="Brazil"/>
    <x v="5"/>
    <n v="469"/>
    <n v="260"/>
    <n v="12"/>
    <n v="5628"/>
    <s v=" $673.80 "/>
    <n v="4954.2"/>
    <n v="3369"/>
    <n v="1585.2"/>
    <d v="2020-08-01T00:00:00"/>
    <s v="August"/>
    <x v="2"/>
  </r>
  <r>
    <s v="India"/>
    <x v="5"/>
    <n v="804"/>
    <n v="260"/>
    <n v="7"/>
    <n v="5628"/>
    <s v=" $405.65 "/>
    <n v="5222.3500000000004"/>
    <n v="5795"/>
    <n v="-572.65"/>
    <d v="2018-10-01T00:00:00"/>
    <s v="October"/>
    <x v="2"/>
  </r>
  <r>
    <s v="United Kingdom"/>
    <x v="0"/>
    <n v="4240"/>
    <n v="3"/>
    <n v="12"/>
    <n v="50880"/>
    <s v=" $1,119.00 "/>
    <n v="49761"/>
    <n v="5595"/>
    <n v="44166"/>
    <d v="2020-02-01T00:00:00"/>
    <s v="February"/>
    <x v="2"/>
  </r>
  <r>
    <s v="India"/>
    <x v="0"/>
    <n v="1976"/>
    <n v="3"/>
    <n v="12"/>
    <n v="23712"/>
    <s v=" $669.60 "/>
    <n v="23042.400000000001"/>
    <n v="3348"/>
    <n v="19694.400000000001"/>
    <d v="2020-02-01T00:00:00"/>
    <s v="February"/>
    <x v="2"/>
  </r>
  <r>
    <s v="United Kingdom"/>
    <x v="0"/>
    <n v="1984"/>
    <n v="3"/>
    <n v="20"/>
    <n v="39680"/>
    <s v=" $1,563.00 "/>
    <n v="38117"/>
    <n v="15630"/>
    <n v="22487"/>
    <d v="2020-05-01T00:00:00"/>
    <s v="May"/>
    <x v="2"/>
  </r>
  <r>
    <s v="United States of America"/>
    <x v="0"/>
    <n v="480"/>
    <n v="3"/>
    <n v="300"/>
    <n v="144000"/>
    <s v=" $14,865.00 "/>
    <n v="129135"/>
    <n v="247750"/>
    <n v="-118615"/>
    <d v="2020-06-01T00:00:00"/>
    <s v="June"/>
    <x v="2"/>
  </r>
  <r>
    <s v="India"/>
    <x v="0"/>
    <n v="3551"/>
    <n v="3"/>
    <n v="7"/>
    <n v="24857"/>
    <s v=" $355.60 "/>
    <n v="24501.4"/>
    <n v="5080"/>
    <n v="19421.400000000001"/>
    <d v="2018-11-01T00:00:00"/>
    <s v="November"/>
    <x v="2"/>
  </r>
  <r>
    <s v="Brazil"/>
    <x v="0"/>
    <n v="1205"/>
    <n v="3"/>
    <n v="15"/>
    <n v="18075"/>
    <s v=" $2,093.25 "/>
    <n v="15981.75"/>
    <n v="27910"/>
    <n v="-11928.25"/>
    <d v="2020-11-01T00:00:00"/>
    <s v="November"/>
    <x v="2"/>
  </r>
  <r>
    <s v="United States of America"/>
    <x v="0"/>
    <n v="2480"/>
    <n v="3"/>
    <n v="7"/>
    <n v="17360"/>
    <s v=" $199.50 "/>
    <n v="17160.5"/>
    <n v="2850"/>
    <n v="14310.5"/>
    <d v="2020-12-01T00:00:00"/>
    <s v="December"/>
    <x v="2"/>
  </r>
  <r>
    <s v="United Kingdom"/>
    <x v="0"/>
    <n v="2926"/>
    <n v="3"/>
    <n v="7"/>
    <n v="20482"/>
    <s v=" $870.45 "/>
    <n v="19611.55"/>
    <n v="12435"/>
    <n v="7176.55"/>
    <d v="2020-12-01T00:00:00"/>
    <s v="December"/>
    <x v="2"/>
  </r>
  <r>
    <s v="United Kingdom"/>
    <x v="1"/>
    <n v="3210"/>
    <n v="5"/>
    <n v="350"/>
    <n v="1123500"/>
    <s v=" $24,228.75 "/>
    <n v="1099271.25"/>
    <n v="359970"/>
    <n v="739301.25"/>
    <d v="2020-01-01T00:00:00"/>
    <s v="January"/>
    <x v="2"/>
  </r>
  <r>
    <s v="United States of America"/>
    <x v="1"/>
    <n v="3221"/>
    <n v="5"/>
    <n v="125"/>
    <n v="402625"/>
    <s v=" $22,668.75 "/>
    <n v="379956.25"/>
    <n v="435240"/>
    <n v="-55283.75"/>
    <d v="2020-07-01T00:00:00"/>
    <s v="July"/>
    <x v="2"/>
  </r>
  <r>
    <s v="Brazil"/>
    <x v="1"/>
    <n v="2389"/>
    <n v="5"/>
    <n v="350"/>
    <n v="836150"/>
    <s v=" $12,600.00 "/>
    <n v="823550"/>
    <n v="187200"/>
    <n v="636350"/>
    <d v="2018-09-01T00:00:00"/>
    <s v="September"/>
    <x v="2"/>
  </r>
  <r>
    <s v="India"/>
    <x v="1"/>
    <n v="1127"/>
    <n v="5"/>
    <n v="12"/>
    <n v="13524"/>
    <s v=" $1,405.20 "/>
    <n v="12118.8"/>
    <n v="7026"/>
    <n v="5092.8"/>
    <d v="2020-11-01T00:00:00"/>
    <s v="November"/>
    <x v="2"/>
  </r>
  <r>
    <s v="Brazil"/>
    <x v="1"/>
    <n v="319"/>
    <n v="5"/>
    <n v="300"/>
    <n v="95700"/>
    <s v=" $16,500.00 "/>
    <n v="79200"/>
    <n v="275000"/>
    <n v="-195800"/>
    <d v="2018-12-01T00:00:00"/>
    <s v="December"/>
    <x v="2"/>
  </r>
  <r>
    <s v="United Kingdom"/>
    <x v="2"/>
    <n v="1610"/>
    <n v="10"/>
    <n v="20"/>
    <n v="32200"/>
    <s v=" $1,303.00 "/>
    <n v="30897"/>
    <n v="13030"/>
    <n v="17867"/>
    <d v="2020-02-01T00:00:00"/>
    <s v="February"/>
    <x v="2"/>
  </r>
  <r>
    <s v="United States of America"/>
    <x v="2"/>
    <n v="4100"/>
    <n v="10"/>
    <n v="125"/>
    <n v="512500"/>
    <s v=" $18,700.00 "/>
    <n v="493800"/>
    <n v="359040"/>
    <n v="134760"/>
    <d v="2020-03-01T00:00:00"/>
    <s v="March"/>
    <x v="2"/>
  </r>
  <r>
    <s v="United Kingdom"/>
    <x v="2"/>
    <n v="1012"/>
    <n v="10"/>
    <n v="125"/>
    <n v="126500"/>
    <s v=" $14,906.25 "/>
    <n v="111593.75"/>
    <n v="286200"/>
    <n v="-174606.25"/>
    <d v="2020-03-01T00:00:00"/>
    <s v="March"/>
    <x v="2"/>
  </r>
  <r>
    <s v="Brazil"/>
    <x v="2"/>
    <n v="3337"/>
    <n v="10"/>
    <n v="300"/>
    <n v="1001100"/>
    <s v=" $24,105.00 "/>
    <n v="976995"/>
    <n v="401750"/>
    <n v="575245"/>
    <d v="2020-04-01T00:00:00"/>
    <s v="April"/>
    <x v="2"/>
  </r>
  <r>
    <s v="United States of America"/>
    <x v="2"/>
    <n v="3955"/>
    <n v="10"/>
    <n v="7"/>
    <n v="27685"/>
    <s v=" $814.45 "/>
    <n v="26870.55"/>
    <n v="11635"/>
    <n v="15235.55"/>
    <d v="2020-05-01T00:00:00"/>
    <s v="May"/>
    <x v="2"/>
  </r>
  <r>
    <s v="United States of America"/>
    <x v="2"/>
    <n v="4347"/>
    <n v="10"/>
    <n v="300"/>
    <n v="1304100"/>
    <s v=" $14,865.00 "/>
    <n v="1289235"/>
    <n v="247750"/>
    <n v="1041485"/>
    <d v="2020-06-01T00:00:00"/>
    <s v="June"/>
    <x v="2"/>
  </r>
  <r>
    <s v="United States of America"/>
    <x v="2"/>
    <n v="1548"/>
    <n v="10"/>
    <n v="350"/>
    <n v="541800"/>
    <s v=" $10,535.00 "/>
    <n v="531265"/>
    <n v="156520"/>
    <n v="374745"/>
    <d v="2020-06-01T00:00:00"/>
    <s v="June"/>
    <x v="2"/>
  </r>
  <r>
    <s v="United Kingdom"/>
    <x v="2"/>
    <n v="2153"/>
    <n v="10"/>
    <n v="15"/>
    <n v="32295"/>
    <s v=" $1,965.00 "/>
    <n v="30330"/>
    <n v="26200"/>
    <n v="4130"/>
    <d v="2020-09-01T00:00:00"/>
    <s v="September"/>
    <x v="2"/>
  </r>
  <r>
    <s v="Japan"/>
    <x v="2"/>
    <n v="3789"/>
    <n v="10"/>
    <n v="350"/>
    <n v="1326150"/>
    <s v=" $21,490.00 "/>
    <n v="1304660"/>
    <n v="319280"/>
    <n v="985380"/>
    <d v="2018-10-01T00:00:00"/>
    <s v="October"/>
    <x v="2"/>
  </r>
  <r>
    <s v="Japan"/>
    <x v="2"/>
    <n v="4364"/>
    <n v="10"/>
    <n v="20"/>
    <n v="87280"/>
    <s v=" $1,389.00 "/>
    <n v="85891"/>
    <n v="13890"/>
    <n v="72001"/>
    <d v="2018-10-01T00:00:00"/>
    <s v="October"/>
    <x v="2"/>
  </r>
  <r>
    <s v="United States of America"/>
    <x v="2"/>
    <n v="4126"/>
    <n v="10"/>
    <n v="125"/>
    <n v="515750"/>
    <s v=" $5,381.25 "/>
    <n v="510368.75"/>
    <n v="103320"/>
    <n v="407048.75"/>
    <d v="2020-10-01T00:00:00"/>
    <s v="October"/>
    <x v="2"/>
  </r>
  <r>
    <s v="United Kingdom"/>
    <x v="2"/>
    <n v="1343"/>
    <n v="10"/>
    <n v="125"/>
    <n v="167875"/>
    <s v=" $4,400.00 "/>
    <n v="163475"/>
    <n v="84480"/>
    <n v="78995"/>
    <d v="2018-10-01T00:00:00"/>
    <s v="October"/>
    <x v="2"/>
  </r>
  <r>
    <s v="Japan"/>
    <x v="2"/>
    <n v="245"/>
    <n v="10"/>
    <n v="20"/>
    <n v="4900"/>
    <s v=" $1,802.00 "/>
    <n v="3098"/>
    <n v="18020"/>
    <n v="-14922"/>
    <d v="2018-12-01T00:00:00"/>
    <s v="December"/>
    <x v="2"/>
  </r>
  <r>
    <s v="United States of America"/>
    <x v="2"/>
    <n v="3376"/>
    <n v="10"/>
    <n v="20"/>
    <n v="67520"/>
    <s v=" $2,663.00 "/>
    <n v="64857"/>
    <n v="26630"/>
    <n v="38227"/>
    <d v="2020-12-01T00:00:00"/>
    <s v="December"/>
    <x v="2"/>
  </r>
  <r>
    <s v="United Kingdom"/>
    <x v="2"/>
    <n v="1401"/>
    <n v="10"/>
    <n v="7"/>
    <n v="9807"/>
    <s v=" $747.60 "/>
    <n v="9059.4"/>
    <n v="10680"/>
    <n v="-1620.6"/>
    <d v="2018-12-01T00:00:00"/>
    <s v="December"/>
    <x v="2"/>
  </r>
  <r>
    <s v="India"/>
    <x v="2"/>
    <n v="3483"/>
    <n v="10"/>
    <n v="15"/>
    <n v="52245"/>
    <s v=" $1,587.00 "/>
    <n v="50658"/>
    <n v="21160"/>
    <n v="29498"/>
    <d v="2018-12-01T00:00:00"/>
    <s v="December"/>
    <x v="2"/>
  </r>
  <r>
    <s v="United States of America"/>
    <x v="3"/>
    <n v="2244"/>
    <n v="120"/>
    <n v="15"/>
    <n v="33660"/>
    <s v=" $416.25 "/>
    <n v="33243.75"/>
    <n v="5550"/>
    <n v="27693.75"/>
    <d v="2020-01-01T00:00:00"/>
    <s v="January"/>
    <x v="2"/>
  </r>
  <r>
    <s v="Brazil"/>
    <x v="3"/>
    <n v="1360"/>
    <n v="120"/>
    <n v="15"/>
    <n v="20400"/>
    <s v=" $2,145.75 "/>
    <n v="18254.25"/>
    <n v="28610"/>
    <n v="-10355.75"/>
    <d v="2020-01-01T00:00:00"/>
    <s v="January"/>
    <x v="2"/>
  </r>
  <r>
    <s v="India"/>
    <x v="3"/>
    <n v="279"/>
    <n v="120"/>
    <n v="125"/>
    <n v="34875"/>
    <s v=" $5,043.75 "/>
    <n v="29831.25"/>
    <n v="96840"/>
    <n v="-67008.75"/>
    <d v="2020-02-01T00:00:00"/>
    <s v="February"/>
    <x v="2"/>
  </r>
  <r>
    <s v="United States of America"/>
    <x v="3"/>
    <n v="2521"/>
    <n v="120"/>
    <n v="350"/>
    <n v="882350"/>
    <s v=" $10,535.00 "/>
    <n v="871815"/>
    <n v="156520"/>
    <n v="715295"/>
    <d v="2020-06-01T00:00:00"/>
    <s v="June"/>
    <x v="2"/>
  </r>
  <r>
    <s v="United States of America"/>
    <x v="3"/>
    <n v="2433"/>
    <n v="120"/>
    <n v="20"/>
    <n v="48660"/>
    <s v=" $2,832.00 "/>
    <n v="45828"/>
    <n v="28320"/>
    <n v="17508"/>
    <d v="2020-08-01T00:00:00"/>
    <s v="August"/>
    <x v="2"/>
  </r>
  <r>
    <s v="United Kingdom"/>
    <x v="3"/>
    <n v="1738"/>
    <n v="120"/>
    <n v="20"/>
    <n v="34760"/>
    <s v=" $1,579.00 "/>
    <n v="33181"/>
    <n v="15790"/>
    <n v="17391"/>
    <d v="2020-08-01T00:00:00"/>
    <s v="August"/>
    <x v="2"/>
  </r>
  <r>
    <s v="United States of America"/>
    <x v="3"/>
    <n v="1106"/>
    <n v="120"/>
    <n v="125"/>
    <n v="138250"/>
    <s v=" $5,381.25 "/>
    <n v="132868.75"/>
    <n v="103320"/>
    <n v="29548.75"/>
    <d v="2020-10-01T00:00:00"/>
    <s v="October"/>
    <x v="2"/>
  </r>
  <r>
    <s v="United Kingdom"/>
    <x v="3"/>
    <n v="3379"/>
    <n v="120"/>
    <n v="125"/>
    <n v="422375"/>
    <s v=" $4,400.00 "/>
    <n v="417975"/>
    <n v="84480"/>
    <n v="333495"/>
    <d v="2018-10-01T00:00:00"/>
    <s v="October"/>
    <x v="2"/>
  </r>
  <r>
    <s v="United Kingdom"/>
    <x v="3"/>
    <n v="1221"/>
    <n v="120"/>
    <n v="20"/>
    <n v="24420"/>
    <s v=" $1,033.00 "/>
    <n v="23387"/>
    <n v="10330"/>
    <n v="13057"/>
    <d v="2018-12-01T00:00:00"/>
    <s v="December"/>
    <x v="2"/>
  </r>
  <r>
    <s v="India"/>
    <x v="3"/>
    <n v="213"/>
    <n v="120"/>
    <n v="300"/>
    <n v="63900"/>
    <s v=" $18,750.00 "/>
    <n v="45150"/>
    <n v="312500"/>
    <n v="-267350"/>
    <d v="2020-12-01T00:00:00"/>
    <s v="December"/>
    <x v="2"/>
  </r>
  <r>
    <s v="Japan"/>
    <x v="4"/>
    <n v="3335"/>
    <n v="250"/>
    <n v="20"/>
    <n v="66700"/>
    <s v=" $1,389.00 "/>
    <n v="65311"/>
    <n v="13890"/>
    <n v="51421"/>
    <d v="2018-10-01T00:00:00"/>
    <s v="October"/>
    <x v="2"/>
  </r>
  <r>
    <s v="United States of America"/>
    <x v="4"/>
    <n v="1260"/>
    <n v="250"/>
    <n v="20"/>
    <n v="25200"/>
    <s v=" $1,265.00 "/>
    <n v="23935"/>
    <n v="12650"/>
    <n v="11285"/>
    <d v="2018-11-01T00:00:00"/>
    <s v="November"/>
    <x v="2"/>
  </r>
  <r>
    <s v="India"/>
    <x v="4"/>
    <n v="3034"/>
    <n v="250"/>
    <n v="20"/>
    <n v="60680"/>
    <s v=" $2,297.00 "/>
    <n v="58383"/>
    <n v="22970"/>
    <n v="35413"/>
    <d v="2018-11-01T00:00:00"/>
    <s v="November"/>
    <x v="2"/>
  </r>
  <r>
    <s v="United States of America"/>
    <x v="4"/>
    <n v="2929"/>
    <n v="250"/>
    <n v="20"/>
    <n v="58580"/>
    <s v=" $2,663.00 "/>
    <n v="55917"/>
    <n v="26630"/>
    <n v="29287"/>
    <d v="2020-12-01T00:00:00"/>
    <s v="December"/>
    <x v="2"/>
  </r>
  <r>
    <s v="United States of America"/>
    <x v="4"/>
    <n v="2389"/>
    <n v="250"/>
    <n v="7"/>
    <n v="16723"/>
    <s v=" $199.50 "/>
    <n v="16523.5"/>
    <n v="2850"/>
    <n v="13673.5"/>
    <d v="2020-12-01T00:00:00"/>
    <s v="December"/>
    <x v="2"/>
  </r>
  <r>
    <s v="United Kingdom"/>
    <x v="4"/>
    <n v="3086"/>
    <n v="250"/>
    <n v="7"/>
    <n v="21602"/>
    <s v=" $870.45 "/>
    <n v="20731.55"/>
    <n v="12435"/>
    <n v="8296.5499999999993"/>
    <d v="2020-12-01T00:00:00"/>
    <s v="December"/>
    <x v="2"/>
  </r>
  <r>
    <s v="India"/>
    <x v="5"/>
    <n v="745"/>
    <n v="260"/>
    <n v="350"/>
    <n v="260750"/>
    <s v=" $23,625.00 "/>
    <n v="237125"/>
    <n v="351000"/>
    <n v="-113875"/>
    <d v="2020-02-01T00:00:00"/>
    <s v="February"/>
    <x v="2"/>
  </r>
  <r>
    <s v="Japan"/>
    <x v="5"/>
    <n v="1266"/>
    <n v="260"/>
    <n v="350"/>
    <n v="443100"/>
    <s v=" $9,660.00 "/>
    <n v="433440"/>
    <n v="143520"/>
    <n v="289920"/>
    <d v="2020-08-01T00:00:00"/>
    <s v="August"/>
    <x v="2"/>
  </r>
  <r>
    <s v="Japan"/>
    <x v="5"/>
    <n v="3790"/>
    <n v="260"/>
    <n v="350"/>
    <n v="1326500"/>
    <s v=" $21,490.00 "/>
    <n v="1305010"/>
    <n v="319280"/>
    <n v="985730"/>
    <d v="2018-10-01T00:00:00"/>
    <s v="October"/>
    <x v="2"/>
  </r>
  <r>
    <s v="India"/>
    <x v="5"/>
    <n v="4287"/>
    <n v="260"/>
    <n v="300"/>
    <n v="1286100"/>
    <s v=" $18,750.00 "/>
    <n v="1267350"/>
    <n v="312500"/>
    <n v="954850"/>
    <d v="2020-12-01T00:00:00"/>
    <s v="December"/>
    <x v="2"/>
  </r>
  <r>
    <s v="United Kingdom"/>
    <x v="2"/>
    <n v="3193"/>
    <n v="10"/>
    <n v="15"/>
    <n v="47895"/>
    <s v=" $3,420.90 "/>
    <n v="44474.1"/>
    <n v="38010"/>
    <n v="6464.1"/>
    <d v="2020-04-01T00:00:00"/>
    <s v="April"/>
    <x v="2"/>
  </r>
  <r>
    <s v="United States of America"/>
    <x v="0"/>
    <n v="1967"/>
    <n v="3"/>
    <n v="20"/>
    <n v="39340"/>
    <s v=" $1,341.00 "/>
    <n v="37999"/>
    <n v="11175"/>
    <n v="26824"/>
    <d v="2020-01-01T00:00:00"/>
    <s v="January"/>
    <x v="2"/>
  </r>
  <r>
    <s v="Japan"/>
    <x v="0"/>
    <n v="631"/>
    <n v="3"/>
    <n v="15"/>
    <n v="9465"/>
    <s v=" $2,559.60 "/>
    <n v="6905.4"/>
    <n v="28440"/>
    <n v="-21534.6"/>
    <d v="2020-06-01T00:00:00"/>
    <s v="June"/>
    <x v="2"/>
  </r>
  <r>
    <s v="Brazil"/>
    <x v="0"/>
    <n v="3469"/>
    <n v="3"/>
    <n v="12"/>
    <n v="41628"/>
    <s v=" $404.64 "/>
    <n v="41223.360000000001"/>
    <n v="1686"/>
    <n v="39537.360000000001"/>
    <d v="2020-09-01T00:00:00"/>
    <s v="September"/>
    <x v="2"/>
  </r>
  <r>
    <s v="Japan"/>
    <x v="0"/>
    <n v="570"/>
    <n v="3"/>
    <n v="12"/>
    <n v="6840"/>
    <s v=" $1,655.28 "/>
    <n v="5184.72"/>
    <n v="6897"/>
    <n v="-1712.28"/>
    <d v="2018-10-01T00:00:00"/>
    <s v="October"/>
    <x v="2"/>
  </r>
  <r>
    <s v="United States of America"/>
    <x v="0"/>
    <n v="3215"/>
    <n v="3"/>
    <n v="15"/>
    <n v="48225"/>
    <s v=" $1,827.00 "/>
    <n v="46398"/>
    <n v="20300"/>
    <n v="26098"/>
    <d v="2020-11-01T00:00:00"/>
    <s v="November"/>
    <x v="2"/>
  </r>
  <r>
    <s v="United States of America"/>
    <x v="0"/>
    <n v="3754"/>
    <n v="3"/>
    <n v="7"/>
    <n v="26278"/>
    <s v=" $110.46 "/>
    <n v="26167.54"/>
    <n v="1315"/>
    <n v="24852.54"/>
    <d v="2018-11-01T00:00:00"/>
    <s v="November"/>
    <x v="2"/>
  </r>
  <r>
    <s v="India"/>
    <x v="0"/>
    <n v="2187"/>
    <n v="3"/>
    <n v="125"/>
    <n v="273375"/>
    <s v=" $6,652.50 "/>
    <n v="266722.5"/>
    <n v="106440"/>
    <n v="160282.5"/>
    <d v="2018-12-01T00:00:00"/>
    <s v="December"/>
    <x v="2"/>
  </r>
  <r>
    <s v="Brazil"/>
    <x v="1"/>
    <n v="1959"/>
    <n v="5"/>
    <n v="350"/>
    <n v="685650"/>
    <s v=" $20,580.00 "/>
    <n v="665070"/>
    <n v="254800"/>
    <n v="410270"/>
    <d v="2020-04-01T00:00:00"/>
    <s v="April"/>
    <x v="2"/>
  </r>
  <r>
    <s v="India"/>
    <x v="1"/>
    <n v="2181"/>
    <n v="5"/>
    <n v="350"/>
    <n v="763350"/>
    <s v=" $30,660.00 "/>
    <n v="732690"/>
    <n v="379600"/>
    <n v="353090"/>
    <d v="2020-05-01T00:00:00"/>
    <s v="May"/>
    <x v="2"/>
  </r>
  <r>
    <s v="United Kingdom"/>
    <x v="1"/>
    <n v="3559"/>
    <n v="5"/>
    <n v="7"/>
    <n v="24913"/>
    <s v=" $589.26 "/>
    <n v="24323.74"/>
    <n v="7015"/>
    <n v="17308.740000000002"/>
    <d v="2018-10-01T00:00:00"/>
    <s v="October"/>
    <x v="2"/>
  </r>
  <r>
    <s v="United States of America"/>
    <x v="1"/>
    <n v="2205"/>
    <n v="5"/>
    <n v="12"/>
    <n v="26460"/>
    <s v=" $1,960.56 "/>
    <n v="24499.439999999999"/>
    <n v="8169"/>
    <n v="16330.44"/>
    <d v="2020-11-01T00:00:00"/>
    <s v="November"/>
    <x v="2"/>
  </r>
  <r>
    <s v="United Kingdom"/>
    <x v="2"/>
    <n v="1890"/>
    <n v="10"/>
    <n v="350"/>
    <n v="661500"/>
    <s v=" $31,416.00 "/>
    <n v="630084"/>
    <n v="388960"/>
    <n v="241124"/>
    <d v="2020-06-01T00:00:00"/>
    <s v="June"/>
    <x v="2"/>
  </r>
  <r>
    <s v="Japan"/>
    <x v="2"/>
    <n v="1296"/>
    <n v="10"/>
    <n v="12"/>
    <n v="15552"/>
    <s v=" $1,655.28 "/>
    <n v="13896.72"/>
    <n v="6897"/>
    <n v="6999.72"/>
    <d v="2018-10-01T00:00:00"/>
    <s v="October"/>
    <x v="2"/>
  </r>
  <r>
    <s v="United States of America"/>
    <x v="2"/>
    <n v="775"/>
    <n v="10"/>
    <n v="350"/>
    <n v="271250"/>
    <s v=" $15,267.00 "/>
    <n v="255983"/>
    <n v="189020"/>
    <n v="66963"/>
    <d v="2018-10-01T00:00:00"/>
    <s v="October"/>
    <x v="2"/>
  </r>
  <r>
    <s v="Japan"/>
    <x v="3"/>
    <n v="2417"/>
    <n v="120"/>
    <n v="125"/>
    <n v="302125"/>
    <s v=" $7,140.00 "/>
    <n v="294985"/>
    <n v="114240"/>
    <n v="180745"/>
    <d v="2020-02-01T00:00:00"/>
    <s v="February"/>
    <x v="2"/>
  </r>
  <r>
    <s v="United States of America"/>
    <x v="3"/>
    <n v="1158"/>
    <n v="120"/>
    <n v="125"/>
    <n v="144750"/>
    <s v=" $20,662.50 "/>
    <n v="124087.5"/>
    <n v="330600"/>
    <n v="-206512.5"/>
    <d v="2020-02-01T00:00:00"/>
    <s v="February"/>
    <x v="2"/>
  </r>
  <r>
    <s v="India"/>
    <x v="3"/>
    <n v="803"/>
    <n v="120"/>
    <n v="15"/>
    <n v="12045"/>
    <s v=" $1,377.00 "/>
    <n v="10668"/>
    <n v="15300"/>
    <n v="-4632"/>
    <d v="2020-05-01T00:00:00"/>
    <s v="May"/>
    <x v="2"/>
  </r>
  <r>
    <s v="United Kingdom"/>
    <x v="3"/>
    <n v="3705"/>
    <n v="120"/>
    <n v="350"/>
    <n v="1296750"/>
    <s v=" $31,416.00 "/>
    <n v="1265334"/>
    <n v="388960"/>
    <n v="876374"/>
    <d v="2020-06-01T00:00:00"/>
    <s v="June"/>
    <x v="2"/>
  </r>
  <r>
    <s v="Brazil"/>
    <x v="3"/>
    <n v="589"/>
    <n v="120"/>
    <n v="7"/>
    <n v="4123"/>
    <s v=" $629.16 "/>
    <n v="3493.84"/>
    <n v="7490"/>
    <n v="-3996.16"/>
    <d v="2020-06-01T00:00:00"/>
    <s v="June"/>
    <x v="2"/>
  </r>
  <r>
    <s v="United Kingdom"/>
    <x v="3"/>
    <n v="3797"/>
    <n v="120"/>
    <n v="300"/>
    <n v="1139100"/>
    <s v=" $21,978.00 "/>
    <n v="1117122"/>
    <n v="305250"/>
    <n v="811872"/>
    <d v="2018-10-01T00:00:00"/>
    <s v="October"/>
    <x v="2"/>
  </r>
  <r>
    <s v="United Kingdom"/>
    <x v="3"/>
    <n v="1321"/>
    <n v="120"/>
    <n v="350"/>
    <n v="462350"/>
    <s v=" $43,596.00 "/>
    <n v="418754"/>
    <n v="539760"/>
    <n v="-121006"/>
    <d v="2018-10-01T00:00:00"/>
    <s v="October"/>
    <x v="2"/>
  </r>
  <r>
    <s v="Japan"/>
    <x v="4"/>
    <n v="3999"/>
    <n v="250"/>
    <n v="15"/>
    <n v="59985"/>
    <s v=" $2,559.60 "/>
    <n v="57425.4"/>
    <n v="28440"/>
    <n v="28985.4"/>
    <d v="2020-06-01T00:00:00"/>
    <s v="June"/>
    <x v="2"/>
  </r>
  <r>
    <s v="Brazil"/>
    <x v="4"/>
    <n v="4256"/>
    <n v="250"/>
    <n v="7"/>
    <n v="29792"/>
    <s v=" $629.16 "/>
    <n v="29162.84"/>
    <n v="7490"/>
    <n v="21672.84"/>
    <d v="2020-06-01T00:00:00"/>
    <s v="June"/>
    <x v="2"/>
  </r>
  <r>
    <s v="United Kingdom"/>
    <x v="4"/>
    <n v="1643"/>
    <n v="250"/>
    <n v="300"/>
    <n v="492900"/>
    <s v=" $21,978.00 "/>
    <n v="470922"/>
    <n v="305250"/>
    <n v="165672"/>
    <d v="2018-10-01T00:00:00"/>
    <s v="October"/>
    <x v="2"/>
  </r>
  <r>
    <s v="Brazil"/>
    <x v="4"/>
    <n v="1912"/>
    <n v="250"/>
    <n v="20"/>
    <n v="38240"/>
    <s v=" $1,347.60 "/>
    <n v="36892.400000000001"/>
    <n v="11230"/>
    <n v="25662.400000000001"/>
    <d v="2018-11-01T00:00:00"/>
    <s v="November"/>
    <x v="2"/>
  </r>
  <r>
    <s v="Japan"/>
    <x v="4"/>
    <n v="1610"/>
    <n v="250"/>
    <n v="300"/>
    <n v="483000"/>
    <s v=" $43,848.00 "/>
    <n v="439152"/>
    <n v="609000"/>
    <n v="-169848"/>
    <d v="2018-12-01T00:00:00"/>
    <s v="December"/>
    <x v="2"/>
  </r>
  <r>
    <s v="United Kingdom"/>
    <x v="5"/>
    <n v="2160"/>
    <n v="260"/>
    <n v="125"/>
    <n v="270000"/>
    <s v=" $14,906.25 "/>
    <n v="255093.75"/>
    <n v="238500"/>
    <n v="16593.75"/>
    <d v="2020-01-01T00:00:00"/>
    <s v="January"/>
    <x v="2"/>
  </r>
  <r>
    <s v="Brazil"/>
    <x v="5"/>
    <n v="466"/>
    <n v="260"/>
    <n v="350"/>
    <n v="163100"/>
    <s v=" $35,259.00 "/>
    <n v="127841"/>
    <n v="436540"/>
    <n v="-308699"/>
    <d v="2020-09-01T00:00:00"/>
    <s v="September"/>
    <x v="2"/>
  </r>
  <r>
    <s v="United States of America"/>
    <x v="5"/>
    <n v="328"/>
    <n v="260"/>
    <n v="350"/>
    <n v="114800"/>
    <s v=" $15,267.00 "/>
    <n v="99533"/>
    <n v="189020"/>
    <n v="-89487"/>
    <d v="2018-10-01T00:00:00"/>
    <s v="October"/>
    <x v="2"/>
  </r>
  <r>
    <s v="United Kingdom"/>
    <x v="5"/>
    <n v="4099"/>
    <n v="260"/>
    <n v="7"/>
    <n v="28693"/>
    <s v=" $589.26 "/>
    <n v="28103.74"/>
    <n v="7015"/>
    <n v="21088.74"/>
    <d v="2018-10-01T00:00:00"/>
    <s v="October"/>
    <x v="2"/>
  </r>
  <r>
    <s v="United Kingdom"/>
    <x v="5"/>
    <n v="990"/>
    <n v="260"/>
    <n v="350"/>
    <n v="346500"/>
    <s v=" $43,596.00 "/>
    <n v="302904"/>
    <n v="539760"/>
    <n v="-236856"/>
    <d v="2018-10-01T00:00:00"/>
    <s v="October"/>
    <x v="2"/>
  </r>
  <r>
    <s v="United Kingdom"/>
    <x v="1"/>
    <n v="1433"/>
    <n v="5"/>
    <n v="20"/>
    <n v="28660"/>
    <s v=" $2,108.40 "/>
    <n v="26551.599999999999"/>
    <n v="17570"/>
    <n v="8981.6"/>
    <d v="2018-10-01T00:00:00"/>
    <s v="October"/>
    <x v="2"/>
  </r>
  <r>
    <s v="United States of America"/>
    <x v="2"/>
    <n v="1478"/>
    <n v="10"/>
    <n v="15"/>
    <n v="22170"/>
    <s v=" $1,978.20 "/>
    <n v="20191.8"/>
    <n v="21980"/>
    <n v="-1788.2"/>
    <d v="2020-08-01T00:00:00"/>
    <s v="August"/>
    <x v="2"/>
  </r>
  <r>
    <s v="India"/>
    <x v="2"/>
    <n v="3798"/>
    <n v="10"/>
    <n v="15"/>
    <n v="56970"/>
    <s v=" $1,568.70 "/>
    <n v="55401.3"/>
    <n v="17430"/>
    <n v="37971.300000000003"/>
    <d v="2020-08-01T00:00:00"/>
    <s v="August"/>
    <x v="2"/>
  </r>
  <r>
    <s v="United States of America"/>
    <x v="2"/>
    <n v="447"/>
    <n v="10"/>
    <n v="15"/>
    <n v="6705"/>
    <s v=" $1,037.70 "/>
    <n v="5667.3"/>
    <n v="11530"/>
    <n v="-5862.7"/>
    <d v="2020-10-01T00:00:00"/>
    <s v="October"/>
    <x v="2"/>
  </r>
  <r>
    <s v="United Kingdom"/>
    <x v="2"/>
    <n v="1711"/>
    <n v="10"/>
    <n v="20"/>
    <n v="34220"/>
    <s v=" $2,108.40 "/>
    <n v="32111.599999999999"/>
    <n v="17570"/>
    <n v="14541.6"/>
    <d v="2018-10-01T00:00:00"/>
    <s v="October"/>
    <x v="2"/>
  </r>
  <r>
    <s v="India"/>
    <x v="3"/>
    <n v="745"/>
    <n v="120"/>
    <n v="20"/>
    <n v="14900"/>
    <s v=" $1,201.20 "/>
    <n v="13698.8"/>
    <n v="10010"/>
    <n v="3688.8"/>
    <d v="2020-08-01T00:00:00"/>
    <s v="August"/>
    <x v="2"/>
  </r>
  <r>
    <s v="Brazil"/>
    <x v="3"/>
    <n v="1732"/>
    <n v="120"/>
    <n v="7"/>
    <n v="12124"/>
    <s v=" $559.86 "/>
    <n v="11564.14"/>
    <n v="6665"/>
    <n v="4899.1400000000003"/>
    <d v="2020-11-01T00:00:00"/>
    <s v="November"/>
    <x v="2"/>
  </r>
  <r>
    <s v="United States of America"/>
    <x v="4"/>
    <n v="1759"/>
    <n v="250"/>
    <n v="15"/>
    <n v="26385"/>
    <s v=" $1,037.70 "/>
    <n v="25347.3"/>
    <n v="11530"/>
    <n v="13817.3"/>
    <d v="2020-10-01T00:00:00"/>
    <s v="October"/>
    <x v="2"/>
  </r>
  <r>
    <s v="Brazil"/>
    <x v="0"/>
    <n v="338"/>
    <n v="3"/>
    <n v="12"/>
    <n v="4056"/>
    <s v=" $610.68 "/>
    <n v="3445.32"/>
    <n v="2181"/>
    <n v="1264.32"/>
    <d v="2020-02-01T00:00:00"/>
    <s v="February"/>
    <x v="2"/>
  </r>
  <r>
    <s v="Japan"/>
    <x v="0"/>
    <n v="3911"/>
    <n v="3"/>
    <n v="12"/>
    <n v="46932"/>
    <s v=" $1,582.56 "/>
    <n v="45349.440000000002"/>
    <n v="5652"/>
    <n v="39697.440000000002"/>
    <d v="2020-08-01T00:00:00"/>
    <s v="August"/>
    <x v="2"/>
  </r>
  <r>
    <s v="Brazil"/>
    <x v="0"/>
    <n v="3691"/>
    <n v="3"/>
    <n v="20"/>
    <n v="73820"/>
    <s v=" $2,567.60 "/>
    <n v="71252.399999999994"/>
    <n v="18340"/>
    <n v="52912.4"/>
    <d v="2018-09-01T00:00:00"/>
    <s v="September"/>
    <x v="2"/>
  </r>
  <r>
    <s v="Brazil"/>
    <x v="1"/>
    <n v="4473"/>
    <n v="5"/>
    <n v="12"/>
    <n v="53676"/>
    <s v=" $1,965.60 "/>
    <n v="51710.400000000001"/>
    <n v="7020"/>
    <n v="44690.400000000001"/>
    <d v="2020-01-01T00:00:00"/>
    <s v="January"/>
    <x v="2"/>
  </r>
  <r>
    <s v="United Kingdom"/>
    <x v="1"/>
    <n v="383"/>
    <n v="5"/>
    <n v="12"/>
    <n v="4596"/>
    <s v=" $1,967.28 "/>
    <n v="2628.72"/>
    <n v="7026"/>
    <n v="-4397.28"/>
    <d v="2020-11-01T00:00:00"/>
    <s v="November"/>
    <x v="2"/>
  </r>
  <r>
    <s v="United Kingdom"/>
    <x v="2"/>
    <n v="3105"/>
    <n v="10"/>
    <n v="7"/>
    <n v="21735"/>
    <s v=" $505.19 "/>
    <n v="21229.81"/>
    <n v="5155"/>
    <n v="16074.81"/>
    <d v="2018-09-01T00:00:00"/>
    <s v="September"/>
    <x v="2"/>
  </r>
  <r>
    <s v="Japan"/>
    <x v="3"/>
    <n v="1062"/>
    <n v="120"/>
    <n v="15"/>
    <n v="15930"/>
    <s v=" $1,325.10 "/>
    <n v="14604.9"/>
    <n v="12620"/>
    <n v="1984.9"/>
    <d v="2020-05-01T00:00:00"/>
    <s v="May"/>
    <x v="2"/>
  </r>
  <r>
    <s v="Japan"/>
    <x v="3"/>
    <n v="4083"/>
    <n v="120"/>
    <n v="7"/>
    <n v="28581"/>
    <s v=" $556.15 "/>
    <n v="28024.85"/>
    <n v="5675"/>
    <n v="22349.85"/>
    <d v="2020-06-01T00:00:00"/>
    <s v="June"/>
    <x v="2"/>
  </r>
  <r>
    <s v="United States of America"/>
    <x v="3"/>
    <n v="3974"/>
    <n v="120"/>
    <n v="7"/>
    <n v="27818"/>
    <s v=" $268.03 "/>
    <n v="27549.97"/>
    <n v="2735"/>
    <n v="24814.97"/>
    <d v="2020-11-01T00:00:00"/>
    <s v="November"/>
    <x v="2"/>
  </r>
  <r>
    <s v="Japan"/>
    <x v="3"/>
    <n v="3723"/>
    <n v="120"/>
    <n v="7"/>
    <n v="26061"/>
    <s v=" $775.18 "/>
    <n v="25285.82"/>
    <n v="7910"/>
    <n v="17375.82"/>
    <d v="2020-12-01T00:00:00"/>
    <s v="December"/>
    <x v="2"/>
  </r>
  <r>
    <s v="United Kingdom"/>
    <x v="4"/>
    <n v="2435"/>
    <n v="250"/>
    <n v="12"/>
    <n v="29220"/>
    <s v=" $1,460.34 "/>
    <n v="27759.66"/>
    <n v="5215.5"/>
    <n v="22544.16"/>
    <d v="2020-04-01T00:00:00"/>
    <s v="April"/>
    <x v="2"/>
  </r>
  <r>
    <s v="India"/>
    <x v="4"/>
    <n v="1678"/>
    <n v="250"/>
    <n v="12"/>
    <n v="20136"/>
    <s v=" $1,860.60 "/>
    <n v="18275.400000000001"/>
    <n v="6645"/>
    <n v="11630.4"/>
    <d v="2018-09-01T00:00:00"/>
    <s v="September"/>
    <x v="2"/>
  </r>
  <r>
    <s v="Japan"/>
    <x v="4"/>
    <n v="1763"/>
    <n v="250"/>
    <n v="7"/>
    <n v="12341"/>
    <s v=" $775.18 "/>
    <n v="11565.82"/>
    <n v="7910"/>
    <n v="3655.82"/>
    <d v="2020-12-01T00:00:00"/>
    <s v="December"/>
    <x v="2"/>
  </r>
  <r>
    <s v="Japan"/>
    <x v="5"/>
    <n v="4473"/>
    <n v="260"/>
    <n v="7"/>
    <n v="31311"/>
    <s v=" $556.15 "/>
    <n v="30754.85"/>
    <n v="5675"/>
    <n v="25079.85"/>
    <d v="2020-06-01T00:00:00"/>
    <s v="June"/>
    <x v="2"/>
  </r>
  <r>
    <s v="United States of America"/>
    <x v="0"/>
    <n v="1246"/>
    <n v="3"/>
    <n v="350"/>
    <n v="436100"/>
    <s v=" $43,144.50 "/>
    <n v="392955.5"/>
    <n v="457860"/>
    <n v="-64904.5"/>
    <d v="2020-03-01T00:00:00"/>
    <s v="March"/>
    <x v="2"/>
  </r>
  <r>
    <s v="United Kingdom"/>
    <x v="0"/>
    <n v="1615"/>
    <n v="3"/>
    <n v="300"/>
    <n v="484500"/>
    <s v=" $9,408.00 "/>
    <n v="475092"/>
    <n v="112000"/>
    <n v="363092"/>
    <d v="2020-06-01T00:00:00"/>
    <s v="June"/>
    <x v="2"/>
  </r>
  <r>
    <s v="United Kingdom"/>
    <x v="0"/>
    <n v="749"/>
    <n v="3"/>
    <n v="300"/>
    <n v="224700"/>
    <s v=" $45,801.00 "/>
    <n v="178899"/>
    <n v="545250"/>
    <n v="-366351"/>
    <d v="2020-10-01T00:00:00"/>
    <s v="October"/>
    <x v="2"/>
  </r>
  <r>
    <s v="United Kingdom"/>
    <x v="1"/>
    <n v="1318"/>
    <n v="5"/>
    <n v="20"/>
    <n v="26360"/>
    <s v=" $2,766.40 "/>
    <n v="23593.599999999999"/>
    <n v="19760"/>
    <n v="3833.6"/>
    <d v="2020-10-01T00:00:00"/>
    <s v="October"/>
    <x v="2"/>
  </r>
  <r>
    <s v="United Kingdom"/>
    <x v="1"/>
    <n v="2882"/>
    <n v="5"/>
    <n v="300"/>
    <n v="864600"/>
    <s v=" $45,801.00 "/>
    <n v="818799"/>
    <n v="545250"/>
    <n v="273549"/>
    <d v="2020-10-01T00:00:00"/>
    <s v="October"/>
    <x v="2"/>
  </r>
  <r>
    <s v="India"/>
    <x v="1"/>
    <n v="3039"/>
    <n v="5"/>
    <n v="125"/>
    <n v="379875"/>
    <s v=" $21,875.00 "/>
    <n v="358000"/>
    <n v="300000"/>
    <n v="58000"/>
    <d v="2018-11-01T00:00:00"/>
    <s v="November"/>
    <x v="2"/>
  </r>
  <r>
    <s v="Japan"/>
    <x v="2"/>
    <n v="2484"/>
    <n v="10"/>
    <n v="300"/>
    <n v="745200"/>
    <s v=" $35,742.00 "/>
    <n v="709458"/>
    <n v="425500"/>
    <n v="283958"/>
    <d v="2020-05-01T00:00:00"/>
    <s v="May"/>
    <x v="2"/>
  </r>
  <r>
    <s v="United Kingdom"/>
    <x v="2"/>
    <n v="3169"/>
    <n v="10"/>
    <n v="300"/>
    <n v="950700"/>
    <s v=" $9,408.00 "/>
    <n v="941292"/>
    <n v="112000"/>
    <n v="829292"/>
    <d v="2020-06-01T00:00:00"/>
    <s v="June"/>
    <x v="2"/>
  </r>
  <r>
    <s v="India"/>
    <x v="2"/>
    <n v="4080"/>
    <n v="10"/>
    <n v="125"/>
    <n v="510000"/>
    <s v=" $30,738.75 "/>
    <n v="479261.25"/>
    <n v="421560"/>
    <n v="57701.25"/>
    <d v="2020-07-01T00:00:00"/>
    <s v="July"/>
    <x v="2"/>
  </r>
  <r>
    <s v="United Kingdom"/>
    <x v="2"/>
    <n v="3943"/>
    <n v="10"/>
    <n v="15"/>
    <n v="59145"/>
    <s v=" $2,206.05 "/>
    <n v="56938.95"/>
    <n v="21010"/>
    <n v="35928.949999999997"/>
    <d v="2020-08-01T00:00:00"/>
    <s v="August"/>
    <x v="2"/>
  </r>
  <r>
    <s v="United States of America"/>
    <x v="2"/>
    <n v="784"/>
    <n v="10"/>
    <n v="15"/>
    <n v="11760"/>
    <s v=" $3,077.55 "/>
    <n v="8682.4500000000007"/>
    <n v="29310"/>
    <n v="-20627.55"/>
    <d v="2018-09-01T00:00:00"/>
    <s v="September"/>
    <x v="2"/>
  </r>
  <r>
    <s v="United Kingdom"/>
    <x v="2"/>
    <n v="253"/>
    <n v="10"/>
    <n v="20"/>
    <n v="5060"/>
    <s v=" $2,149.00 "/>
    <n v="2911"/>
    <n v="15350"/>
    <n v="-12439"/>
    <d v="2020-09-01T00:00:00"/>
    <s v="September"/>
    <x v="2"/>
  </r>
  <r>
    <s v="India"/>
    <x v="2"/>
    <n v="1316"/>
    <n v="10"/>
    <n v="300"/>
    <n v="394800"/>
    <s v=" $23,583.00 "/>
    <n v="371217"/>
    <n v="280750"/>
    <n v="90467"/>
    <d v="2018-09-01T00:00:00"/>
    <s v="September"/>
    <x v="2"/>
  </r>
  <r>
    <s v="Japan"/>
    <x v="2"/>
    <n v="808"/>
    <n v="10"/>
    <n v="300"/>
    <n v="242400"/>
    <s v=" $29,484.00 "/>
    <n v="212916"/>
    <n v="351000"/>
    <n v="-138084"/>
    <d v="2018-11-01T00:00:00"/>
    <s v="November"/>
    <x v="2"/>
  </r>
  <r>
    <s v="Brazil"/>
    <x v="2"/>
    <n v="3295"/>
    <n v="10"/>
    <n v="12"/>
    <n v="39540"/>
    <s v=" $2,320.92 "/>
    <n v="37219.08"/>
    <n v="8289"/>
    <n v="28930.080000000002"/>
    <d v="2018-11-01T00:00:00"/>
    <s v="November"/>
    <x v="2"/>
  </r>
  <r>
    <s v="India"/>
    <x v="2"/>
    <n v="520"/>
    <n v="10"/>
    <n v="7"/>
    <n v="3640"/>
    <s v=" $1,041.25 "/>
    <n v="2598.75"/>
    <n v="10625"/>
    <n v="-8026.25"/>
    <d v="2018-12-01T00:00:00"/>
    <s v="December"/>
    <x v="2"/>
  </r>
  <r>
    <s v="United Kingdom"/>
    <x v="3"/>
    <n v="799"/>
    <n v="120"/>
    <n v="300"/>
    <n v="239700"/>
    <s v=" $34,839.00 "/>
    <n v="204861"/>
    <n v="414750"/>
    <n v="-209889"/>
    <d v="2020-07-01T00:00:00"/>
    <s v="July"/>
    <x v="2"/>
  </r>
  <r>
    <s v="Brazil"/>
    <x v="3"/>
    <n v="3942"/>
    <n v="120"/>
    <n v="20"/>
    <n v="78840"/>
    <s v=" $852.60 "/>
    <n v="77987.399999999994"/>
    <n v="6090"/>
    <n v="71897.399999999994"/>
    <d v="2020-08-01T00:00:00"/>
    <s v="August"/>
    <x v="2"/>
  </r>
  <r>
    <s v="India"/>
    <x v="3"/>
    <n v="2498"/>
    <n v="120"/>
    <n v="125"/>
    <n v="312250"/>
    <s v=" $18,261.25 "/>
    <n v="293988.75"/>
    <n v="250440"/>
    <n v="43548.75"/>
    <d v="2020-09-01T00:00:00"/>
    <s v="September"/>
    <x v="2"/>
  </r>
  <r>
    <s v="United Kingdom"/>
    <x v="3"/>
    <n v="2517"/>
    <n v="120"/>
    <n v="20"/>
    <n v="50340"/>
    <s v=" $2,766.40 "/>
    <n v="47573.599999999999"/>
    <n v="19760"/>
    <n v="27813.599999999999"/>
    <d v="2020-10-01T00:00:00"/>
    <s v="October"/>
    <x v="2"/>
  </r>
  <r>
    <s v="United States of America"/>
    <x v="3"/>
    <n v="3182"/>
    <n v="120"/>
    <n v="20"/>
    <n v="63640"/>
    <s v=" $1,989.40 "/>
    <n v="61650.6"/>
    <n v="14210"/>
    <n v="47440.6"/>
    <d v="2018-12-01T00:00:00"/>
    <s v="December"/>
    <x v="2"/>
  </r>
  <r>
    <s v="United States of America"/>
    <x v="3"/>
    <n v="1145"/>
    <n v="120"/>
    <n v="300"/>
    <n v="343500"/>
    <s v=" $28,812.00 "/>
    <n v="314688"/>
    <n v="343000"/>
    <n v="-28312"/>
    <d v="2020-12-01T00:00:00"/>
    <s v="December"/>
    <x v="2"/>
  </r>
  <r>
    <s v="India"/>
    <x v="3"/>
    <n v="895"/>
    <n v="120"/>
    <n v="20"/>
    <n v="17900"/>
    <s v=" $823.20 "/>
    <n v="17076.8"/>
    <n v="5880"/>
    <n v="11196.8"/>
    <d v="2018-12-01T00:00:00"/>
    <s v="December"/>
    <x v="2"/>
  </r>
  <r>
    <s v="Japan"/>
    <x v="4"/>
    <n v="3814"/>
    <n v="250"/>
    <n v="12"/>
    <n v="45768"/>
    <s v=" $2,725.38 "/>
    <n v="43042.62"/>
    <n v="9733.5"/>
    <n v="33309.120000000003"/>
    <d v="2020-01-01T00:00:00"/>
    <s v="January"/>
    <x v="2"/>
  </r>
  <r>
    <s v="United Kingdom"/>
    <x v="4"/>
    <n v="1188"/>
    <n v="250"/>
    <n v="300"/>
    <n v="356400"/>
    <s v=" $20,139.00 "/>
    <n v="336261"/>
    <n v="239750"/>
    <n v="96511"/>
    <d v="2020-02-01T00:00:00"/>
    <s v="February"/>
    <x v="2"/>
  </r>
  <r>
    <s v="Brazil"/>
    <x v="4"/>
    <n v="2233"/>
    <n v="250"/>
    <n v="300"/>
    <n v="669900"/>
    <s v=" $57,687.00 "/>
    <n v="612213"/>
    <n v="686750"/>
    <n v="-74537"/>
    <d v="2020-02-01T00:00:00"/>
    <s v="February"/>
    <x v="2"/>
  </r>
  <r>
    <s v="Japan"/>
    <x v="5"/>
    <n v="421"/>
    <n v="260"/>
    <n v="125"/>
    <n v="52625"/>
    <s v=" $14,393.75 "/>
    <n v="38231.25"/>
    <n v="197400"/>
    <n v="-159168.75"/>
    <d v="2020-05-01T00:00:00"/>
    <s v="May"/>
    <x v="2"/>
  </r>
  <r>
    <s v="United Kingdom"/>
    <x v="5"/>
    <n v="269"/>
    <n v="260"/>
    <n v="350"/>
    <n v="94150"/>
    <s v=" $70,462.00 "/>
    <n v="23688"/>
    <n v="747760"/>
    <n v="-724072"/>
    <d v="2020-09-01T00:00:00"/>
    <s v="September"/>
    <x v="2"/>
  </r>
  <r>
    <s v="India"/>
    <x v="5"/>
    <n v="3766"/>
    <n v="260"/>
    <n v="125"/>
    <n v="470750"/>
    <s v=" $8,697.50 "/>
    <n v="462052.5"/>
    <n v="119280"/>
    <n v="342772.5"/>
    <d v="2018-09-01T00:00:00"/>
    <s v="September"/>
    <x v="2"/>
  </r>
  <r>
    <s v="Japan"/>
    <x v="5"/>
    <n v="952"/>
    <n v="260"/>
    <n v="20"/>
    <n v="19040"/>
    <s v=" $1,565.20 "/>
    <n v="17474.8"/>
    <n v="11180"/>
    <n v="6294.8"/>
    <d v="2020-11-01T00:00:00"/>
    <s v="November"/>
    <x v="2"/>
  </r>
  <r>
    <s v="United States of America"/>
    <x v="5"/>
    <n v="2964"/>
    <n v="260"/>
    <n v="300"/>
    <n v="889200"/>
    <s v=" $28,812.00 "/>
    <n v="860388"/>
    <n v="343000"/>
    <n v="517388"/>
    <d v="2020-12-01T00:00:00"/>
    <s v="December"/>
    <x v="2"/>
  </r>
  <r>
    <s v="Japan"/>
    <x v="1"/>
    <n v="1505"/>
    <n v="5"/>
    <n v="7"/>
    <n v="10535"/>
    <s v=" $273.28 "/>
    <n v="10261.719999999999"/>
    <n v="2440"/>
    <n v="7821.72"/>
    <d v="2020-02-01T00:00:00"/>
    <s v="February"/>
    <x v="2"/>
  </r>
  <r>
    <s v="United States of America"/>
    <x v="1"/>
    <n v="1678"/>
    <n v="5"/>
    <n v="20"/>
    <n v="33560"/>
    <s v=" $2,051.20 "/>
    <n v="31508.799999999999"/>
    <n v="12820"/>
    <n v="18688.8"/>
    <d v="2020-06-01T00:00:00"/>
    <s v="June"/>
    <x v="2"/>
  </r>
  <r>
    <s v="Japan"/>
    <x v="2"/>
    <n v="4249"/>
    <n v="10"/>
    <n v="7"/>
    <n v="29743"/>
    <s v=" $143.92 "/>
    <n v="29599.08"/>
    <n v="1285"/>
    <n v="28314.080000000002"/>
    <d v="2020-05-01T00:00:00"/>
    <s v="May"/>
    <x v="2"/>
  </r>
  <r>
    <s v="United States of America"/>
    <x v="5"/>
    <n v="1677"/>
    <n v="260"/>
    <n v="20"/>
    <n v="33540"/>
    <s v=" $2,051.20 "/>
    <n v="31488.799999999999"/>
    <n v="12820"/>
    <n v="18668.8"/>
    <d v="2020-06-01T00:00:00"/>
    <s v="June"/>
    <x v="2"/>
  </r>
  <r>
    <s v="Brazil"/>
    <x v="0"/>
    <n v="3051"/>
    <n v="3"/>
    <n v="125"/>
    <n v="381375"/>
    <s v=" $15,400.00 "/>
    <n v="365975"/>
    <n v="184800"/>
    <n v="181175"/>
    <d v="2020-08-01T00:00:00"/>
    <s v="August"/>
    <x v="2"/>
  </r>
  <r>
    <s v="United Kingdom"/>
    <x v="0"/>
    <n v="3372"/>
    <n v="3"/>
    <n v="15"/>
    <n v="50580"/>
    <s v=" $588.00 "/>
    <n v="49992"/>
    <n v="4900"/>
    <n v="45092"/>
    <d v="2020-11-01T00:00:00"/>
    <s v="November"/>
    <x v="2"/>
  </r>
  <r>
    <s v="Brazil"/>
    <x v="0"/>
    <n v="1686"/>
    <n v="3"/>
    <n v="350"/>
    <n v="590100"/>
    <s v=" $38,136.00 "/>
    <n v="551964"/>
    <n v="354120"/>
    <n v="197844"/>
    <d v="2020-12-01T00:00:00"/>
    <s v="December"/>
    <x v="2"/>
  </r>
  <r>
    <s v="United Kingdom"/>
    <x v="1"/>
    <n v="3086"/>
    <n v="5"/>
    <n v="15"/>
    <n v="46290"/>
    <s v=" $3,001.20 "/>
    <n v="43288.800000000003"/>
    <n v="25010"/>
    <n v="18278.8"/>
    <d v="2020-03-01T00:00:00"/>
    <s v="March"/>
    <x v="2"/>
  </r>
  <r>
    <s v="Japan"/>
    <x v="1"/>
    <n v="4150"/>
    <n v="5"/>
    <n v="20"/>
    <n v="83000"/>
    <s v=" $1,132.80 "/>
    <n v="81867.199999999997"/>
    <n v="7080"/>
    <n v="74787.199999999997"/>
    <d v="2020-06-01T00:00:00"/>
    <s v="June"/>
    <x v="2"/>
  </r>
  <r>
    <s v="India"/>
    <x v="1"/>
    <n v="3027"/>
    <n v="5"/>
    <n v="20"/>
    <n v="60540"/>
    <s v=" $1,032.00 "/>
    <n v="59508"/>
    <n v="6450"/>
    <n v="53058"/>
    <d v="2020-07-01T00:00:00"/>
    <s v="July"/>
    <x v="2"/>
  </r>
  <r>
    <s v="United Kingdom"/>
    <x v="1"/>
    <n v="4359"/>
    <n v="5"/>
    <n v="300"/>
    <n v="1307700"/>
    <s v=" $37,488.00 "/>
    <n v="1270212"/>
    <n v="390500"/>
    <n v="879712"/>
    <d v="2020-08-01T00:00:00"/>
    <s v="August"/>
    <x v="2"/>
  </r>
  <r>
    <s v="Japan"/>
    <x v="1"/>
    <n v="3628"/>
    <n v="5"/>
    <n v="300"/>
    <n v="1088400"/>
    <s v=" $30,792.00 "/>
    <n v="1057608"/>
    <n v="320750"/>
    <n v="736858"/>
    <d v="2018-09-01T00:00:00"/>
    <s v="September"/>
    <x v="2"/>
  </r>
  <r>
    <s v="India"/>
    <x v="1"/>
    <n v="1589"/>
    <n v="5"/>
    <n v="15"/>
    <n v="23835"/>
    <s v=" $853.20 "/>
    <n v="22981.8"/>
    <n v="7110"/>
    <n v="15871.8"/>
    <d v="2020-12-01T00:00:00"/>
    <s v="December"/>
    <x v="2"/>
  </r>
  <r>
    <s v="Brazil"/>
    <x v="2"/>
    <n v="2679"/>
    <n v="10"/>
    <n v="125"/>
    <n v="334875"/>
    <s v=" $11,140.00 "/>
    <n v="323735"/>
    <n v="133680"/>
    <n v="190055"/>
    <d v="2020-03-01T00:00:00"/>
    <s v="March"/>
    <x v="2"/>
  </r>
  <r>
    <s v="India"/>
    <x v="2"/>
    <n v="3401"/>
    <n v="10"/>
    <n v="7"/>
    <n v="23807"/>
    <s v=" $705.04 "/>
    <n v="23101.96"/>
    <n v="6295"/>
    <n v="16806.96"/>
    <d v="2020-04-01T00:00:00"/>
    <s v="April"/>
    <x v="2"/>
  </r>
  <r>
    <s v="India"/>
    <x v="2"/>
    <n v="2815"/>
    <n v="10"/>
    <n v="7"/>
    <n v="19705"/>
    <s v=" $613.20 "/>
    <n v="19091.8"/>
    <n v="5475"/>
    <n v="13616.8"/>
    <d v="2020-05-01T00:00:00"/>
    <s v="May"/>
    <x v="2"/>
  </r>
  <r>
    <s v="India"/>
    <x v="2"/>
    <n v="2964"/>
    <n v="10"/>
    <n v="20"/>
    <n v="59280"/>
    <s v=" $2,185.60 "/>
    <n v="57094.400000000001"/>
    <n v="13660"/>
    <n v="43434.400000000001"/>
    <d v="2020-06-01T00:00:00"/>
    <s v="June"/>
    <x v="2"/>
  </r>
  <r>
    <s v="Brazil"/>
    <x v="2"/>
    <n v="4173"/>
    <n v="10"/>
    <n v="300"/>
    <n v="1251900"/>
    <s v=" $59,040.00 "/>
    <n v="1192860"/>
    <n v="615000"/>
    <n v="577860"/>
    <d v="2020-06-01T00:00:00"/>
    <s v="June"/>
    <x v="2"/>
  </r>
  <r>
    <s v="United States of America"/>
    <x v="2"/>
    <n v="1157"/>
    <n v="10"/>
    <n v="7"/>
    <n v="8099"/>
    <s v=" $379.68 "/>
    <n v="7719.32"/>
    <n v="3390"/>
    <n v="4329.32"/>
    <d v="2020-08-01T00:00:00"/>
    <s v="August"/>
    <x v="2"/>
  </r>
  <r>
    <s v="India"/>
    <x v="2"/>
    <n v="3065"/>
    <n v="10"/>
    <n v="7"/>
    <n v="21455"/>
    <s v=" $894.88 "/>
    <n v="20560.12"/>
    <n v="7990"/>
    <n v="12570.12"/>
    <d v="2020-08-01T00:00:00"/>
    <s v="August"/>
    <x v="2"/>
  </r>
  <r>
    <s v="India"/>
    <x v="2"/>
    <n v="1962"/>
    <n v="10"/>
    <n v="7"/>
    <n v="13734"/>
    <s v=" $1,349.04 "/>
    <n v="12384.96"/>
    <n v="12045"/>
    <n v="339.96"/>
    <d v="2018-09-01T00:00:00"/>
    <s v="September"/>
    <x v="2"/>
  </r>
  <r>
    <s v="India"/>
    <x v="2"/>
    <n v="4080"/>
    <n v="10"/>
    <n v="20"/>
    <n v="81600"/>
    <s v=" $3,094.40 "/>
    <n v="78505.600000000006"/>
    <n v="19340"/>
    <n v="59165.599999999999"/>
    <d v="2020-09-01T00:00:00"/>
    <s v="September"/>
    <x v="2"/>
  </r>
  <r>
    <s v="Brazil"/>
    <x v="2"/>
    <n v="1713"/>
    <n v="10"/>
    <n v="20"/>
    <n v="34260"/>
    <s v=" $4,788.80 "/>
    <n v="29471.200000000001"/>
    <n v="29930"/>
    <n v="-458.8"/>
    <d v="2020-09-01T00:00:00"/>
    <s v="September"/>
    <x v="2"/>
  </r>
  <r>
    <s v="India"/>
    <x v="2"/>
    <n v="2795"/>
    <n v="10"/>
    <n v="350"/>
    <n v="978250"/>
    <s v=" $60,088.00 "/>
    <n v="918162"/>
    <n v="557960"/>
    <n v="360202"/>
    <d v="2018-11-01T00:00:00"/>
    <s v="November"/>
    <x v="2"/>
  </r>
  <r>
    <s v="Brazil"/>
    <x v="2"/>
    <n v="4082"/>
    <n v="10"/>
    <n v="7"/>
    <n v="28574"/>
    <s v=" $1,089.76 "/>
    <n v="27484.240000000002"/>
    <n v="9730"/>
    <n v="17754.240000000002"/>
    <d v="2018-12-01T00:00:00"/>
    <s v="December"/>
    <x v="2"/>
  </r>
  <r>
    <s v="Brazil"/>
    <x v="2"/>
    <n v="1691"/>
    <n v="10"/>
    <n v="350"/>
    <n v="591850"/>
    <s v=" $38,136.00 "/>
    <n v="553714"/>
    <n v="354120"/>
    <n v="199594"/>
    <d v="2020-12-01T00:00:00"/>
    <s v="December"/>
    <x v="2"/>
  </r>
  <r>
    <s v="Japan"/>
    <x v="3"/>
    <n v="2305"/>
    <n v="120"/>
    <n v="12"/>
    <n v="27660"/>
    <s v=" $574.08 "/>
    <n v="27085.919999999998"/>
    <n v="1794"/>
    <n v="25291.919999999998"/>
    <d v="2020-03-01T00:00:00"/>
    <s v="March"/>
    <x v="2"/>
  </r>
  <r>
    <s v="United States of America"/>
    <x v="3"/>
    <n v="3401"/>
    <n v="120"/>
    <n v="7"/>
    <n v="23807"/>
    <s v=" $1,627.92 "/>
    <n v="22179.08"/>
    <n v="14535"/>
    <n v="7644.08"/>
    <d v="2020-06-01T00:00:00"/>
    <s v="June"/>
    <x v="2"/>
  </r>
  <r>
    <s v="India"/>
    <x v="3"/>
    <n v="2288"/>
    <n v="120"/>
    <n v="7"/>
    <n v="16016"/>
    <s v=" $1,309.28 "/>
    <n v="14706.72"/>
    <n v="11690"/>
    <n v="3016.72"/>
    <d v="2020-06-01T00:00:00"/>
    <s v="June"/>
    <x v="2"/>
  </r>
  <r>
    <s v="United Kingdom"/>
    <x v="3"/>
    <n v="2399"/>
    <n v="120"/>
    <n v="300"/>
    <n v="719700"/>
    <s v=" $9,264.00 "/>
    <n v="710436"/>
    <n v="96500"/>
    <n v="613936"/>
    <d v="2018-11-01T00:00:00"/>
    <s v="November"/>
    <x v="2"/>
  </r>
  <r>
    <s v="Brazil"/>
    <x v="3"/>
    <n v="4086"/>
    <n v="120"/>
    <n v="300"/>
    <n v="1225800"/>
    <s v=" $15,240.00 "/>
    <n v="1210560"/>
    <n v="158750"/>
    <n v="1051810"/>
    <d v="2020-12-01T00:00:00"/>
    <s v="December"/>
    <x v="2"/>
  </r>
  <r>
    <s v="United Kingdom"/>
    <x v="4"/>
    <n v="2651"/>
    <n v="250"/>
    <n v="350"/>
    <n v="927850"/>
    <s v=" $16,086.00 "/>
    <n v="911764"/>
    <n v="149370"/>
    <n v="762394"/>
    <d v="2020-04-01T00:00:00"/>
    <s v="April"/>
    <x v="2"/>
  </r>
  <r>
    <s v="India"/>
    <x v="4"/>
    <n v="3971"/>
    <n v="250"/>
    <n v="7"/>
    <n v="27797"/>
    <s v=" $1,309.28 "/>
    <n v="26487.72"/>
    <n v="11690"/>
    <n v="14797.72"/>
    <d v="2020-06-01T00:00:00"/>
    <s v="June"/>
    <x v="2"/>
  </r>
  <r>
    <s v="United Kingdom"/>
    <x v="4"/>
    <n v="2512"/>
    <n v="250"/>
    <n v="350"/>
    <n v="879200"/>
    <s v=" $10,668.00 "/>
    <n v="868532"/>
    <n v="99060"/>
    <n v="769472"/>
    <d v="2020-08-01T00:00:00"/>
    <s v="August"/>
    <x v="2"/>
  </r>
  <r>
    <s v="India"/>
    <x v="4"/>
    <n v="2745"/>
    <n v="250"/>
    <n v="350"/>
    <n v="960750"/>
    <s v=" $11,816.00 "/>
    <n v="948934"/>
    <n v="109720"/>
    <n v="839214"/>
    <d v="2020-08-01T00:00:00"/>
    <s v="August"/>
    <x v="2"/>
  </r>
  <r>
    <s v="Japan"/>
    <x v="4"/>
    <n v="1903"/>
    <n v="250"/>
    <n v="300"/>
    <n v="570900"/>
    <s v=" $51,216.00 "/>
    <n v="519684"/>
    <n v="533500"/>
    <n v="-13816"/>
    <d v="2020-09-01T00:00:00"/>
    <s v="September"/>
    <x v="2"/>
  </r>
  <r>
    <s v="United States of America"/>
    <x v="4"/>
    <n v="647"/>
    <n v="250"/>
    <n v="300"/>
    <n v="194100"/>
    <s v=" $19,392.00 "/>
    <n v="174708"/>
    <n v="202000"/>
    <n v="-27292"/>
    <d v="2018-12-01T00:00:00"/>
    <s v="December"/>
    <x v="2"/>
  </r>
  <r>
    <s v="Japan"/>
    <x v="5"/>
    <n v="2914"/>
    <n v="260"/>
    <n v="20"/>
    <n v="58280"/>
    <s v=" $1,132.80 "/>
    <n v="57147.199999999997"/>
    <n v="7080"/>
    <n v="50067.199999999997"/>
    <d v="2020-06-01T00:00:00"/>
    <s v="June"/>
    <x v="2"/>
  </r>
  <r>
    <s v="United States of America"/>
    <x v="5"/>
    <n v="1889"/>
    <n v="260"/>
    <n v="7"/>
    <n v="13223"/>
    <s v=" $1,627.92 "/>
    <n v="11595.08"/>
    <n v="14535"/>
    <n v="-2939.92"/>
    <d v="2020-06-01T00:00:00"/>
    <s v="June"/>
    <x v="2"/>
  </r>
  <r>
    <s v="India"/>
    <x v="5"/>
    <n v="1466"/>
    <n v="260"/>
    <n v="20"/>
    <n v="29320"/>
    <s v=" $2,185.60 "/>
    <n v="27134.400000000001"/>
    <n v="13660"/>
    <n v="13474.4"/>
    <d v="2020-06-01T00:00:00"/>
    <s v="June"/>
    <x v="2"/>
  </r>
  <r>
    <s v="Brazil"/>
    <x v="5"/>
    <n v="887"/>
    <n v="260"/>
    <n v="300"/>
    <n v="266100"/>
    <s v=" $59,040.00 "/>
    <n v="207060"/>
    <n v="615000"/>
    <n v="-407940"/>
    <d v="2020-06-01T00:00:00"/>
    <s v="June"/>
    <x v="2"/>
  </r>
  <r>
    <s v="India"/>
    <x v="5"/>
    <n v="395"/>
    <n v="260"/>
    <n v="20"/>
    <n v="7900"/>
    <s v=" $2,432.00 "/>
    <n v="5468"/>
    <n v="15200"/>
    <n v="-9732"/>
    <d v="2020-11-01T00:00:00"/>
    <s v="November"/>
    <x v="2"/>
  </r>
  <r>
    <s v="India"/>
    <x v="5"/>
    <n v="1693"/>
    <n v="260"/>
    <n v="15"/>
    <n v="25395"/>
    <s v=" $853.20 "/>
    <n v="24541.8"/>
    <n v="7110"/>
    <n v="17431.8"/>
    <d v="2020-12-01T00:00:00"/>
    <s v="December"/>
    <x v="2"/>
  </r>
  <r>
    <s v="Brazil"/>
    <x v="5"/>
    <n v="2459"/>
    <n v="260"/>
    <n v="12"/>
    <n v="29508"/>
    <s v=" $1,320.00 "/>
    <n v="28188"/>
    <n v="4125"/>
    <n v="24063"/>
    <d v="2018-12-01T00:00:00"/>
    <s v="December"/>
    <x v="2"/>
  </r>
  <r>
    <s v="Brazil"/>
    <x v="5"/>
    <n v="2649"/>
    <n v="260"/>
    <n v="300"/>
    <n v="794700"/>
    <s v=" $15,240.00 "/>
    <n v="779460"/>
    <n v="158750"/>
    <n v="620710"/>
    <d v="2020-12-01T00:00:00"/>
    <s v="December"/>
    <x v="2"/>
  </r>
  <r>
    <s v="United States of America"/>
    <x v="4"/>
    <n v="3608"/>
    <n v="250"/>
    <n v="20"/>
    <n v="72160"/>
    <s v=" $698.40 "/>
    <n v="71461.600000000006"/>
    <n v="4365"/>
    <n v="67096.600000000006"/>
    <d v="2020-07-01T00:00:00"/>
    <s v="July"/>
    <x v="2"/>
  </r>
  <r>
    <s v="Japan"/>
    <x v="0"/>
    <n v="1073"/>
    <n v="3"/>
    <n v="300"/>
    <n v="321900"/>
    <s v=" $29,538.00 "/>
    <n v="292362"/>
    <n v="273500"/>
    <n v="18862"/>
    <d v="2020-06-01T00:00:00"/>
    <s v="June"/>
    <x v="2"/>
  </r>
  <r>
    <s v="Brazil"/>
    <x v="0"/>
    <n v="1754"/>
    <n v="3"/>
    <n v="12"/>
    <n v="21048"/>
    <s v=" $396.36 "/>
    <n v="20651.64"/>
    <n v="1101"/>
    <n v="19550.64"/>
    <d v="2018-10-01T00:00:00"/>
    <s v="October"/>
    <x v="2"/>
  </r>
  <r>
    <s v="Japan"/>
    <x v="1"/>
    <n v="2167"/>
    <n v="5"/>
    <n v="300"/>
    <n v="650100"/>
    <s v=" $102,667.50 "/>
    <n v="547432.5"/>
    <n v="950625"/>
    <n v="-403192.5"/>
    <d v="2020-04-01T00:00:00"/>
    <s v="April"/>
    <x v="2"/>
  </r>
  <r>
    <s v="United Kingdom"/>
    <x v="1"/>
    <n v="1319"/>
    <n v="5"/>
    <n v="350"/>
    <n v="461650"/>
    <s v=" $52,479.00 "/>
    <n v="409171"/>
    <n v="433160"/>
    <n v="-23989"/>
    <d v="2020-05-01T00:00:00"/>
    <s v="May"/>
    <x v="2"/>
  </r>
  <r>
    <s v="United Kingdom"/>
    <x v="1"/>
    <n v="1679"/>
    <n v="5"/>
    <n v="300"/>
    <n v="503700"/>
    <s v=" $8,694.00 "/>
    <n v="495006"/>
    <n v="80500"/>
    <n v="414506"/>
    <d v="2018-09-01T00:00:00"/>
    <s v="September"/>
    <x v="2"/>
  </r>
  <r>
    <s v="Japan"/>
    <x v="1"/>
    <n v="1252"/>
    <n v="5"/>
    <n v="12"/>
    <n v="15024"/>
    <s v=" $2,506.68 "/>
    <n v="12517.32"/>
    <n v="6963"/>
    <n v="5554.32"/>
    <d v="2020-11-01T00:00:00"/>
    <s v="November"/>
    <x v="2"/>
  </r>
  <r>
    <s v="United Kingdom"/>
    <x v="1"/>
    <n v="3493"/>
    <n v="5"/>
    <n v="125"/>
    <n v="436625"/>
    <s v=" $20,891.25 "/>
    <n v="415733.75"/>
    <n v="222840"/>
    <n v="192893.75"/>
    <d v="2018-11-01T00:00:00"/>
    <s v="November"/>
    <x v="2"/>
  </r>
  <r>
    <s v="Japan"/>
    <x v="1"/>
    <n v="1697"/>
    <n v="5"/>
    <n v="7"/>
    <n v="11879"/>
    <s v=" $1,014.93 "/>
    <n v="10864.07"/>
    <n v="8055"/>
    <n v="2809.07"/>
    <d v="2018-12-01T00:00:00"/>
    <s v="December"/>
    <x v="2"/>
  </r>
  <r>
    <s v="United States of America"/>
    <x v="1"/>
    <n v="1156"/>
    <n v="5"/>
    <n v="125"/>
    <n v="144500"/>
    <s v=" $31,466.25 "/>
    <n v="113033.75"/>
    <n v="335640"/>
    <n v="-222606.25"/>
    <d v="2020-12-01T00:00:00"/>
    <s v="December"/>
    <x v="2"/>
  </r>
  <r>
    <s v="India"/>
    <x v="1"/>
    <n v="726"/>
    <n v="5"/>
    <n v="300"/>
    <n v="217800"/>
    <s v=" $9,018.00 "/>
    <n v="208782"/>
    <n v="83500"/>
    <n v="125282"/>
    <d v="2018-12-01T00:00:00"/>
    <s v="December"/>
    <x v="2"/>
  </r>
  <r>
    <s v="Brazil"/>
    <x v="2"/>
    <n v="1153"/>
    <n v="10"/>
    <n v="300"/>
    <n v="345900"/>
    <s v=" $69,255.00 "/>
    <n v="276645"/>
    <n v="641250"/>
    <n v="-364605"/>
    <d v="2020-01-01T00:00:00"/>
    <s v="January"/>
    <x v="2"/>
  </r>
  <r>
    <s v="Brazil"/>
    <x v="2"/>
    <n v="2720"/>
    <n v="10"/>
    <n v="350"/>
    <n v="952000"/>
    <s v=" $76,135.50 "/>
    <n v="875864.5"/>
    <n v="628420"/>
    <n v="247444.5"/>
    <d v="2020-01-01T00:00:00"/>
    <s v="January"/>
    <x v="2"/>
  </r>
  <r>
    <s v="United States of America"/>
    <x v="2"/>
    <n v="3658"/>
    <n v="10"/>
    <n v="15"/>
    <n v="54870"/>
    <s v=" $4,961.25 "/>
    <n v="49908.75"/>
    <n v="36750"/>
    <n v="13158.75"/>
    <d v="2020-04-01T00:00:00"/>
    <s v="April"/>
    <x v="2"/>
  </r>
  <r>
    <s v="Japan"/>
    <x v="2"/>
    <n v="2950"/>
    <n v="10"/>
    <n v="300"/>
    <n v="885000"/>
    <s v=" $29,538.00 "/>
    <n v="855462"/>
    <n v="273500"/>
    <n v="581962"/>
    <d v="2020-06-01T00:00:00"/>
    <s v="June"/>
    <x v="2"/>
  </r>
  <r>
    <s v="United Kingdom"/>
    <x v="2"/>
    <n v="1821"/>
    <n v="10"/>
    <n v="15"/>
    <n v="27315"/>
    <s v=" $1,656.45 "/>
    <n v="25658.55"/>
    <n v="12270"/>
    <n v="13388.55"/>
    <d v="2020-10-01T00:00:00"/>
    <s v="October"/>
    <x v="2"/>
  </r>
  <r>
    <s v="Brazil"/>
    <x v="2"/>
    <n v="4174"/>
    <n v="10"/>
    <n v="12"/>
    <n v="50088"/>
    <s v=" $396.36 "/>
    <n v="49691.64"/>
    <n v="1101"/>
    <n v="48590.64"/>
    <d v="2018-10-01T00:00:00"/>
    <s v="October"/>
    <x v="2"/>
  </r>
  <r>
    <s v="United Kingdom"/>
    <x v="2"/>
    <n v="1127"/>
    <n v="10"/>
    <n v="300"/>
    <n v="338100"/>
    <s v=" $35,748.00 "/>
    <n v="302352"/>
    <n v="331000"/>
    <n v="-28648"/>
    <d v="2020-11-01T00:00:00"/>
    <s v="November"/>
    <x v="2"/>
  </r>
  <r>
    <s v="India"/>
    <x v="2"/>
    <n v="2209"/>
    <n v="10"/>
    <n v="12"/>
    <n v="26508"/>
    <s v=" $1,917.00 "/>
    <n v="24591"/>
    <n v="5325"/>
    <n v="19266"/>
    <d v="2018-11-01T00:00:00"/>
    <s v="November"/>
    <x v="2"/>
  </r>
  <r>
    <s v="United States of America"/>
    <x v="2"/>
    <n v="862"/>
    <n v="10"/>
    <n v="125"/>
    <n v="107750"/>
    <s v=" $31,466.25 "/>
    <n v="76283.75"/>
    <n v="335640"/>
    <n v="-259356.25"/>
    <d v="2020-12-01T00:00:00"/>
    <s v="December"/>
    <x v="2"/>
  </r>
  <r>
    <s v="Brazil"/>
    <x v="3"/>
    <n v="3805"/>
    <n v="120"/>
    <n v="15"/>
    <n v="57075"/>
    <s v=" $330.75 "/>
    <n v="56744.25"/>
    <n v="2450"/>
    <n v="54294.25"/>
    <d v="2020-05-01T00:00:00"/>
    <s v="May"/>
    <x v="2"/>
  </r>
  <r>
    <s v="Japan"/>
    <x v="3"/>
    <n v="1415"/>
    <n v="120"/>
    <n v="300"/>
    <n v="424500"/>
    <s v=" $102,424.50 "/>
    <n v="322075.5"/>
    <n v="948375"/>
    <n v="-626299.5"/>
    <d v="2020-07-01T00:00:00"/>
    <s v="July"/>
    <x v="2"/>
  </r>
  <r>
    <s v="India"/>
    <x v="3"/>
    <n v="2231"/>
    <n v="120"/>
    <n v="350"/>
    <n v="780850"/>
    <s v=" $41,170.50 "/>
    <n v="739679.5"/>
    <n v="339820"/>
    <n v="399859.5"/>
    <d v="2020-07-01T00:00:00"/>
    <s v="July"/>
    <x v="2"/>
  </r>
  <r>
    <s v="Japan"/>
    <x v="3"/>
    <n v="3649"/>
    <n v="120"/>
    <n v="125"/>
    <n v="456125"/>
    <s v=" $6,378.75 "/>
    <n v="449746.25"/>
    <n v="68040"/>
    <n v="381706.25"/>
    <d v="2020-09-01T00:00:00"/>
    <s v="September"/>
    <x v="2"/>
  </r>
  <r>
    <s v="Brazil"/>
    <x v="3"/>
    <n v="2948"/>
    <n v="120"/>
    <n v="125"/>
    <n v="368500"/>
    <s v=" $23,737.50 "/>
    <n v="344762.5"/>
    <n v="253200"/>
    <n v="91562.5"/>
    <d v="2020-09-01T00:00:00"/>
    <s v="September"/>
    <x v="2"/>
  </r>
  <r>
    <s v="Japan"/>
    <x v="3"/>
    <n v="3395"/>
    <n v="120"/>
    <n v="350"/>
    <n v="1188250"/>
    <s v=" $39,973.50 "/>
    <n v="1148276.5"/>
    <n v="329940"/>
    <n v="818336.5"/>
    <d v="2020-10-01T00:00:00"/>
    <s v="October"/>
    <x v="2"/>
  </r>
  <r>
    <s v="United States of America"/>
    <x v="4"/>
    <n v="2650"/>
    <n v="250"/>
    <n v="12"/>
    <n v="31800"/>
    <s v=" $2,112.48 "/>
    <n v="29687.52"/>
    <n v="5868"/>
    <n v="23819.52"/>
    <d v="2020-01-01T00:00:00"/>
    <s v="January"/>
    <x v="2"/>
  </r>
  <r>
    <s v="India"/>
    <x v="4"/>
    <n v="585"/>
    <n v="250"/>
    <n v="300"/>
    <n v="175500"/>
    <s v=" $71,793.00 "/>
    <n v="103707"/>
    <n v="664750"/>
    <n v="-561043"/>
    <d v="2020-02-01T00:00:00"/>
    <s v="February"/>
    <x v="2"/>
  </r>
  <r>
    <s v="United States of America"/>
    <x v="4"/>
    <n v="1316"/>
    <n v="250"/>
    <n v="350"/>
    <n v="460600"/>
    <s v=" $42,572.25 "/>
    <n v="418027.75"/>
    <n v="351390"/>
    <n v="66637.75"/>
    <d v="2020-04-01T00:00:00"/>
    <s v="April"/>
    <x v="2"/>
  </r>
  <r>
    <s v="India"/>
    <x v="4"/>
    <n v="4459"/>
    <n v="250"/>
    <n v="12"/>
    <n v="53508"/>
    <s v=" $950.40 "/>
    <n v="52557.599999999999"/>
    <n v="2640"/>
    <n v="49917.599999999999"/>
    <d v="2020-05-01T00:00:00"/>
    <s v="May"/>
    <x v="2"/>
  </r>
  <r>
    <s v="United States of America"/>
    <x v="4"/>
    <n v="2711"/>
    <n v="250"/>
    <n v="300"/>
    <n v="813300"/>
    <s v=" $50,409.00 "/>
    <n v="762891"/>
    <n v="466750"/>
    <n v="296141"/>
    <d v="2020-09-01T00:00:00"/>
    <s v="September"/>
    <x v="2"/>
  </r>
  <r>
    <s v="United Kingdom"/>
    <x v="4"/>
    <n v="2621"/>
    <n v="250"/>
    <n v="12"/>
    <n v="31452"/>
    <s v=" $2,412.72 "/>
    <n v="29039.279999999999"/>
    <n v="6702"/>
    <n v="22337.279999999999"/>
    <d v="2018-09-01T00:00:00"/>
    <s v="September"/>
    <x v="2"/>
  </r>
  <r>
    <s v="United Kingdom"/>
    <x v="4"/>
    <n v="3613"/>
    <n v="250"/>
    <n v="15"/>
    <n v="54195"/>
    <s v=" $1,656.45 "/>
    <n v="52538.55"/>
    <n v="12270"/>
    <n v="40268.550000000003"/>
    <d v="2020-10-01T00:00:00"/>
    <s v="October"/>
    <x v="2"/>
  </r>
  <r>
    <s v="Brazil"/>
    <x v="4"/>
    <n v="1847"/>
    <n v="250"/>
    <n v="125"/>
    <n v="230875"/>
    <s v=" $9,866.25 "/>
    <n v="221008.75"/>
    <n v="105240"/>
    <n v="115768.75"/>
    <d v="2020-11-01T00:00:00"/>
    <s v="November"/>
    <x v="2"/>
  </r>
  <r>
    <s v="United States of America"/>
    <x v="5"/>
    <n v="2996"/>
    <n v="260"/>
    <n v="350"/>
    <n v="1048600"/>
    <s v=" $65,236.50 "/>
    <n v="983363.5"/>
    <n v="538460"/>
    <n v="444903.5"/>
    <d v="2020-09-01T00:00:00"/>
    <s v="September"/>
    <x v="2"/>
  </r>
  <r>
    <s v="Japan"/>
    <x v="5"/>
    <n v="2838"/>
    <n v="260"/>
    <n v="350"/>
    <n v="993300"/>
    <s v=" $39,973.50 "/>
    <n v="953326.5"/>
    <n v="329940"/>
    <n v="623386.5"/>
    <d v="2020-10-01T00:00:00"/>
    <s v="October"/>
    <x v="2"/>
  </r>
  <r>
    <s v="India"/>
    <x v="5"/>
    <n v="1302"/>
    <n v="260"/>
    <n v="15"/>
    <n v="19530"/>
    <s v=" $1,309.50 "/>
    <n v="18220.5"/>
    <n v="9700"/>
    <n v="8520.5"/>
    <d v="2018-11-01T00:00:00"/>
    <s v="November"/>
    <x v="2"/>
  </r>
  <r>
    <s v="Brazil"/>
    <x v="5"/>
    <n v="1536"/>
    <n v="260"/>
    <n v="20"/>
    <n v="30720"/>
    <s v=" $3,049.20 "/>
    <n v="27670.799999999999"/>
    <n v="16940"/>
    <n v="10730.8"/>
    <d v="2020-11-01T00:00:00"/>
    <s v="November"/>
    <x v="2"/>
  </r>
  <r>
    <s v="India"/>
    <x v="0"/>
    <n v="1291"/>
    <n v="3"/>
    <n v="20"/>
    <n v="25820"/>
    <s v=" $1,193.40 "/>
    <n v="24626.6"/>
    <n v="6630"/>
    <n v="17996.599999999999"/>
    <d v="2020-05-01T00:00:00"/>
    <s v="May"/>
    <x v="2"/>
  </r>
  <r>
    <s v="Japan"/>
    <x v="0"/>
    <n v="1213"/>
    <n v="3"/>
    <n v="7"/>
    <n v="8491"/>
    <s v=" $515.97 "/>
    <n v="7975.03"/>
    <n v="4095"/>
    <n v="3880.03"/>
    <d v="2020-07-01T00:00:00"/>
    <s v="July"/>
    <x v="2"/>
  </r>
  <r>
    <s v="India"/>
    <x v="0"/>
    <n v="2370"/>
    <n v="3"/>
    <n v="12"/>
    <n v="28440"/>
    <s v=" $1,706.40 "/>
    <n v="26733.599999999999"/>
    <n v="4740"/>
    <n v="21993.599999999999"/>
    <d v="2020-09-01T00:00:00"/>
    <s v="September"/>
    <x v="2"/>
  </r>
  <r>
    <s v="Brazil"/>
    <x v="0"/>
    <n v="1979"/>
    <n v="3"/>
    <n v="7"/>
    <n v="13853"/>
    <s v=" $328.23 "/>
    <n v="13524.77"/>
    <n v="2605"/>
    <n v="10919.77"/>
    <d v="2020-12-01T00:00:00"/>
    <s v="December"/>
    <x v="2"/>
  </r>
  <r>
    <s v="United States of America"/>
    <x v="2"/>
    <n v="2879"/>
    <n v="10"/>
    <n v="20"/>
    <n v="57580"/>
    <s v=" $1,751.40 "/>
    <n v="55828.6"/>
    <n v="9730"/>
    <n v="46098.6"/>
    <d v="2020-03-01T00:00:00"/>
    <s v="March"/>
    <x v="2"/>
  </r>
  <r>
    <s v="Brazil"/>
    <x v="2"/>
    <n v="1707"/>
    <n v="10"/>
    <n v="20"/>
    <n v="34140"/>
    <s v=" $1,868.40 "/>
    <n v="32271.599999999999"/>
    <n v="10380"/>
    <n v="21891.599999999999"/>
    <d v="2020-06-01T00:00:00"/>
    <s v="June"/>
    <x v="2"/>
  </r>
  <r>
    <s v="India"/>
    <x v="2"/>
    <n v="2933"/>
    <n v="10"/>
    <n v="7"/>
    <n v="20531"/>
    <s v=" $226.80 "/>
    <n v="20304.2"/>
    <n v="1800"/>
    <n v="18504.2"/>
    <d v="2020-10-01T00:00:00"/>
    <s v="October"/>
    <x v="2"/>
  </r>
  <r>
    <s v="United Kingdom"/>
    <x v="3"/>
    <n v="1014"/>
    <n v="120"/>
    <n v="12"/>
    <n v="12168"/>
    <s v=" $2,124.36 "/>
    <n v="10043.64"/>
    <n v="5901"/>
    <n v="4142.6400000000003"/>
    <d v="2020-03-01T00:00:00"/>
    <s v="March"/>
    <x v="2"/>
  </r>
  <r>
    <s v="Brazil"/>
    <x v="3"/>
    <n v="693"/>
    <n v="120"/>
    <n v="15"/>
    <n v="10395"/>
    <s v=" $3,547.80 "/>
    <n v="6847.2"/>
    <n v="26280"/>
    <n v="-19432.8"/>
    <d v="2020-04-01T00:00:00"/>
    <s v="April"/>
    <x v="2"/>
  </r>
  <r>
    <s v="India"/>
    <x v="4"/>
    <n v="3741"/>
    <n v="250"/>
    <n v="7"/>
    <n v="26187"/>
    <s v=" $226.80 "/>
    <n v="25960.2"/>
    <n v="1800"/>
    <n v="24160.2"/>
    <d v="2020-10-01T00:00:00"/>
    <s v="October"/>
    <x v="2"/>
  </r>
  <r>
    <s v="United Kingdom"/>
    <x v="4"/>
    <n v="3116"/>
    <n v="250"/>
    <n v="20"/>
    <n v="62320"/>
    <s v=" $4,827.60 "/>
    <n v="57492.4"/>
    <n v="26820"/>
    <n v="30672.400000000001"/>
    <d v="2018-11-01T00:00:00"/>
    <s v="November"/>
    <x v="2"/>
  </r>
  <r>
    <s v="Brazil"/>
    <x v="4"/>
    <n v="3995"/>
    <n v="250"/>
    <n v="7"/>
    <n v="27965"/>
    <s v=" $328.23 "/>
    <n v="27636.77"/>
    <n v="2605"/>
    <n v="25031.77"/>
    <d v="2020-12-01T00:00:00"/>
    <s v="December"/>
    <x v="2"/>
  </r>
  <r>
    <s v="Brazil"/>
    <x v="5"/>
    <n v="953"/>
    <n v="260"/>
    <n v="20"/>
    <n v="19060"/>
    <s v=" $1,868.40 "/>
    <n v="17191.599999999999"/>
    <n v="10380"/>
    <n v="6811.6"/>
    <d v="2020-06-01T00:00:00"/>
    <s v="June"/>
    <x v="2"/>
  </r>
  <r>
    <s v="Japan"/>
    <x v="5"/>
    <n v="2530"/>
    <n v="260"/>
    <n v="15"/>
    <n v="37950"/>
    <s v=" $2,201.18 "/>
    <n v="35748.83"/>
    <n v="16305"/>
    <n v="19443.830000000002"/>
    <d v="2020-07-01T00:00:00"/>
    <s v="July"/>
    <x v="2"/>
  </r>
  <r>
    <s v="United Kingdom"/>
    <x v="5"/>
    <n v="2565"/>
    <n v="260"/>
    <n v="12"/>
    <n v="30780"/>
    <s v=" $330.48 "/>
    <n v="30449.52"/>
    <n v="918"/>
    <n v="29531.52"/>
    <d v="2018-12-01T00:00:00"/>
    <s v="December"/>
    <x v="2"/>
  </r>
  <r>
    <s v="United States of America"/>
    <x v="0"/>
    <n v="4297"/>
    <n v="3"/>
    <n v="12"/>
    <n v="51564"/>
    <s v=" $463.20 "/>
    <n v="51100.800000000003"/>
    <n v="1158"/>
    <n v="49942.8"/>
    <d v="2018-10-01T00:00:00"/>
    <s v="October"/>
    <x v="2"/>
  </r>
  <r>
    <s v="United States of America"/>
    <x v="1"/>
    <n v="2871"/>
    <n v="5"/>
    <n v="7"/>
    <n v="20097"/>
    <s v=" $1,629.60 "/>
    <n v="18467.400000000001"/>
    <n v="11640"/>
    <n v="6827.4"/>
    <d v="2020-09-01T00:00:00"/>
    <s v="September"/>
    <x v="2"/>
  </r>
  <r>
    <s v="United States of America"/>
    <x v="2"/>
    <n v="3537"/>
    <n v="10"/>
    <n v="12"/>
    <n v="42444"/>
    <s v=" $463.20 "/>
    <n v="41980.800000000003"/>
    <n v="1158"/>
    <n v="40822.800000000003"/>
    <d v="2018-10-01T00:00:00"/>
    <s v="October"/>
    <x v="2"/>
  </r>
  <r>
    <s v="United States of America"/>
    <x v="0"/>
    <n v="1598"/>
    <n v="3"/>
    <n v="125"/>
    <n v="199750"/>
    <s v=" $43,068.75 "/>
    <n v="156681.25"/>
    <n v="413460"/>
    <n v="-256778.75"/>
    <d v="2020-04-01T00:00:00"/>
    <s v="April"/>
    <x v="2"/>
  </r>
  <r>
    <s v="United Kingdom"/>
    <x v="0"/>
    <n v="2616"/>
    <n v="3"/>
    <n v="125"/>
    <n v="327000"/>
    <s v=" $18,525.00 "/>
    <n v="308475"/>
    <n v="177840"/>
    <n v="130635"/>
    <d v="2018-12-01T00:00:00"/>
    <s v="December"/>
    <x v="2"/>
  </r>
  <r>
    <s v="United States of America"/>
    <x v="1"/>
    <n v="2836"/>
    <n v="5"/>
    <n v="350"/>
    <n v="992600"/>
    <s v=" $80,955.00 "/>
    <n v="911645"/>
    <n v="601380"/>
    <n v="310265"/>
    <d v="2020-05-01T00:00:00"/>
    <s v="May"/>
    <x v="2"/>
  </r>
  <r>
    <s v="United States of America"/>
    <x v="1"/>
    <n v="4023"/>
    <n v="5"/>
    <n v="125"/>
    <n v="502875"/>
    <s v=" $22,550.00 "/>
    <n v="480325"/>
    <n v="216480"/>
    <n v="263845"/>
    <d v="2018-11-01T00:00:00"/>
    <s v="November"/>
    <x v="2"/>
  </r>
  <r>
    <s v="United Kingdom"/>
    <x v="1"/>
    <n v="3994"/>
    <n v="5"/>
    <n v="15"/>
    <n v="59910"/>
    <s v=" $3,108.00 "/>
    <n v="56802"/>
    <n v="20720"/>
    <n v="36082"/>
    <d v="2020-12-01T00:00:00"/>
    <s v="December"/>
    <x v="2"/>
  </r>
  <r>
    <s v="United Kingdom"/>
    <x v="2"/>
    <n v="2928"/>
    <n v="10"/>
    <n v="20"/>
    <n v="58560"/>
    <s v=" $3,908.00 "/>
    <n v="54652"/>
    <n v="19540"/>
    <n v="35112"/>
    <d v="2020-03-01T00:00:00"/>
    <s v="March"/>
    <x v="2"/>
  </r>
  <r>
    <s v="Brazil"/>
    <x v="2"/>
    <n v="2912"/>
    <n v="10"/>
    <n v="300"/>
    <n v="873600"/>
    <s v=" $17,730.00 "/>
    <n v="855870"/>
    <n v="147750"/>
    <n v="708120"/>
    <d v="2020-05-01T00:00:00"/>
    <s v="May"/>
    <x v="2"/>
  </r>
  <r>
    <s v="United Kingdom"/>
    <x v="2"/>
    <n v="3671"/>
    <n v="10"/>
    <n v="15"/>
    <n v="55065"/>
    <s v=" $3,250.50 "/>
    <n v="51814.5"/>
    <n v="21670"/>
    <n v="30144.5"/>
    <d v="2018-10-01T00:00:00"/>
    <s v="October"/>
    <x v="2"/>
  </r>
  <r>
    <s v="India"/>
    <x v="2"/>
    <n v="2778"/>
    <n v="10"/>
    <n v="20"/>
    <n v="55560"/>
    <s v=" $482.00 "/>
    <n v="55078"/>
    <n v="2410"/>
    <n v="52668"/>
    <d v="2020-10-01T00:00:00"/>
    <s v="October"/>
    <x v="2"/>
  </r>
  <r>
    <s v="India"/>
    <x v="3"/>
    <n v="405"/>
    <n v="120"/>
    <n v="15"/>
    <n v="6075"/>
    <s v=" $1,021.50 "/>
    <n v="5053.5"/>
    <n v="6810"/>
    <n v="-1756.5"/>
    <d v="2020-01-01T00:00:00"/>
    <s v="January"/>
    <x v="2"/>
  </r>
  <r>
    <s v="India"/>
    <x v="3"/>
    <n v="2013"/>
    <n v="120"/>
    <n v="15"/>
    <n v="30195"/>
    <s v=" $765.00 "/>
    <n v="29430"/>
    <n v="5100"/>
    <n v="24330"/>
    <d v="2020-04-01T00:00:00"/>
    <s v="April"/>
    <x v="2"/>
  </r>
  <r>
    <s v="United States of America"/>
    <x v="3"/>
    <n v="2634"/>
    <n v="120"/>
    <n v="15"/>
    <n v="39510"/>
    <s v=" $1,185.00 "/>
    <n v="38325"/>
    <n v="7900"/>
    <n v="30425"/>
    <d v="2020-05-01T00:00:00"/>
    <s v="May"/>
    <x v="2"/>
  </r>
  <r>
    <s v="United Kingdom"/>
    <x v="3"/>
    <n v="4166"/>
    <n v="120"/>
    <n v="350"/>
    <n v="1458100"/>
    <s v=" $22,365.00 "/>
    <n v="1435735"/>
    <n v="166140"/>
    <n v="1269595"/>
    <d v="2020-07-01T00:00:00"/>
    <s v="July"/>
    <x v="2"/>
  </r>
  <r>
    <s v="United States of America"/>
    <x v="3"/>
    <n v="355"/>
    <n v="120"/>
    <n v="125"/>
    <n v="44375"/>
    <s v=" $19,950.00 "/>
    <n v="24425"/>
    <n v="191520"/>
    <n v="-167095"/>
    <d v="2020-09-01T00:00:00"/>
    <s v="September"/>
    <x v="2"/>
  </r>
  <r>
    <s v="United States of America"/>
    <x v="3"/>
    <n v="2382"/>
    <n v="120"/>
    <n v="300"/>
    <n v="714600"/>
    <s v=" $68,820.00 "/>
    <n v="645780"/>
    <n v="573500"/>
    <n v="72280"/>
    <d v="2018-10-01T00:00:00"/>
    <s v="October"/>
    <x v="2"/>
  </r>
  <r>
    <s v="India"/>
    <x v="3"/>
    <n v="4170"/>
    <n v="120"/>
    <n v="20"/>
    <n v="83400"/>
    <s v=" $482.00 "/>
    <n v="82918"/>
    <n v="2410"/>
    <n v="80508"/>
    <d v="2020-10-01T00:00:00"/>
    <s v="October"/>
    <x v="2"/>
  </r>
  <r>
    <s v="India"/>
    <x v="3"/>
    <n v="892"/>
    <n v="120"/>
    <n v="7"/>
    <n v="6244"/>
    <s v=" $1,865.50 "/>
    <n v="4378.5"/>
    <n v="13325"/>
    <n v="-8946.5"/>
    <d v="2020-11-01T00:00:00"/>
    <s v="November"/>
    <x v="2"/>
  </r>
  <r>
    <s v="Japan"/>
    <x v="3"/>
    <n v="2200"/>
    <n v="120"/>
    <n v="125"/>
    <n v="275000"/>
    <s v=" $23,950.00 "/>
    <n v="251050"/>
    <n v="229920"/>
    <n v="21130"/>
    <d v="2018-12-01T00:00:00"/>
    <s v="December"/>
    <x v="2"/>
  </r>
  <r>
    <s v="United Kingdom"/>
    <x v="3"/>
    <n v="3389"/>
    <n v="120"/>
    <n v="300"/>
    <n v="1016700"/>
    <s v=" $25,590.00 "/>
    <n v="991110"/>
    <n v="213250"/>
    <n v="777860"/>
    <d v="2020-12-01T00:00:00"/>
    <s v="December"/>
    <x v="2"/>
  </r>
  <r>
    <s v="Brazil"/>
    <x v="4"/>
    <n v="2990"/>
    <n v="250"/>
    <n v="125"/>
    <n v="373750"/>
    <s v=" $4,262.50 "/>
    <n v="369487.5"/>
    <n v="40920"/>
    <n v="328567.5"/>
    <d v="2020-05-01T00:00:00"/>
    <s v="May"/>
    <x v="2"/>
  </r>
  <r>
    <s v="Brazil"/>
    <x v="4"/>
    <n v="4013"/>
    <n v="250"/>
    <n v="15"/>
    <n v="60195"/>
    <s v=" $961.50 "/>
    <n v="59233.5"/>
    <n v="6410"/>
    <n v="52823.5"/>
    <d v="2020-07-01T00:00:00"/>
    <s v="July"/>
    <x v="2"/>
  </r>
  <r>
    <s v="United States of America"/>
    <x v="4"/>
    <n v="739"/>
    <n v="250"/>
    <n v="350"/>
    <n v="258650"/>
    <s v=" $98,245.00 "/>
    <n v="160405"/>
    <n v="729820"/>
    <n v="-569415"/>
    <d v="2020-08-01T00:00:00"/>
    <s v="August"/>
    <x v="2"/>
  </r>
  <r>
    <s v="Brazil"/>
    <x v="4"/>
    <n v="1989"/>
    <n v="250"/>
    <n v="300"/>
    <n v="596700"/>
    <s v=" $12,960.00 "/>
    <n v="583740"/>
    <n v="108000"/>
    <n v="475740"/>
    <d v="2020-09-01T00:00:00"/>
    <s v="September"/>
    <x v="2"/>
  </r>
  <r>
    <s v="United States of America"/>
    <x v="4"/>
    <n v="2991"/>
    <n v="250"/>
    <n v="300"/>
    <n v="897300"/>
    <s v=" $68,820.00 "/>
    <n v="828480"/>
    <n v="573500"/>
    <n v="254980"/>
    <d v="2018-10-01T00:00:00"/>
    <s v="October"/>
    <x v="2"/>
  </r>
  <r>
    <s v="United Kingdom"/>
    <x v="4"/>
    <n v="4237"/>
    <n v="250"/>
    <n v="15"/>
    <n v="63555"/>
    <s v=" $3,250.50 "/>
    <n v="60304.5"/>
    <n v="21670"/>
    <n v="38634.5"/>
    <d v="2018-10-01T00:00:00"/>
    <s v="October"/>
    <x v="2"/>
  </r>
  <r>
    <s v="Japan"/>
    <x v="4"/>
    <n v="1442"/>
    <n v="250"/>
    <n v="125"/>
    <n v="180250"/>
    <s v=" $31,612.50 "/>
    <n v="148637.5"/>
    <n v="303480"/>
    <n v="-154842.5"/>
    <d v="2020-11-01T00:00:00"/>
    <s v="November"/>
    <x v="2"/>
  </r>
  <r>
    <s v="India"/>
    <x v="4"/>
    <n v="2712"/>
    <n v="250"/>
    <n v="350"/>
    <n v="949200"/>
    <s v=" $65,450.00 "/>
    <n v="883750"/>
    <n v="486200"/>
    <n v="397550"/>
    <d v="2018-12-01T00:00:00"/>
    <s v="December"/>
    <x v="2"/>
  </r>
  <r>
    <s v="United States of America"/>
    <x v="5"/>
    <n v="1508"/>
    <n v="260"/>
    <n v="125"/>
    <n v="188500"/>
    <s v=" $7,237.50 "/>
    <n v="181262.5"/>
    <n v="69480"/>
    <n v="111782.5"/>
    <d v="2020-01-01T00:00:00"/>
    <s v="January"/>
    <x v="2"/>
  </r>
  <r>
    <s v="Japan"/>
    <x v="5"/>
    <n v="4245"/>
    <n v="260"/>
    <n v="350"/>
    <n v="1485750"/>
    <s v=" $78,400.00 "/>
    <n v="1407350"/>
    <n v="582400"/>
    <n v="824950"/>
    <d v="2020-02-01T00:00:00"/>
    <s v="February"/>
    <x v="2"/>
  </r>
  <r>
    <s v="United States of America"/>
    <x v="5"/>
    <n v="2630"/>
    <n v="260"/>
    <n v="300"/>
    <n v="789000"/>
    <s v=" $89,790.00 "/>
    <n v="699210"/>
    <n v="748250"/>
    <n v="-49040"/>
    <d v="2020-03-01T00:00:00"/>
    <s v="March"/>
    <x v="2"/>
  </r>
  <r>
    <s v="Japan"/>
    <x v="5"/>
    <n v="1182"/>
    <n v="260"/>
    <n v="12"/>
    <n v="14184"/>
    <s v=" $4,224.60 "/>
    <n v="9959.4"/>
    <n v="10561.5"/>
    <n v="-602.1"/>
    <d v="2020-04-01T00:00:00"/>
    <s v="April"/>
    <x v="2"/>
  </r>
  <r>
    <s v="Brazil"/>
    <x v="5"/>
    <n v="1221"/>
    <n v="260"/>
    <n v="20"/>
    <n v="24420"/>
    <s v=" $4,078.00 "/>
    <n v="20342"/>
    <n v="20390"/>
    <n v="-48"/>
    <d v="2020-05-01T00:00:00"/>
    <s v="May"/>
    <x v="2"/>
  </r>
  <r>
    <s v="India"/>
    <x v="5"/>
    <n v="963"/>
    <n v="260"/>
    <n v="12"/>
    <n v="11556"/>
    <s v=" $3,088.80 "/>
    <n v="8467.2000000000007"/>
    <n v="7722"/>
    <n v="745.2"/>
    <d v="2020-08-01T00:00:00"/>
    <s v="August"/>
    <x v="2"/>
  </r>
  <r>
    <s v="Japan"/>
    <x v="5"/>
    <n v="3243"/>
    <n v="260"/>
    <n v="350"/>
    <n v="1135050"/>
    <s v=" $24,745.00 "/>
    <n v="1110305"/>
    <n v="183820"/>
    <n v="926485"/>
    <d v="2020-09-01T00:00:00"/>
    <s v="September"/>
    <x v="2"/>
  </r>
  <r>
    <s v="United Kingdom"/>
    <x v="5"/>
    <n v="1120"/>
    <n v="260"/>
    <n v="15"/>
    <n v="16800"/>
    <s v=" $3,108.00 "/>
    <n v="13692"/>
    <n v="20720"/>
    <n v="-7028"/>
    <d v="2020-12-01T00:00:00"/>
    <s v="December"/>
    <x v="2"/>
  </r>
  <r>
    <s v="United Kingdom"/>
    <x v="5"/>
    <n v="1174"/>
    <n v="260"/>
    <n v="300"/>
    <n v="352200"/>
    <s v=" $25,590.00 "/>
    <n v="326610"/>
    <n v="213250"/>
    <n v="113360"/>
    <d v="2020-12-01T00:00:00"/>
    <s v="December"/>
    <x v="2"/>
  </r>
  <r>
    <s v="United Kingdom"/>
    <x v="0"/>
    <n v="2541"/>
    <n v="3"/>
    <n v="12"/>
    <n v="30492"/>
    <s v=" $1,581.36 "/>
    <n v="28910.639999999999"/>
    <n v="3594"/>
    <n v="25316.639999999999"/>
    <d v="2018-10-01T00:00:00"/>
    <s v="October"/>
    <x v="2"/>
  </r>
  <r>
    <s v="United Kingdom"/>
    <x v="2"/>
    <n v="3246"/>
    <n v="10"/>
    <n v="7"/>
    <n v="22722"/>
    <s v=" $1,949.64 "/>
    <n v="20772.36"/>
    <n v="12660"/>
    <n v="8112.36"/>
    <d v="2020-04-01T00:00:00"/>
    <s v="April"/>
    <x v="2"/>
  </r>
  <r>
    <s v="United Kingdom"/>
    <x v="2"/>
    <n v="1531"/>
    <n v="10"/>
    <n v="12"/>
    <n v="18372"/>
    <s v=" $1,581.36 "/>
    <n v="16790.64"/>
    <n v="3594"/>
    <n v="13196.64"/>
    <d v="2018-10-01T00:00:00"/>
    <s v="October"/>
    <x v="2"/>
  </r>
  <r>
    <s v="Japan"/>
    <x v="3"/>
    <n v="2526"/>
    <n v="120"/>
    <n v="15"/>
    <n v="37890"/>
    <s v=" $633.60 "/>
    <n v="37256.400000000001"/>
    <n v="3840"/>
    <n v="33416.400000000001"/>
    <d v="2020-01-01T00:00:00"/>
    <s v="January"/>
    <x v="2"/>
  </r>
  <r>
    <s v="India"/>
    <x v="3"/>
    <n v="1136"/>
    <n v="120"/>
    <n v="12"/>
    <n v="13632"/>
    <s v=" $623.04 "/>
    <n v="13008.96"/>
    <n v="1416"/>
    <n v="11592.96"/>
    <d v="2020-10-01T00:00:00"/>
    <s v="October"/>
    <x v="2"/>
  </r>
  <r>
    <s v="United States of America"/>
    <x v="4"/>
    <n v="1983"/>
    <n v="250"/>
    <n v="7"/>
    <n v="13881"/>
    <s v=" $1,215.83 "/>
    <n v="12665.17"/>
    <n v="7895"/>
    <n v="4770.17"/>
    <d v="2020-03-01T00:00:00"/>
    <s v="March"/>
    <x v="2"/>
  </r>
  <r>
    <s v="Brazil"/>
    <x v="4"/>
    <n v="3259"/>
    <n v="250"/>
    <n v="12"/>
    <n v="39108"/>
    <s v=" $1,326.60 "/>
    <n v="37781.4"/>
    <n v="3015"/>
    <n v="34766.400000000001"/>
    <d v="2018-09-01T00:00:00"/>
    <s v="September"/>
    <x v="2"/>
  </r>
  <r>
    <s v="United States of America"/>
    <x v="5"/>
    <n v="3267"/>
    <n v="260"/>
    <n v="15"/>
    <n v="49005"/>
    <s v=" $5,279.18 "/>
    <n v="43725.83"/>
    <n v="31995"/>
    <n v="11730.83"/>
    <d v="2020-07-01T00:00:00"/>
    <s v="July"/>
    <x v="2"/>
  </r>
  <r>
    <s v="India"/>
    <x v="5"/>
    <n v="2454"/>
    <n v="260"/>
    <n v="12"/>
    <n v="29448"/>
    <s v=" $623.04 "/>
    <n v="28824.959999999999"/>
    <n v="1416"/>
    <n v="27408.959999999999"/>
    <d v="2020-10-01T00:00:00"/>
    <s v="October"/>
    <x v="2"/>
  </r>
  <r>
    <s v="Japan"/>
    <x v="0"/>
    <n v="2643"/>
    <n v="3"/>
    <n v="12"/>
    <n v="31716"/>
    <s v=" $2,556.84 "/>
    <n v="29159.16"/>
    <n v="5811"/>
    <n v="23348.16"/>
    <d v="2020-02-01T00:00:00"/>
    <s v="February"/>
    <x v="2"/>
  </r>
  <r>
    <s v="India"/>
    <x v="0"/>
    <n v="383"/>
    <n v="3"/>
    <n v="350"/>
    <n v="134050"/>
    <s v=" $30,492.00 "/>
    <n v="103558"/>
    <n v="205920"/>
    <n v="-102362"/>
    <d v="2020-03-01T00:00:00"/>
    <s v="March"/>
    <x v="2"/>
  </r>
  <r>
    <s v="India"/>
    <x v="0"/>
    <n v="2801"/>
    <n v="3"/>
    <n v="300"/>
    <n v="840300"/>
    <s v=" $92,763.00 "/>
    <n v="747537"/>
    <n v="702750"/>
    <n v="44787"/>
    <d v="2020-07-01T00:00:00"/>
    <s v="July"/>
    <x v="2"/>
  </r>
  <r>
    <s v="United Kingdom"/>
    <x v="0"/>
    <n v="1667"/>
    <n v="3"/>
    <n v="125"/>
    <n v="208375"/>
    <s v=" $33,563.75 "/>
    <n v="174811.25"/>
    <n v="292920"/>
    <n v="-118108.75"/>
    <d v="2020-10-01T00:00:00"/>
    <s v="October"/>
    <x v="2"/>
  </r>
  <r>
    <s v="Japan"/>
    <x v="0"/>
    <n v="3539"/>
    <n v="3"/>
    <n v="15"/>
    <n v="53085"/>
    <s v=" $2,574.00 "/>
    <n v="50511"/>
    <n v="15600"/>
    <n v="34911"/>
    <d v="2018-11-01T00:00:00"/>
    <s v="November"/>
    <x v="2"/>
  </r>
  <r>
    <s v="Brazil"/>
    <x v="0"/>
    <n v="4226"/>
    <n v="3"/>
    <n v="7"/>
    <n v="29582"/>
    <s v=" $2,083.62 "/>
    <n v="27498.38"/>
    <n v="13530"/>
    <n v="13968.38"/>
    <d v="2018-11-01T00:00:00"/>
    <s v="November"/>
    <x v="2"/>
  </r>
  <r>
    <s v="India"/>
    <x v="1"/>
    <n v="2220"/>
    <n v="5"/>
    <n v="350"/>
    <n v="777000"/>
    <s v=" $29,491.00 "/>
    <n v="747509"/>
    <n v="199160"/>
    <n v="548349"/>
    <d v="2020-01-01T00:00:00"/>
    <s v="January"/>
    <x v="2"/>
  </r>
  <r>
    <s v="India"/>
    <x v="1"/>
    <n v="776"/>
    <n v="5"/>
    <n v="20"/>
    <n v="15520"/>
    <s v=" $6,582.40 "/>
    <n v="8937.6"/>
    <n v="29920"/>
    <n v="-20982.400000000001"/>
    <d v="2018-10-01T00:00:00"/>
    <s v="October"/>
    <x v="2"/>
  </r>
  <r>
    <s v="Brazil"/>
    <x v="1"/>
    <n v="553"/>
    <n v="5"/>
    <n v="15"/>
    <n v="8295"/>
    <s v=" $3,559.05 "/>
    <n v="4735.95"/>
    <n v="21570"/>
    <n v="-16834.05"/>
    <d v="2020-12-01T00:00:00"/>
    <s v="December"/>
    <x v="2"/>
  </r>
  <r>
    <s v="Japan"/>
    <x v="2"/>
    <n v="2107"/>
    <n v="10"/>
    <n v="300"/>
    <n v="632100"/>
    <s v=" $28,809.00 "/>
    <n v="603291"/>
    <n v="218250"/>
    <n v="385041"/>
    <d v="2020-01-01T00:00:00"/>
    <s v="January"/>
    <x v="2"/>
  </r>
  <r>
    <s v="Brazil"/>
    <x v="2"/>
    <n v="2468"/>
    <n v="10"/>
    <n v="20"/>
    <n v="49360"/>
    <s v=" $2,468.40 "/>
    <n v="46891.6"/>
    <n v="11220"/>
    <n v="35671.599999999999"/>
    <d v="2020-03-01T00:00:00"/>
    <s v="March"/>
    <x v="2"/>
  </r>
  <r>
    <s v="Japan"/>
    <x v="2"/>
    <n v="1905"/>
    <n v="10"/>
    <n v="350"/>
    <n v="666750"/>
    <s v=" $81,023.25 "/>
    <n v="585726.75"/>
    <n v="547170"/>
    <n v="38556.75"/>
    <d v="2020-07-01T00:00:00"/>
    <s v="July"/>
    <x v="2"/>
  </r>
  <r>
    <s v="Japan"/>
    <x v="2"/>
    <n v="3658"/>
    <n v="10"/>
    <n v="12"/>
    <n v="43896"/>
    <s v=" $5,314.32 "/>
    <n v="38581.68"/>
    <n v="12078"/>
    <n v="26503.68"/>
    <d v="2020-07-01T00:00:00"/>
    <s v="July"/>
    <x v="2"/>
  </r>
  <r>
    <s v="United Kingdom"/>
    <x v="2"/>
    <n v="4301"/>
    <n v="10"/>
    <n v="12"/>
    <n v="51612"/>
    <s v=" $3,201.66 "/>
    <n v="48410.34"/>
    <n v="7276.5"/>
    <n v="41133.839999999997"/>
    <d v="2020-07-01T00:00:00"/>
    <s v="July"/>
    <x v="2"/>
  </r>
  <r>
    <s v="Japan"/>
    <x v="2"/>
    <n v="2446"/>
    <n v="10"/>
    <n v="20"/>
    <n v="48920"/>
    <s v=" $5,266.80 "/>
    <n v="43653.2"/>
    <n v="23940"/>
    <n v="19713.2"/>
    <d v="2020-08-01T00:00:00"/>
    <s v="August"/>
    <x v="2"/>
  </r>
  <r>
    <s v="Brazil"/>
    <x v="2"/>
    <n v="4209"/>
    <n v="10"/>
    <n v="15"/>
    <n v="63135"/>
    <s v=" $3,273.60 "/>
    <n v="59861.4"/>
    <n v="19840"/>
    <n v="40021.4"/>
    <d v="2020-08-01T00:00:00"/>
    <s v="August"/>
    <x v="2"/>
  </r>
  <r>
    <s v="United Kingdom"/>
    <x v="2"/>
    <n v="3353"/>
    <n v="10"/>
    <n v="125"/>
    <n v="419125"/>
    <s v=" $33,563.75 "/>
    <n v="385561.25"/>
    <n v="292920"/>
    <n v="92641.25"/>
    <d v="2020-10-01T00:00:00"/>
    <s v="October"/>
    <x v="2"/>
  </r>
  <r>
    <s v="India"/>
    <x v="2"/>
    <n v="1401"/>
    <n v="10"/>
    <n v="20"/>
    <n v="28020"/>
    <s v=" $6,582.40 "/>
    <n v="21437.599999999999"/>
    <n v="29920"/>
    <n v="-8482.4"/>
    <d v="2018-10-01T00:00:00"/>
    <s v="October"/>
    <x v="2"/>
  </r>
  <r>
    <s v="Japan"/>
    <x v="2"/>
    <n v="1865"/>
    <n v="10"/>
    <n v="300"/>
    <n v="559500"/>
    <s v=" $45,078.00 "/>
    <n v="514422"/>
    <n v="341500"/>
    <n v="172922"/>
    <d v="2020-11-01T00:00:00"/>
    <s v="November"/>
    <x v="2"/>
  </r>
  <r>
    <s v="United Kingdom"/>
    <x v="3"/>
    <n v="463"/>
    <n v="120"/>
    <n v="20"/>
    <n v="9260"/>
    <s v=" $6,171.00 "/>
    <n v="3089"/>
    <n v="28050"/>
    <n v="-24961"/>
    <d v="2018-09-01T00:00:00"/>
    <s v="September"/>
    <x v="2"/>
  </r>
  <r>
    <s v="Brazil"/>
    <x v="3"/>
    <n v="4177"/>
    <n v="120"/>
    <n v="15"/>
    <n v="62655"/>
    <s v=" $1,080.75 "/>
    <n v="61574.25"/>
    <n v="6550"/>
    <n v="55024.25"/>
    <d v="2018-09-01T00:00:00"/>
    <s v="September"/>
    <x v="2"/>
  </r>
  <r>
    <s v="Brazil"/>
    <x v="3"/>
    <n v="2523"/>
    <n v="120"/>
    <n v="350"/>
    <n v="883050"/>
    <s v=" $13,244.00 "/>
    <n v="869806"/>
    <n v="89440"/>
    <n v="780366"/>
    <d v="2018-10-01T00:00:00"/>
    <s v="October"/>
    <x v="2"/>
  </r>
  <r>
    <s v="Japan"/>
    <x v="3"/>
    <n v="1930"/>
    <n v="120"/>
    <n v="7"/>
    <n v="13510"/>
    <s v=" $1,392.16 "/>
    <n v="12117.84"/>
    <n v="9040"/>
    <n v="3077.84"/>
    <d v="2020-11-01T00:00:00"/>
    <s v="November"/>
    <x v="2"/>
  </r>
  <r>
    <s v="United Kingdom"/>
    <x v="4"/>
    <n v="1301"/>
    <n v="250"/>
    <n v="12"/>
    <n v="15612"/>
    <s v=" $2,288.88 "/>
    <n v="13323.12"/>
    <n v="5202"/>
    <n v="8121.12"/>
    <d v="2020-01-01T00:00:00"/>
    <s v="January"/>
    <x v="2"/>
  </r>
  <r>
    <s v="Brazil"/>
    <x v="4"/>
    <n v="4125"/>
    <n v="250"/>
    <n v="125"/>
    <n v="515625"/>
    <s v=" $7,617.50 "/>
    <n v="508007.5"/>
    <n v="66480"/>
    <n v="441527.5"/>
    <d v="2020-01-01T00:00:00"/>
    <s v="January"/>
    <x v="2"/>
  </r>
  <r>
    <s v="Japan"/>
    <x v="4"/>
    <n v="607"/>
    <n v="250"/>
    <n v="20"/>
    <n v="12140"/>
    <s v=" $6,457.00 "/>
    <n v="5683"/>
    <n v="29350"/>
    <n v="-23667"/>
    <d v="2018-11-01T00:00:00"/>
    <s v="November"/>
    <x v="2"/>
  </r>
  <r>
    <s v="India"/>
    <x v="5"/>
    <n v="478"/>
    <n v="260"/>
    <n v="125"/>
    <n v="59750"/>
    <s v=" $43,518.75 "/>
    <n v="16231.25"/>
    <n v="379800"/>
    <n v="-363568.75"/>
    <d v="2020-01-01T00:00:00"/>
    <s v="January"/>
    <x v="2"/>
  </r>
  <r>
    <s v="Brazil"/>
    <x v="5"/>
    <n v="4489"/>
    <n v="260"/>
    <n v="20"/>
    <n v="89780"/>
    <s v=" $5,783.80 "/>
    <n v="83996.2"/>
    <n v="26290"/>
    <n v="57706.2"/>
    <d v="2020-01-01T00:00:00"/>
    <s v="January"/>
    <x v="2"/>
  </r>
  <r>
    <s v="United Kingdom"/>
    <x v="5"/>
    <n v="1504"/>
    <n v="260"/>
    <n v="125"/>
    <n v="188000"/>
    <s v=" $19,703.75 "/>
    <n v="168296.25"/>
    <n v="171960"/>
    <n v="-3663.75"/>
    <d v="2020-05-01T00:00:00"/>
    <s v="May"/>
    <x v="2"/>
  </r>
  <r>
    <s v="Brazil"/>
    <x v="5"/>
    <n v="3763"/>
    <n v="260"/>
    <n v="125"/>
    <n v="470375"/>
    <s v=" $13,021.25 "/>
    <n v="457353.75"/>
    <n v="113640"/>
    <n v="343713.75"/>
    <d v="2018-09-01T00:00:00"/>
    <s v="September"/>
    <x v="2"/>
  </r>
  <r>
    <s v="Brazil"/>
    <x v="5"/>
    <n v="2412"/>
    <n v="260"/>
    <n v="350"/>
    <n v="844200"/>
    <s v=" $13,244.00 "/>
    <n v="830956"/>
    <n v="89440"/>
    <n v="741516"/>
    <d v="2018-10-01T00:00:00"/>
    <s v="October"/>
    <x v="2"/>
  </r>
  <r>
    <s v="Brazil"/>
    <x v="5"/>
    <n v="2342"/>
    <n v="260"/>
    <n v="15"/>
    <n v="35130"/>
    <s v=" $3,559.05 "/>
    <n v="31570.95"/>
    <n v="21570"/>
    <n v="10000.950000000001"/>
    <d v="2020-12-01T00:00:00"/>
    <s v="December"/>
    <x v="2"/>
  </r>
  <r>
    <s v="United States of America"/>
    <x v="2"/>
    <n v="4451"/>
    <n v="10"/>
    <n v="7"/>
    <n v="31157"/>
    <s v=" $292.60 "/>
    <n v="30864.400000000001"/>
    <n v="1900"/>
    <n v="28964.400000000001"/>
    <d v="2018-09-01T00:00:00"/>
    <s v="September"/>
    <x v="2"/>
  </r>
  <r>
    <s v="Brazil"/>
    <x v="0"/>
    <n v="3796"/>
    <n v="3"/>
    <n v="350"/>
    <n v="1328600"/>
    <s v=" $37,212.00 "/>
    <n v="1291388"/>
    <n v="230360"/>
    <n v="1061028"/>
    <d v="2020-06-01T00:00:00"/>
    <s v="June"/>
    <x v="2"/>
  </r>
  <r>
    <s v="Japan"/>
    <x v="0"/>
    <n v="2286"/>
    <n v="3"/>
    <n v="125"/>
    <n v="285750"/>
    <s v=" $36,240.00 "/>
    <n v="249510"/>
    <n v="289920"/>
    <n v="-40410"/>
    <d v="2018-09-01T00:00:00"/>
    <s v="September"/>
    <x v="2"/>
  </r>
  <r>
    <s v="Brazil"/>
    <x v="0"/>
    <n v="3614"/>
    <n v="3"/>
    <n v="125"/>
    <n v="451750"/>
    <s v=" $32,340.00 "/>
    <n v="419410"/>
    <n v="258720"/>
    <n v="160690"/>
    <d v="2020-10-01T00:00:00"/>
    <s v="October"/>
    <x v="2"/>
  </r>
  <r>
    <s v="Japan"/>
    <x v="0"/>
    <n v="1716"/>
    <n v="3"/>
    <n v="15"/>
    <n v="25740"/>
    <s v=" $4,840.20 "/>
    <n v="20899.8"/>
    <n v="26890"/>
    <n v="-5990.2"/>
    <d v="2020-11-01T00:00:00"/>
    <s v="November"/>
    <x v="2"/>
  </r>
  <r>
    <s v="United States of America"/>
    <x v="1"/>
    <n v="1301"/>
    <n v="5"/>
    <n v="15"/>
    <n v="19515"/>
    <s v=" $1,218.60 "/>
    <n v="18296.400000000001"/>
    <n v="6770"/>
    <n v="11526.4"/>
    <d v="2020-03-01T00:00:00"/>
    <s v="March"/>
    <x v="2"/>
  </r>
  <r>
    <s v="United Kingdom"/>
    <x v="1"/>
    <n v="4175"/>
    <n v="5"/>
    <n v="300"/>
    <n v="1252500"/>
    <s v=" $63,828.00 "/>
    <n v="1188672"/>
    <n v="443250"/>
    <n v="745422"/>
    <d v="2020-04-01T00:00:00"/>
    <s v="April"/>
    <x v="2"/>
  </r>
  <r>
    <s v="Brazil"/>
    <x v="1"/>
    <n v="975"/>
    <n v="5"/>
    <n v="7"/>
    <n v="6825"/>
    <s v=" $2,032.80 "/>
    <n v="4792.2"/>
    <n v="12100"/>
    <n v="-7307.8"/>
    <d v="2020-09-01T00:00:00"/>
    <s v="September"/>
    <x v="2"/>
  </r>
  <r>
    <s v="Japan"/>
    <x v="1"/>
    <n v="1154"/>
    <n v="5"/>
    <n v="7"/>
    <n v="8078"/>
    <s v=" $2,296.56 "/>
    <n v="5781.44"/>
    <n v="13670"/>
    <n v="-7888.56"/>
    <d v="2020-10-01T00:00:00"/>
    <s v="October"/>
    <x v="2"/>
  </r>
  <r>
    <s v="Brazil"/>
    <x v="1"/>
    <n v="1873"/>
    <n v="5"/>
    <n v="20"/>
    <n v="37460"/>
    <s v=" $4,116.00 "/>
    <n v="33344"/>
    <n v="17150"/>
    <n v="16194"/>
    <d v="2018-10-01T00:00:00"/>
    <s v="October"/>
    <x v="2"/>
  </r>
  <r>
    <s v="United Kingdom"/>
    <x v="1"/>
    <n v="3766"/>
    <n v="5"/>
    <n v="300"/>
    <n v="1129800"/>
    <s v=" $42,696.00 "/>
    <n v="1087104"/>
    <n v="296500"/>
    <n v="790604"/>
    <d v="2018-12-01T00:00:00"/>
    <s v="December"/>
    <x v="2"/>
  </r>
  <r>
    <s v="United States of America"/>
    <x v="2"/>
    <n v="3558"/>
    <n v="10"/>
    <n v="300"/>
    <n v="1067400"/>
    <s v=" $125,820.00 "/>
    <n v="941580"/>
    <n v="873750"/>
    <n v="67830"/>
    <d v="2020-01-01T00:00:00"/>
    <s v="January"/>
    <x v="2"/>
  </r>
  <r>
    <s v="Brazil"/>
    <x v="2"/>
    <n v="3156"/>
    <n v="10"/>
    <n v="350"/>
    <n v="1104600"/>
    <s v=" $37,212.00 "/>
    <n v="1067388"/>
    <n v="230360"/>
    <n v="837028"/>
    <d v="2020-06-01T00:00:00"/>
    <s v="June"/>
    <x v="2"/>
  </r>
  <r>
    <s v="Brazil"/>
    <x v="2"/>
    <n v="2994"/>
    <n v="10"/>
    <n v="125"/>
    <n v="374250"/>
    <s v=" $32,340.00 "/>
    <n v="341910"/>
    <n v="258720"/>
    <n v="83190"/>
    <d v="2020-10-01T00:00:00"/>
    <s v="October"/>
    <x v="2"/>
  </r>
  <r>
    <s v="Brazil"/>
    <x v="2"/>
    <n v="2087"/>
    <n v="10"/>
    <n v="20"/>
    <n v="41740"/>
    <s v=" $2,172.00 "/>
    <n v="39568"/>
    <n v="9050"/>
    <n v="30518"/>
    <d v="2020-10-01T00:00:00"/>
    <s v="October"/>
    <x v="2"/>
  </r>
  <r>
    <s v="Brazil"/>
    <x v="2"/>
    <n v="1056"/>
    <n v="10"/>
    <n v="20"/>
    <n v="21120"/>
    <s v=" $4,116.00 "/>
    <n v="17004"/>
    <n v="17150"/>
    <n v="-146"/>
    <d v="2018-10-01T00:00:00"/>
    <s v="October"/>
    <x v="2"/>
  </r>
  <r>
    <s v="United Kingdom"/>
    <x v="2"/>
    <n v="1353"/>
    <n v="10"/>
    <n v="350"/>
    <n v="473550"/>
    <s v=" $66,948.00 "/>
    <n v="406602"/>
    <n v="414440"/>
    <n v="-7838"/>
    <d v="2020-11-01T00:00:00"/>
    <s v="November"/>
    <x v="2"/>
  </r>
  <r>
    <s v="India"/>
    <x v="2"/>
    <n v="416"/>
    <n v="10"/>
    <n v="300"/>
    <n v="124800"/>
    <s v=" $48,924.00 "/>
    <n v="75876"/>
    <n v="339750"/>
    <n v="-263874"/>
    <d v="2020-11-01T00:00:00"/>
    <s v="November"/>
    <x v="2"/>
  </r>
  <r>
    <s v="Brazil"/>
    <x v="2"/>
    <n v="3880"/>
    <n v="10"/>
    <n v="300"/>
    <n v="1164000"/>
    <s v=" $77,400.00 "/>
    <n v="1086600"/>
    <n v="537500"/>
    <n v="549100"/>
    <d v="2020-11-01T00:00:00"/>
    <s v="November"/>
    <x v="2"/>
  </r>
  <r>
    <s v="Brazil"/>
    <x v="2"/>
    <n v="809"/>
    <n v="10"/>
    <n v="350"/>
    <n v="283150"/>
    <s v=" $50,274.00 "/>
    <n v="232876"/>
    <n v="311220"/>
    <n v="-78344"/>
    <d v="2020-11-01T00:00:00"/>
    <s v="November"/>
    <x v="2"/>
  </r>
  <r>
    <s v="Brazil"/>
    <x v="2"/>
    <n v="1892"/>
    <n v="10"/>
    <n v="15"/>
    <n v="28380"/>
    <s v=" $684.00 "/>
    <n v="27696"/>
    <n v="3800"/>
    <n v="23896"/>
    <d v="2018-12-01T00:00:00"/>
    <s v="December"/>
    <x v="2"/>
  </r>
  <r>
    <s v="Brazil"/>
    <x v="2"/>
    <n v="2072"/>
    <n v="10"/>
    <n v="20"/>
    <n v="41440"/>
    <s v=" $2,959.20 "/>
    <n v="38480.800000000003"/>
    <n v="12330"/>
    <n v="26150.799999999999"/>
    <d v="2020-12-01T00:00:00"/>
    <s v="December"/>
    <x v="2"/>
  </r>
  <r>
    <s v="Brazil"/>
    <x v="3"/>
    <n v="3052"/>
    <n v="120"/>
    <n v="350"/>
    <n v="1068200"/>
    <s v=" $58,590.00 "/>
    <n v="1009610"/>
    <n v="362700"/>
    <n v="646910"/>
    <d v="2020-07-01T00:00:00"/>
    <s v="July"/>
    <x v="2"/>
  </r>
  <r>
    <s v="United States of America"/>
    <x v="3"/>
    <n v="3121"/>
    <n v="120"/>
    <n v="350"/>
    <n v="1092350"/>
    <s v=" $41,412.00 "/>
    <n v="1050938"/>
    <n v="256360"/>
    <n v="794578"/>
    <d v="2020-10-01T00:00:00"/>
    <s v="October"/>
    <x v="2"/>
  </r>
  <r>
    <s v="Brazil"/>
    <x v="3"/>
    <n v="2059"/>
    <n v="120"/>
    <n v="20"/>
    <n v="41180"/>
    <s v=" $2,172.00 "/>
    <n v="39008"/>
    <n v="9050"/>
    <n v="29958"/>
    <d v="2020-10-01T00:00:00"/>
    <s v="October"/>
    <x v="2"/>
  </r>
  <r>
    <s v="Japan"/>
    <x v="4"/>
    <n v="4254"/>
    <n v="250"/>
    <n v="12"/>
    <n v="51048"/>
    <s v=" $3,036.96 "/>
    <n v="48011.040000000001"/>
    <n v="6327"/>
    <n v="41684.04"/>
    <d v="2020-05-01T00:00:00"/>
    <s v="May"/>
    <x v="2"/>
  </r>
  <r>
    <s v="United Kingdom"/>
    <x v="4"/>
    <n v="1293"/>
    <n v="250"/>
    <n v="15"/>
    <n v="19395"/>
    <s v=" $6,974.10 "/>
    <n v="12420.9"/>
    <n v="38745"/>
    <n v="-26324.1"/>
    <d v="2020-07-01T00:00:00"/>
    <s v="July"/>
    <x v="2"/>
  </r>
  <r>
    <s v="Japan"/>
    <x v="4"/>
    <n v="1293"/>
    <n v="250"/>
    <n v="350"/>
    <n v="452550"/>
    <s v=" $26,166.00 "/>
    <n v="426384"/>
    <n v="161980"/>
    <n v="264404"/>
    <d v="2018-09-01T00:00:00"/>
    <s v="September"/>
    <x v="2"/>
  </r>
  <r>
    <s v="United States of America"/>
    <x v="4"/>
    <n v="230"/>
    <n v="250"/>
    <n v="350"/>
    <n v="80500"/>
    <s v=" $41,412.00 "/>
    <n v="39088"/>
    <n v="256360"/>
    <n v="-217272"/>
    <d v="2020-10-01T00:00:00"/>
    <s v="October"/>
    <x v="2"/>
  </r>
  <r>
    <s v="United States of America"/>
    <x v="4"/>
    <n v="1723"/>
    <n v="250"/>
    <n v="125"/>
    <n v="215375"/>
    <s v=" $35,805.00 "/>
    <n v="179570"/>
    <n v="286440"/>
    <n v="-106870"/>
    <d v="2020-11-01T00:00:00"/>
    <s v="November"/>
    <x v="2"/>
  </r>
  <r>
    <s v="Brazil"/>
    <x v="4"/>
    <n v="240"/>
    <n v="250"/>
    <n v="20"/>
    <n v="4800"/>
    <s v=" $2,959.20 "/>
    <n v="1840.8"/>
    <n v="12330"/>
    <n v="-10489.2"/>
    <d v="2020-12-01T00:00:00"/>
    <s v="December"/>
    <x v="2"/>
  </r>
  <r>
    <s v="United States of America"/>
    <x v="5"/>
    <n v="2571"/>
    <n v="260"/>
    <n v="350"/>
    <n v="899850"/>
    <s v=" $11,340.00 "/>
    <n v="888510"/>
    <n v="70200"/>
    <n v="818310"/>
    <d v="2020-02-01T00:00:00"/>
    <s v="February"/>
    <x v="2"/>
  </r>
  <r>
    <s v="United Kingdom"/>
    <x v="5"/>
    <n v="1661"/>
    <n v="260"/>
    <n v="7"/>
    <n v="11627"/>
    <s v=" $2,874.06 "/>
    <n v="8752.94"/>
    <n v="17107.5"/>
    <n v="-8354.56"/>
    <d v="2020-07-01T00:00:00"/>
    <s v="July"/>
    <x v="2"/>
  </r>
  <r>
    <s v="Japan"/>
    <x v="5"/>
    <n v="4474"/>
    <n v="260"/>
    <n v="7"/>
    <n v="31318"/>
    <s v=" $2,296.56 "/>
    <n v="29021.439999999999"/>
    <n v="13670"/>
    <n v="15351.44"/>
    <d v="2020-10-01T00:00:00"/>
    <s v="October"/>
    <x v="2"/>
  </r>
  <r>
    <s v="United States of America"/>
    <x v="5"/>
    <n v="833"/>
    <n v="260"/>
    <n v="15"/>
    <n v="12495"/>
    <s v=" $4,586.40 "/>
    <n v="7908.6"/>
    <n v="25480"/>
    <n v="-17571.400000000001"/>
    <d v="2018-11-01T00:00:00"/>
    <s v="November"/>
    <x v="2"/>
  </r>
  <r>
    <s v="United Kingdom"/>
    <x v="0"/>
    <n v="674"/>
    <n v="3"/>
    <n v="20"/>
    <n v="13480"/>
    <s v=" $6,051.60 "/>
    <n v="7428.4"/>
    <n v="25215"/>
    <n v="-17786.599999999999"/>
    <d v="2020-01-01T00:00:00"/>
    <s v="January"/>
    <x v="2"/>
  </r>
  <r>
    <s v="Brazil"/>
    <x v="1"/>
    <n v="778"/>
    <n v="5"/>
    <n v="12"/>
    <n v="9336"/>
    <s v=" $3,831.84 "/>
    <n v="5504.16"/>
    <n v="7983"/>
    <n v="-2478.84"/>
    <d v="2020-05-01T00:00:00"/>
    <s v="May"/>
    <x v="2"/>
  </r>
  <r>
    <s v="India"/>
    <x v="2"/>
    <n v="1457"/>
    <n v="10"/>
    <n v="20"/>
    <n v="29140"/>
    <s v=" $3,674.40 "/>
    <n v="25465.599999999999"/>
    <n v="15310"/>
    <n v="10155.6"/>
    <d v="2020-12-01T00:00:00"/>
    <s v="December"/>
    <x v="2"/>
  </r>
  <r>
    <s v="United Kingdom"/>
    <x v="4"/>
    <n v="3158"/>
    <n v="250"/>
    <n v="7"/>
    <n v="22106"/>
    <s v=" $1,252.44 "/>
    <n v="20853.560000000001"/>
    <n v="7455"/>
    <n v="13398.56"/>
    <d v="2020-03-01T00:00:00"/>
    <s v="March"/>
    <x v="2"/>
  </r>
  <r>
    <s v="India"/>
    <x v="4"/>
    <n v="4095"/>
    <n v="250"/>
    <n v="20"/>
    <n v="81900"/>
    <s v=" $3,674.40 "/>
    <n v="78225.600000000006"/>
    <n v="15310"/>
    <n v="62915.6"/>
    <d v="2020-12-01T00:00:00"/>
    <s v="December"/>
    <x v="2"/>
  </r>
  <r>
    <s v="Japan"/>
    <x v="5"/>
    <n v="3170"/>
    <n v="260"/>
    <n v="12"/>
    <n v="38040"/>
    <s v=" $3,975.84 "/>
    <n v="34064.160000000003"/>
    <n v="8283"/>
    <n v="25781.16"/>
    <d v="2018-09-01T00:00:00"/>
    <s v="September"/>
    <x v="2"/>
  </r>
  <r>
    <s v="United States of America"/>
    <x v="0"/>
    <n v="493"/>
    <n v="3"/>
    <n v="15"/>
    <n v="7395"/>
    <s v=" $5,005.65 "/>
    <n v="2389.35"/>
    <n v="25670"/>
    <n v="-23280.65"/>
    <d v="2020-06-01T00:00:00"/>
    <s v="June"/>
    <x v="2"/>
  </r>
  <r>
    <s v="United States of America"/>
    <x v="4"/>
    <n v="3286"/>
    <n v="250"/>
    <n v="15"/>
    <n v="49290"/>
    <s v=" $5,005.65 "/>
    <n v="44284.35"/>
    <n v="25670"/>
    <n v="18614.349999999999"/>
    <d v="2020-06-01T00:00:00"/>
    <s v="June"/>
    <x v="2"/>
  </r>
  <r>
    <s v="Japan"/>
    <x v="0"/>
    <n v="3563"/>
    <n v="3"/>
    <n v="350"/>
    <n v="1247050"/>
    <s v=" $41,996.50 "/>
    <n v="1205053.5"/>
    <n v="239980"/>
    <n v="965073.5"/>
    <d v="2020-03-01T00:00:00"/>
    <s v="March"/>
    <x v="2"/>
  </r>
  <r>
    <s v="United Kingdom"/>
    <x v="0"/>
    <n v="4109"/>
    <n v="3"/>
    <n v="350"/>
    <n v="1438150"/>
    <s v=" $81,445.00 "/>
    <n v="1356705"/>
    <n v="465400"/>
    <n v="891305"/>
    <d v="2020-03-01T00:00:00"/>
    <s v="March"/>
    <x v="2"/>
  </r>
  <r>
    <s v="India"/>
    <x v="0"/>
    <n v="3653"/>
    <n v="3"/>
    <n v="20"/>
    <n v="73060"/>
    <s v=" $1,149.20 "/>
    <n v="71910.8"/>
    <n v="4420"/>
    <n v="67490.8"/>
    <d v="2018-09-01T00:00:00"/>
    <s v="September"/>
    <x v="2"/>
  </r>
  <r>
    <s v="United States of America"/>
    <x v="1"/>
    <n v="2203"/>
    <n v="5"/>
    <n v="350"/>
    <n v="771050"/>
    <s v=" $44,703.75 "/>
    <n v="726346.25"/>
    <n v="255450"/>
    <n v="470896.25"/>
    <d v="2020-01-01T00:00:00"/>
    <s v="January"/>
    <x v="2"/>
  </r>
  <r>
    <s v="United States of America"/>
    <x v="1"/>
    <n v="2924"/>
    <n v="5"/>
    <n v="7"/>
    <n v="20468"/>
    <s v=" $1,181.18 "/>
    <n v="19286.82"/>
    <n v="6490"/>
    <n v="12796.82"/>
    <d v="2020-02-01T00:00:00"/>
    <s v="February"/>
    <x v="2"/>
  </r>
  <r>
    <s v="Brazil"/>
    <x v="1"/>
    <n v="2650"/>
    <n v="5"/>
    <n v="12"/>
    <n v="31800"/>
    <s v=" $942.24 "/>
    <n v="30857.759999999998"/>
    <n v="1812"/>
    <n v="29045.759999999998"/>
    <d v="2020-06-01T00:00:00"/>
    <s v="June"/>
    <x v="2"/>
  </r>
  <r>
    <s v="Brazil"/>
    <x v="1"/>
    <n v="1194"/>
    <n v="5"/>
    <n v="20"/>
    <n v="23880"/>
    <s v=" $5,863.00 "/>
    <n v="18017"/>
    <n v="22550"/>
    <n v="-4533"/>
    <d v="2020-07-01T00:00:00"/>
    <s v="July"/>
    <x v="2"/>
  </r>
  <r>
    <s v="Japan"/>
    <x v="1"/>
    <n v="3366"/>
    <n v="5"/>
    <n v="20"/>
    <n v="67320"/>
    <s v=" $3,247.40 "/>
    <n v="64072.6"/>
    <n v="12490"/>
    <n v="51582.6"/>
    <d v="2020-10-01T00:00:00"/>
    <s v="October"/>
    <x v="2"/>
  </r>
  <r>
    <s v="United States of America"/>
    <x v="2"/>
    <n v="1325"/>
    <n v="10"/>
    <n v="7"/>
    <n v="9275"/>
    <s v=" $1,309.04 "/>
    <n v="7965.97"/>
    <n v="7192.5"/>
    <n v="773.47"/>
    <d v="2020-01-01T00:00:00"/>
    <s v="January"/>
    <x v="2"/>
  </r>
  <r>
    <s v="India"/>
    <x v="2"/>
    <n v="4243"/>
    <n v="10"/>
    <n v="300"/>
    <n v="1272900"/>
    <s v=" $31,473.00 "/>
    <n v="1241427"/>
    <n v="201750"/>
    <n v="1039677"/>
    <d v="2020-01-01T00:00:00"/>
    <s v="January"/>
    <x v="2"/>
  </r>
  <r>
    <s v="United States of America"/>
    <x v="2"/>
    <n v="2887"/>
    <n v="10"/>
    <n v="20"/>
    <n v="57740"/>
    <s v=" $6,866.60 "/>
    <n v="50873.4"/>
    <n v="26410"/>
    <n v="24463.4"/>
    <d v="2020-02-01T00:00:00"/>
    <s v="February"/>
    <x v="2"/>
  </r>
  <r>
    <s v="India"/>
    <x v="2"/>
    <n v="3839"/>
    <n v="10"/>
    <n v="20"/>
    <n v="76780"/>
    <s v=" $7,040.80 "/>
    <n v="69739.199999999997"/>
    <n v="27080"/>
    <n v="42659.199999999997"/>
    <d v="2020-02-01T00:00:00"/>
    <s v="February"/>
    <x v="2"/>
  </r>
  <r>
    <s v="Japan"/>
    <x v="2"/>
    <n v="1863"/>
    <n v="10"/>
    <n v="350"/>
    <n v="652050"/>
    <s v=" $119,756.00 "/>
    <n v="532294"/>
    <n v="684320"/>
    <n v="-152026"/>
    <d v="2020-06-01T00:00:00"/>
    <s v="June"/>
    <x v="2"/>
  </r>
  <r>
    <s v="Japan"/>
    <x v="2"/>
    <n v="2858"/>
    <n v="10"/>
    <n v="125"/>
    <n v="357250"/>
    <s v=" $25,723.75 "/>
    <n v="331526.25"/>
    <n v="189960"/>
    <n v="141566.25"/>
    <d v="2020-06-01T00:00:00"/>
    <s v="June"/>
    <x v="2"/>
  </r>
  <r>
    <s v="Brazil"/>
    <x v="2"/>
    <n v="2868"/>
    <n v="10"/>
    <n v="12"/>
    <n v="34416"/>
    <s v=" $890.76 "/>
    <n v="33525.24"/>
    <n v="1713"/>
    <n v="31812.240000000002"/>
    <d v="2020-07-01T00:00:00"/>
    <s v="July"/>
    <x v="2"/>
  </r>
  <r>
    <s v="United Kingdom"/>
    <x v="2"/>
    <n v="3805"/>
    <n v="10"/>
    <n v="7"/>
    <n v="26635"/>
    <s v=" $2,453.36 "/>
    <n v="24181.64"/>
    <n v="13480"/>
    <n v="10701.64"/>
    <d v="2020-08-01T00:00:00"/>
    <s v="August"/>
    <x v="2"/>
  </r>
  <r>
    <s v="Japan"/>
    <x v="2"/>
    <n v="3914"/>
    <n v="10"/>
    <n v="15"/>
    <n v="58710"/>
    <s v=" $3,051.75 "/>
    <n v="55658.25"/>
    <n v="15650"/>
    <n v="40008.25"/>
    <d v="2020-10-01T00:00:00"/>
    <s v="October"/>
    <x v="2"/>
  </r>
  <r>
    <s v="Japan"/>
    <x v="2"/>
    <n v="524"/>
    <n v="10"/>
    <n v="20"/>
    <n v="10480"/>
    <s v=" $3,247.40 "/>
    <n v="7232.6"/>
    <n v="12490"/>
    <n v="-5257.4"/>
    <d v="2020-10-01T00:00:00"/>
    <s v="October"/>
    <x v="2"/>
  </r>
  <r>
    <s v="India"/>
    <x v="2"/>
    <n v="3095"/>
    <n v="10"/>
    <n v="350"/>
    <n v="1083250"/>
    <s v=" $16,243.50 "/>
    <n v="1067006.5"/>
    <n v="92820"/>
    <n v="974186.5"/>
    <d v="2020-11-01T00:00:00"/>
    <s v="November"/>
    <x v="2"/>
  </r>
  <r>
    <s v="India"/>
    <x v="2"/>
    <n v="2410"/>
    <n v="10"/>
    <n v="12"/>
    <n v="28920"/>
    <s v=" $1,580.28 "/>
    <n v="27339.72"/>
    <n v="3039"/>
    <n v="24300.720000000001"/>
    <d v="2020-12-01T00:00:00"/>
    <s v="December"/>
    <x v="2"/>
  </r>
  <r>
    <s v="United Kingdom"/>
    <x v="3"/>
    <n v="4263"/>
    <n v="120"/>
    <n v="15"/>
    <n v="63945"/>
    <s v=" $7,795.13 "/>
    <n v="56149.88"/>
    <n v="39975"/>
    <n v="16174.88"/>
    <d v="2020-01-01T00:00:00"/>
    <s v="January"/>
    <x v="2"/>
  </r>
  <r>
    <s v="Japan"/>
    <x v="3"/>
    <n v="2239"/>
    <n v="120"/>
    <n v="350"/>
    <n v="783650"/>
    <s v=" $119,756.00 "/>
    <n v="663894"/>
    <n v="684320"/>
    <n v="-20426"/>
    <d v="2020-06-01T00:00:00"/>
    <s v="June"/>
    <x v="2"/>
  </r>
  <r>
    <s v="United Kingdom"/>
    <x v="3"/>
    <n v="569"/>
    <n v="120"/>
    <n v="7"/>
    <n v="3983"/>
    <s v=" $1,082.90 "/>
    <n v="2900.1"/>
    <n v="5950"/>
    <n v="-3049.9"/>
    <d v="2020-06-01T00:00:00"/>
    <s v="June"/>
    <x v="2"/>
  </r>
  <r>
    <s v="Brazil"/>
    <x v="3"/>
    <n v="3889"/>
    <n v="120"/>
    <n v="12"/>
    <n v="46668"/>
    <s v=" $942.24 "/>
    <n v="45725.760000000002"/>
    <n v="1812"/>
    <n v="43913.760000000002"/>
    <d v="2020-06-01T00:00:00"/>
    <s v="June"/>
    <x v="2"/>
  </r>
  <r>
    <s v="India"/>
    <x v="3"/>
    <n v="1378"/>
    <n v="120"/>
    <n v="15"/>
    <n v="20670"/>
    <s v=" $1,287.00 "/>
    <n v="19383"/>
    <n v="6600"/>
    <n v="12783"/>
    <d v="2018-09-01T00:00:00"/>
    <s v="September"/>
    <x v="2"/>
  </r>
  <r>
    <s v="Brazil"/>
    <x v="3"/>
    <n v="2253"/>
    <n v="120"/>
    <n v="12"/>
    <n v="27036"/>
    <s v=" $639.60 "/>
    <n v="26396.400000000001"/>
    <n v="1230"/>
    <n v="25166.400000000001"/>
    <d v="2020-10-01T00:00:00"/>
    <s v="October"/>
    <x v="2"/>
  </r>
  <r>
    <s v="Brazil"/>
    <x v="3"/>
    <n v="3202"/>
    <n v="120"/>
    <n v="300"/>
    <n v="960600"/>
    <s v=" $101,595.00 "/>
    <n v="859005"/>
    <n v="651250"/>
    <n v="207755"/>
    <d v="2018-11-01T00:00:00"/>
    <s v="November"/>
    <x v="2"/>
  </r>
  <r>
    <s v="India"/>
    <x v="3"/>
    <n v="3835"/>
    <n v="120"/>
    <n v="12"/>
    <n v="46020"/>
    <s v=" $1,580.28 "/>
    <n v="44439.72"/>
    <n v="3039"/>
    <n v="41400.720000000001"/>
    <d v="2020-12-01T00:00:00"/>
    <s v="December"/>
    <x v="2"/>
  </r>
  <r>
    <s v="Japan"/>
    <x v="4"/>
    <n v="2487"/>
    <n v="250"/>
    <n v="125"/>
    <n v="310875"/>
    <s v=" $25,723.75 "/>
    <n v="285151.25"/>
    <n v="189960"/>
    <n v="95191.25"/>
    <d v="2020-06-01T00:00:00"/>
    <s v="June"/>
    <x v="2"/>
  </r>
  <r>
    <s v="Japan"/>
    <x v="4"/>
    <n v="4428"/>
    <n v="250"/>
    <n v="15"/>
    <n v="66420"/>
    <s v=" $3,051.75 "/>
    <n v="63368.25"/>
    <n v="15650"/>
    <n v="47718.25"/>
    <d v="2020-10-01T00:00:00"/>
    <s v="October"/>
    <x v="2"/>
  </r>
  <r>
    <s v="Japan"/>
    <x v="5"/>
    <n v="1200"/>
    <n v="260"/>
    <n v="125"/>
    <n v="150000"/>
    <s v=" $26,958.75 "/>
    <n v="123041.25"/>
    <n v="199080"/>
    <n v="-76038.75"/>
    <d v="2020-01-01T00:00:00"/>
    <s v="January"/>
    <x v="2"/>
  </r>
  <r>
    <s v="United Kingdom"/>
    <x v="5"/>
    <n v="2953"/>
    <n v="260"/>
    <n v="7"/>
    <n v="20671"/>
    <s v=" $1,082.90 "/>
    <n v="19588.099999999999"/>
    <n v="5950"/>
    <n v="13638.1"/>
    <d v="2020-06-01T00:00:00"/>
    <s v="June"/>
    <x v="2"/>
  </r>
  <r>
    <s v="Brazil"/>
    <x v="5"/>
    <n v="1453"/>
    <n v="260"/>
    <n v="12"/>
    <n v="17436"/>
    <s v=" $639.60 "/>
    <n v="16796.400000000001"/>
    <n v="1230"/>
    <n v="15566.4"/>
    <d v="2020-10-01T00:00:00"/>
    <s v="October"/>
    <x v="2"/>
  </r>
  <r>
    <s v="India"/>
    <x v="5"/>
    <n v="865"/>
    <n v="260"/>
    <n v="12"/>
    <n v="10380"/>
    <s v=" $2,761.20 "/>
    <n v="7618.8"/>
    <n v="5310"/>
    <n v="2308.8000000000002"/>
    <d v="2018-12-01T00:00:00"/>
    <s v="December"/>
    <x v="2"/>
  </r>
  <r>
    <s v="Brazil"/>
    <x v="0"/>
    <n v="1072"/>
    <n v="3"/>
    <n v="20"/>
    <n v="21440"/>
    <s v=" $7,221.20 "/>
    <n v="14218.8"/>
    <n v="25790"/>
    <n v="-11571.2"/>
    <d v="2020-04-01T00:00:00"/>
    <s v="April"/>
    <x v="2"/>
  </r>
  <r>
    <s v="United States of America"/>
    <x v="0"/>
    <n v="1737"/>
    <n v="3"/>
    <n v="20"/>
    <n v="34740"/>
    <s v=" $4,880.40 "/>
    <n v="29859.599999999999"/>
    <n v="17430"/>
    <n v="12429.6"/>
    <d v="2020-05-01T00:00:00"/>
    <s v="May"/>
    <x v="2"/>
  </r>
  <r>
    <s v="United States of America"/>
    <x v="0"/>
    <n v="1535"/>
    <n v="3"/>
    <n v="7"/>
    <n v="10745"/>
    <s v=" $2,936.08 "/>
    <n v="7808.92"/>
    <n v="14980"/>
    <n v="-7171.08"/>
    <d v="2018-10-01T00:00:00"/>
    <s v="October"/>
    <x v="2"/>
  </r>
  <r>
    <s v="India"/>
    <x v="0"/>
    <n v="2532"/>
    <n v="3"/>
    <n v="7"/>
    <n v="17724"/>
    <s v=" $274.40 "/>
    <n v="17449.599999999999"/>
    <n v="1400"/>
    <n v="16049.6"/>
    <d v="2020-12-01T00:00:00"/>
    <s v="December"/>
    <x v="2"/>
  </r>
  <r>
    <s v="United Kingdom"/>
    <x v="1"/>
    <n v="1765"/>
    <n v="5"/>
    <n v="7"/>
    <n v="12355"/>
    <s v=" $287.14 "/>
    <n v="12067.86"/>
    <n v="1465"/>
    <n v="10602.86"/>
    <d v="2020-02-01T00:00:00"/>
    <s v="February"/>
    <x v="2"/>
  </r>
  <r>
    <s v="United States of America"/>
    <x v="1"/>
    <n v="1567"/>
    <n v="5"/>
    <n v="7"/>
    <n v="10969"/>
    <s v=" $2,936.08 "/>
    <n v="8032.92"/>
    <n v="14980"/>
    <n v="-6947.08"/>
    <d v="2018-10-01T00:00:00"/>
    <s v="October"/>
    <x v="2"/>
  </r>
  <r>
    <s v="India"/>
    <x v="2"/>
    <n v="2640"/>
    <n v="10"/>
    <n v="15"/>
    <n v="39600"/>
    <s v=" $583.80 "/>
    <n v="39016.199999999997"/>
    <n v="2780"/>
    <n v="36236.199999999997"/>
    <d v="2020-02-01T00:00:00"/>
    <s v="February"/>
    <x v="2"/>
  </r>
  <r>
    <s v="Japan"/>
    <x v="2"/>
    <n v="3079"/>
    <n v="10"/>
    <n v="20"/>
    <n v="61580"/>
    <s v=" $6,798.40 "/>
    <n v="54781.599999999999"/>
    <n v="24280"/>
    <n v="30501.599999999999"/>
    <d v="2020-03-01T00:00:00"/>
    <s v="March"/>
    <x v="2"/>
  </r>
  <r>
    <s v="United States of America"/>
    <x v="2"/>
    <n v="4130"/>
    <n v="10"/>
    <n v="15"/>
    <n v="61950"/>
    <s v=" $3,710.70 "/>
    <n v="58239.3"/>
    <n v="17670"/>
    <n v="40569.300000000003"/>
    <d v="2020-09-01T00:00:00"/>
    <s v="September"/>
    <x v="2"/>
  </r>
  <r>
    <s v="United Kingdom"/>
    <x v="2"/>
    <n v="2938"/>
    <n v="10"/>
    <n v="12"/>
    <n v="35256"/>
    <s v=" $2,340.24 "/>
    <n v="32915.760000000002"/>
    <n v="4179"/>
    <n v="28736.76"/>
    <d v="2020-10-01T00:00:00"/>
    <s v="October"/>
    <x v="2"/>
  </r>
  <r>
    <s v="India"/>
    <x v="4"/>
    <n v="3080"/>
    <n v="250"/>
    <n v="7"/>
    <n v="21560"/>
    <s v=" $274.40 "/>
    <n v="21285.599999999999"/>
    <n v="1400"/>
    <n v="19885.599999999999"/>
    <d v="2020-12-01T00:00:00"/>
    <s v="December"/>
    <x v="2"/>
  </r>
  <r>
    <s v="United Kingdom"/>
    <x v="5"/>
    <n v="1530"/>
    <n v="260"/>
    <n v="12"/>
    <n v="18360"/>
    <s v=" $2,340.24 "/>
    <n v="16019.76"/>
    <n v="4179"/>
    <n v="11840.76"/>
    <d v="2020-10-01T00:00:00"/>
    <s v="October"/>
    <x v="2"/>
  </r>
  <r>
    <s v="United States of America"/>
    <x v="5"/>
    <n v="3537"/>
    <n v="260"/>
    <n v="12"/>
    <n v="42444"/>
    <s v=" $3,385.20 "/>
    <n v="39058.800000000003"/>
    <n v="6045"/>
    <n v="33013.800000000003"/>
    <d v="2018-12-01T00:00:00"/>
    <s v="December"/>
    <x v="2"/>
  </r>
  <r>
    <s v="Brazil"/>
    <x v="0"/>
    <n v="2021"/>
    <n v="3"/>
    <n v="300"/>
    <n v="606300"/>
    <s v=" $33,642.00 "/>
    <n v="572658"/>
    <n v="200250"/>
    <n v="372408"/>
    <d v="2020-07-01T00:00:00"/>
    <s v="July"/>
    <x v="2"/>
  </r>
  <r>
    <s v="United Kingdom"/>
    <x v="0"/>
    <n v="1804"/>
    <n v="3"/>
    <n v="125"/>
    <n v="225500"/>
    <s v=" $17,902.50 "/>
    <n v="207597.5"/>
    <n v="122760"/>
    <n v="84837.5"/>
    <d v="2018-09-01T00:00:00"/>
    <s v="September"/>
    <x v="2"/>
  </r>
  <r>
    <s v="Japan"/>
    <x v="0"/>
    <n v="1014"/>
    <n v="3"/>
    <n v="300"/>
    <n v="304200"/>
    <s v=" $62,832.00 "/>
    <n v="241368"/>
    <n v="374000"/>
    <n v="-132632"/>
    <d v="2020-10-01T00:00:00"/>
    <s v="October"/>
    <x v="2"/>
  </r>
  <r>
    <s v="United States of America"/>
    <x v="0"/>
    <n v="2913"/>
    <n v="3"/>
    <n v="300"/>
    <n v="873900"/>
    <s v=" $42,420.00 "/>
    <n v="831480"/>
    <n v="252500"/>
    <n v="578980"/>
    <d v="2020-10-01T00:00:00"/>
    <s v="October"/>
    <x v="2"/>
  </r>
  <r>
    <s v="India"/>
    <x v="0"/>
    <n v="763"/>
    <n v="3"/>
    <n v="15"/>
    <n v="11445"/>
    <s v=" $3,177.30 "/>
    <n v="8267.7000000000007"/>
    <n v="15130"/>
    <n v="-6862.3"/>
    <d v="2020-11-01T00:00:00"/>
    <s v="November"/>
    <x v="2"/>
  </r>
  <r>
    <s v="Japan"/>
    <x v="0"/>
    <n v="1425"/>
    <n v="3"/>
    <n v="15"/>
    <n v="21375"/>
    <s v=" $4,830.00 "/>
    <n v="16545"/>
    <n v="23000"/>
    <n v="-6455"/>
    <d v="2020-12-01T00:00:00"/>
    <s v="December"/>
    <x v="2"/>
  </r>
  <r>
    <s v="Brazil"/>
    <x v="0"/>
    <n v="4357"/>
    <n v="3"/>
    <n v="125"/>
    <n v="544625"/>
    <s v=" $49,367.50 "/>
    <n v="495257.5"/>
    <n v="338520"/>
    <n v="156737.5"/>
    <d v="2018-12-01T00:00:00"/>
    <s v="December"/>
    <x v="2"/>
  </r>
  <r>
    <s v="Japan"/>
    <x v="1"/>
    <n v="2138"/>
    <n v="5"/>
    <n v="350"/>
    <n v="748300"/>
    <s v=" $109,147.50 "/>
    <n v="639152.5"/>
    <n v="579150"/>
    <n v="60002.5"/>
    <d v="2020-01-01T00:00:00"/>
    <s v="January"/>
    <x v="2"/>
  </r>
  <r>
    <s v="India"/>
    <x v="1"/>
    <n v="3825"/>
    <n v="5"/>
    <n v="350"/>
    <n v="1338750"/>
    <s v=" $58,751.00 "/>
    <n v="1279999"/>
    <n v="311740"/>
    <n v="968259"/>
    <d v="2020-04-01T00:00:00"/>
    <s v="April"/>
    <x v="2"/>
  </r>
  <r>
    <s v="Japan"/>
    <x v="1"/>
    <n v="3393"/>
    <n v="5"/>
    <n v="350"/>
    <n v="1187550"/>
    <s v=" $9,800.00 "/>
    <n v="1177750"/>
    <n v="52000"/>
    <n v="1125750"/>
    <d v="2020-05-01T00:00:00"/>
    <s v="May"/>
    <x v="2"/>
  </r>
  <r>
    <s v="Japan"/>
    <x v="1"/>
    <n v="2215"/>
    <n v="5"/>
    <n v="7"/>
    <n v="15505"/>
    <s v=" $380.24 "/>
    <n v="15124.76"/>
    <n v="1940"/>
    <n v="13184.76"/>
    <d v="2020-09-01T00:00:00"/>
    <s v="September"/>
    <x v="2"/>
  </r>
  <r>
    <s v="Brazil"/>
    <x v="1"/>
    <n v="2278"/>
    <n v="5"/>
    <n v="7"/>
    <n v="15946"/>
    <s v=" $1,692.46 "/>
    <n v="14253.54"/>
    <n v="8635"/>
    <n v="5618.54"/>
    <d v="2018-10-01T00:00:00"/>
    <s v="October"/>
    <x v="2"/>
  </r>
  <r>
    <s v="Japan"/>
    <x v="1"/>
    <n v="403"/>
    <n v="5"/>
    <n v="15"/>
    <n v="6045"/>
    <s v=" $4,830.00 "/>
    <n v="1215"/>
    <n v="23000"/>
    <n v="-21785"/>
    <d v="2020-12-01T00:00:00"/>
    <s v="December"/>
    <x v="2"/>
  </r>
  <r>
    <s v="Brazil"/>
    <x v="2"/>
    <n v="289"/>
    <n v="10"/>
    <n v="20"/>
    <n v="5780"/>
    <s v=" $728.00 "/>
    <n v="5052"/>
    <n v="2600"/>
    <n v="2452"/>
    <d v="2020-02-01T00:00:00"/>
    <s v="February"/>
    <x v="2"/>
  </r>
  <r>
    <s v="Japan"/>
    <x v="2"/>
    <n v="749"/>
    <n v="10"/>
    <n v="15"/>
    <n v="11235"/>
    <s v=" $5,187.00 "/>
    <n v="6048"/>
    <n v="24700"/>
    <n v="-18652"/>
    <d v="2018-09-01T00:00:00"/>
    <s v="September"/>
    <x v="2"/>
  </r>
  <r>
    <s v="Japan"/>
    <x v="2"/>
    <n v="372"/>
    <n v="10"/>
    <n v="15"/>
    <n v="5580"/>
    <s v=" $3,660.30 "/>
    <n v="1919.7"/>
    <n v="17430"/>
    <n v="-15510.3"/>
    <d v="2018-10-01T00:00:00"/>
    <s v="October"/>
    <x v="2"/>
  </r>
  <r>
    <s v="United States of America"/>
    <x v="2"/>
    <n v="3781"/>
    <n v="10"/>
    <n v="12"/>
    <n v="45372"/>
    <s v=" $4,895.52 "/>
    <n v="40476.480000000003"/>
    <n v="8742"/>
    <n v="31734.48"/>
    <d v="2020-10-01T00:00:00"/>
    <s v="October"/>
    <x v="2"/>
  </r>
  <r>
    <s v="United Kingdom"/>
    <x v="2"/>
    <n v="1785"/>
    <n v="10"/>
    <n v="7"/>
    <n v="12495"/>
    <s v=" $1,696.38 "/>
    <n v="10798.62"/>
    <n v="8655"/>
    <n v="2143.62"/>
    <d v="2020-10-01T00:00:00"/>
    <s v="October"/>
    <x v="2"/>
  </r>
  <r>
    <s v="Japan"/>
    <x v="2"/>
    <n v="4029"/>
    <n v="10"/>
    <n v="350"/>
    <n v="1410150"/>
    <s v=" $34,300.00 "/>
    <n v="1375850"/>
    <n v="182000"/>
    <n v="1193850"/>
    <d v="2020-11-01T00:00:00"/>
    <s v="November"/>
    <x v="2"/>
  </r>
  <r>
    <s v="Japan"/>
    <x v="2"/>
    <n v="2813"/>
    <n v="10"/>
    <n v="12"/>
    <n v="33756"/>
    <s v=" $3,732.96 "/>
    <n v="30023.040000000001"/>
    <n v="6666"/>
    <n v="23357.040000000001"/>
    <d v="2018-11-01T00:00:00"/>
    <s v="November"/>
    <x v="2"/>
  </r>
  <r>
    <s v="United States of America"/>
    <x v="2"/>
    <n v="2150"/>
    <n v="10"/>
    <n v="350"/>
    <n v="752500"/>
    <s v=" $57,673.00 "/>
    <n v="694827"/>
    <n v="306020"/>
    <n v="388807"/>
    <d v="2020-11-01T00:00:00"/>
    <s v="November"/>
    <x v="2"/>
  </r>
  <r>
    <s v="United Kingdom"/>
    <x v="2"/>
    <n v="2093"/>
    <n v="10"/>
    <n v="350"/>
    <n v="732550"/>
    <s v=" $94,178.00 "/>
    <n v="638372"/>
    <n v="499720"/>
    <n v="138652"/>
    <d v="2018-11-01T00:00:00"/>
    <s v="November"/>
    <x v="2"/>
  </r>
  <r>
    <s v="Brazil"/>
    <x v="3"/>
    <n v="4391"/>
    <n v="120"/>
    <n v="125"/>
    <n v="548875"/>
    <s v=" $27,562.50 "/>
    <n v="521312.5"/>
    <n v="189000"/>
    <n v="332312.5"/>
    <d v="2020-02-01T00:00:00"/>
    <s v="February"/>
    <x v="2"/>
  </r>
  <r>
    <s v="United States of America"/>
    <x v="3"/>
    <n v="2695"/>
    <n v="120"/>
    <n v="20"/>
    <n v="53900"/>
    <s v=" $1,696.80 "/>
    <n v="52203.199999999997"/>
    <n v="6060"/>
    <n v="46143.199999999997"/>
    <d v="2020-04-01T00:00:00"/>
    <s v="April"/>
    <x v="2"/>
  </r>
  <r>
    <s v="United States of America"/>
    <x v="3"/>
    <n v="1337"/>
    <n v="120"/>
    <n v="300"/>
    <n v="401100"/>
    <s v=" $103,320.00 "/>
    <n v="297780"/>
    <n v="615000"/>
    <n v="-317220"/>
    <d v="2020-07-01T00:00:00"/>
    <s v="July"/>
    <x v="2"/>
  </r>
  <r>
    <s v="Japan"/>
    <x v="3"/>
    <n v="2621"/>
    <n v="120"/>
    <n v="300"/>
    <n v="786300"/>
    <s v=" $11,298.00 "/>
    <n v="775002"/>
    <n v="67250"/>
    <n v="707752"/>
    <d v="2018-10-01T00:00:00"/>
    <s v="October"/>
    <x v="2"/>
  </r>
  <r>
    <s v="India"/>
    <x v="3"/>
    <n v="3735"/>
    <n v="120"/>
    <n v="300"/>
    <n v="1120500"/>
    <s v=" $106,512.00 "/>
    <n v="1013988"/>
    <n v="634000"/>
    <n v="379988"/>
    <d v="2018-11-01T00:00:00"/>
    <s v="November"/>
    <x v="2"/>
  </r>
  <r>
    <s v="Brazil"/>
    <x v="4"/>
    <n v="4320"/>
    <n v="250"/>
    <n v="7"/>
    <n v="30240"/>
    <s v=" $2,844.94 "/>
    <n v="27395.06"/>
    <n v="14515"/>
    <n v="12880.06"/>
    <d v="2020-03-01T00:00:00"/>
    <s v="March"/>
    <x v="2"/>
  </r>
  <r>
    <s v="United States of America"/>
    <x v="4"/>
    <n v="2828"/>
    <n v="250"/>
    <n v="300"/>
    <n v="848400"/>
    <s v=" $106,722.00 "/>
    <n v="741678"/>
    <n v="635250"/>
    <n v="106428"/>
    <d v="2020-08-01T00:00:00"/>
    <s v="August"/>
    <x v="2"/>
  </r>
  <r>
    <s v="Japan"/>
    <x v="4"/>
    <n v="2586"/>
    <n v="250"/>
    <n v="300"/>
    <n v="775800"/>
    <s v=" $11,298.00 "/>
    <n v="764502"/>
    <n v="67250"/>
    <n v="697252"/>
    <d v="2018-10-01T00:00:00"/>
    <s v="October"/>
    <x v="2"/>
  </r>
  <r>
    <s v="Japan"/>
    <x v="4"/>
    <n v="1248"/>
    <n v="250"/>
    <n v="300"/>
    <n v="374400"/>
    <s v=" $62,832.00 "/>
    <n v="311568"/>
    <n v="374000"/>
    <n v="-62432"/>
    <d v="2020-10-01T00:00:00"/>
    <s v="October"/>
    <x v="2"/>
  </r>
  <r>
    <s v="United States of America"/>
    <x v="4"/>
    <n v="4035"/>
    <n v="250"/>
    <n v="300"/>
    <n v="1210500"/>
    <s v=" $42,420.00 "/>
    <n v="1168080"/>
    <n v="252500"/>
    <n v="915580"/>
    <d v="2020-10-01T00:00:00"/>
    <s v="October"/>
    <x v="2"/>
  </r>
  <r>
    <s v="United Kingdom"/>
    <x v="4"/>
    <n v="359"/>
    <n v="250"/>
    <n v="350"/>
    <n v="125650"/>
    <s v=" $62,769.00 "/>
    <n v="62881"/>
    <n v="333060"/>
    <n v="-270179"/>
    <d v="2018-12-01T00:00:00"/>
    <s v="December"/>
    <x v="2"/>
  </r>
  <r>
    <s v="Japan"/>
    <x v="5"/>
    <n v="3926"/>
    <n v="260"/>
    <n v="300"/>
    <n v="1177800"/>
    <s v=" $37,296.00 "/>
    <n v="1140504"/>
    <n v="222000"/>
    <n v="918504"/>
    <d v="2020-03-01T00:00:00"/>
    <s v="March"/>
    <x v="2"/>
  </r>
  <r>
    <s v="United States of America"/>
    <x v="5"/>
    <n v="4247"/>
    <n v="260"/>
    <n v="125"/>
    <n v="530875"/>
    <s v=" $49,770.00 "/>
    <n v="481105"/>
    <n v="341280"/>
    <n v="139825"/>
    <d v="2020-05-01T00:00:00"/>
    <s v="May"/>
    <x v="2"/>
  </r>
  <r>
    <s v="United Kingdom"/>
    <x v="5"/>
    <n v="2695"/>
    <n v="260"/>
    <n v="12"/>
    <n v="32340"/>
    <s v=" $4,158.00 "/>
    <n v="28182"/>
    <n v="7425"/>
    <n v="20757"/>
    <d v="2020-08-01T00:00:00"/>
    <s v="August"/>
    <x v="2"/>
  </r>
  <r>
    <s v="Japan"/>
    <x v="5"/>
    <n v="1104"/>
    <n v="260"/>
    <n v="15"/>
    <n v="16560"/>
    <s v=" $3,660.30 "/>
    <n v="12899.7"/>
    <n v="17430"/>
    <n v="-4530.3"/>
    <d v="2018-10-01T00:00:00"/>
    <s v="October"/>
    <x v="2"/>
  </r>
  <r>
    <s v="United States of America"/>
    <x v="5"/>
    <n v="1449"/>
    <n v="260"/>
    <n v="12"/>
    <n v="17388"/>
    <s v=" $4,895.52 "/>
    <n v="12492.48"/>
    <n v="8742"/>
    <n v="3750.48"/>
    <d v="2020-10-01T00:00:00"/>
    <s v="October"/>
    <x v="2"/>
  </r>
  <r>
    <s v="United Kingdom"/>
    <x v="5"/>
    <n v="1131"/>
    <n v="260"/>
    <n v="7"/>
    <n v="7917"/>
    <s v=" $1,696.38 "/>
    <n v="6220.62"/>
    <n v="8655"/>
    <n v="-2434.38"/>
    <d v="2020-10-01T00:00:00"/>
    <s v="October"/>
    <x v="2"/>
  </r>
  <r>
    <s v="Brazil"/>
    <x v="5"/>
    <n v="1468"/>
    <n v="260"/>
    <n v="7"/>
    <n v="10276"/>
    <s v=" $1,692.46 "/>
    <n v="8583.5400000000009"/>
    <n v="8635"/>
    <n v="-51.46"/>
    <d v="2018-10-01T00:00:00"/>
    <s v="October"/>
    <x v="2"/>
  </r>
  <r>
    <s v="Brazil"/>
    <x v="5"/>
    <n v="1272"/>
    <n v="260"/>
    <n v="15"/>
    <n v="19080"/>
    <s v=" $3,927.00 "/>
    <n v="15153"/>
    <n v="18700"/>
    <n v="-3547"/>
    <d v="2018-11-01T00:00:00"/>
    <s v="November"/>
    <x v="2"/>
  </r>
  <r>
    <s v="United Kingdom"/>
    <x v="0"/>
    <n v="1403"/>
    <n v="3"/>
    <n v="125"/>
    <n v="175375"/>
    <s v=" $22,012.50 "/>
    <n v="153362.5"/>
    <n v="140880"/>
    <n v="12482.5"/>
    <d v="2020-08-01T00:00:00"/>
    <s v="August"/>
    <x v="2"/>
  </r>
  <r>
    <s v="India"/>
    <x v="0"/>
    <n v="2161"/>
    <n v="3"/>
    <n v="125"/>
    <n v="270125"/>
    <s v=" $51,881.25 "/>
    <n v="218243.75"/>
    <n v="332040"/>
    <n v="-113796.25"/>
    <d v="2020-08-01T00:00:00"/>
    <s v="August"/>
    <x v="2"/>
  </r>
  <r>
    <s v="India"/>
    <x v="0"/>
    <n v="1937"/>
    <n v="3"/>
    <n v="125"/>
    <n v="242125"/>
    <s v=" $20,343.75 "/>
    <n v="221781.25"/>
    <n v="130200"/>
    <n v="91581.25"/>
    <d v="2020-10-01T00:00:00"/>
    <s v="October"/>
    <x v="2"/>
  </r>
  <r>
    <s v="Brazil"/>
    <x v="1"/>
    <n v="2879"/>
    <n v="5"/>
    <n v="300"/>
    <n v="863700"/>
    <s v=" $24,570.00 "/>
    <n v="839130"/>
    <n v="136500"/>
    <n v="702630"/>
    <d v="2020-10-01T00:00:00"/>
    <s v="October"/>
    <x v="2"/>
  </r>
  <r>
    <s v="India"/>
    <x v="2"/>
    <n v="1330"/>
    <n v="10"/>
    <n v="20"/>
    <n v="26600"/>
    <s v=" $3,474.00 "/>
    <n v="23126"/>
    <n v="11580"/>
    <n v="11546"/>
    <d v="2020-03-01T00:00:00"/>
    <s v="March"/>
    <x v="2"/>
  </r>
  <r>
    <s v="Japan"/>
    <x v="2"/>
    <n v="2426"/>
    <n v="10"/>
    <n v="15"/>
    <n v="36390"/>
    <s v=" $3,631.50 "/>
    <n v="32758.5"/>
    <n v="16140"/>
    <n v="16618.5"/>
    <d v="2020-04-01T00:00:00"/>
    <s v="April"/>
    <x v="2"/>
  </r>
  <r>
    <s v="Brazil"/>
    <x v="2"/>
    <n v="2033"/>
    <n v="10"/>
    <n v="7"/>
    <n v="14231"/>
    <s v=" $2,661.75 "/>
    <n v="11569.25"/>
    <n v="12675"/>
    <n v="-1105.75"/>
    <d v="2020-04-01T00:00:00"/>
    <s v="April"/>
    <x v="2"/>
  </r>
  <r>
    <s v="Brazil"/>
    <x v="2"/>
    <n v="2029"/>
    <n v="10"/>
    <n v="350"/>
    <n v="710150"/>
    <s v=" $149,677.50 "/>
    <n v="560472.5"/>
    <n v="741260"/>
    <n v="-180787.5"/>
    <d v="2020-05-01T00:00:00"/>
    <s v="May"/>
    <x v="2"/>
  </r>
  <r>
    <s v="Japan"/>
    <x v="2"/>
    <n v="1049"/>
    <n v="10"/>
    <n v="15"/>
    <n v="15735"/>
    <s v=" $5,757.75 "/>
    <n v="9977.25"/>
    <n v="25590"/>
    <n v="-15612.75"/>
    <d v="2020-08-01T00:00:00"/>
    <s v="August"/>
    <x v="2"/>
  </r>
  <r>
    <s v="United States of America"/>
    <x v="2"/>
    <n v="1062"/>
    <n v="10"/>
    <n v="20"/>
    <n v="21240"/>
    <s v=" $801.00 "/>
    <n v="20439"/>
    <n v="2670"/>
    <n v="17769"/>
    <d v="2018-10-01T00:00:00"/>
    <s v="October"/>
    <x v="2"/>
  </r>
  <r>
    <s v="India"/>
    <x v="2"/>
    <n v="2509"/>
    <n v="10"/>
    <n v="125"/>
    <n v="313625"/>
    <s v=" $20,343.75 "/>
    <n v="293281.25"/>
    <n v="130200"/>
    <n v="163081.25"/>
    <d v="2020-10-01T00:00:00"/>
    <s v="October"/>
    <x v="2"/>
  </r>
  <r>
    <s v="India"/>
    <x v="2"/>
    <n v="1743"/>
    <n v="10"/>
    <n v="15"/>
    <n v="26145"/>
    <s v=" $2,643.75 "/>
    <n v="23501.25"/>
    <n v="11750"/>
    <n v="11751.25"/>
    <d v="2020-10-01T00:00:00"/>
    <s v="October"/>
    <x v="2"/>
  </r>
  <r>
    <s v="United States of America"/>
    <x v="2"/>
    <n v="3418"/>
    <n v="10"/>
    <n v="350"/>
    <n v="1196300"/>
    <s v=" $105,367.50 "/>
    <n v="1090932.5"/>
    <n v="521820"/>
    <n v="569112.5"/>
    <d v="2018-11-01T00:00:00"/>
    <s v="November"/>
    <x v="2"/>
  </r>
  <r>
    <s v="Brazil"/>
    <x v="2"/>
    <n v="1751"/>
    <n v="10"/>
    <n v="350"/>
    <n v="612850"/>
    <s v=" $112,927.50 "/>
    <n v="499922.5"/>
    <n v="559260"/>
    <n v="-59337.5"/>
    <d v="2018-11-01T00:00:00"/>
    <s v="November"/>
    <x v="2"/>
  </r>
  <r>
    <s v="United States of America"/>
    <x v="2"/>
    <n v="3228"/>
    <n v="10"/>
    <n v="12"/>
    <n v="38736"/>
    <s v=" $1,645.20 "/>
    <n v="37090.800000000003"/>
    <n v="2742"/>
    <n v="34348.800000000003"/>
    <d v="2020-12-01T00:00:00"/>
    <s v="December"/>
    <x v="2"/>
  </r>
  <r>
    <s v="United Kingdom"/>
    <x v="2"/>
    <n v="1105"/>
    <n v="10"/>
    <n v="20"/>
    <n v="22100"/>
    <s v=" $879.00 "/>
    <n v="21221"/>
    <n v="2930"/>
    <n v="18291"/>
    <d v="2020-12-01T00:00:00"/>
    <s v="December"/>
    <x v="2"/>
  </r>
  <r>
    <s v="Brazil"/>
    <x v="3"/>
    <n v="2778"/>
    <n v="120"/>
    <n v="12"/>
    <n v="33336"/>
    <s v=" $900.00 "/>
    <n v="32436"/>
    <n v="1500"/>
    <n v="30936"/>
    <d v="2020-03-01T00:00:00"/>
    <s v="March"/>
    <x v="2"/>
  </r>
  <r>
    <s v="United Kingdom"/>
    <x v="3"/>
    <n v="1173"/>
    <n v="120"/>
    <n v="15"/>
    <n v="17595"/>
    <s v=" $6,358.50 "/>
    <n v="11236.5"/>
    <n v="28260"/>
    <n v="-17023.5"/>
    <d v="2020-05-01T00:00:00"/>
    <s v="May"/>
    <x v="2"/>
  </r>
  <r>
    <s v="United Kingdom"/>
    <x v="3"/>
    <n v="3160"/>
    <n v="120"/>
    <n v="125"/>
    <n v="395000"/>
    <s v=" $12,431.25 "/>
    <n v="382568.75"/>
    <n v="79560"/>
    <n v="303008.75"/>
    <d v="2020-09-01T00:00:00"/>
    <s v="September"/>
    <x v="2"/>
  </r>
  <r>
    <s v="United States of America"/>
    <x v="3"/>
    <n v="4322"/>
    <n v="120"/>
    <n v="300"/>
    <n v="1296600"/>
    <s v=" $115,830.00 "/>
    <n v="1180770"/>
    <n v="643500"/>
    <n v="537270"/>
    <d v="2018-11-01T00:00:00"/>
    <s v="November"/>
    <x v="2"/>
  </r>
  <r>
    <s v="United States of America"/>
    <x v="3"/>
    <n v="1901"/>
    <n v="120"/>
    <n v="125"/>
    <n v="237625"/>
    <s v=" $45,712.50 "/>
    <n v="191912.5"/>
    <n v="292560"/>
    <n v="-100647.5"/>
    <d v="2018-12-01T00:00:00"/>
    <s v="December"/>
    <x v="2"/>
  </r>
  <r>
    <s v="United States of America"/>
    <x v="3"/>
    <n v="2980"/>
    <n v="120"/>
    <n v="12"/>
    <n v="35760"/>
    <s v=" $1,645.20 "/>
    <n v="34114.800000000003"/>
    <n v="2742"/>
    <n v="31372.799999999999"/>
    <d v="2020-12-01T00:00:00"/>
    <s v="December"/>
    <x v="2"/>
  </r>
  <r>
    <s v="Japan"/>
    <x v="4"/>
    <n v="4068"/>
    <n v="250"/>
    <n v="20"/>
    <n v="81360"/>
    <s v=" $2,596.50 "/>
    <n v="78763.5"/>
    <n v="8655"/>
    <n v="70108.5"/>
    <d v="2020-07-01T00:00:00"/>
    <s v="July"/>
    <x v="2"/>
  </r>
  <r>
    <s v="India"/>
    <x v="4"/>
    <n v="2105"/>
    <n v="250"/>
    <n v="15"/>
    <n v="31575"/>
    <s v=" $1,107.00 "/>
    <n v="30468"/>
    <n v="4920"/>
    <n v="25548"/>
    <d v="2020-07-01T00:00:00"/>
    <s v="July"/>
    <x v="2"/>
  </r>
  <r>
    <s v="United States of America"/>
    <x v="4"/>
    <n v="1647"/>
    <n v="250"/>
    <n v="20"/>
    <n v="32940"/>
    <s v=" $801.00 "/>
    <n v="32139"/>
    <n v="2670"/>
    <n v="29469"/>
    <d v="2018-10-01T00:00:00"/>
    <s v="October"/>
    <x v="2"/>
  </r>
  <r>
    <s v="India"/>
    <x v="4"/>
    <n v="235"/>
    <n v="250"/>
    <n v="15"/>
    <n v="3525"/>
    <s v=" $2,643.75 "/>
    <n v="881.25"/>
    <n v="11750"/>
    <n v="-10868.75"/>
    <d v="2020-10-01T00:00:00"/>
    <s v="October"/>
    <x v="2"/>
  </r>
  <r>
    <s v="Japan"/>
    <x v="4"/>
    <n v="3617"/>
    <n v="250"/>
    <n v="125"/>
    <n v="452125"/>
    <s v=" $55,387.50 "/>
    <n v="396737.5"/>
    <n v="354480"/>
    <n v="42257.5"/>
    <d v="2018-11-01T00:00:00"/>
    <s v="November"/>
    <x v="2"/>
  </r>
  <r>
    <s v="India"/>
    <x v="4"/>
    <n v="2106"/>
    <n v="250"/>
    <n v="125"/>
    <n v="263250"/>
    <s v=" $10,350.00 "/>
    <n v="252900"/>
    <n v="66240"/>
    <n v="186660"/>
    <d v="2020-11-01T00:00:00"/>
    <s v="November"/>
    <x v="2"/>
  </r>
  <r>
    <s v="United Kingdom"/>
    <x v="4"/>
    <n v="2351"/>
    <n v="250"/>
    <n v="20"/>
    <n v="47020"/>
    <s v=" $879.00 "/>
    <n v="46141"/>
    <n v="2930"/>
    <n v="43211"/>
    <d v="2020-12-01T00:00:00"/>
    <s v="December"/>
    <x v="2"/>
  </r>
  <r>
    <s v="United Kingdom"/>
    <x v="5"/>
    <n v="1897"/>
    <n v="260"/>
    <n v="300"/>
    <n v="569100"/>
    <s v=" $111,375.00 "/>
    <n v="457725"/>
    <n v="618750"/>
    <n v="-161025"/>
    <d v="2020-03-01T00:00:00"/>
    <s v="March"/>
    <x v="2"/>
  </r>
  <r>
    <s v="Brazil"/>
    <x v="5"/>
    <n v="647"/>
    <n v="260"/>
    <n v="300"/>
    <n v="194100"/>
    <s v=" $24,570.00 "/>
    <n v="169530"/>
    <n v="136500"/>
    <n v="33030"/>
    <d v="2020-10-01T00:00:00"/>
    <s v="October"/>
    <x v="2"/>
  </r>
  <r>
    <s v="Brazil"/>
    <x v="1"/>
    <n v="3621"/>
    <n v="5"/>
    <n v="7"/>
    <n v="25347"/>
    <s v=" $1,436.40 "/>
    <n v="23910.6"/>
    <n v="6840"/>
    <n v="17070.599999999999"/>
    <d v="2020-02-01T00:00:00"/>
    <s v="February"/>
    <x v="2"/>
  </r>
  <r>
    <s v="Japan"/>
    <x v="2"/>
    <n v="3221"/>
    <n v="10"/>
    <n v="7"/>
    <n v="22547"/>
    <s v=" $759.15 "/>
    <n v="21787.85"/>
    <n v="3615"/>
    <n v="18172.849999999999"/>
    <d v="2020-04-01T00:00:00"/>
    <s v="April"/>
    <x v="2"/>
  </r>
  <r>
    <s v="United States of America"/>
    <x v="4"/>
    <n v="493"/>
    <n v="250"/>
    <n v="12"/>
    <n v="5916"/>
    <s v=" $3,250.80 "/>
    <n v="2665.2"/>
    <n v="5418"/>
    <n v="-2752.8"/>
    <d v="2020-05-01T00:00:00"/>
    <s v="May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C5BC48-5C69-4352-B0A9-CA9CFFE4C6D0}" name="PivotTable10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FF9C7-D2C0-4C25-8D89-2153AB4C2A6D}" name="PivotTable10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71CA3-A835-4AAC-9CF8-76C288D1243F}" name="PivotTable10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3" rowHeaderCaption="Product">
  <location ref="A22:C23" firstHeaderRow="1" firstDataRow="2" firstDataCol="0"/>
  <pivotFields count="13">
    <pivotField showAll="0"/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showAll="0"/>
    <pivotField numFmtId="164" showAll="0"/>
    <pivotField numFmtId="164" showAll="0"/>
    <pivotField numFmtId="164" showAll="0"/>
    <pivotField numFmtId="14" showAll="0"/>
    <pivotField showAll="0"/>
    <pivotField axis="axisCol" showAll="0">
      <items count="4">
        <item x="1"/>
        <item x="0"/>
        <item x="2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DFC73-3523-5343-B91A-335847783FC3}" name="ProductSales2" displayName="ProductSales2" ref="A1:M1229" totalsRowShown="0" headerRowDxfId="0">
  <tableColumns count="13">
    <tableColumn id="1" xr3:uid="{A740E177-1F2D-DB42-8914-DB31FC337ECB}" name="Country"/>
    <tableColumn id="2" xr3:uid="{30CAB2F5-3C0A-3D49-8555-082CFC0E3A7A}" name="Product"/>
    <tableColumn id="3" xr3:uid="{0103CB0E-3E32-014E-B9D0-565CC1DCE241}" name="Units Sold"/>
    <tableColumn id="4" xr3:uid="{0FBBA7C0-3B5E-5344-AB5C-46CCA0CFC646}" name="Manufacturing Price"/>
    <tableColumn id="5" xr3:uid="{487E447F-609B-2A43-BF0E-7A68911590E3}" name="Sale Price"/>
    <tableColumn id="6" xr3:uid="{8FA19B5E-B21A-6C41-8FE8-865211838478}" name="Gross Sales"/>
    <tableColumn id="7" xr3:uid="{A38F5F9A-8D47-484F-91A8-1C3158B2349A}" name="Discounts"/>
    <tableColumn id="8" xr3:uid="{CFE733FD-7490-2848-BA89-0117727439FB}" name="Sales"/>
    <tableColumn id="9" xr3:uid="{6AEF2B9F-817F-EF49-BEFC-4506A7BEA5B0}" name="COGS"/>
    <tableColumn id="10" xr3:uid="{19E4690B-E52A-D745-9569-B02DA948DA41}" name="Profit"/>
    <tableColumn id="11" xr3:uid="{81C69234-F744-3C44-B9CA-FB67ACE395B8}" name="Date"/>
    <tableColumn id="12" xr3:uid="{AE24690D-0767-B04B-9416-37CF4F0BAEF3}" name="Month Name"/>
    <tableColumn id="13" xr3:uid="{0943941F-C9C2-F440-9459-ED54D60ACA1A}" name="Yea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5" tableBorderDxfId="14">
  <autoFilter ref="A1:M1229" xr:uid="{78DB8135-B4DB-42E0-9E32-632022BC3B92}"/>
  <tableColumns count="13">
    <tableColumn id="1" xr3:uid="{4C3097B0-6F09-49BD-861E-8D1015DF4EC5}" name="Country" dataDxfId="13"/>
    <tableColumn id="2" xr3:uid="{0A5E9A56-DF23-4589-BC9F-71D967338318}" name="Product" dataDxfId="12"/>
    <tableColumn id="3" xr3:uid="{65628F62-1C9B-48DE-872B-973026AA524C}" name="Units Sold" dataDxfId="11"/>
    <tableColumn id="4" xr3:uid="{EDE094E3-1EBC-4C5A-B806-B81EA1F14F5C}" name="Manufacturing Price" dataDxfId="10" dataCellStyle="Currency"/>
    <tableColumn id="5" xr3:uid="{45E9FBA7-E688-4366-A833-2DFE69FB21F3}" name="Sale Price" dataDxfId="9" dataCellStyle="Currency"/>
    <tableColumn id="6" xr3:uid="{8A2E7332-841A-4E22-BABA-CA422727973F}" name="Gross Sales" dataDxfId="8" dataCellStyle="Currency"/>
    <tableColumn id="7" xr3:uid="{608DFD1E-52E7-4176-B586-B0EBE95DB57F}" name="Discounts" dataDxfId="7" dataCellStyle="Currency"/>
    <tableColumn id="8" xr3:uid="{D39CBB81-6BA1-44E6-893E-E7FE0F4955C1}" name="Sales" dataDxfId="6" dataCellStyle="Currency"/>
    <tableColumn id="9" xr3:uid="{8573E994-724A-4E11-928D-9E00B2EA5B6E}" name="COGS" dataDxfId="5" dataCellStyle="Currency"/>
    <tableColumn id="10" xr3:uid="{CA219210-22F5-48F0-A842-84B903739465}" name="Profit" dataDxfId="4" dataCellStyle="Currency"/>
    <tableColumn id="11" xr3:uid="{B2250417-C372-4159-ABBF-5BA522D9E85F}" name="Date" dataDxfId="3"/>
    <tableColumn id="12" xr3:uid="{6834FEE5-9F34-4BB0-8B57-FFC8403C6A09}" name="Month Name" dataDxfId="2"/>
    <tableColumn id="13" xr3:uid="{E6F4BDAA-0387-4C6D-9A37-D6DA280BA885}" name="Year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D972-544E-1C43-9BF9-A0A79EA6AF34}">
  <dimension ref="A1:M1229"/>
  <sheetViews>
    <sheetView tabSelected="1" workbookViewId="0">
      <selection activeCell="N8" sqref="N8"/>
    </sheetView>
  </sheetViews>
  <sheetFormatPr baseColWidth="10" defaultRowHeight="14" x14ac:dyDescent="0.15"/>
  <cols>
    <col min="1" max="1" width="21.5" bestFit="1" customWidth="1"/>
    <col min="2" max="2" width="10.1640625" bestFit="1" customWidth="1"/>
    <col min="3" max="3" width="10.33203125" bestFit="1" customWidth="1"/>
    <col min="4" max="4" width="19" bestFit="1" customWidth="1"/>
    <col min="5" max="5" width="9.6640625" bestFit="1" customWidth="1"/>
    <col min="6" max="6" width="11.6640625" bestFit="1" customWidth="1"/>
    <col min="7" max="7" width="10.1640625" bestFit="1" customWidth="1"/>
    <col min="8" max="8" width="11.1640625" bestFit="1" customWidth="1"/>
    <col min="9" max="9" width="8.1640625" bestFit="1" customWidth="1"/>
    <col min="10" max="10" width="11.1640625" bestFit="1" customWidth="1"/>
    <col min="11" max="11" width="6.1640625" bestFit="1" customWidth="1"/>
    <col min="12" max="12" width="12.33203125" bestFit="1" customWidth="1"/>
    <col min="13" max="13" width="5.1640625" bestFit="1" customWidth="1"/>
  </cols>
  <sheetData>
    <row r="1" spans="1:13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x14ac:dyDescent="0.15">
      <c r="A2" t="s">
        <v>13</v>
      </c>
      <c r="B2" t="s">
        <v>14</v>
      </c>
      <c r="C2">
        <v>1372</v>
      </c>
      <c r="D2">
        <v>3</v>
      </c>
      <c r="E2">
        <v>20</v>
      </c>
      <c r="F2">
        <v>27440</v>
      </c>
      <c r="G2" t="s">
        <v>15</v>
      </c>
      <c r="H2">
        <v>27440</v>
      </c>
      <c r="I2">
        <v>16185</v>
      </c>
      <c r="J2">
        <v>11255</v>
      </c>
      <c r="K2">
        <v>43831</v>
      </c>
      <c r="L2" t="s">
        <v>16</v>
      </c>
      <c r="M2">
        <v>2020</v>
      </c>
    </row>
    <row r="3" spans="1:13" x14ac:dyDescent="0.15">
      <c r="A3" t="s">
        <v>17</v>
      </c>
      <c r="B3" t="s">
        <v>14</v>
      </c>
      <c r="C3">
        <v>2762</v>
      </c>
      <c r="D3">
        <v>3</v>
      </c>
      <c r="E3">
        <v>20</v>
      </c>
      <c r="F3">
        <v>55240</v>
      </c>
      <c r="G3" t="s">
        <v>15</v>
      </c>
      <c r="H3">
        <v>55240</v>
      </c>
      <c r="I3">
        <v>13210</v>
      </c>
      <c r="J3">
        <v>42030</v>
      </c>
      <c r="K3">
        <v>43831</v>
      </c>
      <c r="L3" t="s">
        <v>16</v>
      </c>
      <c r="M3">
        <v>2020</v>
      </c>
    </row>
    <row r="4" spans="1:13" x14ac:dyDescent="0.15">
      <c r="A4" t="s">
        <v>13</v>
      </c>
      <c r="B4" t="s">
        <v>29</v>
      </c>
      <c r="C4">
        <v>3475</v>
      </c>
      <c r="D4">
        <v>10</v>
      </c>
      <c r="E4">
        <v>350</v>
      </c>
      <c r="F4">
        <v>1216250</v>
      </c>
      <c r="G4" t="s">
        <v>15</v>
      </c>
      <c r="H4">
        <v>1216250</v>
      </c>
      <c r="I4">
        <v>448500</v>
      </c>
      <c r="J4">
        <v>767750</v>
      </c>
      <c r="K4">
        <v>43405</v>
      </c>
      <c r="L4" t="s">
        <v>31</v>
      </c>
      <c r="M4">
        <v>2020</v>
      </c>
    </row>
    <row r="5" spans="1:13" x14ac:dyDescent="0.15">
      <c r="A5" t="s">
        <v>28</v>
      </c>
      <c r="B5" t="s">
        <v>29</v>
      </c>
      <c r="C5">
        <v>3686</v>
      </c>
      <c r="D5">
        <v>10</v>
      </c>
      <c r="E5">
        <v>12</v>
      </c>
      <c r="F5">
        <v>44232</v>
      </c>
      <c r="G5" t="s">
        <v>15</v>
      </c>
      <c r="H5">
        <v>44232</v>
      </c>
      <c r="I5">
        <v>2736</v>
      </c>
      <c r="J5">
        <v>41496</v>
      </c>
      <c r="K5">
        <v>43405</v>
      </c>
      <c r="L5" t="s">
        <v>31</v>
      </c>
      <c r="M5">
        <v>2020</v>
      </c>
    </row>
    <row r="6" spans="1:13" x14ac:dyDescent="0.15">
      <c r="A6" t="s">
        <v>13</v>
      </c>
      <c r="B6" t="s">
        <v>29</v>
      </c>
      <c r="C6">
        <v>3319</v>
      </c>
      <c r="D6">
        <v>10</v>
      </c>
      <c r="E6">
        <v>15</v>
      </c>
      <c r="F6">
        <v>49785</v>
      </c>
      <c r="G6" t="s">
        <v>15</v>
      </c>
      <c r="H6">
        <v>49785</v>
      </c>
      <c r="I6">
        <v>21520</v>
      </c>
      <c r="J6">
        <v>28265</v>
      </c>
      <c r="K6">
        <v>43435</v>
      </c>
      <c r="L6" t="s">
        <v>21</v>
      </c>
      <c r="M6">
        <v>2020</v>
      </c>
    </row>
    <row r="7" spans="1:13" x14ac:dyDescent="0.15">
      <c r="A7" t="s">
        <v>13</v>
      </c>
      <c r="B7" t="s">
        <v>29</v>
      </c>
      <c r="C7">
        <v>3617</v>
      </c>
      <c r="D7">
        <v>10</v>
      </c>
      <c r="E7">
        <v>20</v>
      </c>
      <c r="F7">
        <v>72340</v>
      </c>
      <c r="G7" t="s">
        <v>15</v>
      </c>
      <c r="H7">
        <v>72340</v>
      </c>
      <c r="I7">
        <v>18170</v>
      </c>
      <c r="J7">
        <v>54170</v>
      </c>
      <c r="K7">
        <v>44166</v>
      </c>
      <c r="L7" t="s">
        <v>21</v>
      </c>
      <c r="M7">
        <v>2020</v>
      </c>
    </row>
    <row r="8" spans="1:13" x14ac:dyDescent="0.15">
      <c r="A8" t="s">
        <v>17</v>
      </c>
      <c r="B8" t="s">
        <v>29</v>
      </c>
      <c r="C8">
        <v>1266</v>
      </c>
      <c r="D8">
        <v>10</v>
      </c>
      <c r="E8">
        <v>350</v>
      </c>
      <c r="F8">
        <v>443100</v>
      </c>
      <c r="G8" t="s">
        <v>15</v>
      </c>
      <c r="H8">
        <v>443100</v>
      </c>
      <c r="I8">
        <v>393380</v>
      </c>
      <c r="J8">
        <v>49720</v>
      </c>
      <c r="K8">
        <v>44166</v>
      </c>
      <c r="L8" t="s">
        <v>21</v>
      </c>
      <c r="M8">
        <v>2020</v>
      </c>
    </row>
    <row r="9" spans="1:13" x14ac:dyDescent="0.15">
      <c r="A9" t="s">
        <v>20</v>
      </c>
      <c r="B9" t="s">
        <v>32</v>
      </c>
      <c r="C9">
        <v>894</v>
      </c>
      <c r="D9">
        <v>120</v>
      </c>
      <c r="E9">
        <v>7</v>
      </c>
      <c r="F9">
        <v>6258</v>
      </c>
      <c r="G9" t="s">
        <v>15</v>
      </c>
      <c r="H9">
        <v>6258</v>
      </c>
      <c r="I9">
        <v>7465</v>
      </c>
      <c r="J9">
        <v>1207</v>
      </c>
      <c r="K9">
        <v>43831</v>
      </c>
      <c r="L9" t="s">
        <v>16</v>
      </c>
      <c r="M9">
        <v>2020</v>
      </c>
    </row>
    <row r="10" spans="1:13" x14ac:dyDescent="0.15">
      <c r="A10" t="s">
        <v>18</v>
      </c>
      <c r="B10" t="s">
        <v>32</v>
      </c>
      <c r="C10">
        <v>2725</v>
      </c>
      <c r="D10">
        <v>120</v>
      </c>
      <c r="E10">
        <v>125</v>
      </c>
      <c r="F10">
        <v>340625</v>
      </c>
      <c r="G10" t="s">
        <v>15</v>
      </c>
      <c r="H10">
        <v>340625</v>
      </c>
      <c r="I10">
        <v>216480</v>
      </c>
      <c r="J10">
        <v>124145</v>
      </c>
      <c r="K10">
        <v>43862</v>
      </c>
      <c r="L10" t="s">
        <v>30</v>
      </c>
      <c r="M10">
        <v>2020</v>
      </c>
    </row>
    <row r="11" spans="1:13" x14ac:dyDescent="0.15">
      <c r="A11" t="s">
        <v>17</v>
      </c>
      <c r="B11" t="s">
        <v>32</v>
      </c>
      <c r="C11">
        <v>3061</v>
      </c>
      <c r="D11">
        <v>120</v>
      </c>
      <c r="E11">
        <v>12</v>
      </c>
      <c r="F11">
        <v>36732</v>
      </c>
      <c r="G11" t="s">
        <v>15</v>
      </c>
      <c r="H11">
        <v>36732</v>
      </c>
      <c r="I11">
        <v>6483</v>
      </c>
      <c r="J11">
        <v>30249</v>
      </c>
      <c r="K11">
        <v>43891</v>
      </c>
      <c r="L11" t="s">
        <v>23</v>
      </c>
      <c r="M11">
        <v>2020</v>
      </c>
    </row>
    <row r="12" spans="1:13" x14ac:dyDescent="0.15">
      <c r="A12" t="s">
        <v>17</v>
      </c>
      <c r="B12" t="s">
        <v>32</v>
      </c>
      <c r="C12">
        <v>3958</v>
      </c>
      <c r="D12">
        <v>120</v>
      </c>
      <c r="E12">
        <v>350</v>
      </c>
      <c r="F12">
        <v>1385300</v>
      </c>
      <c r="G12" t="s">
        <v>15</v>
      </c>
      <c r="H12">
        <v>1385300</v>
      </c>
      <c r="I12">
        <v>261560</v>
      </c>
      <c r="J12">
        <v>1123740</v>
      </c>
      <c r="K12">
        <v>43983</v>
      </c>
      <c r="L12" t="s">
        <v>19</v>
      </c>
      <c r="M12">
        <v>2020</v>
      </c>
    </row>
    <row r="13" spans="1:13" x14ac:dyDescent="0.15">
      <c r="A13" t="s">
        <v>17</v>
      </c>
      <c r="B13" t="s">
        <v>32</v>
      </c>
      <c r="C13">
        <v>3920</v>
      </c>
      <c r="D13">
        <v>120</v>
      </c>
      <c r="E13">
        <v>12</v>
      </c>
      <c r="F13">
        <v>47040</v>
      </c>
      <c r="G13" t="s">
        <v>15</v>
      </c>
      <c r="H13">
        <v>47040</v>
      </c>
      <c r="I13">
        <v>4635</v>
      </c>
      <c r="J13">
        <v>42405</v>
      </c>
      <c r="K13">
        <v>43983</v>
      </c>
      <c r="L13" t="s">
        <v>19</v>
      </c>
      <c r="M13">
        <v>2020</v>
      </c>
    </row>
    <row r="14" spans="1:13" x14ac:dyDescent="0.15">
      <c r="A14" t="s">
        <v>28</v>
      </c>
      <c r="B14" t="s">
        <v>32</v>
      </c>
      <c r="C14">
        <v>3381</v>
      </c>
      <c r="D14">
        <v>120</v>
      </c>
      <c r="E14">
        <v>125</v>
      </c>
      <c r="F14">
        <v>422625</v>
      </c>
      <c r="G14" t="s">
        <v>15</v>
      </c>
      <c r="H14">
        <v>422625</v>
      </c>
      <c r="I14">
        <v>338520</v>
      </c>
      <c r="J14">
        <v>84105</v>
      </c>
      <c r="K14">
        <v>44044</v>
      </c>
      <c r="L14" t="s">
        <v>25</v>
      </c>
      <c r="M14">
        <v>2020</v>
      </c>
    </row>
    <row r="15" spans="1:13" x14ac:dyDescent="0.15">
      <c r="A15" t="s">
        <v>13</v>
      </c>
      <c r="B15" t="s">
        <v>32</v>
      </c>
      <c r="C15">
        <v>1094</v>
      </c>
      <c r="D15">
        <v>120</v>
      </c>
      <c r="E15">
        <v>125</v>
      </c>
      <c r="F15">
        <v>136750</v>
      </c>
      <c r="G15" t="s">
        <v>15</v>
      </c>
      <c r="H15">
        <v>136750</v>
      </c>
      <c r="I15">
        <v>41400</v>
      </c>
      <c r="J15">
        <v>95350</v>
      </c>
      <c r="K15">
        <v>43374</v>
      </c>
      <c r="L15" t="s">
        <v>27</v>
      </c>
      <c r="M15">
        <v>2020</v>
      </c>
    </row>
    <row r="16" spans="1:13" x14ac:dyDescent="0.15">
      <c r="A16" t="s">
        <v>13</v>
      </c>
      <c r="B16" t="s">
        <v>33</v>
      </c>
      <c r="C16">
        <v>4307</v>
      </c>
      <c r="D16">
        <v>250</v>
      </c>
      <c r="E16">
        <v>300</v>
      </c>
      <c r="F16">
        <v>1292100</v>
      </c>
      <c r="G16" t="s">
        <v>15</v>
      </c>
      <c r="H16">
        <v>1292100</v>
      </c>
      <c r="I16">
        <v>500250</v>
      </c>
      <c r="J16">
        <v>791850</v>
      </c>
      <c r="K16">
        <v>43862</v>
      </c>
      <c r="L16" t="s">
        <v>30</v>
      </c>
      <c r="M16">
        <v>2020</v>
      </c>
    </row>
    <row r="17" spans="1:13" x14ac:dyDescent="0.15">
      <c r="A17" t="s">
        <v>17</v>
      </c>
      <c r="B17" t="s">
        <v>33</v>
      </c>
      <c r="C17">
        <v>878</v>
      </c>
      <c r="D17">
        <v>250</v>
      </c>
      <c r="E17">
        <v>12</v>
      </c>
      <c r="F17">
        <v>10536</v>
      </c>
      <c r="G17" t="s">
        <v>15</v>
      </c>
      <c r="H17">
        <v>10536</v>
      </c>
      <c r="I17">
        <v>8514</v>
      </c>
      <c r="J17">
        <v>2022</v>
      </c>
      <c r="K17">
        <v>43922</v>
      </c>
      <c r="L17" t="s">
        <v>34</v>
      </c>
      <c r="M17">
        <v>2020</v>
      </c>
    </row>
    <row r="18" spans="1:13" x14ac:dyDescent="0.15">
      <c r="A18" t="s">
        <v>18</v>
      </c>
      <c r="B18" t="s">
        <v>33</v>
      </c>
      <c r="C18">
        <v>496</v>
      </c>
      <c r="D18">
        <v>250</v>
      </c>
      <c r="E18">
        <v>15</v>
      </c>
      <c r="F18">
        <v>7440</v>
      </c>
      <c r="G18" t="s">
        <v>15</v>
      </c>
      <c r="H18">
        <v>7440</v>
      </c>
      <c r="I18">
        <v>21780</v>
      </c>
      <c r="J18">
        <v>-14340</v>
      </c>
      <c r="K18">
        <v>43983</v>
      </c>
      <c r="L18" t="s">
        <v>19</v>
      </c>
      <c r="M18">
        <v>2020</v>
      </c>
    </row>
    <row r="19" spans="1:13" x14ac:dyDescent="0.15">
      <c r="A19" t="s">
        <v>17</v>
      </c>
      <c r="B19" t="s">
        <v>33</v>
      </c>
      <c r="C19">
        <v>3367</v>
      </c>
      <c r="D19">
        <v>250</v>
      </c>
      <c r="E19">
        <v>15</v>
      </c>
      <c r="F19">
        <v>50505</v>
      </c>
      <c r="G19" t="s">
        <v>15</v>
      </c>
      <c r="H19">
        <v>50505</v>
      </c>
      <c r="I19">
        <v>8880</v>
      </c>
      <c r="J19">
        <v>41625</v>
      </c>
      <c r="K19">
        <v>43983</v>
      </c>
      <c r="L19" t="s">
        <v>19</v>
      </c>
      <c r="M19">
        <v>2020</v>
      </c>
    </row>
    <row r="20" spans="1:13" x14ac:dyDescent="0.15">
      <c r="A20" t="s">
        <v>18</v>
      </c>
      <c r="B20" t="s">
        <v>33</v>
      </c>
      <c r="C20">
        <v>3880</v>
      </c>
      <c r="D20">
        <v>250</v>
      </c>
      <c r="E20">
        <v>350</v>
      </c>
      <c r="F20">
        <v>1358000</v>
      </c>
      <c r="G20" t="s">
        <v>15</v>
      </c>
      <c r="H20">
        <v>1358000</v>
      </c>
      <c r="I20">
        <v>397020</v>
      </c>
      <c r="J20">
        <v>960980</v>
      </c>
      <c r="K20">
        <v>43344</v>
      </c>
      <c r="L20" t="s">
        <v>26</v>
      </c>
      <c r="M20">
        <v>2020</v>
      </c>
    </row>
    <row r="21" spans="1:13" x14ac:dyDescent="0.15">
      <c r="A21" t="s">
        <v>18</v>
      </c>
      <c r="B21" t="s">
        <v>33</v>
      </c>
      <c r="C21">
        <v>2055</v>
      </c>
      <c r="D21">
        <v>250</v>
      </c>
      <c r="E21">
        <v>300</v>
      </c>
      <c r="F21">
        <v>616500</v>
      </c>
      <c r="G21" t="s">
        <v>15</v>
      </c>
      <c r="H21">
        <v>616500</v>
      </c>
      <c r="I21">
        <v>537750</v>
      </c>
      <c r="J21">
        <v>78750</v>
      </c>
      <c r="K21">
        <v>44075</v>
      </c>
      <c r="L21" t="s">
        <v>26</v>
      </c>
      <c r="M21">
        <v>2020</v>
      </c>
    </row>
    <row r="22" spans="1:13" x14ac:dyDescent="0.15">
      <c r="A22" t="s">
        <v>13</v>
      </c>
      <c r="B22" t="s">
        <v>33</v>
      </c>
      <c r="C22">
        <v>4041</v>
      </c>
      <c r="D22">
        <v>250</v>
      </c>
      <c r="E22">
        <v>20</v>
      </c>
      <c r="F22">
        <v>80820</v>
      </c>
      <c r="G22" t="s">
        <v>15</v>
      </c>
      <c r="H22">
        <v>80820</v>
      </c>
      <c r="I22">
        <v>18170</v>
      </c>
      <c r="J22">
        <v>62650</v>
      </c>
      <c r="K22">
        <v>44166</v>
      </c>
      <c r="L22" t="s">
        <v>21</v>
      </c>
      <c r="M22">
        <v>2020</v>
      </c>
    </row>
    <row r="23" spans="1:13" x14ac:dyDescent="0.15">
      <c r="A23" t="s">
        <v>18</v>
      </c>
      <c r="B23" t="s">
        <v>35</v>
      </c>
      <c r="C23">
        <v>3237</v>
      </c>
      <c r="D23">
        <v>260</v>
      </c>
      <c r="E23">
        <v>350</v>
      </c>
      <c r="F23">
        <v>1132950</v>
      </c>
      <c r="G23" t="s">
        <v>15</v>
      </c>
      <c r="H23">
        <v>1132950</v>
      </c>
      <c r="I23">
        <v>715000</v>
      </c>
      <c r="J23">
        <v>417950</v>
      </c>
      <c r="K23">
        <v>43862</v>
      </c>
      <c r="L23" t="s">
        <v>30</v>
      </c>
      <c r="M23">
        <v>2020</v>
      </c>
    </row>
    <row r="24" spans="1:13" x14ac:dyDescent="0.15">
      <c r="A24" t="s">
        <v>28</v>
      </c>
      <c r="B24" t="s">
        <v>35</v>
      </c>
      <c r="C24">
        <v>630</v>
      </c>
      <c r="D24">
        <v>260</v>
      </c>
      <c r="E24">
        <v>12</v>
      </c>
      <c r="F24">
        <v>7560</v>
      </c>
      <c r="G24" t="s">
        <v>15</v>
      </c>
      <c r="H24">
        <v>7560</v>
      </c>
      <c r="I24">
        <v>5859</v>
      </c>
      <c r="J24">
        <v>1701</v>
      </c>
      <c r="K24">
        <v>43922</v>
      </c>
      <c r="L24" t="s">
        <v>34</v>
      </c>
      <c r="M24">
        <v>2020</v>
      </c>
    </row>
    <row r="25" spans="1:13" x14ac:dyDescent="0.15">
      <c r="A25" t="s">
        <v>17</v>
      </c>
      <c r="B25" t="s">
        <v>35</v>
      </c>
      <c r="C25">
        <v>4210</v>
      </c>
      <c r="D25">
        <v>260</v>
      </c>
      <c r="E25">
        <v>125</v>
      </c>
      <c r="F25">
        <v>526250</v>
      </c>
      <c r="G25" t="s">
        <v>15</v>
      </c>
      <c r="H25">
        <v>526250</v>
      </c>
      <c r="I25">
        <v>506340</v>
      </c>
      <c r="J25">
        <v>19910</v>
      </c>
      <c r="K25">
        <v>43922</v>
      </c>
      <c r="L25" t="s">
        <v>34</v>
      </c>
      <c r="M25">
        <v>2020</v>
      </c>
    </row>
    <row r="26" spans="1:13" x14ac:dyDescent="0.15">
      <c r="A26" t="s">
        <v>18</v>
      </c>
      <c r="B26" t="s">
        <v>35</v>
      </c>
      <c r="C26">
        <v>1127</v>
      </c>
      <c r="D26">
        <v>260</v>
      </c>
      <c r="E26">
        <v>20</v>
      </c>
      <c r="F26">
        <v>22540</v>
      </c>
      <c r="G26" t="s">
        <v>15</v>
      </c>
      <c r="H26">
        <v>22540</v>
      </c>
      <c r="I26">
        <v>18990</v>
      </c>
      <c r="J26">
        <v>3550</v>
      </c>
      <c r="K26">
        <v>43983</v>
      </c>
      <c r="L26" t="s">
        <v>19</v>
      </c>
      <c r="M26">
        <v>2020</v>
      </c>
    </row>
    <row r="27" spans="1:13" x14ac:dyDescent="0.15">
      <c r="A27" t="s">
        <v>17</v>
      </c>
      <c r="B27" t="s">
        <v>35</v>
      </c>
      <c r="C27">
        <v>3438</v>
      </c>
      <c r="D27">
        <v>260</v>
      </c>
      <c r="E27">
        <v>7</v>
      </c>
      <c r="F27">
        <v>24066</v>
      </c>
      <c r="G27" t="s">
        <v>15</v>
      </c>
      <c r="H27">
        <v>24066</v>
      </c>
      <c r="I27">
        <v>8430</v>
      </c>
      <c r="J27">
        <v>15636</v>
      </c>
      <c r="K27">
        <v>44013</v>
      </c>
      <c r="L27" t="s">
        <v>24</v>
      </c>
      <c r="M27">
        <v>2020</v>
      </c>
    </row>
    <row r="28" spans="1:13" x14ac:dyDescent="0.15">
      <c r="A28" t="s">
        <v>28</v>
      </c>
      <c r="B28" t="s">
        <v>35</v>
      </c>
      <c r="C28">
        <v>2015</v>
      </c>
      <c r="D28">
        <v>260</v>
      </c>
      <c r="E28">
        <v>12</v>
      </c>
      <c r="F28">
        <v>24180</v>
      </c>
      <c r="G28" t="s">
        <v>15</v>
      </c>
      <c r="H28">
        <v>24180</v>
      </c>
      <c r="I28">
        <v>6423</v>
      </c>
      <c r="J28">
        <v>17757</v>
      </c>
      <c r="K28">
        <v>44044</v>
      </c>
      <c r="L28" t="s">
        <v>25</v>
      </c>
      <c r="M28">
        <v>2020</v>
      </c>
    </row>
    <row r="29" spans="1:13" x14ac:dyDescent="0.15">
      <c r="A29" t="s">
        <v>28</v>
      </c>
      <c r="B29" t="s">
        <v>35</v>
      </c>
      <c r="C29">
        <v>2534</v>
      </c>
      <c r="D29">
        <v>260</v>
      </c>
      <c r="E29">
        <v>7</v>
      </c>
      <c r="F29">
        <v>17738</v>
      </c>
      <c r="G29" t="s">
        <v>15</v>
      </c>
      <c r="H29">
        <v>17738</v>
      </c>
      <c r="I29">
        <v>5715</v>
      </c>
      <c r="J29">
        <v>12023</v>
      </c>
      <c r="K29">
        <v>44105</v>
      </c>
      <c r="L29" t="s">
        <v>27</v>
      </c>
      <c r="M29">
        <v>2020</v>
      </c>
    </row>
    <row r="30" spans="1:13" x14ac:dyDescent="0.15">
      <c r="A30" t="s">
        <v>28</v>
      </c>
      <c r="B30" t="s">
        <v>35</v>
      </c>
      <c r="C30">
        <v>1384</v>
      </c>
      <c r="D30">
        <v>260</v>
      </c>
      <c r="E30">
        <v>15</v>
      </c>
      <c r="F30">
        <v>20760</v>
      </c>
      <c r="G30" t="s">
        <v>15</v>
      </c>
      <c r="H30">
        <v>20760</v>
      </c>
      <c r="I30">
        <v>6150</v>
      </c>
      <c r="J30">
        <v>14610</v>
      </c>
      <c r="K30">
        <v>44166</v>
      </c>
      <c r="L30" t="s">
        <v>21</v>
      </c>
      <c r="M30">
        <v>2020</v>
      </c>
    </row>
    <row r="31" spans="1:13" x14ac:dyDescent="0.15">
      <c r="A31" t="s">
        <v>18</v>
      </c>
      <c r="B31" t="s">
        <v>29</v>
      </c>
      <c r="C31">
        <v>3561</v>
      </c>
      <c r="D31">
        <v>10</v>
      </c>
      <c r="E31">
        <v>7</v>
      </c>
      <c r="F31">
        <v>24927</v>
      </c>
      <c r="G31">
        <v>276.14999999999998</v>
      </c>
      <c r="H31">
        <v>24650.85</v>
      </c>
      <c r="I31">
        <v>19725</v>
      </c>
      <c r="J31">
        <v>4925.8500000000004</v>
      </c>
      <c r="K31">
        <v>43831</v>
      </c>
      <c r="L31" t="s">
        <v>16</v>
      </c>
      <c r="M31">
        <v>2020</v>
      </c>
    </row>
    <row r="32" spans="1:13" x14ac:dyDescent="0.15">
      <c r="A32" t="s">
        <v>18</v>
      </c>
      <c r="B32" t="s">
        <v>29</v>
      </c>
      <c r="C32">
        <v>1823</v>
      </c>
      <c r="D32">
        <v>10</v>
      </c>
      <c r="E32">
        <v>15</v>
      </c>
      <c r="F32">
        <v>27345</v>
      </c>
      <c r="G32">
        <v>344.4</v>
      </c>
      <c r="H32">
        <v>27000.6</v>
      </c>
      <c r="I32">
        <v>22960</v>
      </c>
      <c r="J32">
        <v>4040.6</v>
      </c>
      <c r="K32">
        <v>43862</v>
      </c>
      <c r="L32" t="s">
        <v>30</v>
      </c>
      <c r="M32">
        <v>2020</v>
      </c>
    </row>
    <row r="33" spans="1:13" x14ac:dyDescent="0.15">
      <c r="A33" t="s">
        <v>18</v>
      </c>
      <c r="B33" t="s">
        <v>29</v>
      </c>
      <c r="C33">
        <v>2795</v>
      </c>
      <c r="D33">
        <v>10</v>
      </c>
      <c r="E33">
        <v>7</v>
      </c>
      <c r="F33">
        <v>19565</v>
      </c>
      <c r="G33">
        <v>72.099999999999994</v>
      </c>
      <c r="H33">
        <v>19492.900000000001</v>
      </c>
      <c r="I33">
        <v>5150</v>
      </c>
      <c r="J33">
        <v>14342.9</v>
      </c>
      <c r="K33">
        <v>43952</v>
      </c>
      <c r="L33" t="s">
        <v>36</v>
      </c>
      <c r="M33">
        <v>2020</v>
      </c>
    </row>
    <row r="34" spans="1:13" x14ac:dyDescent="0.15">
      <c r="A34" t="s">
        <v>18</v>
      </c>
      <c r="B34" t="s">
        <v>32</v>
      </c>
      <c r="C34">
        <v>457</v>
      </c>
      <c r="D34">
        <v>120</v>
      </c>
      <c r="E34">
        <v>7</v>
      </c>
      <c r="F34">
        <v>3199</v>
      </c>
      <c r="G34">
        <v>44.73</v>
      </c>
      <c r="H34">
        <v>3154.27</v>
      </c>
      <c r="I34">
        <v>3195</v>
      </c>
      <c r="J34">
        <v>-40.729999999999997</v>
      </c>
      <c r="K34">
        <v>44136</v>
      </c>
      <c r="L34" t="s">
        <v>31</v>
      </c>
      <c r="M34">
        <v>2020</v>
      </c>
    </row>
    <row r="35" spans="1:13" x14ac:dyDescent="0.15">
      <c r="A35" t="s">
        <v>13</v>
      </c>
      <c r="B35" t="s">
        <v>33</v>
      </c>
      <c r="C35">
        <v>3785</v>
      </c>
      <c r="D35">
        <v>250</v>
      </c>
      <c r="E35">
        <v>7</v>
      </c>
      <c r="F35">
        <v>26495</v>
      </c>
      <c r="G35">
        <v>92.82</v>
      </c>
      <c r="H35">
        <v>26402.18</v>
      </c>
      <c r="I35">
        <v>6630</v>
      </c>
      <c r="J35">
        <v>19772.18</v>
      </c>
      <c r="K35">
        <v>43891</v>
      </c>
      <c r="L35" t="s">
        <v>23</v>
      </c>
      <c r="M35">
        <v>2020</v>
      </c>
    </row>
    <row r="36" spans="1:13" x14ac:dyDescent="0.15">
      <c r="A36" t="s">
        <v>28</v>
      </c>
      <c r="B36" t="s">
        <v>14</v>
      </c>
      <c r="C36">
        <v>748</v>
      </c>
      <c r="D36">
        <v>3</v>
      </c>
      <c r="E36">
        <v>12</v>
      </c>
      <c r="F36">
        <v>8976</v>
      </c>
      <c r="G36">
        <v>222.96</v>
      </c>
      <c r="H36">
        <v>8753.0400000000009</v>
      </c>
      <c r="I36">
        <v>5574</v>
      </c>
      <c r="J36">
        <v>3179.04</v>
      </c>
      <c r="K36">
        <v>43862</v>
      </c>
      <c r="L36" t="s">
        <v>30</v>
      </c>
      <c r="M36">
        <v>2020</v>
      </c>
    </row>
    <row r="37" spans="1:13" x14ac:dyDescent="0.15">
      <c r="A37" t="s">
        <v>20</v>
      </c>
      <c r="B37" t="s">
        <v>14</v>
      </c>
      <c r="C37">
        <v>1021</v>
      </c>
      <c r="D37">
        <v>3</v>
      </c>
      <c r="E37">
        <v>350</v>
      </c>
      <c r="F37">
        <v>357350</v>
      </c>
      <c r="G37">
        <v>4235</v>
      </c>
      <c r="H37">
        <v>353115</v>
      </c>
      <c r="I37">
        <v>314600</v>
      </c>
      <c r="J37">
        <v>38515</v>
      </c>
      <c r="K37">
        <v>43891</v>
      </c>
      <c r="L37" t="s">
        <v>23</v>
      </c>
      <c r="M37">
        <v>2020</v>
      </c>
    </row>
    <row r="38" spans="1:13" x14ac:dyDescent="0.15">
      <c r="A38" t="s">
        <v>28</v>
      </c>
      <c r="B38" t="s">
        <v>14</v>
      </c>
      <c r="C38">
        <v>2076</v>
      </c>
      <c r="D38">
        <v>3</v>
      </c>
      <c r="E38">
        <v>7</v>
      </c>
      <c r="F38">
        <v>14532</v>
      </c>
      <c r="G38">
        <v>177.03</v>
      </c>
      <c r="H38">
        <v>14354.97</v>
      </c>
      <c r="I38">
        <v>12645</v>
      </c>
      <c r="J38">
        <v>1709.97</v>
      </c>
      <c r="K38">
        <v>44013</v>
      </c>
      <c r="L38" t="s">
        <v>24</v>
      </c>
      <c r="M38">
        <v>2020</v>
      </c>
    </row>
    <row r="39" spans="1:13" x14ac:dyDescent="0.15">
      <c r="A39" t="s">
        <v>13</v>
      </c>
      <c r="B39" t="s">
        <v>14</v>
      </c>
      <c r="C39">
        <v>4316</v>
      </c>
      <c r="D39">
        <v>3</v>
      </c>
      <c r="E39">
        <v>12</v>
      </c>
      <c r="F39">
        <v>51792</v>
      </c>
      <c r="G39">
        <v>173.4</v>
      </c>
      <c r="H39">
        <v>51618.6</v>
      </c>
      <c r="I39">
        <v>4335</v>
      </c>
      <c r="J39">
        <v>47283.6</v>
      </c>
      <c r="K39">
        <v>44075</v>
      </c>
      <c r="L39" t="s">
        <v>26</v>
      </c>
      <c r="M39">
        <v>2020</v>
      </c>
    </row>
    <row r="40" spans="1:13" x14ac:dyDescent="0.15">
      <c r="A40" t="s">
        <v>28</v>
      </c>
      <c r="B40" t="s">
        <v>14</v>
      </c>
      <c r="C40">
        <v>2654</v>
      </c>
      <c r="D40">
        <v>3</v>
      </c>
      <c r="E40">
        <v>125</v>
      </c>
      <c r="F40">
        <v>331750</v>
      </c>
      <c r="G40">
        <v>412.5</v>
      </c>
      <c r="H40">
        <v>331337.5</v>
      </c>
      <c r="I40">
        <v>39600</v>
      </c>
      <c r="J40">
        <v>291737.5</v>
      </c>
      <c r="K40">
        <v>43344</v>
      </c>
      <c r="L40" t="s">
        <v>26</v>
      </c>
      <c r="M40">
        <v>2020</v>
      </c>
    </row>
    <row r="41" spans="1:13" x14ac:dyDescent="0.15">
      <c r="A41" t="s">
        <v>18</v>
      </c>
      <c r="B41" t="s">
        <v>14</v>
      </c>
      <c r="C41">
        <v>4174</v>
      </c>
      <c r="D41">
        <v>3</v>
      </c>
      <c r="E41">
        <v>12</v>
      </c>
      <c r="F41">
        <v>50088</v>
      </c>
      <c r="G41">
        <v>320.52</v>
      </c>
      <c r="H41">
        <v>49767.48</v>
      </c>
      <c r="I41">
        <v>8013</v>
      </c>
      <c r="J41">
        <v>41754.480000000003</v>
      </c>
      <c r="K41">
        <v>44075</v>
      </c>
      <c r="L41" t="s">
        <v>26</v>
      </c>
      <c r="M41">
        <v>2020</v>
      </c>
    </row>
    <row r="42" spans="1:13" x14ac:dyDescent="0.15">
      <c r="A42" t="s">
        <v>17</v>
      </c>
      <c r="B42" t="s">
        <v>14</v>
      </c>
      <c r="C42">
        <v>1675</v>
      </c>
      <c r="D42">
        <v>3</v>
      </c>
      <c r="E42">
        <v>12</v>
      </c>
      <c r="F42">
        <v>20100</v>
      </c>
      <c r="G42">
        <v>91.92</v>
      </c>
      <c r="H42">
        <v>20008.080000000002</v>
      </c>
      <c r="I42">
        <v>2298</v>
      </c>
      <c r="J42">
        <v>17710.080000000002</v>
      </c>
      <c r="K42">
        <v>43374</v>
      </c>
      <c r="L42" t="s">
        <v>27</v>
      </c>
      <c r="M42">
        <v>2020</v>
      </c>
    </row>
    <row r="43" spans="1:13" x14ac:dyDescent="0.15">
      <c r="A43" t="s">
        <v>20</v>
      </c>
      <c r="B43" t="s">
        <v>14</v>
      </c>
      <c r="C43">
        <v>1572</v>
      </c>
      <c r="D43">
        <v>3</v>
      </c>
      <c r="E43">
        <v>300</v>
      </c>
      <c r="F43">
        <v>471600</v>
      </c>
      <c r="G43">
        <v>1482</v>
      </c>
      <c r="H43">
        <v>470118</v>
      </c>
      <c r="I43">
        <v>123500</v>
      </c>
      <c r="J43">
        <v>346618</v>
      </c>
      <c r="K43">
        <v>43374</v>
      </c>
      <c r="L43" t="s">
        <v>27</v>
      </c>
      <c r="M43">
        <v>2020</v>
      </c>
    </row>
    <row r="44" spans="1:13" x14ac:dyDescent="0.15">
      <c r="A44" t="s">
        <v>20</v>
      </c>
      <c r="B44" t="s">
        <v>14</v>
      </c>
      <c r="C44">
        <v>3736</v>
      </c>
      <c r="D44">
        <v>3</v>
      </c>
      <c r="E44">
        <v>350</v>
      </c>
      <c r="F44">
        <v>1307600</v>
      </c>
      <c r="G44">
        <v>4889.5</v>
      </c>
      <c r="H44">
        <v>1302710.5</v>
      </c>
      <c r="I44">
        <v>363220</v>
      </c>
      <c r="J44">
        <v>939490.5</v>
      </c>
      <c r="K44">
        <v>44105</v>
      </c>
      <c r="L44" t="s">
        <v>27</v>
      </c>
      <c r="M44">
        <v>2020</v>
      </c>
    </row>
    <row r="45" spans="1:13" x14ac:dyDescent="0.15">
      <c r="A45" t="s">
        <v>18</v>
      </c>
      <c r="B45" t="s">
        <v>14</v>
      </c>
      <c r="C45">
        <v>1914</v>
      </c>
      <c r="D45">
        <v>3</v>
      </c>
      <c r="E45">
        <v>350</v>
      </c>
      <c r="F45">
        <v>669900</v>
      </c>
      <c r="G45">
        <v>7542.5</v>
      </c>
      <c r="H45">
        <v>662357.5</v>
      </c>
      <c r="I45">
        <v>560300</v>
      </c>
      <c r="J45">
        <v>102057.5</v>
      </c>
      <c r="K45">
        <v>44166</v>
      </c>
      <c r="L45" t="s">
        <v>21</v>
      </c>
      <c r="M45">
        <v>2020</v>
      </c>
    </row>
    <row r="46" spans="1:13" x14ac:dyDescent="0.15">
      <c r="A46" t="s">
        <v>20</v>
      </c>
      <c r="B46" t="s">
        <v>22</v>
      </c>
      <c r="C46">
        <v>2742</v>
      </c>
      <c r="D46">
        <v>5</v>
      </c>
      <c r="E46">
        <v>15</v>
      </c>
      <c r="F46">
        <v>41130</v>
      </c>
      <c r="G46">
        <v>332.1</v>
      </c>
      <c r="H46">
        <v>40797.9</v>
      </c>
      <c r="I46">
        <v>22140</v>
      </c>
      <c r="J46">
        <v>18657.900000000001</v>
      </c>
      <c r="K46">
        <v>43891</v>
      </c>
      <c r="L46" t="s">
        <v>23</v>
      </c>
      <c r="M46">
        <v>2020</v>
      </c>
    </row>
    <row r="47" spans="1:13" x14ac:dyDescent="0.15">
      <c r="A47" t="s">
        <v>28</v>
      </c>
      <c r="B47" t="s">
        <v>22</v>
      </c>
      <c r="C47">
        <v>1499</v>
      </c>
      <c r="D47">
        <v>5</v>
      </c>
      <c r="E47">
        <v>300</v>
      </c>
      <c r="F47">
        <v>449700</v>
      </c>
      <c r="G47">
        <v>6903</v>
      </c>
      <c r="H47">
        <v>442797</v>
      </c>
      <c r="I47">
        <v>575250</v>
      </c>
      <c r="J47">
        <v>-132453</v>
      </c>
      <c r="K47">
        <v>43922</v>
      </c>
      <c r="L47" t="s">
        <v>34</v>
      </c>
      <c r="M47">
        <v>2020</v>
      </c>
    </row>
    <row r="48" spans="1:13" x14ac:dyDescent="0.15">
      <c r="A48" t="s">
        <v>18</v>
      </c>
      <c r="B48" t="s">
        <v>22</v>
      </c>
      <c r="C48">
        <v>3772</v>
      </c>
      <c r="D48">
        <v>5</v>
      </c>
      <c r="E48">
        <v>20</v>
      </c>
      <c r="F48">
        <v>75440</v>
      </c>
      <c r="G48">
        <v>275.10000000000002</v>
      </c>
      <c r="H48">
        <v>75164.899999999994</v>
      </c>
      <c r="I48">
        <v>13755</v>
      </c>
      <c r="J48">
        <v>61409.9</v>
      </c>
      <c r="K48">
        <v>44013</v>
      </c>
      <c r="L48" t="s">
        <v>24</v>
      </c>
      <c r="M48">
        <v>2020</v>
      </c>
    </row>
    <row r="49" spans="1:13" x14ac:dyDescent="0.15">
      <c r="A49" t="s">
        <v>13</v>
      </c>
      <c r="B49" t="s">
        <v>22</v>
      </c>
      <c r="C49">
        <v>1112</v>
      </c>
      <c r="D49">
        <v>5</v>
      </c>
      <c r="E49">
        <v>7</v>
      </c>
      <c r="F49">
        <v>7784</v>
      </c>
      <c r="G49">
        <v>128.1</v>
      </c>
      <c r="H49">
        <v>7655.9</v>
      </c>
      <c r="I49">
        <v>9150</v>
      </c>
      <c r="J49">
        <v>-1494.1</v>
      </c>
      <c r="K49">
        <v>44044</v>
      </c>
      <c r="L49" t="s">
        <v>25</v>
      </c>
      <c r="M49">
        <v>2020</v>
      </c>
    </row>
    <row r="50" spans="1:13" x14ac:dyDescent="0.15">
      <c r="A50" t="s">
        <v>28</v>
      </c>
      <c r="B50" t="s">
        <v>22</v>
      </c>
      <c r="C50">
        <v>1723</v>
      </c>
      <c r="D50">
        <v>5</v>
      </c>
      <c r="E50">
        <v>300</v>
      </c>
      <c r="F50">
        <v>516900</v>
      </c>
      <c r="G50">
        <v>7494</v>
      </c>
      <c r="H50">
        <v>509406</v>
      </c>
      <c r="I50">
        <v>624500</v>
      </c>
      <c r="J50">
        <v>-115094</v>
      </c>
      <c r="K50">
        <v>43344</v>
      </c>
      <c r="L50" t="s">
        <v>26</v>
      </c>
      <c r="M50">
        <v>2020</v>
      </c>
    </row>
    <row r="51" spans="1:13" x14ac:dyDescent="0.15">
      <c r="A51" t="s">
        <v>28</v>
      </c>
      <c r="B51" t="s">
        <v>22</v>
      </c>
      <c r="C51">
        <v>423</v>
      </c>
      <c r="D51">
        <v>5</v>
      </c>
      <c r="E51">
        <v>125</v>
      </c>
      <c r="F51">
        <v>52875</v>
      </c>
      <c r="G51">
        <v>828.75</v>
      </c>
      <c r="H51">
        <v>52046.25</v>
      </c>
      <c r="I51">
        <v>79560</v>
      </c>
      <c r="J51">
        <v>-27513.75</v>
      </c>
      <c r="K51">
        <v>43374</v>
      </c>
      <c r="L51" t="s">
        <v>27</v>
      </c>
      <c r="M51">
        <v>2020</v>
      </c>
    </row>
    <row r="52" spans="1:13" x14ac:dyDescent="0.15">
      <c r="A52" t="s">
        <v>28</v>
      </c>
      <c r="B52" t="s">
        <v>29</v>
      </c>
      <c r="C52">
        <v>2368</v>
      </c>
      <c r="D52">
        <v>10</v>
      </c>
      <c r="E52">
        <v>15</v>
      </c>
      <c r="F52">
        <v>35520</v>
      </c>
      <c r="G52">
        <v>227.1</v>
      </c>
      <c r="H52">
        <v>35292.9</v>
      </c>
      <c r="I52">
        <v>15140</v>
      </c>
      <c r="J52">
        <v>20152.900000000001</v>
      </c>
      <c r="K52">
        <v>43862</v>
      </c>
      <c r="L52" t="s">
        <v>30</v>
      </c>
      <c r="M52">
        <v>2020</v>
      </c>
    </row>
    <row r="53" spans="1:13" x14ac:dyDescent="0.15">
      <c r="A53" t="s">
        <v>28</v>
      </c>
      <c r="B53" t="s">
        <v>29</v>
      </c>
      <c r="C53">
        <v>1586</v>
      </c>
      <c r="D53">
        <v>10</v>
      </c>
      <c r="E53">
        <v>7</v>
      </c>
      <c r="F53">
        <v>11102</v>
      </c>
      <c r="G53">
        <v>314.48</v>
      </c>
      <c r="H53">
        <v>10787.53</v>
      </c>
      <c r="I53">
        <v>22462.5</v>
      </c>
      <c r="J53">
        <v>-11674.98</v>
      </c>
      <c r="K53">
        <v>43922</v>
      </c>
      <c r="L53" t="s">
        <v>34</v>
      </c>
      <c r="M53">
        <v>2020</v>
      </c>
    </row>
    <row r="54" spans="1:13" x14ac:dyDescent="0.15">
      <c r="A54" t="s">
        <v>28</v>
      </c>
      <c r="B54" t="s">
        <v>29</v>
      </c>
      <c r="C54">
        <v>3386</v>
      </c>
      <c r="D54">
        <v>10</v>
      </c>
      <c r="E54">
        <v>125</v>
      </c>
      <c r="F54">
        <v>423250</v>
      </c>
      <c r="G54">
        <v>908.75</v>
      </c>
      <c r="H54">
        <v>422341.25</v>
      </c>
      <c r="I54">
        <v>87240</v>
      </c>
      <c r="J54">
        <v>335101.25</v>
      </c>
      <c r="K54">
        <v>43983</v>
      </c>
      <c r="L54" t="s">
        <v>19</v>
      </c>
      <c r="M54">
        <v>2020</v>
      </c>
    </row>
    <row r="55" spans="1:13" x14ac:dyDescent="0.15">
      <c r="A55" t="s">
        <v>18</v>
      </c>
      <c r="B55" t="s">
        <v>29</v>
      </c>
      <c r="C55">
        <v>852</v>
      </c>
      <c r="D55">
        <v>10</v>
      </c>
      <c r="E55">
        <v>125</v>
      </c>
      <c r="F55">
        <v>106500</v>
      </c>
      <c r="G55">
        <v>983.75</v>
      </c>
      <c r="H55">
        <v>105516.25</v>
      </c>
      <c r="I55">
        <v>94440</v>
      </c>
      <c r="J55">
        <v>11076.25</v>
      </c>
      <c r="K55">
        <v>43983</v>
      </c>
      <c r="L55" t="s">
        <v>19</v>
      </c>
      <c r="M55">
        <v>2020</v>
      </c>
    </row>
    <row r="56" spans="1:13" x14ac:dyDescent="0.15">
      <c r="A56" t="s">
        <v>20</v>
      </c>
      <c r="B56" t="s">
        <v>29</v>
      </c>
      <c r="C56">
        <v>2783</v>
      </c>
      <c r="D56">
        <v>10</v>
      </c>
      <c r="E56">
        <v>125</v>
      </c>
      <c r="F56">
        <v>347875</v>
      </c>
      <c r="G56">
        <v>2278.75</v>
      </c>
      <c r="H56">
        <v>345596.25</v>
      </c>
      <c r="I56">
        <v>218760</v>
      </c>
      <c r="J56">
        <v>126836.25</v>
      </c>
      <c r="K56">
        <v>44013</v>
      </c>
      <c r="L56" t="s">
        <v>24</v>
      </c>
      <c r="M56">
        <v>2020</v>
      </c>
    </row>
    <row r="57" spans="1:13" x14ac:dyDescent="0.15">
      <c r="A57" t="s">
        <v>17</v>
      </c>
      <c r="B57" t="s">
        <v>29</v>
      </c>
      <c r="C57">
        <v>2684</v>
      </c>
      <c r="D57">
        <v>10</v>
      </c>
      <c r="E57">
        <v>15</v>
      </c>
      <c r="F57">
        <v>40260</v>
      </c>
      <c r="G57">
        <v>112.05</v>
      </c>
      <c r="H57">
        <v>40147.949999999997</v>
      </c>
      <c r="I57">
        <v>7470</v>
      </c>
      <c r="J57">
        <v>32677.95</v>
      </c>
      <c r="K57">
        <v>44075</v>
      </c>
      <c r="L57" t="s">
        <v>26</v>
      </c>
      <c r="M57">
        <v>2020</v>
      </c>
    </row>
    <row r="58" spans="1:13" x14ac:dyDescent="0.15">
      <c r="A58" t="s">
        <v>17</v>
      </c>
      <c r="B58" t="s">
        <v>29</v>
      </c>
      <c r="C58">
        <v>4393</v>
      </c>
      <c r="D58">
        <v>10</v>
      </c>
      <c r="E58">
        <v>12</v>
      </c>
      <c r="F58">
        <v>52716</v>
      </c>
      <c r="G58">
        <v>91.92</v>
      </c>
      <c r="H58">
        <v>52624.08</v>
      </c>
      <c r="I58">
        <v>2298</v>
      </c>
      <c r="J58">
        <v>50326.080000000002</v>
      </c>
      <c r="K58">
        <v>43374</v>
      </c>
      <c r="L58" t="s">
        <v>27</v>
      </c>
      <c r="M58">
        <v>2020</v>
      </c>
    </row>
    <row r="59" spans="1:13" x14ac:dyDescent="0.15">
      <c r="A59" t="s">
        <v>28</v>
      </c>
      <c r="B59" t="s">
        <v>29</v>
      </c>
      <c r="C59">
        <v>4083</v>
      </c>
      <c r="D59">
        <v>10</v>
      </c>
      <c r="E59">
        <v>300</v>
      </c>
      <c r="F59">
        <v>1224900</v>
      </c>
      <c r="G59">
        <v>8715</v>
      </c>
      <c r="H59">
        <v>1216185</v>
      </c>
      <c r="I59">
        <v>726250</v>
      </c>
      <c r="J59">
        <v>489935</v>
      </c>
      <c r="K59">
        <v>44136</v>
      </c>
      <c r="L59" t="s">
        <v>31</v>
      </c>
      <c r="M59">
        <v>2020</v>
      </c>
    </row>
    <row r="60" spans="1:13" x14ac:dyDescent="0.15">
      <c r="A60" t="s">
        <v>18</v>
      </c>
      <c r="B60" t="s">
        <v>29</v>
      </c>
      <c r="C60">
        <v>2816</v>
      </c>
      <c r="D60">
        <v>10</v>
      </c>
      <c r="E60">
        <v>350</v>
      </c>
      <c r="F60">
        <v>985600</v>
      </c>
      <c r="G60">
        <v>7542.5</v>
      </c>
      <c r="H60">
        <v>978057.5</v>
      </c>
      <c r="I60">
        <v>560300</v>
      </c>
      <c r="J60">
        <v>417757.5</v>
      </c>
      <c r="K60">
        <v>44166</v>
      </c>
      <c r="L60" t="s">
        <v>21</v>
      </c>
      <c r="M60">
        <v>2020</v>
      </c>
    </row>
    <row r="61" spans="1:13" x14ac:dyDescent="0.15">
      <c r="A61" t="s">
        <v>18</v>
      </c>
      <c r="B61" t="s">
        <v>32</v>
      </c>
      <c r="C61">
        <v>4294</v>
      </c>
      <c r="D61">
        <v>120</v>
      </c>
      <c r="E61">
        <v>20</v>
      </c>
      <c r="F61">
        <v>85880</v>
      </c>
      <c r="G61">
        <v>772.8</v>
      </c>
      <c r="H61">
        <v>85107.199999999997</v>
      </c>
      <c r="I61">
        <v>38640</v>
      </c>
      <c r="J61">
        <v>46467.199999999997</v>
      </c>
      <c r="K61">
        <v>43922</v>
      </c>
      <c r="L61" t="s">
        <v>34</v>
      </c>
      <c r="M61">
        <v>2020</v>
      </c>
    </row>
    <row r="62" spans="1:13" x14ac:dyDescent="0.15">
      <c r="A62" t="s">
        <v>20</v>
      </c>
      <c r="B62" t="s">
        <v>32</v>
      </c>
      <c r="C62">
        <v>2856</v>
      </c>
      <c r="D62">
        <v>120</v>
      </c>
      <c r="E62">
        <v>7</v>
      </c>
      <c r="F62">
        <v>19992</v>
      </c>
      <c r="G62">
        <v>25.34</v>
      </c>
      <c r="H62">
        <v>19966.66</v>
      </c>
      <c r="I62">
        <v>1810</v>
      </c>
      <c r="J62">
        <v>18156.66</v>
      </c>
      <c r="K62">
        <v>43952</v>
      </c>
      <c r="L62" t="s">
        <v>36</v>
      </c>
      <c r="M62">
        <v>2020</v>
      </c>
    </row>
    <row r="63" spans="1:13" x14ac:dyDescent="0.15">
      <c r="A63" t="s">
        <v>13</v>
      </c>
      <c r="B63" t="s">
        <v>32</v>
      </c>
      <c r="C63">
        <v>1407</v>
      </c>
      <c r="D63">
        <v>120</v>
      </c>
      <c r="E63">
        <v>125</v>
      </c>
      <c r="F63">
        <v>175875</v>
      </c>
      <c r="G63">
        <v>1153.75</v>
      </c>
      <c r="H63">
        <v>174721.25</v>
      </c>
      <c r="I63">
        <v>110760</v>
      </c>
      <c r="J63">
        <v>63961.25</v>
      </c>
      <c r="K63">
        <v>44044</v>
      </c>
      <c r="L63" t="s">
        <v>25</v>
      </c>
      <c r="M63">
        <v>2020</v>
      </c>
    </row>
    <row r="64" spans="1:13" x14ac:dyDescent="0.15">
      <c r="A64" t="s">
        <v>28</v>
      </c>
      <c r="B64" t="s">
        <v>32</v>
      </c>
      <c r="C64">
        <v>3850</v>
      </c>
      <c r="D64">
        <v>120</v>
      </c>
      <c r="E64">
        <v>125</v>
      </c>
      <c r="F64">
        <v>481250</v>
      </c>
      <c r="G64">
        <v>828.75</v>
      </c>
      <c r="H64">
        <v>480421.25</v>
      </c>
      <c r="I64">
        <v>79560</v>
      </c>
      <c r="J64">
        <v>400861.25</v>
      </c>
      <c r="K64">
        <v>43374</v>
      </c>
      <c r="L64" t="s">
        <v>27</v>
      </c>
      <c r="M64">
        <v>2020</v>
      </c>
    </row>
    <row r="65" spans="1:13" x14ac:dyDescent="0.15">
      <c r="A65" t="s">
        <v>13</v>
      </c>
      <c r="B65" t="s">
        <v>32</v>
      </c>
      <c r="C65">
        <v>2856</v>
      </c>
      <c r="D65">
        <v>120</v>
      </c>
      <c r="E65">
        <v>7</v>
      </c>
      <c r="F65">
        <v>19992</v>
      </c>
      <c r="G65">
        <v>146.44</v>
      </c>
      <c r="H65">
        <v>19845.560000000001</v>
      </c>
      <c r="I65">
        <v>10460</v>
      </c>
      <c r="J65">
        <v>9385.56</v>
      </c>
      <c r="K65">
        <v>43405</v>
      </c>
      <c r="L65" t="s">
        <v>31</v>
      </c>
      <c r="M65">
        <v>2020</v>
      </c>
    </row>
    <row r="66" spans="1:13" x14ac:dyDescent="0.15">
      <c r="A66" t="s">
        <v>17</v>
      </c>
      <c r="B66" t="s">
        <v>33</v>
      </c>
      <c r="C66">
        <v>1265</v>
      </c>
      <c r="D66">
        <v>250</v>
      </c>
      <c r="E66">
        <v>7</v>
      </c>
      <c r="F66">
        <v>8855</v>
      </c>
      <c r="G66">
        <v>18.41</v>
      </c>
      <c r="H66">
        <v>8836.59</v>
      </c>
      <c r="I66">
        <v>1315</v>
      </c>
      <c r="J66">
        <v>7521.59</v>
      </c>
      <c r="K66">
        <v>43891</v>
      </c>
      <c r="L66" t="s">
        <v>23</v>
      </c>
      <c r="M66">
        <v>2020</v>
      </c>
    </row>
    <row r="67" spans="1:13" x14ac:dyDescent="0.15">
      <c r="A67" t="s">
        <v>13</v>
      </c>
      <c r="B67" t="s">
        <v>33</v>
      </c>
      <c r="C67">
        <v>3892</v>
      </c>
      <c r="D67">
        <v>250</v>
      </c>
      <c r="E67">
        <v>350</v>
      </c>
      <c r="F67">
        <v>1362200</v>
      </c>
      <c r="G67">
        <v>3302.25</v>
      </c>
      <c r="H67">
        <v>1358897.75</v>
      </c>
      <c r="I67">
        <v>245310</v>
      </c>
      <c r="J67">
        <v>1113587.75</v>
      </c>
      <c r="K67">
        <v>43922</v>
      </c>
      <c r="L67" t="s">
        <v>34</v>
      </c>
      <c r="M67">
        <v>2020</v>
      </c>
    </row>
    <row r="68" spans="1:13" x14ac:dyDescent="0.15">
      <c r="A68" t="s">
        <v>28</v>
      </c>
      <c r="B68" t="s">
        <v>33</v>
      </c>
      <c r="C68">
        <v>3068</v>
      </c>
      <c r="D68">
        <v>250</v>
      </c>
      <c r="E68">
        <v>125</v>
      </c>
      <c r="F68">
        <v>383500</v>
      </c>
      <c r="G68">
        <v>908.75</v>
      </c>
      <c r="H68">
        <v>382591.25</v>
      </c>
      <c r="I68">
        <v>87240</v>
      </c>
      <c r="J68">
        <v>295351.25</v>
      </c>
      <c r="K68">
        <v>43983</v>
      </c>
      <c r="L68" t="s">
        <v>19</v>
      </c>
      <c r="M68">
        <v>2020</v>
      </c>
    </row>
    <row r="69" spans="1:13" x14ac:dyDescent="0.15">
      <c r="A69" t="s">
        <v>18</v>
      </c>
      <c r="B69" t="s">
        <v>33</v>
      </c>
      <c r="C69">
        <v>2181</v>
      </c>
      <c r="D69">
        <v>250</v>
      </c>
      <c r="E69">
        <v>125</v>
      </c>
      <c r="F69">
        <v>272625</v>
      </c>
      <c r="G69">
        <v>983.75</v>
      </c>
      <c r="H69">
        <v>271641.25</v>
      </c>
      <c r="I69">
        <v>94440</v>
      </c>
      <c r="J69">
        <v>177201.25</v>
      </c>
      <c r="K69">
        <v>43983</v>
      </c>
      <c r="L69" t="s">
        <v>19</v>
      </c>
      <c r="M69">
        <v>2020</v>
      </c>
    </row>
    <row r="70" spans="1:13" x14ac:dyDescent="0.15">
      <c r="A70" t="s">
        <v>17</v>
      </c>
      <c r="B70" t="s">
        <v>33</v>
      </c>
      <c r="C70">
        <v>1356</v>
      </c>
      <c r="D70">
        <v>250</v>
      </c>
      <c r="E70">
        <v>300</v>
      </c>
      <c r="F70">
        <v>406800</v>
      </c>
      <c r="G70">
        <v>2958</v>
      </c>
      <c r="H70">
        <v>403842</v>
      </c>
      <c r="I70">
        <v>246500</v>
      </c>
      <c r="J70">
        <v>157342</v>
      </c>
      <c r="K70">
        <v>44075</v>
      </c>
      <c r="L70" t="s">
        <v>26</v>
      </c>
      <c r="M70">
        <v>2020</v>
      </c>
    </row>
    <row r="71" spans="1:13" x14ac:dyDescent="0.15">
      <c r="A71" t="s">
        <v>20</v>
      </c>
      <c r="B71" t="s">
        <v>33</v>
      </c>
      <c r="C71">
        <v>2545</v>
      </c>
      <c r="D71">
        <v>250</v>
      </c>
      <c r="E71">
        <v>300</v>
      </c>
      <c r="F71">
        <v>763500</v>
      </c>
      <c r="G71">
        <v>1482</v>
      </c>
      <c r="H71">
        <v>762018</v>
      </c>
      <c r="I71">
        <v>123500</v>
      </c>
      <c r="J71">
        <v>638518</v>
      </c>
      <c r="K71">
        <v>43374</v>
      </c>
      <c r="L71" t="s">
        <v>27</v>
      </c>
      <c r="M71">
        <v>2020</v>
      </c>
    </row>
    <row r="72" spans="1:13" x14ac:dyDescent="0.15">
      <c r="A72" t="s">
        <v>20</v>
      </c>
      <c r="B72" t="s">
        <v>33</v>
      </c>
      <c r="C72">
        <v>1814</v>
      </c>
      <c r="D72">
        <v>250</v>
      </c>
      <c r="E72">
        <v>350</v>
      </c>
      <c r="F72">
        <v>634900</v>
      </c>
      <c r="G72">
        <v>4889.5</v>
      </c>
      <c r="H72">
        <v>630010.5</v>
      </c>
      <c r="I72">
        <v>363220</v>
      </c>
      <c r="J72">
        <v>266790.5</v>
      </c>
      <c r="K72">
        <v>44105</v>
      </c>
      <c r="L72" t="s">
        <v>27</v>
      </c>
      <c r="M72">
        <v>2020</v>
      </c>
    </row>
    <row r="73" spans="1:13" x14ac:dyDescent="0.15">
      <c r="A73" t="s">
        <v>18</v>
      </c>
      <c r="B73" t="s">
        <v>33</v>
      </c>
      <c r="C73">
        <v>1495</v>
      </c>
      <c r="D73">
        <v>250</v>
      </c>
      <c r="E73">
        <v>125</v>
      </c>
      <c r="F73">
        <v>186875</v>
      </c>
      <c r="G73">
        <v>2180</v>
      </c>
      <c r="H73">
        <v>184695</v>
      </c>
      <c r="I73">
        <v>209280</v>
      </c>
      <c r="J73">
        <v>-24585</v>
      </c>
      <c r="K73">
        <v>44136</v>
      </c>
      <c r="L73" t="s">
        <v>31</v>
      </c>
      <c r="M73">
        <v>2020</v>
      </c>
    </row>
    <row r="74" spans="1:13" x14ac:dyDescent="0.15">
      <c r="A74" t="s">
        <v>28</v>
      </c>
      <c r="B74" t="s">
        <v>35</v>
      </c>
      <c r="C74">
        <v>1154</v>
      </c>
      <c r="D74">
        <v>260</v>
      </c>
      <c r="E74">
        <v>12</v>
      </c>
      <c r="F74">
        <v>13848</v>
      </c>
      <c r="G74">
        <v>238.68</v>
      </c>
      <c r="H74">
        <v>13609.32</v>
      </c>
      <c r="I74">
        <v>5967</v>
      </c>
      <c r="J74">
        <v>7642.32</v>
      </c>
      <c r="K74">
        <v>43344</v>
      </c>
      <c r="L74" t="s">
        <v>26</v>
      </c>
      <c r="M74">
        <v>2020</v>
      </c>
    </row>
    <row r="75" spans="1:13" x14ac:dyDescent="0.15">
      <c r="A75" t="s">
        <v>18</v>
      </c>
      <c r="B75" t="s">
        <v>35</v>
      </c>
      <c r="C75">
        <v>4180</v>
      </c>
      <c r="D75">
        <v>260</v>
      </c>
      <c r="E75">
        <v>15</v>
      </c>
      <c r="F75">
        <v>62700</v>
      </c>
      <c r="G75">
        <v>48.15</v>
      </c>
      <c r="H75">
        <v>62651.85</v>
      </c>
      <c r="I75">
        <v>3210</v>
      </c>
      <c r="J75">
        <v>59441.85</v>
      </c>
      <c r="K75">
        <v>43405</v>
      </c>
      <c r="L75" t="s">
        <v>31</v>
      </c>
      <c r="M75">
        <v>2020</v>
      </c>
    </row>
    <row r="76" spans="1:13" x14ac:dyDescent="0.15">
      <c r="A76" t="s">
        <v>13</v>
      </c>
      <c r="B76" t="s">
        <v>14</v>
      </c>
      <c r="C76">
        <v>1463</v>
      </c>
      <c r="D76">
        <v>3</v>
      </c>
      <c r="E76">
        <v>125</v>
      </c>
      <c r="F76">
        <v>182875</v>
      </c>
      <c r="G76">
        <v>1856.25</v>
      </c>
      <c r="H76">
        <v>181018.75</v>
      </c>
      <c r="I76">
        <v>89100</v>
      </c>
      <c r="J76">
        <v>91918.75</v>
      </c>
      <c r="K76">
        <v>43922</v>
      </c>
      <c r="L76" t="s">
        <v>34</v>
      </c>
      <c r="M76">
        <v>2020</v>
      </c>
    </row>
    <row r="77" spans="1:13" x14ac:dyDescent="0.15">
      <c r="A77" t="s">
        <v>13</v>
      </c>
      <c r="B77" t="s">
        <v>14</v>
      </c>
      <c r="C77">
        <v>215</v>
      </c>
      <c r="D77">
        <v>3</v>
      </c>
      <c r="E77">
        <v>12</v>
      </c>
      <c r="F77">
        <v>2580</v>
      </c>
      <c r="G77">
        <v>310.8</v>
      </c>
      <c r="H77">
        <v>2269.1999999999998</v>
      </c>
      <c r="I77">
        <v>3885</v>
      </c>
      <c r="J77">
        <v>-1615.8</v>
      </c>
      <c r="K77">
        <v>44105</v>
      </c>
      <c r="L77" t="s">
        <v>27</v>
      </c>
      <c r="M77">
        <v>2020</v>
      </c>
    </row>
    <row r="78" spans="1:13" x14ac:dyDescent="0.15">
      <c r="A78" t="s">
        <v>17</v>
      </c>
      <c r="B78" t="s">
        <v>14</v>
      </c>
      <c r="C78">
        <v>4099</v>
      </c>
      <c r="D78">
        <v>3</v>
      </c>
      <c r="E78">
        <v>300</v>
      </c>
      <c r="F78">
        <v>1229700</v>
      </c>
      <c r="G78">
        <v>1284</v>
      </c>
      <c r="H78">
        <v>1228416</v>
      </c>
      <c r="I78">
        <v>53500</v>
      </c>
      <c r="J78">
        <v>1174916</v>
      </c>
      <c r="K78">
        <v>43374</v>
      </c>
      <c r="L78" t="s">
        <v>27</v>
      </c>
      <c r="M78">
        <v>2020</v>
      </c>
    </row>
    <row r="79" spans="1:13" x14ac:dyDescent="0.15">
      <c r="A79" t="s">
        <v>18</v>
      </c>
      <c r="B79" t="s">
        <v>14</v>
      </c>
      <c r="C79">
        <v>2660</v>
      </c>
      <c r="D79">
        <v>3</v>
      </c>
      <c r="E79">
        <v>7</v>
      </c>
      <c r="F79">
        <v>18620</v>
      </c>
      <c r="G79">
        <v>300.3</v>
      </c>
      <c r="H79">
        <v>18319.7</v>
      </c>
      <c r="I79">
        <v>10725</v>
      </c>
      <c r="J79">
        <v>7594.7</v>
      </c>
      <c r="K79">
        <v>43405</v>
      </c>
      <c r="L79" t="s">
        <v>31</v>
      </c>
      <c r="M79">
        <v>2020</v>
      </c>
    </row>
    <row r="80" spans="1:13" x14ac:dyDescent="0.15">
      <c r="A80" t="s">
        <v>13</v>
      </c>
      <c r="B80" t="s">
        <v>14</v>
      </c>
      <c r="C80">
        <v>566</v>
      </c>
      <c r="D80">
        <v>3</v>
      </c>
      <c r="E80">
        <v>350</v>
      </c>
      <c r="F80">
        <v>198100</v>
      </c>
      <c r="G80">
        <v>19964</v>
      </c>
      <c r="H80">
        <v>178136</v>
      </c>
      <c r="I80">
        <v>741520</v>
      </c>
      <c r="J80">
        <v>-563384</v>
      </c>
      <c r="K80">
        <v>44166</v>
      </c>
      <c r="L80" t="s">
        <v>21</v>
      </c>
      <c r="M80">
        <v>2020</v>
      </c>
    </row>
    <row r="81" spans="1:13" x14ac:dyDescent="0.15">
      <c r="A81" t="s">
        <v>28</v>
      </c>
      <c r="B81" t="s">
        <v>22</v>
      </c>
      <c r="C81">
        <v>3255</v>
      </c>
      <c r="D81">
        <v>5</v>
      </c>
      <c r="E81">
        <v>12</v>
      </c>
      <c r="F81">
        <v>39060</v>
      </c>
      <c r="G81">
        <v>274.08</v>
      </c>
      <c r="H81">
        <v>38785.919999999998</v>
      </c>
      <c r="I81">
        <v>3426</v>
      </c>
      <c r="J81">
        <v>35359.919999999998</v>
      </c>
      <c r="K81">
        <v>43983</v>
      </c>
      <c r="L81" t="s">
        <v>19</v>
      </c>
      <c r="M81">
        <v>2020</v>
      </c>
    </row>
    <row r="82" spans="1:13" x14ac:dyDescent="0.15">
      <c r="A82" t="s">
        <v>28</v>
      </c>
      <c r="B82" t="s">
        <v>22</v>
      </c>
      <c r="C82">
        <v>772</v>
      </c>
      <c r="D82">
        <v>5</v>
      </c>
      <c r="E82">
        <v>20</v>
      </c>
      <c r="F82">
        <v>15440</v>
      </c>
      <c r="G82">
        <v>626.4</v>
      </c>
      <c r="H82">
        <v>14813.6</v>
      </c>
      <c r="I82">
        <v>15660</v>
      </c>
      <c r="J82">
        <v>-846.4</v>
      </c>
      <c r="K82">
        <v>44105</v>
      </c>
      <c r="L82" t="s">
        <v>27</v>
      </c>
      <c r="M82">
        <v>2020</v>
      </c>
    </row>
    <row r="83" spans="1:13" x14ac:dyDescent="0.15">
      <c r="A83" t="s">
        <v>20</v>
      </c>
      <c r="B83" t="s">
        <v>22</v>
      </c>
      <c r="C83">
        <v>1135</v>
      </c>
      <c r="D83">
        <v>5</v>
      </c>
      <c r="E83">
        <v>12</v>
      </c>
      <c r="F83">
        <v>13620</v>
      </c>
      <c r="G83">
        <v>165.6</v>
      </c>
      <c r="H83">
        <v>13454.4</v>
      </c>
      <c r="I83">
        <v>2070</v>
      </c>
      <c r="J83">
        <v>11384.4</v>
      </c>
      <c r="K83">
        <v>44136</v>
      </c>
      <c r="L83" t="s">
        <v>31</v>
      </c>
      <c r="M83">
        <v>2020</v>
      </c>
    </row>
    <row r="84" spans="1:13" x14ac:dyDescent="0.15">
      <c r="A84" t="s">
        <v>20</v>
      </c>
      <c r="B84" t="s">
        <v>22</v>
      </c>
      <c r="C84">
        <v>3826</v>
      </c>
      <c r="D84">
        <v>5</v>
      </c>
      <c r="E84">
        <v>125</v>
      </c>
      <c r="F84">
        <v>478250</v>
      </c>
      <c r="G84">
        <v>4150</v>
      </c>
      <c r="H84">
        <v>474100</v>
      </c>
      <c r="I84">
        <v>199200</v>
      </c>
      <c r="J84">
        <v>274900</v>
      </c>
      <c r="K84">
        <v>43405</v>
      </c>
      <c r="L84" t="s">
        <v>31</v>
      </c>
      <c r="M84">
        <v>2020</v>
      </c>
    </row>
    <row r="85" spans="1:13" x14ac:dyDescent="0.15">
      <c r="A85" t="s">
        <v>13</v>
      </c>
      <c r="B85" t="s">
        <v>29</v>
      </c>
      <c r="C85">
        <v>1193</v>
      </c>
      <c r="D85">
        <v>10</v>
      </c>
      <c r="E85">
        <v>15</v>
      </c>
      <c r="F85">
        <v>17895</v>
      </c>
      <c r="G85">
        <v>708.9</v>
      </c>
      <c r="H85">
        <v>17186.099999999999</v>
      </c>
      <c r="I85">
        <v>23630</v>
      </c>
      <c r="J85">
        <v>-6443.9</v>
      </c>
      <c r="K85">
        <v>43862</v>
      </c>
      <c r="L85" t="s">
        <v>30</v>
      </c>
      <c r="M85">
        <v>2020</v>
      </c>
    </row>
    <row r="86" spans="1:13" x14ac:dyDescent="0.15">
      <c r="A86" t="s">
        <v>18</v>
      </c>
      <c r="B86" t="s">
        <v>29</v>
      </c>
      <c r="C86">
        <v>2530</v>
      </c>
      <c r="D86">
        <v>10</v>
      </c>
      <c r="E86">
        <v>300</v>
      </c>
      <c r="F86">
        <v>759000</v>
      </c>
      <c r="G86">
        <v>5508</v>
      </c>
      <c r="H86">
        <v>753492</v>
      </c>
      <c r="I86">
        <v>229500</v>
      </c>
      <c r="J86">
        <v>523992</v>
      </c>
      <c r="K86">
        <v>43952</v>
      </c>
      <c r="L86" t="s">
        <v>36</v>
      </c>
      <c r="M86">
        <v>2020</v>
      </c>
    </row>
    <row r="87" spans="1:13" x14ac:dyDescent="0.15">
      <c r="A87" t="s">
        <v>17</v>
      </c>
      <c r="B87" t="s">
        <v>29</v>
      </c>
      <c r="C87">
        <v>3451</v>
      </c>
      <c r="D87">
        <v>10</v>
      </c>
      <c r="E87">
        <v>300</v>
      </c>
      <c r="F87">
        <v>1035300</v>
      </c>
      <c r="G87">
        <v>10368</v>
      </c>
      <c r="H87">
        <v>1024932</v>
      </c>
      <c r="I87">
        <v>432000</v>
      </c>
      <c r="J87">
        <v>592932</v>
      </c>
      <c r="K87">
        <v>43952</v>
      </c>
      <c r="L87" t="s">
        <v>36</v>
      </c>
      <c r="M87">
        <v>2020</v>
      </c>
    </row>
    <row r="88" spans="1:13" x14ac:dyDescent="0.15">
      <c r="A88" t="s">
        <v>28</v>
      </c>
      <c r="B88" t="s">
        <v>29</v>
      </c>
      <c r="C88">
        <v>3059</v>
      </c>
      <c r="D88">
        <v>10</v>
      </c>
      <c r="E88">
        <v>12</v>
      </c>
      <c r="F88">
        <v>36708</v>
      </c>
      <c r="G88">
        <v>274.08</v>
      </c>
      <c r="H88">
        <v>36433.919999999998</v>
      </c>
      <c r="I88">
        <v>3426</v>
      </c>
      <c r="J88">
        <v>33007.919999999998</v>
      </c>
      <c r="K88">
        <v>43983</v>
      </c>
      <c r="L88" t="s">
        <v>19</v>
      </c>
      <c r="M88">
        <v>2020</v>
      </c>
    </row>
    <row r="89" spans="1:13" x14ac:dyDescent="0.15">
      <c r="A89" t="s">
        <v>20</v>
      </c>
      <c r="B89" t="s">
        <v>29</v>
      </c>
      <c r="C89">
        <v>3957</v>
      </c>
      <c r="D89">
        <v>10</v>
      </c>
      <c r="E89">
        <v>125</v>
      </c>
      <c r="F89">
        <v>494625</v>
      </c>
      <c r="G89">
        <v>1655</v>
      </c>
      <c r="H89">
        <v>492970</v>
      </c>
      <c r="I89">
        <v>79440</v>
      </c>
      <c r="J89">
        <v>413530</v>
      </c>
      <c r="K89">
        <v>43983</v>
      </c>
      <c r="L89" t="s">
        <v>19</v>
      </c>
      <c r="M89">
        <v>2020</v>
      </c>
    </row>
    <row r="90" spans="1:13" x14ac:dyDescent="0.15">
      <c r="A90" t="s">
        <v>13</v>
      </c>
      <c r="B90" t="s">
        <v>29</v>
      </c>
      <c r="C90">
        <v>3444</v>
      </c>
      <c r="D90">
        <v>10</v>
      </c>
      <c r="E90">
        <v>12</v>
      </c>
      <c r="F90">
        <v>41328</v>
      </c>
      <c r="G90">
        <v>310.8</v>
      </c>
      <c r="H90">
        <v>41017.199999999997</v>
      </c>
      <c r="I90">
        <v>3885</v>
      </c>
      <c r="J90">
        <v>37132.199999999997</v>
      </c>
      <c r="K90">
        <v>44105</v>
      </c>
      <c r="L90" t="s">
        <v>27</v>
      </c>
      <c r="M90">
        <v>2020</v>
      </c>
    </row>
    <row r="91" spans="1:13" x14ac:dyDescent="0.15">
      <c r="A91" t="s">
        <v>17</v>
      </c>
      <c r="B91" t="s">
        <v>29</v>
      </c>
      <c r="C91">
        <v>4388</v>
      </c>
      <c r="D91">
        <v>10</v>
      </c>
      <c r="E91">
        <v>125</v>
      </c>
      <c r="F91">
        <v>548500</v>
      </c>
      <c r="G91">
        <v>2022.5</v>
      </c>
      <c r="H91">
        <v>546477.5</v>
      </c>
      <c r="I91">
        <v>97080</v>
      </c>
      <c r="J91">
        <v>449397.5</v>
      </c>
      <c r="K91">
        <v>43374</v>
      </c>
      <c r="L91" t="s">
        <v>27</v>
      </c>
      <c r="M91">
        <v>2020</v>
      </c>
    </row>
    <row r="92" spans="1:13" x14ac:dyDescent="0.15">
      <c r="A92" t="s">
        <v>20</v>
      </c>
      <c r="B92" t="s">
        <v>29</v>
      </c>
      <c r="C92">
        <v>2106</v>
      </c>
      <c r="D92">
        <v>10</v>
      </c>
      <c r="E92">
        <v>125</v>
      </c>
      <c r="F92">
        <v>263250</v>
      </c>
      <c r="G92">
        <v>5362.5</v>
      </c>
      <c r="H92">
        <v>257887.5</v>
      </c>
      <c r="I92">
        <v>257400</v>
      </c>
      <c r="J92">
        <v>487.5</v>
      </c>
      <c r="K92">
        <v>43374</v>
      </c>
      <c r="L92" t="s">
        <v>27</v>
      </c>
      <c r="M92">
        <v>2020</v>
      </c>
    </row>
    <row r="93" spans="1:13" x14ac:dyDescent="0.15">
      <c r="A93" t="s">
        <v>18</v>
      </c>
      <c r="B93" t="s">
        <v>29</v>
      </c>
      <c r="C93">
        <v>799</v>
      </c>
      <c r="D93">
        <v>10</v>
      </c>
      <c r="E93">
        <v>12</v>
      </c>
      <c r="F93">
        <v>9588</v>
      </c>
      <c r="G93">
        <v>428.4</v>
      </c>
      <c r="H93">
        <v>9159.6</v>
      </c>
      <c r="I93">
        <v>5355</v>
      </c>
      <c r="J93">
        <v>3804.6</v>
      </c>
      <c r="K93">
        <v>43405</v>
      </c>
      <c r="L93" t="s">
        <v>31</v>
      </c>
      <c r="M93">
        <v>2020</v>
      </c>
    </row>
    <row r="94" spans="1:13" x14ac:dyDescent="0.15">
      <c r="A94" t="s">
        <v>13</v>
      </c>
      <c r="B94" t="s">
        <v>29</v>
      </c>
      <c r="C94">
        <v>3154</v>
      </c>
      <c r="D94">
        <v>10</v>
      </c>
      <c r="E94">
        <v>300</v>
      </c>
      <c r="F94">
        <v>946200</v>
      </c>
      <c r="G94">
        <v>11496</v>
      </c>
      <c r="H94">
        <v>934704</v>
      </c>
      <c r="I94">
        <v>479000</v>
      </c>
      <c r="J94">
        <v>455704</v>
      </c>
      <c r="K94">
        <v>44166</v>
      </c>
      <c r="L94" t="s">
        <v>21</v>
      </c>
      <c r="M94">
        <v>2020</v>
      </c>
    </row>
    <row r="95" spans="1:13" x14ac:dyDescent="0.15">
      <c r="A95" t="s">
        <v>13</v>
      </c>
      <c r="B95" t="s">
        <v>29</v>
      </c>
      <c r="C95">
        <v>4108</v>
      </c>
      <c r="D95">
        <v>10</v>
      </c>
      <c r="E95">
        <v>350</v>
      </c>
      <c r="F95">
        <v>1437800</v>
      </c>
      <c r="G95">
        <v>19964</v>
      </c>
      <c r="H95">
        <v>1417836</v>
      </c>
      <c r="I95">
        <v>741520</v>
      </c>
      <c r="J95">
        <v>676316</v>
      </c>
      <c r="K95">
        <v>44166</v>
      </c>
      <c r="L95" t="s">
        <v>21</v>
      </c>
      <c r="M95">
        <v>2020</v>
      </c>
    </row>
    <row r="96" spans="1:13" x14ac:dyDescent="0.15">
      <c r="A96" t="s">
        <v>13</v>
      </c>
      <c r="B96" t="s">
        <v>29</v>
      </c>
      <c r="C96">
        <v>3760</v>
      </c>
      <c r="D96">
        <v>10</v>
      </c>
      <c r="E96">
        <v>125</v>
      </c>
      <c r="F96">
        <v>470000</v>
      </c>
      <c r="G96">
        <v>6822.5</v>
      </c>
      <c r="H96">
        <v>463177.5</v>
      </c>
      <c r="I96">
        <v>327480</v>
      </c>
      <c r="J96">
        <v>135697.5</v>
      </c>
      <c r="K96">
        <v>44166</v>
      </c>
      <c r="L96" t="s">
        <v>21</v>
      </c>
      <c r="M96">
        <v>2020</v>
      </c>
    </row>
    <row r="97" spans="1:13" x14ac:dyDescent="0.15">
      <c r="A97" t="s">
        <v>28</v>
      </c>
      <c r="B97" t="s">
        <v>29</v>
      </c>
      <c r="C97">
        <v>377</v>
      </c>
      <c r="D97">
        <v>10</v>
      </c>
      <c r="E97">
        <v>15</v>
      </c>
      <c r="F97">
        <v>5655</v>
      </c>
      <c r="G97">
        <v>577.5</v>
      </c>
      <c r="H97">
        <v>5077.5</v>
      </c>
      <c r="I97">
        <v>19250</v>
      </c>
      <c r="J97">
        <v>-14172.5</v>
      </c>
      <c r="K97">
        <v>43435</v>
      </c>
      <c r="L97" t="s">
        <v>21</v>
      </c>
      <c r="M97">
        <v>2020</v>
      </c>
    </row>
    <row r="98" spans="1:13" x14ac:dyDescent="0.15">
      <c r="A98" t="s">
        <v>28</v>
      </c>
      <c r="B98" t="s">
        <v>29</v>
      </c>
      <c r="C98">
        <v>2110</v>
      </c>
      <c r="D98">
        <v>10</v>
      </c>
      <c r="E98">
        <v>7</v>
      </c>
      <c r="F98">
        <v>14770</v>
      </c>
      <c r="G98">
        <v>281.82</v>
      </c>
      <c r="H98">
        <v>14488.18</v>
      </c>
      <c r="I98">
        <v>10065</v>
      </c>
      <c r="J98">
        <v>4423.18</v>
      </c>
      <c r="K98">
        <v>43435</v>
      </c>
      <c r="L98" t="s">
        <v>21</v>
      </c>
      <c r="M98">
        <v>2020</v>
      </c>
    </row>
    <row r="99" spans="1:13" x14ac:dyDescent="0.15">
      <c r="A99" t="s">
        <v>18</v>
      </c>
      <c r="B99" t="s">
        <v>29</v>
      </c>
      <c r="C99">
        <v>2334</v>
      </c>
      <c r="D99">
        <v>10</v>
      </c>
      <c r="E99">
        <v>12</v>
      </c>
      <c r="F99">
        <v>28008</v>
      </c>
      <c r="G99">
        <v>253.2</v>
      </c>
      <c r="H99">
        <v>27754.799999999999</v>
      </c>
      <c r="I99">
        <v>3165</v>
      </c>
      <c r="J99">
        <v>24589.8</v>
      </c>
      <c r="K99">
        <v>44166</v>
      </c>
      <c r="L99" t="s">
        <v>21</v>
      </c>
      <c r="M99">
        <v>2020</v>
      </c>
    </row>
    <row r="100" spans="1:13" x14ac:dyDescent="0.15">
      <c r="A100" t="s">
        <v>20</v>
      </c>
      <c r="B100" t="s">
        <v>29</v>
      </c>
      <c r="C100">
        <v>580</v>
      </c>
      <c r="D100">
        <v>10</v>
      </c>
      <c r="E100">
        <v>12</v>
      </c>
      <c r="F100">
        <v>6960</v>
      </c>
      <c r="G100">
        <v>260.16000000000003</v>
      </c>
      <c r="H100">
        <v>6699.84</v>
      </c>
      <c r="I100">
        <v>3252</v>
      </c>
      <c r="J100">
        <v>3447.84</v>
      </c>
      <c r="K100">
        <v>44166</v>
      </c>
      <c r="L100" t="s">
        <v>21</v>
      </c>
      <c r="M100">
        <v>2020</v>
      </c>
    </row>
    <row r="101" spans="1:13" x14ac:dyDescent="0.15">
      <c r="A101" t="s">
        <v>28</v>
      </c>
      <c r="B101" t="s">
        <v>32</v>
      </c>
      <c r="C101">
        <v>2610</v>
      </c>
      <c r="D101">
        <v>120</v>
      </c>
      <c r="E101">
        <v>20</v>
      </c>
      <c r="F101">
        <v>52200</v>
      </c>
      <c r="G101">
        <v>626.4</v>
      </c>
      <c r="H101">
        <v>51573.599999999999</v>
      </c>
      <c r="I101">
        <v>15660</v>
      </c>
      <c r="J101">
        <v>35913.599999999999</v>
      </c>
      <c r="K101">
        <v>44105</v>
      </c>
      <c r="L101" t="s">
        <v>27</v>
      </c>
      <c r="M101">
        <v>2020</v>
      </c>
    </row>
    <row r="102" spans="1:13" x14ac:dyDescent="0.15">
      <c r="A102" t="s">
        <v>17</v>
      </c>
      <c r="B102" t="s">
        <v>32</v>
      </c>
      <c r="C102">
        <v>1598</v>
      </c>
      <c r="D102">
        <v>120</v>
      </c>
      <c r="E102">
        <v>350</v>
      </c>
      <c r="F102">
        <v>559300</v>
      </c>
      <c r="G102">
        <v>20762</v>
      </c>
      <c r="H102">
        <v>538538</v>
      </c>
      <c r="I102">
        <v>771160</v>
      </c>
      <c r="J102">
        <v>-232622</v>
      </c>
      <c r="K102">
        <v>43374</v>
      </c>
      <c r="L102" t="s">
        <v>27</v>
      </c>
      <c r="M102">
        <v>2020</v>
      </c>
    </row>
    <row r="103" spans="1:13" x14ac:dyDescent="0.15">
      <c r="A103" t="s">
        <v>17</v>
      </c>
      <c r="B103" t="s">
        <v>32</v>
      </c>
      <c r="C103">
        <v>1459</v>
      </c>
      <c r="D103">
        <v>120</v>
      </c>
      <c r="E103">
        <v>350</v>
      </c>
      <c r="F103">
        <v>510650</v>
      </c>
      <c r="G103">
        <v>20139</v>
      </c>
      <c r="H103">
        <v>490511</v>
      </c>
      <c r="I103">
        <v>748020</v>
      </c>
      <c r="J103">
        <v>-257509</v>
      </c>
      <c r="K103">
        <v>44105</v>
      </c>
      <c r="L103" t="s">
        <v>27</v>
      </c>
      <c r="M103">
        <v>2020</v>
      </c>
    </row>
    <row r="104" spans="1:13" x14ac:dyDescent="0.15">
      <c r="A104" t="s">
        <v>17</v>
      </c>
      <c r="B104" t="s">
        <v>32</v>
      </c>
      <c r="C104">
        <v>3284</v>
      </c>
      <c r="D104">
        <v>120</v>
      </c>
      <c r="E104">
        <v>125</v>
      </c>
      <c r="F104">
        <v>410500</v>
      </c>
      <c r="G104">
        <v>2022.5</v>
      </c>
      <c r="H104">
        <v>408477.5</v>
      </c>
      <c r="I104">
        <v>97080</v>
      </c>
      <c r="J104">
        <v>311397.5</v>
      </c>
      <c r="K104">
        <v>43374</v>
      </c>
      <c r="L104" t="s">
        <v>27</v>
      </c>
      <c r="M104">
        <v>2020</v>
      </c>
    </row>
    <row r="105" spans="1:13" x14ac:dyDescent="0.15">
      <c r="A105" t="s">
        <v>20</v>
      </c>
      <c r="B105" t="s">
        <v>32</v>
      </c>
      <c r="C105">
        <v>1197</v>
      </c>
      <c r="D105">
        <v>120</v>
      </c>
      <c r="E105">
        <v>125</v>
      </c>
      <c r="F105">
        <v>149625</v>
      </c>
      <c r="G105">
        <v>5362.5</v>
      </c>
      <c r="H105">
        <v>144262.5</v>
      </c>
      <c r="I105">
        <v>257400</v>
      </c>
      <c r="J105">
        <v>-113137.5</v>
      </c>
      <c r="K105">
        <v>43374</v>
      </c>
      <c r="L105" t="s">
        <v>27</v>
      </c>
      <c r="M105">
        <v>2020</v>
      </c>
    </row>
    <row r="106" spans="1:13" x14ac:dyDescent="0.15">
      <c r="A106" t="s">
        <v>18</v>
      </c>
      <c r="B106" t="s">
        <v>32</v>
      </c>
      <c r="C106">
        <v>3774</v>
      </c>
      <c r="D106">
        <v>120</v>
      </c>
      <c r="E106">
        <v>12</v>
      </c>
      <c r="F106">
        <v>45288</v>
      </c>
      <c r="G106">
        <v>253.2</v>
      </c>
      <c r="H106">
        <v>45034.8</v>
      </c>
      <c r="I106">
        <v>3165</v>
      </c>
      <c r="J106">
        <v>41869.800000000003</v>
      </c>
      <c r="K106">
        <v>44166</v>
      </c>
      <c r="L106" t="s">
        <v>21</v>
      </c>
      <c r="M106">
        <v>2020</v>
      </c>
    </row>
    <row r="107" spans="1:13" x14ac:dyDescent="0.15">
      <c r="A107" t="s">
        <v>20</v>
      </c>
      <c r="B107" t="s">
        <v>32</v>
      </c>
      <c r="C107">
        <v>2303</v>
      </c>
      <c r="D107">
        <v>120</v>
      </c>
      <c r="E107">
        <v>20</v>
      </c>
      <c r="F107">
        <v>46060</v>
      </c>
      <c r="G107">
        <v>217.6</v>
      </c>
      <c r="H107">
        <v>45842.400000000001</v>
      </c>
      <c r="I107">
        <v>5440</v>
      </c>
      <c r="J107">
        <v>40402.400000000001</v>
      </c>
      <c r="K107">
        <v>43435</v>
      </c>
      <c r="L107" t="s">
        <v>21</v>
      </c>
      <c r="M107">
        <v>2020</v>
      </c>
    </row>
    <row r="108" spans="1:13" x14ac:dyDescent="0.15">
      <c r="A108" t="s">
        <v>20</v>
      </c>
      <c r="B108" t="s">
        <v>32</v>
      </c>
      <c r="C108">
        <v>2572</v>
      </c>
      <c r="D108">
        <v>120</v>
      </c>
      <c r="E108">
        <v>12</v>
      </c>
      <c r="F108">
        <v>30864</v>
      </c>
      <c r="G108">
        <v>260.16000000000003</v>
      </c>
      <c r="H108">
        <v>30603.84</v>
      </c>
      <c r="I108">
        <v>3252</v>
      </c>
      <c r="J108">
        <v>27351.84</v>
      </c>
      <c r="K108">
        <v>44166</v>
      </c>
      <c r="L108" t="s">
        <v>21</v>
      </c>
      <c r="M108">
        <v>2020</v>
      </c>
    </row>
    <row r="109" spans="1:13" x14ac:dyDescent="0.15">
      <c r="A109" t="s">
        <v>20</v>
      </c>
      <c r="B109" t="s">
        <v>33</v>
      </c>
      <c r="C109">
        <v>320</v>
      </c>
      <c r="D109">
        <v>250</v>
      </c>
      <c r="E109">
        <v>125</v>
      </c>
      <c r="F109">
        <v>40000</v>
      </c>
      <c r="G109">
        <v>1655</v>
      </c>
      <c r="H109">
        <v>38345</v>
      </c>
      <c r="I109">
        <v>79440</v>
      </c>
      <c r="J109">
        <v>-41095</v>
      </c>
      <c r="K109">
        <v>43983</v>
      </c>
      <c r="L109" t="s">
        <v>19</v>
      </c>
      <c r="M109">
        <v>2020</v>
      </c>
    </row>
    <row r="110" spans="1:13" x14ac:dyDescent="0.15">
      <c r="A110" t="s">
        <v>17</v>
      </c>
      <c r="B110" t="s">
        <v>33</v>
      </c>
      <c r="C110">
        <v>2126</v>
      </c>
      <c r="D110">
        <v>250</v>
      </c>
      <c r="E110">
        <v>300</v>
      </c>
      <c r="F110">
        <v>637800</v>
      </c>
      <c r="G110">
        <v>1284</v>
      </c>
      <c r="H110">
        <v>636516</v>
      </c>
      <c r="I110">
        <v>53500</v>
      </c>
      <c r="J110">
        <v>583016</v>
      </c>
      <c r="K110">
        <v>43374</v>
      </c>
      <c r="L110" t="s">
        <v>27</v>
      </c>
      <c r="M110">
        <v>2020</v>
      </c>
    </row>
    <row r="111" spans="1:13" x14ac:dyDescent="0.15">
      <c r="A111" t="s">
        <v>17</v>
      </c>
      <c r="B111" t="s">
        <v>33</v>
      </c>
      <c r="C111">
        <v>3275</v>
      </c>
      <c r="D111">
        <v>250</v>
      </c>
      <c r="E111">
        <v>350</v>
      </c>
      <c r="F111">
        <v>1146250</v>
      </c>
      <c r="G111">
        <v>20139</v>
      </c>
      <c r="H111">
        <v>1126111</v>
      </c>
      <c r="I111">
        <v>748020</v>
      </c>
      <c r="J111">
        <v>378091</v>
      </c>
      <c r="K111">
        <v>44105</v>
      </c>
      <c r="L111" t="s">
        <v>27</v>
      </c>
      <c r="M111">
        <v>2020</v>
      </c>
    </row>
    <row r="112" spans="1:13" x14ac:dyDescent="0.15">
      <c r="A112" t="s">
        <v>13</v>
      </c>
      <c r="B112" t="s">
        <v>33</v>
      </c>
      <c r="C112">
        <v>3582</v>
      </c>
      <c r="D112">
        <v>250</v>
      </c>
      <c r="E112">
        <v>125</v>
      </c>
      <c r="F112">
        <v>447750</v>
      </c>
      <c r="G112">
        <v>6822.5</v>
      </c>
      <c r="H112">
        <v>440927.5</v>
      </c>
      <c r="I112">
        <v>327480</v>
      </c>
      <c r="J112">
        <v>113447.5</v>
      </c>
      <c r="K112">
        <v>44166</v>
      </c>
      <c r="L112" t="s">
        <v>21</v>
      </c>
      <c r="M112">
        <v>2020</v>
      </c>
    </row>
    <row r="113" spans="1:13" x14ac:dyDescent="0.15">
      <c r="A113" t="s">
        <v>28</v>
      </c>
      <c r="B113" t="s">
        <v>33</v>
      </c>
      <c r="C113">
        <v>783</v>
      </c>
      <c r="D113">
        <v>250</v>
      </c>
      <c r="E113">
        <v>350</v>
      </c>
      <c r="F113">
        <v>274050</v>
      </c>
      <c r="G113">
        <v>1862</v>
      </c>
      <c r="H113">
        <v>272188</v>
      </c>
      <c r="I113">
        <v>69160</v>
      </c>
      <c r="J113">
        <v>203028</v>
      </c>
      <c r="K113">
        <v>43435</v>
      </c>
      <c r="L113" t="s">
        <v>21</v>
      </c>
      <c r="M113">
        <v>2020</v>
      </c>
    </row>
    <row r="114" spans="1:13" x14ac:dyDescent="0.15">
      <c r="A114" t="s">
        <v>20</v>
      </c>
      <c r="B114" t="s">
        <v>33</v>
      </c>
      <c r="C114">
        <v>1202</v>
      </c>
      <c r="D114">
        <v>250</v>
      </c>
      <c r="E114">
        <v>350</v>
      </c>
      <c r="F114">
        <v>420700</v>
      </c>
      <c r="G114">
        <v>13580</v>
      </c>
      <c r="H114">
        <v>407120</v>
      </c>
      <c r="I114">
        <v>504400</v>
      </c>
      <c r="J114">
        <v>-97280</v>
      </c>
      <c r="K114">
        <v>43435</v>
      </c>
      <c r="L114" t="s">
        <v>21</v>
      </c>
      <c r="M114">
        <v>2020</v>
      </c>
    </row>
    <row r="115" spans="1:13" x14ac:dyDescent="0.15">
      <c r="A115" t="s">
        <v>17</v>
      </c>
      <c r="B115" t="s">
        <v>35</v>
      </c>
      <c r="C115">
        <v>4056</v>
      </c>
      <c r="D115">
        <v>260</v>
      </c>
      <c r="E115">
        <v>300</v>
      </c>
      <c r="F115">
        <v>1216800</v>
      </c>
      <c r="G115">
        <v>1554</v>
      </c>
      <c r="H115">
        <v>1215246</v>
      </c>
      <c r="I115">
        <v>64750</v>
      </c>
      <c r="J115">
        <v>1150496</v>
      </c>
      <c r="K115">
        <v>43891</v>
      </c>
      <c r="L115" t="s">
        <v>23</v>
      </c>
      <c r="M115">
        <v>2020</v>
      </c>
    </row>
    <row r="116" spans="1:13" x14ac:dyDescent="0.15">
      <c r="A116" t="s">
        <v>20</v>
      </c>
      <c r="B116" t="s">
        <v>35</v>
      </c>
      <c r="C116">
        <v>2144</v>
      </c>
      <c r="D116">
        <v>260</v>
      </c>
      <c r="E116">
        <v>300</v>
      </c>
      <c r="F116">
        <v>643200</v>
      </c>
      <c r="G116">
        <v>6606</v>
      </c>
      <c r="H116">
        <v>636594</v>
      </c>
      <c r="I116">
        <v>275250</v>
      </c>
      <c r="J116">
        <v>361344</v>
      </c>
      <c r="K116">
        <v>43891</v>
      </c>
      <c r="L116" t="s">
        <v>23</v>
      </c>
      <c r="M116">
        <v>2020</v>
      </c>
    </row>
    <row r="117" spans="1:13" x14ac:dyDescent="0.15">
      <c r="A117" t="s">
        <v>17</v>
      </c>
      <c r="B117" t="s">
        <v>35</v>
      </c>
      <c r="C117">
        <v>3502</v>
      </c>
      <c r="D117">
        <v>260</v>
      </c>
      <c r="E117">
        <v>125</v>
      </c>
      <c r="F117">
        <v>437750</v>
      </c>
      <c r="G117">
        <v>5690</v>
      </c>
      <c r="H117">
        <v>432060</v>
      </c>
      <c r="I117">
        <v>273120</v>
      </c>
      <c r="J117">
        <v>158940</v>
      </c>
      <c r="K117">
        <v>43952</v>
      </c>
      <c r="L117" t="s">
        <v>36</v>
      </c>
      <c r="M117">
        <v>2020</v>
      </c>
    </row>
    <row r="118" spans="1:13" x14ac:dyDescent="0.15">
      <c r="A118" t="s">
        <v>17</v>
      </c>
      <c r="B118" t="s">
        <v>35</v>
      </c>
      <c r="C118">
        <v>1397</v>
      </c>
      <c r="D118">
        <v>260</v>
      </c>
      <c r="E118">
        <v>350</v>
      </c>
      <c r="F118">
        <v>488950</v>
      </c>
      <c r="G118">
        <v>20762</v>
      </c>
      <c r="H118">
        <v>468188</v>
      </c>
      <c r="I118">
        <v>771160</v>
      </c>
      <c r="J118">
        <v>-302972</v>
      </c>
      <c r="K118">
        <v>43374</v>
      </c>
      <c r="L118" t="s">
        <v>27</v>
      </c>
      <c r="M118">
        <v>2020</v>
      </c>
    </row>
    <row r="119" spans="1:13" x14ac:dyDescent="0.15">
      <c r="A119" t="s">
        <v>28</v>
      </c>
      <c r="B119" t="s">
        <v>35</v>
      </c>
      <c r="C119">
        <v>679</v>
      </c>
      <c r="D119">
        <v>260</v>
      </c>
      <c r="E119">
        <v>20</v>
      </c>
      <c r="F119">
        <v>13580</v>
      </c>
      <c r="G119">
        <v>494.4</v>
      </c>
      <c r="H119">
        <v>13085.6</v>
      </c>
      <c r="I119">
        <v>12360</v>
      </c>
      <c r="J119">
        <v>725.6</v>
      </c>
      <c r="K119">
        <v>44136</v>
      </c>
      <c r="L119" t="s">
        <v>31</v>
      </c>
      <c r="M119">
        <v>2020</v>
      </c>
    </row>
    <row r="120" spans="1:13" x14ac:dyDescent="0.15">
      <c r="A120" t="s">
        <v>18</v>
      </c>
      <c r="B120" t="s">
        <v>35</v>
      </c>
      <c r="C120">
        <v>2351</v>
      </c>
      <c r="D120">
        <v>260</v>
      </c>
      <c r="E120">
        <v>20</v>
      </c>
      <c r="F120">
        <v>47020</v>
      </c>
      <c r="G120">
        <v>376.4</v>
      </c>
      <c r="H120">
        <v>46643.6</v>
      </c>
      <c r="I120">
        <v>9410</v>
      </c>
      <c r="J120">
        <v>37233.599999999999</v>
      </c>
      <c r="K120">
        <v>44136</v>
      </c>
      <c r="L120" t="s">
        <v>31</v>
      </c>
      <c r="M120">
        <v>2020</v>
      </c>
    </row>
    <row r="121" spans="1:13" x14ac:dyDescent="0.15">
      <c r="A121" t="s">
        <v>13</v>
      </c>
      <c r="B121" t="s">
        <v>35</v>
      </c>
      <c r="C121">
        <v>2043</v>
      </c>
      <c r="D121">
        <v>260</v>
      </c>
      <c r="E121">
        <v>300</v>
      </c>
      <c r="F121">
        <v>612900</v>
      </c>
      <c r="G121">
        <v>11496</v>
      </c>
      <c r="H121">
        <v>601404</v>
      </c>
      <c r="I121">
        <v>479000</v>
      </c>
      <c r="J121">
        <v>122404</v>
      </c>
      <c r="K121">
        <v>44166</v>
      </c>
      <c r="L121" t="s">
        <v>21</v>
      </c>
      <c r="M121">
        <v>2020</v>
      </c>
    </row>
    <row r="122" spans="1:13" x14ac:dyDescent="0.15">
      <c r="A122" t="s">
        <v>18</v>
      </c>
      <c r="B122" t="s">
        <v>14</v>
      </c>
      <c r="C122">
        <v>3565</v>
      </c>
      <c r="D122">
        <v>3</v>
      </c>
      <c r="E122">
        <v>125</v>
      </c>
      <c r="F122">
        <v>445625</v>
      </c>
      <c r="G122">
        <v>15913.13</v>
      </c>
      <c r="H122">
        <v>429711.88</v>
      </c>
      <c r="I122">
        <v>509220</v>
      </c>
      <c r="J122">
        <v>-79508.13</v>
      </c>
      <c r="K122">
        <v>43922</v>
      </c>
      <c r="L122" t="s">
        <v>34</v>
      </c>
      <c r="M122">
        <v>2020</v>
      </c>
    </row>
    <row r="123" spans="1:13" x14ac:dyDescent="0.15">
      <c r="A123" t="s">
        <v>17</v>
      </c>
      <c r="B123" t="s">
        <v>14</v>
      </c>
      <c r="C123">
        <v>1401</v>
      </c>
      <c r="D123">
        <v>3</v>
      </c>
      <c r="E123">
        <v>20</v>
      </c>
      <c r="F123">
        <v>28020</v>
      </c>
      <c r="G123">
        <v>1548</v>
      </c>
      <c r="H123">
        <v>26472</v>
      </c>
      <c r="I123">
        <v>25800</v>
      </c>
      <c r="J123">
        <v>672</v>
      </c>
      <c r="K123">
        <v>43922</v>
      </c>
      <c r="L123" t="s">
        <v>34</v>
      </c>
      <c r="M123">
        <v>2020</v>
      </c>
    </row>
    <row r="124" spans="1:13" x14ac:dyDescent="0.15">
      <c r="A124" t="s">
        <v>17</v>
      </c>
      <c r="B124" t="s">
        <v>14</v>
      </c>
      <c r="C124">
        <v>2077</v>
      </c>
      <c r="D124">
        <v>3</v>
      </c>
      <c r="E124">
        <v>300</v>
      </c>
      <c r="F124">
        <v>623100</v>
      </c>
      <c r="G124">
        <v>6201</v>
      </c>
      <c r="H124">
        <v>616899</v>
      </c>
      <c r="I124">
        <v>172250</v>
      </c>
      <c r="J124">
        <v>444649</v>
      </c>
      <c r="K124">
        <v>43983</v>
      </c>
      <c r="L124" t="s">
        <v>19</v>
      </c>
      <c r="M124">
        <v>2020</v>
      </c>
    </row>
    <row r="125" spans="1:13" x14ac:dyDescent="0.15">
      <c r="A125" t="s">
        <v>28</v>
      </c>
      <c r="B125" t="s">
        <v>14</v>
      </c>
      <c r="C125">
        <v>3643</v>
      </c>
      <c r="D125">
        <v>3</v>
      </c>
      <c r="E125">
        <v>12</v>
      </c>
      <c r="F125">
        <v>43716</v>
      </c>
      <c r="G125">
        <v>700.92</v>
      </c>
      <c r="H125">
        <v>43015.08</v>
      </c>
      <c r="I125">
        <v>5841</v>
      </c>
      <c r="J125">
        <v>37174.080000000002</v>
      </c>
      <c r="K125">
        <v>44075</v>
      </c>
      <c r="L125" t="s">
        <v>26</v>
      </c>
      <c r="M125">
        <v>2020</v>
      </c>
    </row>
    <row r="126" spans="1:13" x14ac:dyDescent="0.15">
      <c r="A126" t="s">
        <v>13</v>
      </c>
      <c r="B126" t="s">
        <v>14</v>
      </c>
      <c r="C126">
        <v>1105</v>
      </c>
      <c r="D126">
        <v>3</v>
      </c>
      <c r="E126">
        <v>12</v>
      </c>
      <c r="F126">
        <v>13260</v>
      </c>
      <c r="G126">
        <v>326.88</v>
      </c>
      <c r="H126">
        <v>12933.12</v>
      </c>
      <c r="I126">
        <v>2724</v>
      </c>
      <c r="J126">
        <v>10209.120000000001</v>
      </c>
      <c r="K126">
        <v>43435</v>
      </c>
      <c r="L126" t="s">
        <v>21</v>
      </c>
      <c r="M126">
        <v>2020</v>
      </c>
    </row>
    <row r="127" spans="1:13" x14ac:dyDescent="0.15">
      <c r="A127" t="s">
        <v>17</v>
      </c>
      <c r="B127" t="s">
        <v>22</v>
      </c>
      <c r="C127">
        <v>2960</v>
      </c>
      <c r="D127">
        <v>5</v>
      </c>
      <c r="E127">
        <v>7</v>
      </c>
      <c r="F127">
        <v>20720</v>
      </c>
      <c r="G127">
        <v>411.18</v>
      </c>
      <c r="H127">
        <v>20308.82</v>
      </c>
      <c r="I127">
        <v>9790</v>
      </c>
      <c r="J127">
        <v>10518.82</v>
      </c>
      <c r="K127">
        <v>43862</v>
      </c>
      <c r="L127" t="s">
        <v>30</v>
      </c>
      <c r="M127">
        <v>2020</v>
      </c>
    </row>
    <row r="128" spans="1:13" x14ac:dyDescent="0.15">
      <c r="A128" t="s">
        <v>18</v>
      </c>
      <c r="B128" t="s">
        <v>22</v>
      </c>
      <c r="C128">
        <v>1201</v>
      </c>
      <c r="D128">
        <v>5</v>
      </c>
      <c r="E128">
        <v>12</v>
      </c>
      <c r="F128">
        <v>14412</v>
      </c>
      <c r="G128">
        <v>684.36</v>
      </c>
      <c r="H128">
        <v>13727.64</v>
      </c>
      <c r="I128">
        <v>5703</v>
      </c>
      <c r="J128">
        <v>8024.64</v>
      </c>
      <c r="K128">
        <v>43983</v>
      </c>
      <c r="L128" t="s">
        <v>19</v>
      </c>
      <c r="M128">
        <v>2020</v>
      </c>
    </row>
    <row r="129" spans="1:13" x14ac:dyDescent="0.15">
      <c r="A129" t="s">
        <v>18</v>
      </c>
      <c r="B129" t="s">
        <v>22</v>
      </c>
      <c r="C129">
        <v>2321</v>
      </c>
      <c r="D129">
        <v>5</v>
      </c>
      <c r="E129">
        <v>7</v>
      </c>
      <c r="F129">
        <v>16247</v>
      </c>
      <c r="G129">
        <v>114.24</v>
      </c>
      <c r="H129">
        <v>16132.76</v>
      </c>
      <c r="I129">
        <v>2720</v>
      </c>
      <c r="J129">
        <v>13412.76</v>
      </c>
      <c r="K129">
        <v>44075</v>
      </c>
      <c r="L129" t="s">
        <v>26</v>
      </c>
      <c r="M129">
        <v>2020</v>
      </c>
    </row>
    <row r="130" spans="1:13" x14ac:dyDescent="0.15">
      <c r="A130" t="s">
        <v>17</v>
      </c>
      <c r="B130" t="s">
        <v>22</v>
      </c>
      <c r="C130">
        <v>3640</v>
      </c>
      <c r="D130">
        <v>5</v>
      </c>
      <c r="E130">
        <v>350</v>
      </c>
      <c r="F130">
        <v>1274000</v>
      </c>
      <c r="G130">
        <v>18868.5</v>
      </c>
      <c r="H130">
        <v>1255131.5</v>
      </c>
      <c r="I130">
        <v>467220</v>
      </c>
      <c r="J130">
        <v>787911.5</v>
      </c>
      <c r="K130">
        <v>43344</v>
      </c>
      <c r="L130" t="s">
        <v>26</v>
      </c>
      <c r="M130">
        <v>2020</v>
      </c>
    </row>
    <row r="131" spans="1:13" x14ac:dyDescent="0.15">
      <c r="A131" t="s">
        <v>20</v>
      </c>
      <c r="B131" t="s">
        <v>33</v>
      </c>
      <c r="C131">
        <v>389</v>
      </c>
      <c r="D131">
        <v>250</v>
      </c>
      <c r="E131">
        <v>350</v>
      </c>
      <c r="F131">
        <v>136150</v>
      </c>
      <c r="G131">
        <v>17241</v>
      </c>
      <c r="H131">
        <v>118909</v>
      </c>
      <c r="I131">
        <v>426920</v>
      </c>
      <c r="J131">
        <v>-308011</v>
      </c>
      <c r="K131">
        <v>44044</v>
      </c>
      <c r="L131" t="s">
        <v>25</v>
      </c>
      <c r="M131">
        <v>2020</v>
      </c>
    </row>
    <row r="132" spans="1:13" x14ac:dyDescent="0.15">
      <c r="A132" t="s">
        <v>17</v>
      </c>
      <c r="B132" t="s">
        <v>33</v>
      </c>
      <c r="C132">
        <v>2745</v>
      </c>
      <c r="D132">
        <v>250</v>
      </c>
      <c r="E132">
        <v>15</v>
      </c>
      <c r="F132">
        <v>41175</v>
      </c>
      <c r="G132">
        <v>875.25</v>
      </c>
      <c r="H132">
        <v>40299.75</v>
      </c>
      <c r="I132">
        <v>19450</v>
      </c>
      <c r="J132">
        <v>20849.75</v>
      </c>
      <c r="K132">
        <v>43374</v>
      </c>
      <c r="L132" t="s">
        <v>27</v>
      </c>
      <c r="M132">
        <v>2020</v>
      </c>
    </row>
    <row r="133" spans="1:13" x14ac:dyDescent="0.15">
      <c r="A133" t="s">
        <v>13</v>
      </c>
      <c r="B133" t="s">
        <v>14</v>
      </c>
      <c r="C133">
        <v>1459</v>
      </c>
      <c r="D133">
        <v>3</v>
      </c>
      <c r="E133">
        <v>20</v>
      </c>
      <c r="F133">
        <v>29180</v>
      </c>
      <c r="G133">
        <v>498.6</v>
      </c>
      <c r="H133">
        <v>28681.4</v>
      </c>
      <c r="I133">
        <v>8310</v>
      </c>
      <c r="J133">
        <v>20371.400000000001</v>
      </c>
      <c r="K133">
        <v>43952</v>
      </c>
      <c r="L133" t="s">
        <v>36</v>
      </c>
      <c r="M133">
        <v>2020</v>
      </c>
    </row>
    <row r="134" spans="1:13" x14ac:dyDescent="0.15">
      <c r="A134" t="s">
        <v>20</v>
      </c>
      <c r="B134" t="s">
        <v>29</v>
      </c>
      <c r="C134">
        <v>3938</v>
      </c>
      <c r="D134">
        <v>10</v>
      </c>
      <c r="E134">
        <v>7</v>
      </c>
      <c r="F134">
        <v>27566</v>
      </c>
      <c r="G134">
        <v>369.6</v>
      </c>
      <c r="H134">
        <v>27196.400000000001</v>
      </c>
      <c r="I134">
        <v>8800</v>
      </c>
      <c r="J134">
        <v>18396.400000000001</v>
      </c>
      <c r="K134">
        <v>43344</v>
      </c>
      <c r="L134" t="s">
        <v>26</v>
      </c>
      <c r="M134">
        <v>2020</v>
      </c>
    </row>
    <row r="135" spans="1:13" x14ac:dyDescent="0.15">
      <c r="A135" t="s">
        <v>13</v>
      </c>
      <c r="B135" t="s">
        <v>32</v>
      </c>
      <c r="C135">
        <v>4236</v>
      </c>
      <c r="D135">
        <v>120</v>
      </c>
      <c r="E135">
        <v>20</v>
      </c>
      <c r="F135">
        <v>84720</v>
      </c>
      <c r="G135">
        <v>2310.3000000000002</v>
      </c>
      <c r="H135">
        <v>82409.7</v>
      </c>
      <c r="I135">
        <v>38505</v>
      </c>
      <c r="J135">
        <v>43904.7</v>
      </c>
      <c r="K135">
        <v>43922</v>
      </c>
      <c r="L135" t="s">
        <v>34</v>
      </c>
      <c r="M135">
        <v>2020</v>
      </c>
    </row>
    <row r="136" spans="1:13" x14ac:dyDescent="0.15">
      <c r="A136" t="s">
        <v>17</v>
      </c>
      <c r="B136" t="s">
        <v>33</v>
      </c>
      <c r="C136">
        <v>3627</v>
      </c>
      <c r="D136">
        <v>250</v>
      </c>
      <c r="E136">
        <v>12</v>
      </c>
      <c r="F136">
        <v>43524</v>
      </c>
      <c r="G136">
        <v>892.44</v>
      </c>
      <c r="H136">
        <v>42631.56</v>
      </c>
      <c r="I136">
        <v>7437</v>
      </c>
      <c r="J136">
        <v>35194.559999999998</v>
      </c>
      <c r="K136">
        <v>43831</v>
      </c>
      <c r="L136" t="s">
        <v>16</v>
      </c>
      <c r="M136">
        <v>2020</v>
      </c>
    </row>
    <row r="137" spans="1:13" x14ac:dyDescent="0.15">
      <c r="A137" t="s">
        <v>20</v>
      </c>
      <c r="B137" t="s">
        <v>22</v>
      </c>
      <c r="C137">
        <v>1756</v>
      </c>
      <c r="D137">
        <v>5</v>
      </c>
      <c r="E137">
        <v>15</v>
      </c>
      <c r="F137">
        <v>26340</v>
      </c>
      <c r="G137">
        <v>1218.5999999999999</v>
      </c>
      <c r="H137">
        <v>25121.4</v>
      </c>
      <c r="I137">
        <v>20310</v>
      </c>
      <c r="J137">
        <v>4811.3999999999996</v>
      </c>
      <c r="K137">
        <v>44105</v>
      </c>
      <c r="L137" t="s">
        <v>27</v>
      </c>
      <c r="M137">
        <v>2020</v>
      </c>
    </row>
    <row r="138" spans="1:13" x14ac:dyDescent="0.15">
      <c r="A138" t="s">
        <v>20</v>
      </c>
      <c r="B138" t="s">
        <v>29</v>
      </c>
      <c r="C138">
        <v>307</v>
      </c>
      <c r="D138">
        <v>10</v>
      </c>
      <c r="E138">
        <v>15</v>
      </c>
      <c r="F138">
        <v>4605</v>
      </c>
      <c r="G138">
        <v>1218.5999999999999</v>
      </c>
      <c r="H138">
        <v>3386.4</v>
      </c>
      <c r="I138">
        <v>20310</v>
      </c>
      <c r="J138">
        <v>-16923.599999999999</v>
      </c>
      <c r="K138">
        <v>44105</v>
      </c>
      <c r="L138" t="s">
        <v>27</v>
      </c>
      <c r="M138">
        <v>2020</v>
      </c>
    </row>
    <row r="139" spans="1:13" x14ac:dyDescent="0.15">
      <c r="A139" t="s">
        <v>18</v>
      </c>
      <c r="B139" t="s">
        <v>29</v>
      </c>
      <c r="C139">
        <v>4489</v>
      </c>
      <c r="D139">
        <v>10</v>
      </c>
      <c r="E139">
        <v>15</v>
      </c>
      <c r="F139">
        <v>67335</v>
      </c>
      <c r="G139">
        <v>1356.6</v>
      </c>
      <c r="H139">
        <v>65978.399999999994</v>
      </c>
      <c r="I139">
        <v>22610</v>
      </c>
      <c r="J139">
        <v>43368.4</v>
      </c>
      <c r="K139">
        <v>43435</v>
      </c>
      <c r="L139" t="s">
        <v>21</v>
      </c>
      <c r="M139">
        <v>2020</v>
      </c>
    </row>
    <row r="140" spans="1:13" x14ac:dyDescent="0.15">
      <c r="A140" t="s">
        <v>28</v>
      </c>
      <c r="B140" t="s">
        <v>32</v>
      </c>
      <c r="C140">
        <v>2167</v>
      </c>
      <c r="D140">
        <v>120</v>
      </c>
      <c r="E140">
        <v>20</v>
      </c>
      <c r="F140">
        <v>43340</v>
      </c>
      <c r="G140">
        <v>588.79999999999995</v>
      </c>
      <c r="H140">
        <v>42751.199999999997</v>
      </c>
      <c r="I140">
        <v>7360</v>
      </c>
      <c r="J140">
        <v>35391.199999999997</v>
      </c>
      <c r="K140">
        <v>43344</v>
      </c>
      <c r="L140" t="s">
        <v>26</v>
      </c>
      <c r="M140">
        <v>2020</v>
      </c>
    </row>
    <row r="141" spans="1:13" x14ac:dyDescent="0.15">
      <c r="A141" t="s">
        <v>13</v>
      </c>
      <c r="B141" t="s">
        <v>14</v>
      </c>
      <c r="C141">
        <v>1137</v>
      </c>
      <c r="D141">
        <v>3</v>
      </c>
      <c r="E141">
        <v>7</v>
      </c>
      <c r="F141">
        <v>7959</v>
      </c>
      <c r="G141">
        <v>798.28</v>
      </c>
      <c r="H141">
        <v>7160.72</v>
      </c>
      <c r="I141">
        <v>14255</v>
      </c>
      <c r="J141">
        <v>-7094.28</v>
      </c>
      <c r="K141">
        <v>43374</v>
      </c>
      <c r="L141" t="s">
        <v>27</v>
      </c>
      <c r="M141">
        <v>2020</v>
      </c>
    </row>
    <row r="142" spans="1:13" x14ac:dyDescent="0.15">
      <c r="A142" t="s">
        <v>17</v>
      </c>
      <c r="B142" t="s">
        <v>14</v>
      </c>
      <c r="C142">
        <v>1222</v>
      </c>
      <c r="D142">
        <v>3</v>
      </c>
      <c r="E142">
        <v>300</v>
      </c>
      <c r="F142">
        <v>366600</v>
      </c>
      <c r="G142">
        <v>24252</v>
      </c>
      <c r="H142">
        <v>342348</v>
      </c>
      <c r="I142">
        <v>505250</v>
      </c>
      <c r="J142">
        <v>-162902</v>
      </c>
      <c r="K142">
        <v>44105</v>
      </c>
      <c r="L142" t="s">
        <v>27</v>
      </c>
      <c r="M142">
        <v>2020</v>
      </c>
    </row>
    <row r="143" spans="1:13" x14ac:dyDescent="0.15">
      <c r="A143" t="s">
        <v>28</v>
      </c>
      <c r="B143" t="s">
        <v>14</v>
      </c>
      <c r="C143">
        <v>489</v>
      </c>
      <c r="D143">
        <v>3</v>
      </c>
      <c r="E143">
        <v>350</v>
      </c>
      <c r="F143">
        <v>171150</v>
      </c>
      <c r="G143">
        <v>3836</v>
      </c>
      <c r="H143">
        <v>167314</v>
      </c>
      <c r="I143">
        <v>71240</v>
      </c>
      <c r="J143">
        <v>96074</v>
      </c>
      <c r="K143">
        <v>44166</v>
      </c>
      <c r="L143" t="s">
        <v>21</v>
      </c>
      <c r="M143">
        <v>2020</v>
      </c>
    </row>
    <row r="144" spans="1:13" x14ac:dyDescent="0.15">
      <c r="A144" t="s">
        <v>13</v>
      </c>
      <c r="B144" t="s">
        <v>22</v>
      </c>
      <c r="C144">
        <v>4133</v>
      </c>
      <c r="D144">
        <v>5</v>
      </c>
      <c r="E144">
        <v>15</v>
      </c>
      <c r="F144">
        <v>61995</v>
      </c>
      <c r="G144">
        <v>1180.2</v>
      </c>
      <c r="H144">
        <v>60814.8</v>
      </c>
      <c r="I144">
        <v>19670</v>
      </c>
      <c r="J144">
        <v>41144.800000000003</v>
      </c>
      <c r="K144">
        <v>43891</v>
      </c>
      <c r="L144" t="s">
        <v>23</v>
      </c>
      <c r="M144">
        <v>2020</v>
      </c>
    </row>
    <row r="145" spans="1:13" x14ac:dyDescent="0.15">
      <c r="A145" t="s">
        <v>17</v>
      </c>
      <c r="B145" t="s">
        <v>22</v>
      </c>
      <c r="C145">
        <v>2743</v>
      </c>
      <c r="D145">
        <v>5</v>
      </c>
      <c r="E145">
        <v>300</v>
      </c>
      <c r="F145">
        <v>822900</v>
      </c>
      <c r="G145">
        <v>22308</v>
      </c>
      <c r="H145">
        <v>800592</v>
      </c>
      <c r="I145">
        <v>464750</v>
      </c>
      <c r="J145">
        <v>335842</v>
      </c>
      <c r="K145">
        <v>44044</v>
      </c>
      <c r="L145" t="s">
        <v>25</v>
      </c>
      <c r="M145">
        <v>2020</v>
      </c>
    </row>
    <row r="146" spans="1:13" x14ac:dyDescent="0.15">
      <c r="A146" t="s">
        <v>13</v>
      </c>
      <c r="B146" t="s">
        <v>22</v>
      </c>
      <c r="C146">
        <v>3699</v>
      </c>
      <c r="D146">
        <v>5</v>
      </c>
      <c r="E146">
        <v>7</v>
      </c>
      <c r="F146">
        <v>25893</v>
      </c>
      <c r="G146">
        <v>798.28</v>
      </c>
      <c r="H146">
        <v>25094.720000000001</v>
      </c>
      <c r="I146">
        <v>14255</v>
      </c>
      <c r="J146">
        <v>10839.72</v>
      </c>
      <c r="K146">
        <v>43374</v>
      </c>
      <c r="L146" t="s">
        <v>27</v>
      </c>
      <c r="M146">
        <v>2020</v>
      </c>
    </row>
    <row r="147" spans="1:13" x14ac:dyDescent="0.15">
      <c r="A147" t="s">
        <v>17</v>
      </c>
      <c r="B147" t="s">
        <v>22</v>
      </c>
      <c r="C147">
        <v>4460</v>
      </c>
      <c r="D147">
        <v>5</v>
      </c>
      <c r="E147">
        <v>300</v>
      </c>
      <c r="F147">
        <v>1338000</v>
      </c>
      <c r="G147">
        <v>24252</v>
      </c>
      <c r="H147">
        <v>1313748</v>
      </c>
      <c r="I147">
        <v>505250</v>
      </c>
      <c r="J147">
        <v>808498</v>
      </c>
      <c r="K147">
        <v>44105</v>
      </c>
      <c r="L147" t="s">
        <v>27</v>
      </c>
      <c r="M147">
        <v>2020</v>
      </c>
    </row>
    <row r="148" spans="1:13" x14ac:dyDescent="0.15">
      <c r="A148" t="s">
        <v>20</v>
      </c>
      <c r="B148" t="s">
        <v>22</v>
      </c>
      <c r="C148">
        <v>1232</v>
      </c>
      <c r="D148">
        <v>5</v>
      </c>
      <c r="E148">
        <v>125</v>
      </c>
      <c r="F148">
        <v>154000</v>
      </c>
      <c r="G148">
        <v>5690</v>
      </c>
      <c r="H148">
        <v>148310</v>
      </c>
      <c r="I148">
        <v>136560</v>
      </c>
      <c r="J148">
        <v>11750</v>
      </c>
      <c r="K148">
        <v>44166</v>
      </c>
      <c r="L148" t="s">
        <v>21</v>
      </c>
      <c r="M148">
        <v>2020</v>
      </c>
    </row>
    <row r="149" spans="1:13" x14ac:dyDescent="0.15">
      <c r="A149" t="s">
        <v>13</v>
      </c>
      <c r="B149" t="s">
        <v>29</v>
      </c>
      <c r="C149">
        <v>2586</v>
      </c>
      <c r="D149">
        <v>10</v>
      </c>
      <c r="E149">
        <v>7</v>
      </c>
      <c r="F149">
        <v>18102</v>
      </c>
      <c r="G149">
        <v>1190.28</v>
      </c>
      <c r="H149">
        <v>16911.72</v>
      </c>
      <c r="I149">
        <v>21255</v>
      </c>
      <c r="J149">
        <v>-4343.28</v>
      </c>
      <c r="K149">
        <v>43831</v>
      </c>
      <c r="L149" t="s">
        <v>16</v>
      </c>
      <c r="M149">
        <v>2020</v>
      </c>
    </row>
    <row r="150" spans="1:13" x14ac:dyDescent="0.15">
      <c r="A150" t="s">
        <v>17</v>
      </c>
      <c r="B150" t="s">
        <v>29</v>
      </c>
      <c r="C150">
        <v>1332</v>
      </c>
      <c r="D150">
        <v>10</v>
      </c>
      <c r="E150">
        <v>125</v>
      </c>
      <c r="F150">
        <v>166500</v>
      </c>
      <c r="G150">
        <v>3975</v>
      </c>
      <c r="H150">
        <v>162525</v>
      </c>
      <c r="I150">
        <v>95400</v>
      </c>
      <c r="J150">
        <v>67125</v>
      </c>
      <c r="K150">
        <v>43891</v>
      </c>
      <c r="L150" t="s">
        <v>23</v>
      </c>
      <c r="M150">
        <v>2020</v>
      </c>
    </row>
    <row r="151" spans="1:13" x14ac:dyDescent="0.15">
      <c r="A151" t="s">
        <v>17</v>
      </c>
      <c r="B151" t="s">
        <v>29</v>
      </c>
      <c r="C151">
        <v>4487</v>
      </c>
      <c r="D151">
        <v>10</v>
      </c>
      <c r="E151">
        <v>300</v>
      </c>
      <c r="F151">
        <v>1346100</v>
      </c>
      <c r="G151">
        <v>16974</v>
      </c>
      <c r="H151">
        <v>1329126</v>
      </c>
      <c r="I151">
        <v>353625</v>
      </c>
      <c r="J151">
        <v>975501</v>
      </c>
      <c r="K151">
        <v>43922</v>
      </c>
      <c r="L151" t="s">
        <v>34</v>
      </c>
      <c r="M151">
        <v>2020</v>
      </c>
    </row>
    <row r="152" spans="1:13" x14ac:dyDescent="0.15">
      <c r="A152" t="s">
        <v>28</v>
      </c>
      <c r="B152" t="s">
        <v>29</v>
      </c>
      <c r="C152">
        <v>3862</v>
      </c>
      <c r="D152">
        <v>10</v>
      </c>
      <c r="E152">
        <v>300</v>
      </c>
      <c r="F152">
        <v>1158600</v>
      </c>
      <c r="G152">
        <v>35016</v>
      </c>
      <c r="H152">
        <v>1123584</v>
      </c>
      <c r="I152">
        <v>729500</v>
      </c>
      <c r="J152">
        <v>394084</v>
      </c>
      <c r="K152">
        <v>43952</v>
      </c>
      <c r="L152" t="s">
        <v>36</v>
      </c>
      <c r="M152">
        <v>2020</v>
      </c>
    </row>
    <row r="153" spans="1:13" x14ac:dyDescent="0.15">
      <c r="A153" t="s">
        <v>28</v>
      </c>
      <c r="B153" t="s">
        <v>29</v>
      </c>
      <c r="C153">
        <v>1765</v>
      </c>
      <c r="D153">
        <v>10</v>
      </c>
      <c r="E153">
        <v>350</v>
      </c>
      <c r="F153">
        <v>617750</v>
      </c>
      <c r="G153">
        <v>48300</v>
      </c>
      <c r="H153">
        <v>569450</v>
      </c>
      <c r="I153">
        <v>897000</v>
      </c>
      <c r="J153">
        <v>-327550</v>
      </c>
      <c r="K153">
        <v>44013</v>
      </c>
      <c r="L153" t="s">
        <v>24</v>
      </c>
      <c r="M153">
        <v>2020</v>
      </c>
    </row>
    <row r="154" spans="1:13" x14ac:dyDescent="0.15">
      <c r="A154" t="s">
        <v>18</v>
      </c>
      <c r="B154" t="s">
        <v>29</v>
      </c>
      <c r="C154">
        <v>3533</v>
      </c>
      <c r="D154">
        <v>10</v>
      </c>
      <c r="E154">
        <v>125</v>
      </c>
      <c r="F154">
        <v>441625</v>
      </c>
      <c r="G154">
        <v>14940</v>
      </c>
      <c r="H154">
        <v>426685</v>
      </c>
      <c r="I154">
        <v>358560</v>
      </c>
      <c r="J154">
        <v>68125</v>
      </c>
      <c r="K154">
        <v>44013</v>
      </c>
      <c r="L154" t="s">
        <v>24</v>
      </c>
      <c r="M154">
        <v>2020</v>
      </c>
    </row>
    <row r="155" spans="1:13" x14ac:dyDescent="0.15">
      <c r="A155" t="s">
        <v>13</v>
      </c>
      <c r="B155" t="s">
        <v>29</v>
      </c>
      <c r="C155">
        <v>2016</v>
      </c>
      <c r="D155">
        <v>10</v>
      </c>
      <c r="E155">
        <v>15</v>
      </c>
      <c r="F155">
        <v>30240</v>
      </c>
      <c r="G155">
        <v>130.80000000000001</v>
      </c>
      <c r="H155">
        <v>30109.200000000001</v>
      </c>
      <c r="I155">
        <v>2180</v>
      </c>
      <c r="J155">
        <v>27929.200000000001</v>
      </c>
      <c r="K155">
        <v>44075</v>
      </c>
      <c r="L155" t="s">
        <v>26</v>
      </c>
      <c r="M155">
        <v>2020</v>
      </c>
    </row>
    <row r="156" spans="1:13" x14ac:dyDescent="0.15">
      <c r="A156" t="s">
        <v>13</v>
      </c>
      <c r="B156" t="s">
        <v>29</v>
      </c>
      <c r="C156">
        <v>2938</v>
      </c>
      <c r="D156">
        <v>10</v>
      </c>
      <c r="E156">
        <v>20</v>
      </c>
      <c r="F156">
        <v>58760</v>
      </c>
      <c r="G156">
        <v>1659.2</v>
      </c>
      <c r="H156">
        <v>57100.800000000003</v>
      </c>
      <c r="I156">
        <v>20740</v>
      </c>
      <c r="J156">
        <v>36360.800000000003</v>
      </c>
      <c r="K156">
        <v>44075</v>
      </c>
      <c r="L156" t="s">
        <v>26</v>
      </c>
      <c r="M156">
        <v>2020</v>
      </c>
    </row>
    <row r="157" spans="1:13" x14ac:dyDescent="0.15">
      <c r="A157" t="s">
        <v>28</v>
      </c>
      <c r="B157" t="s">
        <v>29</v>
      </c>
      <c r="C157">
        <v>3352</v>
      </c>
      <c r="D157">
        <v>10</v>
      </c>
      <c r="E157">
        <v>20</v>
      </c>
      <c r="F157">
        <v>67040</v>
      </c>
      <c r="G157">
        <v>844.8</v>
      </c>
      <c r="H157">
        <v>66195.199999999997</v>
      </c>
      <c r="I157">
        <v>10560</v>
      </c>
      <c r="J157">
        <v>55635.199999999997</v>
      </c>
      <c r="K157">
        <v>44075</v>
      </c>
      <c r="L157" t="s">
        <v>26</v>
      </c>
      <c r="M157">
        <v>2020</v>
      </c>
    </row>
    <row r="158" spans="1:13" x14ac:dyDescent="0.15">
      <c r="A158" t="s">
        <v>28</v>
      </c>
      <c r="B158" t="s">
        <v>29</v>
      </c>
      <c r="C158">
        <v>4409</v>
      </c>
      <c r="D158">
        <v>10</v>
      </c>
      <c r="E158">
        <v>15</v>
      </c>
      <c r="F158">
        <v>66135</v>
      </c>
      <c r="G158">
        <v>402.6</v>
      </c>
      <c r="H158">
        <v>65732.399999999994</v>
      </c>
      <c r="I158">
        <v>6710</v>
      </c>
      <c r="J158">
        <v>59022.400000000001</v>
      </c>
      <c r="K158">
        <v>43374</v>
      </c>
      <c r="L158" t="s">
        <v>27</v>
      </c>
      <c r="M158">
        <v>2020</v>
      </c>
    </row>
    <row r="159" spans="1:13" x14ac:dyDescent="0.15">
      <c r="A159" t="s">
        <v>20</v>
      </c>
      <c r="B159" t="s">
        <v>29</v>
      </c>
      <c r="C159">
        <v>3323</v>
      </c>
      <c r="D159">
        <v>10</v>
      </c>
      <c r="E159">
        <v>15</v>
      </c>
      <c r="F159">
        <v>49845</v>
      </c>
      <c r="G159">
        <v>908.4</v>
      </c>
      <c r="H159">
        <v>48936.6</v>
      </c>
      <c r="I159">
        <v>15140</v>
      </c>
      <c r="J159">
        <v>33796.6</v>
      </c>
      <c r="K159">
        <v>43374</v>
      </c>
      <c r="L159" t="s">
        <v>27</v>
      </c>
      <c r="M159">
        <v>2020</v>
      </c>
    </row>
    <row r="160" spans="1:13" x14ac:dyDescent="0.15">
      <c r="A160" t="s">
        <v>28</v>
      </c>
      <c r="B160" t="s">
        <v>29</v>
      </c>
      <c r="C160">
        <v>2430</v>
      </c>
      <c r="D160">
        <v>10</v>
      </c>
      <c r="E160">
        <v>350</v>
      </c>
      <c r="F160">
        <v>850500</v>
      </c>
      <c r="G160">
        <v>3836</v>
      </c>
      <c r="H160">
        <v>846664</v>
      </c>
      <c r="I160">
        <v>71240</v>
      </c>
      <c r="J160">
        <v>775424</v>
      </c>
      <c r="K160">
        <v>44166</v>
      </c>
      <c r="L160" t="s">
        <v>21</v>
      </c>
      <c r="M160">
        <v>2020</v>
      </c>
    </row>
    <row r="161" spans="1:13" x14ac:dyDescent="0.15">
      <c r="A161" t="s">
        <v>20</v>
      </c>
      <c r="B161" t="s">
        <v>29</v>
      </c>
      <c r="C161">
        <v>535</v>
      </c>
      <c r="D161">
        <v>10</v>
      </c>
      <c r="E161">
        <v>125</v>
      </c>
      <c r="F161">
        <v>66875</v>
      </c>
      <c r="G161">
        <v>5690</v>
      </c>
      <c r="H161">
        <v>61185</v>
      </c>
      <c r="I161">
        <v>136560</v>
      </c>
      <c r="J161">
        <v>-75375</v>
      </c>
      <c r="K161">
        <v>44166</v>
      </c>
      <c r="L161" t="s">
        <v>21</v>
      </c>
      <c r="M161">
        <v>2020</v>
      </c>
    </row>
    <row r="162" spans="1:13" x14ac:dyDescent="0.15">
      <c r="A162" t="s">
        <v>28</v>
      </c>
      <c r="B162" t="s">
        <v>32</v>
      </c>
      <c r="C162">
        <v>1523</v>
      </c>
      <c r="D162">
        <v>120</v>
      </c>
      <c r="E162">
        <v>12</v>
      </c>
      <c r="F162">
        <v>18276</v>
      </c>
      <c r="G162">
        <v>703.2</v>
      </c>
      <c r="H162">
        <v>17572.8</v>
      </c>
      <c r="I162">
        <v>4395</v>
      </c>
      <c r="J162">
        <v>13177.8</v>
      </c>
      <c r="K162">
        <v>43891</v>
      </c>
      <c r="L162" t="s">
        <v>23</v>
      </c>
      <c r="M162">
        <v>2020</v>
      </c>
    </row>
    <row r="163" spans="1:13" x14ac:dyDescent="0.15">
      <c r="A163" t="s">
        <v>13</v>
      </c>
      <c r="B163" t="s">
        <v>32</v>
      </c>
      <c r="C163">
        <v>3631</v>
      </c>
      <c r="D163">
        <v>120</v>
      </c>
      <c r="E163">
        <v>20</v>
      </c>
      <c r="F163">
        <v>72620</v>
      </c>
      <c r="G163">
        <v>2116.8000000000002</v>
      </c>
      <c r="H163">
        <v>70503.199999999997</v>
      </c>
      <c r="I163">
        <v>26460</v>
      </c>
      <c r="J163">
        <v>44043.199999999997</v>
      </c>
      <c r="K163">
        <v>43344</v>
      </c>
      <c r="L163" t="s">
        <v>26</v>
      </c>
      <c r="M163">
        <v>2020</v>
      </c>
    </row>
    <row r="164" spans="1:13" x14ac:dyDescent="0.15">
      <c r="A164" t="s">
        <v>18</v>
      </c>
      <c r="B164" t="s">
        <v>32</v>
      </c>
      <c r="C164">
        <v>1782</v>
      </c>
      <c r="D164">
        <v>120</v>
      </c>
      <c r="E164">
        <v>350</v>
      </c>
      <c r="F164">
        <v>623700</v>
      </c>
      <c r="G164">
        <v>30478</v>
      </c>
      <c r="H164">
        <v>593222</v>
      </c>
      <c r="I164">
        <v>566020</v>
      </c>
      <c r="J164">
        <v>27202</v>
      </c>
      <c r="K164">
        <v>44105</v>
      </c>
      <c r="L164" t="s">
        <v>27</v>
      </c>
      <c r="M164">
        <v>2020</v>
      </c>
    </row>
    <row r="165" spans="1:13" x14ac:dyDescent="0.15">
      <c r="A165" t="s">
        <v>18</v>
      </c>
      <c r="B165" t="s">
        <v>33</v>
      </c>
      <c r="C165">
        <v>347</v>
      </c>
      <c r="D165">
        <v>250</v>
      </c>
      <c r="E165">
        <v>12</v>
      </c>
      <c r="F165">
        <v>4164</v>
      </c>
      <c r="G165">
        <v>415.68</v>
      </c>
      <c r="H165">
        <v>3748.32</v>
      </c>
      <c r="I165">
        <v>2598</v>
      </c>
      <c r="J165">
        <v>1150.32</v>
      </c>
      <c r="K165">
        <v>43952</v>
      </c>
      <c r="L165" t="s">
        <v>36</v>
      </c>
      <c r="M165">
        <v>2020</v>
      </c>
    </row>
    <row r="166" spans="1:13" x14ac:dyDescent="0.15">
      <c r="A166" t="s">
        <v>28</v>
      </c>
      <c r="B166" t="s">
        <v>33</v>
      </c>
      <c r="C166">
        <v>4147</v>
      </c>
      <c r="D166">
        <v>250</v>
      </c>
      <c r="E166">
        <v>350</v>
      </c>
      <c r="F166">
        <v>1451450</v>
      </c>
      <c r="G166">
        <v>4886</v>
      </c>
      <c r="H166">
        <v>1446564</v>
      </c>
      <c r="I166">
        <v>90740</v>
      </c>
      <c r="J166">
        <v>1355824</v>
      </c>
      <c r="K166">
        <v>43344</v>
      </c>
      <c r="L166" t="s">
        <v>26</v>
      </c>
      <c r="M166">
        <v>2020</v>
      </c>
    </row>
    <row r="167" spans="1:13" x14ac:dyDescent="0.15">
      <c r="A167" t="s">
        <v>18</v>
      </c>
      <c r="B167" t="s">
        <v>33</v>
      </c>
      <c r="C167">
        <v>3509</v>
      </c>
      <c r="D167">
        <v>250</v>
      </c>
      <c r="E167">
        <v>350</v>
      </c>
      <c r="F167">
        <v>1228150</v>
      </c>
      <c r="G167">
        <v>30478</v>
      </c>
      <c r="H167">
        <v>1197672</v>
      </c>
      <c r="I167">
        <v>566020</v>
      </c>
      <c r="J167">
        <v>631652</v>
      </c>
      <c r="K167">
        <v>44105</v>
      </c>
      <c r="L167" t="s">
        <v>27</v>
      </c>
      <c r="M167">
        <v>2020</v>
      </c>
    </row>
    <row r="168" spans="1:13" x14ac:dyDescent="0.15">
      <c r="A168" t="s">
        <v>20</v>
      </c>
      <c r="B168" t="s">
        <v>33</v>
      </c>
      <c r="C168">
        <v>2774</v>
      </c>
      <c r="D168">
        <v>250</v>
      </c>
      <c r="E168">
        <v>15</v>
      </c>
      <c r="F168">
        <v>41610</v>
      </c>
      <c r="G168">
        <v>908.4</v>
      </c>
      <c r="H168">
        <v>40701.599999999999</v>
      </c>
      <c r="I168">
        <v>15140</v>
      </c>
      <c r="J168">
        <v>25561.599999999999</v>
      </c>
      <c r="K168">
        <v>43374</v>
      </c>
      <c r="L168" t="s">
        <v>27</v>
      </c>
      <c r="M168">
        <v>2020</v>
      </c>
    </row>
    <row r="169" spans="1:13" x14ac:dyDescent="0.15">
      <c r="A169" t="s">
        <v>20</v>
      </c>
      <c r="B169" t="s">
        <v>35</v>
      </c>
      <c r="C169">
        <v>2943</v>
      </c>
      <c r="D169">
        <v>260</v>
      </c>
      <c r="E169">
        <v>350</v>
      </c>
      <c r="F169">
        <v>1030050</v>
      </c>
      <c r="G169">
        <v>26110</v>
      </c>
      <c r="H169">
        <v>1003940</v>
      </c>
      <c r="I169">
        <v>484900</v>
      </c>
      <c r="J169">
        <v>519040</v>
      </c>
      <c r="K169">
        <v>43862</v>
      </c>
      <c r="L169" t="s">
        <v>30</v>
      </c>
      <c r="M169">
        <v>2020</v>
      </c>
    </row>
    <row r="170" spans="1:13" x14ac:dyDescent="0.15">
      <c r="A170" t="s">
        <v>20</v>
      </c>
      <c r="B170" t="s">
        <v>35</v>
      </c>
      <c r="C170">
        <v>4037</v>
      </c>
      <c r="D170">
        <v>260</v>
      </c>
      <c r="E170">
        <v>125</v>
      </c>
      <c r="F170">
        <v>504625</v>
      </c>
      <c r="G170">
        <v>5370</v>
      </c>
      <c r="H170">
        <v>499255</v>
      </c>
      <c r="I170">
        <v>128880</v>
      </c>
      <c r="J170">
        <v>370375</v>
      </c>
      <c r="K170">
        <v>43922</v>
      </c>
      <c r="L170" t="s">
        <v>34</v>
      </c>
      <c r="M170">
        <v>2020</v>
      </c>
    </row>
    <row r="171" spans="1:13" x14ac:dyDescent="0.15">
      <c r="A171" t="s">
        <v>17</v>
      </c>
      <c r="B171" t="s">
        <v>35</v>
      </c>
      <c r="C171">
        <v>4146</v>
      </c>
      <c r="D171">
        <v>260</v>
      </c>
      <c r="E171">
        <v>350</v>
      </c>
      <c r="F171">
        <v>1451100</v>
      </c>
      <c r="G171">
        <v>26698</v>
      </c>
      <c r="H171">
        <v>1424402</v>
      </c>
      <c r="I171">
        <v>495820</v>
      </c>
      <c r="J171">
        <v>928582</v>
      </c>
      <c r="K171">
        <v>44075</v>
      </c>
      <c r="L171" t="s">
        <v>26</v>
      </c>
      <c r="M171">
        <v>2020</v>
      </c>
    </row>
    <row r="172" spans="1:13" x14ac:dyDescent="0.15">
      <c r="A172" t="s">
        <v>28</v>
      </c>
      <c r="B172" t="s">
        <v>35</v>
      </c>
      <c r="C172">
        <v>4123</v>
      </c>
      <c r="D172">
        <v>260</v>
      </c>
      <c r="E172">
        <v>15</v>
      </c>
      <c r="F172">
        <v>61845</v>
      </c>
      <c r="G172">
        <v>402.6</v>
      </c>
      <c r="H172">
        <v>61442.400000000001</v>
      </c>
      <c r="I172">
        <v>6710</v>
      </c>
      <c r="J172">
        <v>54732.4</v>
      </c>
      <c r="K172">
        <v>43374</v>
      </c>
      <c r="L172" t="s">
        <v>27</v>
      </c>
      <c r="M172">
        <v>2020</v>
      </c>
    </row>
    <row r="173" spans="1:13" x14ac:dyDescent="0.15">
      <c r="A173" t="s">
        <v>13</v>
      </c>
      <c r="B173" t="s">
        <v>35</v>
      </c>
      <c r="C173">
        <v>1337</v>
      </c>
      <c r="D173">
        <v>260</v>
      </c>
      <c r="E173">
        <v>350</v>
      </c>
      <c r="F173">
        <v>467950</v>
      </c>
      <c r="G173">
        <v>24892</v>
      </c>
      <c r="H173">
        <v>443058</v>
      </c>
      <c r="I173">
        <v>462280</v>
      </c>
      <c r="J173">
        <v>-19222</v>
      </c>
      <c r="K173">
        <v>43435</v>
      </c>
      <c r="L173" t="s">
        <v>21</v>
      </c>
      <c r="M173">
        <v>2020</v>
      </c>
    </row>
    <row r="174" spans="1:13" x14ac:dyDescent="0.15">
      <c r="A174" t="s">
        <v>17</v>
      </c>
      <c r="B174" t="s">
        <v>22</v>
      </c>
      <c r="C174">
        <v>599</v>
      </c>
      <c r="D174">
        <v>5</v>
      </c>
      <c r="E174">
        <v>7</v>
      </c>
      <c r="F174">
        <v>4193</v>
      </c>
      <c r="G174">
        <v>405.65</v>
      </c>
      <c r="H174">
        <v>3787.35</v>
      </c>
      <c r="I174">
        <v>5795</v>
      </c>
      <c r="J174">
        <v>-2007.65</v>
      </c>
      <c r="K174">
        <v>43374</v>
      </c>
      <c r="L174" t="s">
        <v>27</v>
      </c>
      <c r="M174">
        <v>2020</v>
      </c>
    </row>
    <row r="175" spans="1:13" x14ac:dyDescent="0.15">
      <c r="A175" t="s">
        <v>17</v>
      </c>
      <c r="B175" t="s">
        <v>29</v>
      </c>
      <c r="C175">
        <v>725</v>
      </c>
      <c r="D175">
        <v>10</v>
      </c>
      <c r="E175">
        <v>7</v>
      </c>
      <c r="F175">
        <v>5075</v>
      </c>
      <c r="G175">
        <v>480.2</v>
      </c>
      <c r="H175">
        <v>4594.8</v>
      </c>
      <c r="I175">
        <v>6860</v>
      </c>
      <c r="J175">
        <v>-2265.1999999999998</v>
      </c>
      <c r="K175">
        <v>43831</v>
      </c>
      <c r="L175" t="s">
        <v>16</v>
      </c>
      <c r="M175">
        <v>2020</v>
      </c>
    </row>
    <row r="176" spans="1:13" x14ac:dyDescent="0.15">
      <c r="A176" t="s">
        <v>13</v>
      </c>
      <c r="B176" t="s">
        <v>29</v>
      </c>
      <c r="C176">
        <v>477</v>
      </c>
      <c r="D176">
        <v>10</v>
      </c>
      <c r="E176">
        <v>7</v>
      </c>
      <c r="F176">
        <v>3339</v>
      </c>
      <c r="G176">
        <v>822.15</v>
      </c>
      <c r="H176">
        <v>2516.85</v>
      </c>
      <c r="I176">
        <v>11745</v>
      </c>
      <c r="J176">
        <v>-9228.15</v>
      </c>
      <c r="K176">
        <v>43344</v>
      </c>
      <c r="L176" t="s">
        <v>26</v>
      </c>
      <c r="M176">
        <v>2020</v>
      </c>
    </row>
    <row r="177" spans="1:13" x14ac:dyDescent="0.15">
      <c r="A177" t="s">
        <v>20</v>
      </c>
      <c r="B177" t="s">
        <v>29</v>
      </c>
      <c r="C177">
        <v>2325</v>
      </c>
      <c r="D177">
        <v>10</v>
      </c>
      <c r="E177">
        <v>7</v>
      </c>
      <c r="F177">
        <v>16275</v>
      </c>
      <c r="G177">
        <v>941.15</v>
      </c>
      <c r="H177">
        <v>15333.85</v>
      </c>
      <c r="I177">
        <v>13445</v>
      </c>
      <c r="J177">
        <v>1888.85</v>
      </c>
      <c r="K177">
        <v>44105</v>
      </c>
      <c r="L177" t="s">
        <v>27</v>
      </c>
      <c r="M177">
        <v>2020</v>
      </c>
    </row>
    <row r="178" spans="1:13" x14ac:dyDescent="0.15">
      <c r="A178" t="s">
        <v>13</v>
      </c>
      <c r="B178" t="s">
        <v>29</v>
      </c>
      <c r="C178">
        <v>675</v>
      </c>
      <c r="D178">
        <v>10</v>
      </c>
      <c r="E178">
        <v>12</v>
      </c>
      <c r="F178">
        <v>8100</v>
      </c>
      <c r="G178">
        <v>1458.6</v>
      </c>
      <c r="H178">
        <v>6641.4</v>
      </c>
      <c r="I178">
        <v>7293</v>
      </c>
      <c r="J178">
        <v>-651.6</v>
      </c>
      <c r="K178">
        <v>44166</v>
      </c>
      <c r="L178" t="s">
        <v>21</v>
      </c>
      <c r="M178">
        <v>2020</v>
      </c>
    </row>
    <row r="179" spans="1:13" x14ac:dyDescent="0.15">
      <c r="A179" t="s">
        <v>13</v>
      </c>
      <c r="B179" t="s">
        <v>32</v>
      </c>
      <c r="C179">
        <v>2990</v>
      </c>
      <c r="D179">
        <v>120</v>
      </c>
      <c r="E179">
        <v>12</v>
      </c>
      <c r="F179">
        <v>35880</v>
      </c>
      <c r="G179">
        <v>1458.6</v>
      </c>
      <c r="H179">
        <v>34421.4</v>
      </c>
      <c r="I179">
        <v>7293</v>
      </c>
      <c r="J179">
        <v>27128.400000000001</v>
      </c>
      <c r="K179">
        <v>44166</v>
      </c>
      <c r="L179" t="s">
        <v>21</v>
      </c>
      <c r="M179">
        <v>2020</v>
      </c>
    </row>
    <row r="180" spans="1:13" x14ac:dyDescent="0.15">
      <c r="A180" t="s">
        <v>20</v>
      </c>
      <c r="B180" t="s">
        <v>33</v>
      </c>
      <c r="C180">
        <v>1072</v>
      </c>
      <c r="D180">
        <v>250</v>
      </c>
      <c r="E180">
        <v>7</v>
      </c>
      <c r="F180">
        <v>7504</v>
      </c>
      <c r="G180">
        <v>941.15</v>
      </c>
      <c r="H180">
        <v>6562.85</v>
      </c>
      <c r="I180">
        <v>13445</v>
      </c>
      <c r="J180">
        <v>-6882.15</v>
      </c>
      <c r="K180">
        <v>44105</v>
      </c>
      <c r="L180" t="s">
        <v>27</v>
      </c>
      <c r="M180">
        <v>2020</v>
      </c>
    </row>
    <row r="181" spans="1:13" x14ac:dyDescent="0.15">
      <c r="A181" t="s">
        <v>20</v>
      </c>
      <c r="B181" t="s">
        <v>35</v>
      </c>
      <c r="C181">
        <v>1048</v>
      </c>
      <c r="D181">
        <v>260</v>
      </c>
      <c r="E181">
        <v>7</v>
      </c>
      <c r="F181">
        <v>7336</v>
      </c>
      <c r="G181">
        <v>589.04999999999995</v>
      </c>
      <c r="H181">
        <v>6746.95</v>
      </c>
      <c r="I181">
        <v>8415</v>
      </c>
      <c r="J181">
        <v>-1668.05</v>
      </c>
      <c r="K181">
        <v>44013</v>
      </c>
      <c r="L181" t="s">
        <v>24</v>
      </c>
      <c r="M181">
        <v>2020</v>
      </c>
    </row>
    <row r="182" spans="1:13" x14ac:dyDescent="0.15">
      <c r="A182" t="s">
        <v>20</v>
      </c>
      <c r="B182" t="s">
        <v>35</v>
      </c>
      <c r="C182">
        <v>469</v>
      </c>
      <c r="D182">
        <v>260</v>
      </c>
      <c r="E182">
        <v>12</v>
      </c>
      <c r="F182">
        <v>5628</v>
      </c>
      <c r="G182">
        <v>673.8</v>
      </c>
      <c r="H182">
        <v>4954.2</v>
      </c>
      <c r="I182">
        <v>3369</v>
      </c>
      <c r="J182">
        <v>1585.2</v>
      </c>
      <c r="K182">
        <v>44044</v>
      </c>
      <c r="L182" t="s">
        <v>25</v>
      </c>
      <c r="M182">
        <v>2020</v>
      </c>
    </row>
    <row r="183" spans="1:13" x14ac:dyDescent="0.15">
      <c r="A183" t="s">
        <v>17</v>
      </c>
      <c r="B183" t="s">
        <v>35</v>
      </c>
      <c r="C183">
        <v>804</v>
      </c>
      <c r="D183">
        <v>260</v>
      </c>
      <c r="E183">
        <v>7</v>
      </c>
      <c r="F183">
        <v>5628</v>
      </c>
      <c r="G183">
        <v>405.65</v>
      </c>
      <c r="H183">
        <v>5222.3500000000004</v>
      </c>
      <c r="I183">
        <v>5795</v>
      </c>
      <c r="J183">
        <v>-572.65</v>
      </c>
      <c r="K183">
        <v>43374</v>
      </c>
      <c r="L183" t="s">
        <v>27</v>
      </c>
      <c r="M183">
        <v>2020</v>
      </c>
    </row>
    <row r="184" spans="1:13" x14ac:dyDescent="0.15">
      <c r="A184" t="s">
        <v>18</v>
      </c>
      <c r="B184" t="s">
        <v>14</v>
      </c>
      <c r="C184">
        <v>4240</v>
      </c>
      <c r="D184">
        <v>3</v>
      </c>
      <c r="E184">
        <v>12</v>
      </c>
      <c r="F184">
        <v>50880</v>
      </c>
      <c r="G184">
        <v>1119</v>
      </c>
      <c r="H184">
        <v>49761</v>
      </c>
      <c r="I184">
        <v>5595</v>
      </c>
      <c r="J184">
        <v>44166</v>
      </c>
      <c r="K184">
        <v>43862</v>
      </c>
      <c r="L184" t="s">
        <v>30</v>
      </c>
      <c r="M184">
        <v>2020</v>
      </c>
    </row>
    <row r="185" spans="1:13" x14ac:dyDescent="0.15">
      <c r="A185" t="s">
        <v>17</v>
      </c>
      <c r="B185" t="s">
        <v>14</v>
      </c>
      <c r="C185">
        <v>1976</v>
      </c>
      <c r="D185">
        <v>3</v>
      </c>
      <c r="E185">
        <v>12</v>
      </c>
      <c r="F185">
        <v>23712</v>
      </c>
      <c r="G185">
        <v>669.6</v>
      </c>
      <c r="H185">
        <v>23042.400000000001</v>
      </c>
      <c r="I185">
        <v>3348</v>
      </c>
      <c r="J185">
        <v>19694.400000000001</v>
      </c>
      <c r="K185">
        <v>43862</v>
      </c>
      <c r="L185" t="s">
        <v>30</v>
      </c>
      <c r="M185">
        <v>2020</v>
      </c>
    </row>
    <row r="186" spans="1:13" x14ac:dyDescent="0.15">
      <c r="A186" t="s">
        <v>18</v>
      </c>
      <c r="B186" t="s">
        <v>14</v>
      </c>
      <c r="C186">
        <v>1984</v>
      </c>
      <c r="D186">
        <v>3</v>
      </c>
      <c r="E186">
        <v>20</v>
      </c>
      <c r="F186">
        <v>39680</v>
      </c>
      <c r="G186">
        <v>1563</v>
      </c>
      <c r="H186">
        <v>38117</v>
      </c>
      <c r="I186">
        <v>15630</v>
      </c>
      <c r="J186">
        <v>22487</v>
      </c>
      <c r="K186">
        <v>43952</v>
      </c>
      <c r="L186" t="s">
        <v>36</v>
      </c>
      <c r="M186">
        <v>2020</v>
      </c>
    </row>
    <row r="187" spans="1:13" x14ac:dyDescent="0.15">
      <c r="A187" t="s">
        <v>28</v>
      </c>
      <c r="B187" t="s">
        <v>14</v>
      </c>
      <c r="C187">
        <v>480</v>
      </c>
      <c r="D187">
        <v>3</v>
      </c>
      <c r="E187">
        <v>300</v>
      </c>
      <c r="F187">
        <v>144000</v>
      </c>
      <c r="G187">
        <v>14865</v>
      </c>
      <c r="H187">
        <v>129135</v>
      </c>
      <c r="I187">
        <v>247750</v>
      </c>
      <c r="J187">
        <v>-118615</v>
      </c>
      <c r="K187">
        <v>43983</v>
      </c>
      <c r="L187" t="s">
        <v>19</v>
      </c>
      <c r="M187">
        <v>2020</v>
      </c>
    </row>
    <row r="188" spans="1:13" x14ac:dyDescent="0.15">
      <c r="A188" t="s">
        <v>17</v>
      </c>
      <c r="B188" t="s">
        <v>14</v>
      </c>
      <c r="C188">
        <v>3551</v>
      </c>
      <c r="D188">
        <v>3</v>
      </c>
      <c r="E188">
        <v>7</v>
      </c>
      <c r="F188">
        <v>24857</v>
      </c>
      <c r="G188">
        <v>355.6</v>
      </c>
      <c r="H188">
        <v>24501.4</v>
      </c>
      <c r="I188">
        <v>5080</v>
      </c>
      <c r="J188">
        <v>19421.400000000001</v>
      </c>
      <c r="K188">
        <v>43405</v>
      </c>
      <c r="L188" t="s">
        <v>31</v>
      </c>
      <c r="M188">
        <v>2020</v>
      </c>
    </row>
    <row r="189" spans="1:13" x14ac:dyDescent="0.15">
      <c r="A189" t="s">
        <v>20</v>
      </c>
      <c r="B189" t="s">
        <v>14</v>
      </c>
      <c r="C189">
        <v>1205</v>
      </c>
      <c r="D189">
        <v>3</v>
      </c>
      <c r="E189">
        <v>15</v>
      </c>
      <c r="F189">
        <v>18075</v>
      </c>
      <c r="G189">
        <v>2093.25</v>
      </c>
      <c r="H189">
        <v>15981.75</v>
      </c>
      <c r="I189">
        <v>27910</v>
      </c>
      <c r="J189">
        <v>-11928.25</v>
      </c>
      <c r="K189">
        <v>44136</v>
      </c>
      <c r="L189" t="s">
        <v>31</v>
      </c>
      <c r="M189">
        <v>2020</v>
      </c>
    </row>
    <row r="190" spans="1:13" x14ac:dyDescent="0.15">
      <c r="A190" t="s">
        <v>28</v>
      </c>
      <c r="B190" t="s">
        <v>14</v>
      </c>
      <c r="C190">
        <v>2480</v>
      </c>
      <c r="D190">
        <v>3</v>
      </c>
      <c r="E190">
        <v>7</v>
      </c>
      <c r="F190">
        <v>17360</v>
      </c>
      <c r="G190">
        <v>199.5</v>
      </c>
      <c r="H190">
        <v>17160.5</v>
      </c>
      <c r="I190">
        <v>2850</v>
      </c>
      <c r="J190">
        <v>14310.5</v>
      </c>
      <c r="K190">
        <v>44166</v>
      </c>
      <c r="L190" t="s">
        <v>21</v>
      </c>
      <c r="M190">
        <v>2020</v>
      </c>
    </row>
    <row r="191" spans="1:13" x14ac:dyDescent="0.15">
      <c r="A191" t="s">
        <v>18</v>
      </c>
      <c r="B191" t="s">
        <v>14</v>
      </c>
      <c r="C191">
        <v>2926</v>
      </c>
      <c r="D191">
        <v>3</v>
      </c>
      <c r="E191">
        <v>7</v>
      </c>
      <c r="F191">
        <v>20482</v>
      </c>
      <c r="G191">
        <v>870.45</v>
      </c>
      <c r="H191">
        <v>19611.55</v>
      </c>
      <c r="I191">
        <v>12435</v>
      </c>
      <c r="J191">
        <v>7176.55</v>
      </c>
      <c r="K191">
        <v>44166</v>
      </c>
      <c r="L191" t="s">
        <v>21</v>
      </c>
      <c r="M191">
        <v>2020</v>
      </c>
    </row>
    <row r="192" spans="1:13" x14ac:dyDescent="0.15">
      <c r="A192" t="s">
        <v>18</v>
      </c>
      <c r="B192" t="s">
        <v>22</v>
      </c>
      <c r="C192">
        <v>3210</v>
      </c>
      <c r="D192">
        <v>5</v>
      </c>
      <c r="E192">
        <v>350</v>
      </c>
      <c r="F192">
        <v>1123500</v>
      </c>
      <c r="G192">
        <v>24228.75</v>
      </c>
      <c r="H192">
        <v>1099271.25</v>
      </c>
      <c r="I192">
        <v>359970</v>
      </c>
      <c r="J192">
        <v>739301.25</v>
      </c>
      <c r="K192">
        <v>43831</v>
      </c>
      <c r="L192" t="s">
        <v>16</v>
      </c>
      <c r="M192">
        <v>2020</v>
      </c>
    </row>
    <row r="193" spans="1:13" x14ac:dyDescent="0.15">
      <c r="A193" t="s">
        <v>28</v>
      </c>
      <c r="B193" t="s">
        <v>22</v>
      </c>
      <c r="C193">
        <v>3221</v>
      </c>
      <c r="D193">
        <v>5</v>
      </c>
      <c r="E193">
        <v>125</v>
      </c>
      <c r="F193">
        <v>402625</v>
      </c>
      <c r="G193">
        <v>22668.75</v>
      </c>
      <c r="H193">
        <v>379956.25</v>
      </c>
      <c r="I193">
        <v>435240</v>
      </c>
      <c r="J193">
        <v>-55283.75</v>
      </c>
      <c r="K193">
        <v>44013</v>
      </c>
      <c r="L193" t="s">
        <v>24</v>
      </c>
      <c r="M193">
        <v>2020</v>
      </c>
    </row>
    <row r="194" spans="1:13" x14ac:dyDescent="0.15">
      <c r="A194" t="s">
        <v>20</v>
      </c>
      <c r="B194" t="s">
        <v>22</v>
      </c>
      <c r="C194">
        <v>2389</v>
      </c>
      <c r="D194">
        <v>5</v>
      </c>
      <c r="E194">
        <v>350</v>
      </c>
      <c r="F194">
        <v>836150</v>
      </c>
      <c r="G194">
        <v>12600</v>
      </c>
      <c r="H194">
        <v>823550</v>
      </c>
      <c r="I194">
        <v>187200</v>
      </c>
      <c r="J194">
        <v>636350</v>
      </c>
      <c r="K194">
        <v>43344</v>
      </c>
      <c r="L194" t="s">
        <v>26</v>
      </c>
      <c r="M194">
        <v>2020</v>
      </c>
    </row>
    <row r="195" spans="1:13" x14ac:dyDescent="0.15">
      <c r="A195" t="s">
        <v>17</v>
      </c>
      <c r="B195" t="s">
        <v>22</v>
      </c>
      <c r="C195">
        <v>1127</v>
      </c>
      <c r="D195">
        <v>5</v>
      </c>
      <c r="E195">
        <v>12</v>
      </c>
      <c r="F195">
        <v>13524</v>
      </c>
      <c r="G195">
        <v>1405.2</v>
      </c>
      <c r="H195">
        <v>12118.8</v>
      </c>
      <c r="I195">
        <v>7026</v>
      </c>
      <c r="J195">
        <v>5092.8</v>
      </c>
      <c r="K195">
        <v>44136</v>
      </c>
      <c r="L195" t="s">
        <v>31</v>
      </c>
      <c r="M195">
        <v>2020</v>
      </c>
    </row>
    <row r="196" spans="1:13" x14ac:dyDescent="0.15">
      <c r="A196" t="s">
        <v>20</v>
      </c>
      <c r="B196" t="s">
        <v>22</v>
      </c>
      <c r="C196">
        <v>319</v>
      </c>
      <c r="D196">
        <v>5</v>
      </c>
      <c r="E196">
        <v>300</v>
      </c>
      <c r="F196">
        <v>95700</v>
      </c>
      <c r="G196">
        <v>16500</v>
      </c>
      <c r="H196">
        <v>79200</v>
      </c>
      <c r="I196">
        <v>275000</v>
      </c>
      <c r="J196">
        <v>-195800</v>
      </c>
      <c r="K196">
        <v>43435</v>
      </c>
      <c r="L196" t="s">
        <v>21</v>
      </c>
      <c r="M196">
        <v>2020</v>
      </c>
    </row>
    <row r="197" spans="1:13" x14ac:dyDescent="0.15">
      <c r="A197" t="s">
        <v>18</v>
      </c>
      <c r="B197" t="s">
        <v>29</v>
      </c>
      <c r="C197">
        <v>1610</v>
      </c>
      <c r="D197">
        <v>10</v>
      </c>
      <c r="E197">
        <v>20</v>
      </c>
      <c r="F197">
        <v>32200</v>
      </c>
      <c r="G197">
        <v>1303</v>
      </c>
      <c r="H197">
        <v>30897</v>
      </c>
      <c r="I197">
        <v>13030</v>
      </c>
      <c r="J197">
        <v>17867</v>
      </c>
      <c r="K197">
        <v>43862</v>
      </c>
      <c r="L197" t="s">
        <v>30</v>
      </c>
      <c r="M197">
        <v>2020</v>
      </c>
    </row>
    <row r="198" spans="1:13" x14ac:dyDescent="0.15">
      <c r="A198" t="s">
        <v>28</v>
      </c>
      <c r="B198" t="s">
        <v>29</v>
      </c>
      <c r="C198">
        <v>4100</v>
      </c>
      <c r="D198">
        <v>10</v>
      </c>
      <c r="E198">
        <v>125</v>
      </c>
      <c r="F198">
        <v>512500</v>
      </c>
      <c r="G198">
        <v>18700</v>
      </c>
      <c r="H198">
        <v>493800</v>
      </c>
      <c r="I198">
        <v>359040</v>
      </c>
      <c r="J198">
        <v>134760</v>
      </c>
      <c r="K198">
        <v>43891</v>
      </c>
      <c r="L198" t="s">
        <v>23</v>
      </c>
      <c r="M198">
        <v>2020</v>
      </c>
    </row>
    <row r="199" spans="1:13" x14ac:dyDescent="0.15">
      <c r="A199" t="s">
        <v>18</v>
      </c>
      <c r="B199" t="s">
        <v>29</v>
      </c>
      <c r="C199">
        <v>1012</v>
      </c>
      <c r="D199">
        <v>10</v>
      </c>
      <c r="E199">
        <v>125</v>
      </c>
      <c r="F199">
        <v>126500</v>
      </c>
      <c r="G199">
        <v>14906.25</v>
      </c>
      <c r="H199">
        <v>111593.75</v>
      </c>
      <c r="I199">
        <v>286200</v>
      </c>
      <c r="J199">
        <v>-174606.25</v>
      </c>
      <c r="K199">
        <v>43891</v>
      </c>
      <c r="L199" t="s">
        <v>23</v>
      </c>
      <c r="M199">
        <v>2020</v>
      </c>
    </row>
    <row r="200" spans="1:13" x14ac:dyDescent="0.15">
      <c r="A200" t="s">
        <v>20</v>
      </c>
      <c r="B200" t="s">
        <v>29</v>
      </c>
      <c r="C200">
        <v>3337</v>
      </c>
      <c r="D200">
        <v>10</v>
      </c>
      <c r="E200">
        <v>300</v>
      </c>
      <c r="F200">
        <v>1001100</v>
      </c>
      <c r="G200">
        <v>24105</v>
      </c>
      <c r="H200">
        <v>976995</v>
      </c>
      <c r="I200">
        <v>401750</v>
      </c>
      <c r="J200">
        <v>575245</v>
      </c>
      <c r="K200">
        <v>43922</v>
      </c>
      <c r="L200" t="s">
        <v>34</v>
      </c>
      <c r="M200">
        <v>2020</v>
      </c>
    </row>
    <row r="201" spans="1:13" x14ac:dyDescent="0.15">
      <c r="A201" t="s">
        <v>28</v>
      </c>
      <c r="B201" t="s">
        <v>29</v>
      </c>
      <c r="C201">
        <v>3955</v>
      </c>
      <c r="D201">
        <v>10</v>
      </c>
      <c r="E201">
        <v>7</v>
      </c>
      <c r="F201">
        <v>27685</v>
      </c>
      <c r="G201">
        <v>814.45</v>
      </c>
      <c r="H201">
        <v>26870.55</v>
      </c>
      <c r="I201">
        <v>11635</v>
      </c>
      <c r="J201">
        <v>15235.55</v>
      </c>
      <c r="K201">
        <v>43952</v>
      </c>
      <c r="L201" t="s">
        <v>36</v>
      </c>
      <c r="M201">
        <v>2020</v>
      </c>
    </row>
    <row r="202" spans="1:13" x14ac:dyDescent="0.15">
      <c r="A202" t="s">
        <v>28</v>
      </c>
      <c r="B202" t="s">
        <v>29</v>
      </c>
      <c r="C202">
        <v>4347</v>
      </c>
      <c r="D202">
        <v>10</v>
      </c>
      <c r="E202">
        <v>300</v>
      </c>
      <c r="F202">
        <v>1304100</v>
      </c>
      <c r="G202">
        <v>14865</v>
      </c>
      <c r="H202">
        <v>1289235</v>
      </c>
      <c r="I202">
        <v>247750</v>
      </c>
      <c r="J202">
        <v>1041485</v>
      </c>
      <c r="K202">
        <v>43983</v>
      </c>
      <c r="L202" t="s">
        <v>19</v>
      </c>
      <c r="M202">
        <v>2020</v>
      </c>
    </row>
    <row r="203" spans="1:13" x14ac:dyDescent="0.15">
      <c r="A203" t="s">
        <v>28</v>
      </c>
      <c r="B203" t="s">
        <v>29</v>
      </c>
      <c r="C203">
        <v>1548</v>
      </c>
      <c r="D203">
        <v>10</v>
      </c>
      <c r="E203">
        <v>350</v>
      </c>
      <c r="F203">
        <v>541800</v>
      </c>
      <c r="G203">
        <v>10535</v>
      </c>
      <c r="H203">
        <v>531265</v>
      </c>
      <c r="I203">
        <v>156520</v>
      </c>
      <c r="J203">
        <v>374745</v>
      </c>
      <c r="K203">
        <v>43983</v>
      </c>
      <c r="L203" t="s">
        <v>19</v>
      </c>
      <c r="M203">
        <v>2020</v>
      </c>
    </row>
    <row r="204" spans="1:13" x14ac:dyDescent="0.15">
      <c r="A204" t="s">
        <v>18</v>
      </c>
      <c r="B204" t="s">
        <v>29</v>
      </c>
      <c r="C204">
        <v>2153</v>
      </c>
      <c r="D204">
        <v>10</v>
      </c>
      <c r="E204">
        <v>15</v>
      </c>
      <c r="F204">
        <v>32295</v>
      </c>
      <c r="G204">
        <v>1965</v>
      </c>
      <c r="H204">
        <v>30330</v>
      </c>
      <c r="I204">
        <v>26200</v>
      </c>
      <c r="J204">
        <v>4130</v>
      </c>
      <c r="K204">
        <v>44075</v>
      </c>
      <c r="L204" t="s">
        <v>26</v>
      </c>
      <c r="M204">
        <v>2020</v>
      </c>
    </row>
    <row r="205" spans="1:13" x14ac:dyDescent="0.15">
      <c r="A205" t="s">
        <v>13</v>
      </c>
      <c r="B205" t="s">
        <v>29</v>
      </c>
      <c r="C205">
        <v>3789</v>
      </c>
      <c r="D205">
        <v>10</v>
      </c>
      <c r="E205">
        <v>350</v>
      </c>
      <c r="F205">
        <v>1326150</v>
      </c>
      <c r="G205">
        <v>21490</v>
      </c>
      <c r="H205">
        <v>1304660</v>
      </c>
      <c r="I205">
        <v>319280</v>
      </c>
      <c r="J205">
        <v>985380</v>
      </c>
      <c r="K205">
        <v>43374</v>
      </c>
      <c r="L205" t="s">
        <v>27</v>
      </c>
      <c r="M205">
        <v>2020</v>
      </c>
    </row>
    <row r="206" spans="1:13" x14ac:dyDescent="0.15">
      <c r="A206" t="s">
        <v>13</v>
      </c>
      <c r="B206" t="s">
        <v>29</v>
      </c>
      <c r="C206">
        <v>4364</v>
      </c>
      <c r="D206">
        <v>10</v>
      </c>
      <c r="E206">
        <v>20</v>
      </c>
      <c r="F206">
        <v>87280</v>
      </c>
      <c r="G206">
        <v>1389</v>
      </c>
      <c r="H206">
        <v>85891</v>
      </c>
      <c r="I206">
        <v>13890</v>
      </c>
      <c r="J206">
        <v>72001</v>
      </c>
      <c r="K206">
        <v>43374</v>
      </c>
      <c r="L206" t="s">
        <v>27</v>
      </c>
      <c r="M206">
        <v>2020</v>
      </c>
    </row>
    <row r="207" spans="1:13" x14ac:dyDescent="0.15">
      <c r="A207" t="s">
        <v>28</v>
      </c>
      <c r="B207" t="s">
        <v>29</v>
      </c>
      <c r="C207">
        <v>4126</v>
      </c>
      <c r="D207">
        <v>10</v>
      </c>
      <c r="E207">
        <v>125</v>
      </c>
      <c r="F207">
        <v>515750</v>
      </c>
      <c r="G207">
        <v>5381.25</v>
      </c>
      <c r="H207">
        <v>510368.75</v>
      </c>
      <c r="I207">
        <v>103320</v>
      </c>
      <c r="J207">
        <v>407048.75</v>
      </c>
      <c r="K207">
        <v>44105</v>
      </c>
      <c r="L207" t="s">
        <v>27</v>
      </c>
      <c r="M207">
        <v>2020</v>
      </c>
    </row>
    <row r="208" spans="1:13" x14ac:dyDescent="0.15">
      <c r="A208" t="s">
        <v>18</v>
      </c>
      <c r="B208" t="s">
        <v>29</v>
      </c>
      <c r="C208">
        <v>1343</v>
      </c>
      <c r="D208">
        <v>10</v>
      </c>
      <c r="E208">
        <v>125</v>
      </c>
      <c r="F208">
        <v>167875</v>
      </c>
      <c r="G208">
        <v>4400</v>
      </c>
      <c r="H208">
        <v>163475</v>
      </c>
      <c r="I208">
        <v>84480</v>
      </c>
      <c r="J208">
        <v>78995</v>
      </c>
      <c r="K208">
        <v>43374</v>
      </c>
      <c r="L208" t="s">
        <v>27</v>
      </c>
      <c r="M208">
        <v>2020</v>
      </c>
    </row>
    <row r="209" spans="1:13" x14ac:dyDescent="0.15">
      <c r="A209" t="s">
        <v>13</v>
      </c>
      <c r="B209" t="s">
        <v>29</v>
      </c>
      <c r="C209">
        <v>245</v>
      </c>
      <c r="D209">
        <v>10</v>
      </c>
      <c r="E209">
        <v>20</v>
      </c>
      <c r="F209">
        <v>4900</v>
      </c>
      <c r="G209">
        <v>1802</v>
      </c>
      <c r="H209">
        <v>3098</v>
      </c>
      <c r="I209">
        <v>18020</v>
      </c>
      <c r="J209">
        <v>-14922</v>
      </c>
      <c r="K209">
        <v>43435</v>
      </c>
      <c r="L209" t="s">
        <v>21</v>
      </c>
      <c r="M209">
        <v>2020</v>
      </c>
    </row>
    <row r="210" spans="1:13" x14ac:dyDescent="0.15">
      <c r="A210" t="s">
        <v>28</v>
      </c>
      <c r="B210" t="s">
        <v>29</v>
      </c>
      <c r="C210">
        <v>3376</v>
      </c>
      <c r="D210">
        <v>10</v>
      </c>
      <c r="E210">
        <v>20</v>
      </c>
      <c r="F210">
        <v>67520</v>
      </c>
      <c r="G210">
        <v>2663</v>
      </c>
      <c r="H210">
        <v>64857</v>
      </c>
      <c r="I210">
        <v>26630</v>
      </c>
      <c r="J210">
        <v>38227</v>
      </c>
      <c r="K210">
        <v>44166</v>
      </c>
      <c r="L210" t="s">
        <v>21</v>
      </c>
      <c r="M210">
        <v>2020</v>
      </c>
    </row>
    <row r="211" spans="1:13" x14ac:dyDescent="0.15">
      <c r="A211" t="s">
        <v>18</v>
      </c>
      <c r="B211" t="s">
        <v>29</v>
      </c>
      <c r="C211">
        <v>1401</v>
      </c>
      <c r="D211">
        <v>10</v>
      </c>
      <c r="E211">
        <v>7</v>
      </c>
      <c r="F211">
        <v>9807</v>
      </c>
      <c r="G211">
        <v>747.6</v>
      </c>
      <c r="H211">
        <v>9059.4</v>
      </c>
      <c r="I211">
        <v>10680</v>
      </c>
      <c r="J211">
        <v>-1620.6</v>
      </c>
      <c r="K211">
        <v>43435</v>
      </c>
      <c r="L211" t="s">
        <v>21</v>
      </c>
      <c r="M211">
        <v>2020</v>
      </c>
    </row>
    <row r="212" spans="1:13" x14ac:dyDescent="0.15">
      <c r="A212" t="s">
        <v>17</v>
      </c>
      <c r="B212" t="s">
        <v>29</v>
      </c>
      <c r="C212">
        <v>3483</v>
      </c>
      <c r="D212">
        <v>10</v>
      </c>
      <c r="E212">
        <v>15</v>
      </c>
      <c r="F212">
        <v>52245</v>
      </c>
      <c r="G212">
        <v>1587</v>
      </c>
      <c r="H212">
        <v>50658</v>
      </c>
      <c r="I212">
        <v>21160</v>
      </c>
      <c r="J212">
        <v>29498</v>
      </c>
      <c r="K212">
        <v>43435</v>
      </c>
      <c r="L212" t="s">
        <v>21</v>
      </c>
      <c r="M212">
        <v>2020</v>
      </c>
    </row>
    <row r="213" spans="1:13" x14ac:dyDescent="0.15">
      <c r="A213" t="s">
        <v>28</v>
      </c>
      <c r="B213" t="s">
        <v>32</v>
      </c>
      <c r="C213">
        <v>2244</v>
      </c>
      <c r="D213">
        <v>120</v>
      </c>
      <c r="E213">
        <v>15</v>
      </c>
      <c r="F213">
        <v>33660</v>
      </c>
      <c r="G213">
        <v>416.25</v>
      </c>
      <c r="H213">
        <v>33243.75</v>
      </c>
      <c r="I213">
        <v>5550</v>
      </c>
      <c r="J213">
        <v>27693.75</v>
      </c>
      <c r="K213">
        <v>43831</v>
      </c>
      <c r="L213" t="s">
        <v>16</v>
      </c>
      <c r="M213">
        <v>2020</v>
      </c>
    </row>
    <row r="214" spans="1:13" x14ac:dyDescent="0.15">
      <c r="A214" t="s">
        <v>20</v>
      </c>
      <c r="B214" t="s">
        <v>32</v>
      </c>
      <c r="C214">
        <v>1360</v>
      </c>
      <c r="D214">
        <v>120</v>
      </c>
      <c r="E214">
        <v>15</v>
      </c>
      <c r="F214">
        <v>20400</v>
      </c>
      <c r="G214">
        <v>2145.75</v>
      </c>
      <c r="H214">
        <v>18254.25</v>
      </c>
      <c r="I214">
        <v>28610</v>
      </c>
      <c r="J214">
        <v>-10355.75</v>
      </c>
      <c r="K214">
        <v>43831</v>
      </c>
      <c r="L214" t="s">
        <v>16</v>
      </c>
      <c r="M214">
        <v>2020</v>
      </c>
    </row>
    <row r="215" spans="1:13" x14ac:dyDescent="0.15">
      <c r="A215" t="s">
        <v>17</v>
      </c>
      <c r="B215" t="s">
        <v>32</v>
      </c>
      <c r="C215">
        <v>279</v>
      </c>
      <c r="D215">
        <v>120</v>
      </c>
      <c r="E215">
        <v>125</v>
      </c>
      <c r="F215">
        <v>34875</v>
      </c>
      <c r="G215">
        <v>5043.75</v>
      </c>
      <c r="H215">
        <v>29831.25</v>
      </c>
      <c r="I215">
        <v>96840</v>
      </c>
      <c r="J215">
        <v>-67008.75</v>
      </c>
      <c r="K215">
        <v>43862</v>
      </c>
      <c r="L215" t="s">
        <v>30</v>
      </c>
      <c r="M215">
        <v>2020</v>
      </c>
    </row>
    <row r="216" spans="1:13" x14ac:dyDescent="0.15">
      <c r="A216" t="s">
        <v>28</v>
      </c>
      <c r="B216" t="s">
        <v>32</v>
      </c>
      <c r="C216">
        <v>2521</v>
      </c>
      <c r="D216">
        <v>120</v>
      </c>
      <c r="E216">
        <v>350</v>
      </c>
      <c r="F216">
        <v>882350</v>
      </c>
      <c r="G216">
        <v>10535</v>
      </c>
      <c r="H216">
        <v>871815</v>
      </c>
      <c r="I216">
        <v>156520</v>
      </c>
      <c r="J216">
        <v>715295</v>
      </c>
      <c r="K216">
        <v>43983</v>
      </c>
      <c r="L216" t="s">
        <v>19</v>
      </c>
      <c r="M216">
        <v>2020</v>
      </c>
    </row>
    <row r="217" spans="1:13" x14ac:dyDescent="0.15">
      <c r="A217" t="s">
        <v>28</v>
      </c>
      <c r="B217" t="s">
        <v>32</v>
      </c>
      <c r="C217">
        <v>2433</v>
      </c>
      <c r="D217">
        <v>120</v>
      </c>
      <c r="E217">
        <v>20</v>
      </c>
      <c r="F217">
        <v>48660</v>
      </c>
      <c r="G217">
        <v>2832</v>
      </c>
      <c r="H217">
        <v>45828</v>
      </c>
      <c r="I217">
        <v>28320</v>
      </c>
      <c r="J217">
        <v>17508</v>
      </c>
      <c r="K217">
        <v>44044</v>
      </c>
      <c r="L217" t="s">
        <v>25</v>
      </c>
      <c r="M217">
        <v>2020</v>
      </c>
    </row>
    <row r="218" spans="1:13" x14ac:dyDescent="0.15">
      <c r="A218" t="s">
        <v>18</v>
      </c>
      <c r="B218" t="s">
        <v>32</v>
      </c>
      <c r="C218">
        <v>1738</v>
      </c>
      <c r="D218">
        <v>120</v>
      </c>
      <c r="E218">
        <v>20</v>
      </c>
      <c r="F218">
        <v>34760</v>
      </c>
      <c r="G218">
        <v>1579</v>
      </c>
      <c r="H218">
        <v>33181</v>
      </c>
      <c r="I218">
        <v>15790</v>
      </c>
      <c r="J218">
        <v>17391</v>
      </c>
      <c r="K218">
        <v>44044</v>
      </c>
      <c r="L218" t="s">
        <v>25</v>
      </c>
      <c r="M218">
        <v>2020</v>
      </c>
    </row>
    <row r="219" spans="1:13" x14ac:dyDescent="0.15">
      <c r="A219" t="s">
        <v>28</v>
      </c>
      <c r="B219" t="s">
        <v>32</v>
      </c>
      <c r="C219">
        <v>1106</v>
      </c>
      <c r="D219">
        <v>120</v>
      </c>
      <c r="E219">
        <v>125</v>
      </c>
      <c r="F219">
        <v>138250</v>
      </c>
      <c r="G219">
        <v>5381.25</v>
      </c>
      <c r="H219">
        <v>132868.75</v>
      </c>
      <c r="I219">
        <v>103320</v>
      </c>
      <c r="J219">
        <v>29548.75</v>
      </c>
      <c r="K219">
        <v>44105</v>
      </c>
      <c r="L219" t="s">
        <v>27</v>
      </c>
      <c r="M219">
        <v>2020</v>
      </c>
    </row>
    <row r="220" spans="1:13" x14ac:dyDescent="0.15">
      <c r="A220" t="s">
        <v>18</v>
      </c>
      <c r="B220" t="s">
        <v>32</v>
      </c>
      <c r="C220">
        <v>3379</v>
      </c>
      <c r="D220">
        <v>120</v>
      </c>
      <c r="E220">
        <v>125</v>
      </c>
      <c r="F220">
        <v>422375</v>
      </c>
      <c r="G220">
        <v>4400</v>
      </c>
      <c r="H220">
        <v>417975</v>
      </c>
      <c r="I220">
        <v>84480</v>
      </c>
      <c r="J220">
        <v>333495</v>
      </c>
      <c r="K220">
        <v>43374</v>
      </c>
      <c r="L220" t="s">
        <v>27</v>
      </c>
      <c r="M220">
        <v>2020</v>
      </c>
    </row>
    <row r="221" spans="1:13" x14ac:dyDescent="0.15">
      <c r="A221" t="s">
        <v>18</v>
      </c>
      <c r="B221" t="s">
        <v>32</v>
      </c>
      <c r="C221">
        <v>1221</v>
      </c>
      <c r="D221">
        <v>120</v>
      </c>
      <c r="E221">
        <v>20</v>
      </c>
      <c r="F221">
        <v>24420</v>
      </c>
      <c r="G221">
        <v>1033</v>
      </c>
      <c r="H221">
        <v>23387</v>
      </c>
      <c r="I221">
        <v>10330</v>
      </c>
      <c r="J221">
        <v>13057</v>
      </c>
      <c r="K221">
        <v>43435</v>
      </c>
      <c r="L221" t="s">
        <v>21</v>
      </c>
      <c r="M221">
        <v>2020</v>
      </c>
    </row>
    <row r="222" spans="1:13" x14ac:dyDescent="0.15">
      <c r="A222" t="s">
        <v>17</v>
      </c>
      <c r="B222" t="s">
        <v>32</v>
      </c>
      <c r="C222">
        <v>213</v>
      </c>
      <c r="D222">
        <v>120</v>
      </c>
      <c r="E222">
        <v>300</v>
      </c>
      <c r="F222">
        <v>63900</v>
      </c>
      <c r="G222">
        <v>18750</v>
      </c>
      <c r="H222">
        <v>45150</v>
      </c>
      <c r="I222">
        <v>312500</v>
      </c>
      <c r="J222">
        <v>-267350</v>
      </c>
      <c r="K222">
        <v>44166</v>
      </c>
      <c r="L222" t="s">
        <v>21</v>
      </c>
      <c r="M222">
        <v>2020</v>
      </c>
    </row>
    <row r="223" spans="1:13" x14ac:dyDescent="0.15">
      <c r="A223" t="s">
        <v>13</v>
      </c>
      <c r="B223" t="s">
        <v>33</v>
      </c>
      <c r="C223">
        <v>3335</v>
      </c>
      <c r="D223">
        <v>250</v>
      </c>
      <c r="E223">
        <v>20</v>
      </c>
      <c r="F223">
        <v>66700</v>
      </c>
      <c r="G223">
        <v>1389</v>
      </c>
      <c r="H223">
        <v>65311</v>
      </c>
      <c r="I223">
        <v>13890</v>
      </c>
      <c r="J223">
        <v>51421</v>
      </c>
      <c r="K223">
        <v>43374</v>
      </c>
      <c r="L223" t="s">
        <v>27</v>
      </c>
      <c r="M223">
        <v>2020</v>
      </c>
    </row>
    <row r="224" spans="1:13" x14ac:dyDescent="0.15">
      <c r="A224" t="s">
        <v>28</v>
      </c>
      <c r="B224" t="s">
        <v>33</v>
      </c>
      <c r="C224">
        <v>1260</v>
      </c>
      <c r="D224">
        <v>250</v>
      </c>
      <c r="E224">
        <v>20</v>
      </c>
      <c r="F224">
        <v>25200</v>
      </c>
      <c r="G224">
        <v>1265</v>
      </c>
      <c r="H224">
        <v>23935</v>
      </c>
      <c r="I224">
        <v>12650</v>
      </c>
      <c r="J224">
        <v>11285</v>
      </c>
      <c r="K224">
        <v>43405</v>
      </c>
      <c r="L224" t="s">
        <v>31</v>
      </c>
      <c r="M224">
        <v>2020</v>
      </c>
    </row>
    <row r="225" spans="1:13" x14ac:dyDescent="0.15">
      <c r="A225" t="s">
        <v>17</v>
      </c>
      <c r="B225" t="s">
        <v>33</v>
      </c>
      <c r="C225">
        <v>3034</v>
      </c>
      <c r="D225">
        <v>250</v>
      </c>
      <c r="E225">
        <v>20</v>
      </c>
      <c r="F225">
        <v>60680</v>
      </c>
      <c r="G225">
        <v>2297</v>
      </c>
      <c r="H225">
        <v>58383</v>
      </c>
      <c r="I225">
        <v>22970</v>
      </c>
      <c r="J225">
        <v>35413</v>
      </c>
      <c r="K225">
        <v>43405</v>
      </c>
      <c r="L225" t="s">
        <v>31</v>
      </c>
      <c r="M225">
        <v>2020</v>
      </c>
    </row>
    <row r="226" spans="1:13" x14ac:dyDescent="0.15">
      <c r="A226" t="s">
        <v>28</v>
      </c>
      <c r="B226" t="s">
        <v>33</v>
      </c>
      <c r="C226">
        <v>2929</v>
      </c>
      <c r="D226">
        <v>250</v>
      </c>
      <c r="E226">
        <v>20</v>
      </c>
      <c r="F226">
        <v>58580</v>
      </c>
      <c r="G226">
        <v>2663</v>
      </c>
      <c r="H226">
        <v>55917</v>
      </c>
      <c r="I226">
        <v>26630</v>
      </c>
      <c r="J226">
        <v>29287</v>
      </c>
      <c r="K226">
        <v>44166</v>
      </c>
      <c r="L226" t="s">
        <v>21</v>
      </c>
      <c r="M226">
        <v>2020</v>
      </c>
    </row>
    <row r="227" spans="1:13" x14ac:dyDescent="0.15">
      <c r="A227" t="s">
        <v>28</v>
      </c>
      <c r="B227" t="s">
        <v>33</v>
      </c>
      <c r="C227">
        <v>2389</v>
      </c>
      <c r="D227">
        <v>250</v>
      </c>
      <c r="E227">
        <v>7</v>
      </c>
      <c r="F227">
        <v>16723</v>
      </c>
      <c r="G227">
        <v>199.5</v>
      </c>
      <c r="H227">
        <v>16523.5</v>
      </c>
      <c r="I227">
        <v>2850</v>
      </c>
      <c r="J227">
        <v>13673.5</v>
      </c>
      <c r="K227">
        <v>44166</v>
      </c>
      <c r="L227" t="s">
        <v>21</v>
      </c>
      <c r="M227">
        <v>2020</v>
      </c>
    </row>
    <row r="228" spans="1:13" x14ac:dyDescent="0.15">
      <c r="A228" t="s">
        <v>18</v>
      </c>
      <c r="B228" t="s">
        <v>33</v>
      </c>
      <c r="C228">
        <v>3086</v>
      </c>
      <c r="D228">
        <v>250</v>
      </c>
      <c r="E228">
        <v>7</v>
      </c>
      <c r="F228">
        <v>21602</v>
      </c>
      <c r="G228">
        <v>870.45</v>
      </c>
      <c r="H228">
        <v>20731.55</v>
      </c>
      <c r="I228">
        <v>12435</v>
      </c>
      <c r="J228">
        <v>8296.5499999999993</v>
      </c>
      <c r="K228">
        <v>44166</v>
      </c>
      <c r="L228" t="s">
        <v>21</v>
      </c>
      <c r="M228">
        <v>2020</v>
      </c>
    </row>
    <row r="229" spans="1:13" x14ac:dyDescent="0.15">
      <c r="A229" t="s">
        <v>17</v>
      </c>
      <c r="B229" t="s">
        <v>35</v>
      </c>
      <c r="C229">
        <v>745</v>
      </c>
      <c r="D229">
        <v>260</v>
      </c>
      <c r="E229">
        <v>350</v>
      </c>
      <c r="F229">
        <v>260750</v>
      </c>
      <c r="G229">
        <v>23625</v>
      </c>
      <c r="H229">
        <v>237125</v>
      </c>
      <c r="I229">
        <v>351000</v>
      </c>
      <c r="J229">
        <v>-113875</v>
      </c>
      <c r="K229">
        <v>43862</v>
      </c>
      <c r="L229" t="s">
        <v>30</v>
      </c>
      <c r="M229">
        <v>2020</v>
      </c>
    </row>
    <row r="230" spans="1:13" x14ac:dyDescent="0.15">
      <c r="A230" t="s">
        <v>13</v>
      </c>
      <c r="B230" t="s">
        <v>35</v>
      </c>
      <c r="C230">
        <v>1266</v>
      </c>
      <c r="D230">
        <v>260</v>
      </c>
      <c r="E230">
        <v>350</v>
      </c>
      <c r="F230">
        <v>443100</v>
      </c>
      <c r="G230">
        <v>9660</v>
      </c>
      <c r="H230">
        <v>433440</v>
      </c>
      <c r="I230">
        <v>143520</v>
      </c>
      <c r="J230">
        <v>289920</v>
      </c>
      <c r="K230">
        <v>44044</v>
      </c>
      <c r="L230" t="s">
        <v>25</v>
      </c>
      <c r="M230">
        <v>2020</v>
      </c>
    </row>
    <row r="231" spans="1:13" x14ac:dyDescent="0.15">
      <c r="A231" t="s">
        <v>13</v>
      </c>
      <c r="B231" t="s">
        <v>35</v>
      </c>
      <c r="C231">
        <v>3790</v>
      </c>
      <c r="D231">
        <v>260</v>
      </c>
      <c r="E231">
        <v>350</v>
      </c>
      <c r="F231">
        <v>1326500</v>
      </c>
      <c r="G231">
        <v>21490</v>
      </c>
      <c r="H231">
        <v>1305010</v>
      </c>
      <c r="I231">
        <v>319280</v>
      </c>
      <c r="J231">
        <v>985730</v>
      </c>
      <c r="K231">
        <v>43374</v>
      </c>
      <c r="L231" t="s">
        <v>27</v>
      </c>
      <c r="M231">
        <v>2020</v>
      </c>
    </row>
    <row r="232" spans="1:13" x14ac:dyDescent="0.15">
      <c r="A232" t="s">
        <v>17</v>
      </c>
      <c r="B232" t="s">
        <v>35</v>
      </c>
      <c r="C232">
        <v>4287</v>
      </c>
      <c r="D232">
        <v>260</v>
      </c>
      <c r="E232">
        <v>300</v>
      </c>
      <c r="F232">
        <v>1286100</v>
      </c>
      <c r="G232">
        <v>18750</v>
      </c>
      <c r="H232">
        <v>1267350</v>
      </c>
      <c r="I232">
        <v>312500</v>
      </c>
      <c r="J232">
        <v>954850</v>
      </c>
      <c r="K232">
        <v>44166</v>
      </c>
      <c r="L232" t="s">
        <v>21</v>
      </c>
      <c r="M232">
        <v>2020</v>
      </c>
    </row>
    <row r="233" spans="1:13" x14ac:dyDescent="0.15">
      <c r="A233" t="s">
        <v>18</v>
      </c>
      <c r="B233" t="s">
        <v>29</v>
      </c>
      <c r="C233">
        <v>3193</v>
      </c>
      <c r="D233">
        <v>10</v>
      </c>
      <c r="E233">
        <v>15</v>
      </c>
      <c r="F233">
        <v>47895</v>
      </c>
      <c r="G233">
        <v>3420.9</v>
      </c>
      <c r="H233">
        <v>44474.1</v>
      </c>
      <c r="I233">
        <v>38010</v>
      </c>
      <c r="J233">
        <v>6464.1</v>
      </c>
      <c r="K233">
        <v>43922</v>
      </c>
      <c r="L233" t="s">
        <v>34</v>
      </c>
      <c r="M233">
        <v>2020</v>
      </c>
    </row>
    <row r="234" spans="1:13" x14ac:dyDescent="0.15">
      <c r="A234" t="s">
        <v>28</v>
      </c>
      <c r="B234" t="s">
        <v>14</v>
      </c>
      <c r="C234">
        <v>1967</v>
      </c>
      <c r="D234">
        <v>3</v>
      </c>
      <c r="E234">
        <v>20</v>
      </c>
      <c r="F234">
        <v>39340</v>
      </c>
      <c r="G234">
        <v>1341</v>
      </c>
      <c r="H234">
        <v>37999</v>
      </c>
      <c r="I234">
        <v>11175</v>
      </c>
      <c r="J234">
        <v>26824</v>
      </c>
      <c r="K234">
        <v>43831</v>
      </c>
      <c r="L234" t="s">
        <v>16</v>
      </c>
      <c r="M234">
        <v>2020</v>
      </c>
    </row>
    <row r="235" spans="1:13" x14ac:dyDescent="0.15">
      <c r="A235" t="s">
        <v>13</v>
      </c>
      <c r="B235" t="s">
        <v>14</v>
      </c>
      <c r="C235">
        <v>631</v>
      </c>
      <c r="D235">
        <v>3</v>
      </c>
      <c r="E235">
        <v>15</v>
      </c>
      <c r="F235">
        <v>9465</v>
      </c>
      <c r="G235">
        <v>2559.6</v>
      </c>
      <c r="H235">
        <v>6905.4</v>
      </c>
      <c r="I235">
        <v>28440</v>
      </c>
      <c r="J235">
        <v>-21534.6</v>
      </c>
      <c r="K235">
        <v>43983</v>
      </c>
      <c r="L235" t="s">
        <v>19</v>
      </c>
      <c r="M235">
        <v>2020</v>
      </c>
    </row>
    <row r="236" spans="1:13" x14ac:dyDescent="0.15">
      <c r="A236" t="s">
        <v>20</v>
      </c>
      <c r="B236" t="s">
        <v>14</v>
      </c>
      <c r="C236">
        <v>3469</v>
      </c>
      <c r="D236">
        <v>3</v>
      </c>
      <c r="E236">
        <v>12</v>
      </c>
      <c r="F236">
        <v>41628</v>
      </c>
      <c r="G236">
        <v>404.64</v>
      </c>
      <c r="H236">
        <v>41223.360000000001</v>
      </c>
      <c r="I236">
        <v>1686</v>
      </c>
      <c r="J236">
        <v>39537.360000000001</v>
      </c>
      <c r="K236">
        <v>44075</v>
      </c>
      <c r="L236" t="s">
        <v>26</v>
      </c>
      <c r="M236">
        <v>2020</v>
      </c>
    </row>
    <row r="237" spans="1:13" x14ac:dyDescent="0.15">
      <c r="A237" t="s">
        <v>13</v>
      </c>
      <c r="B237" t="s">
        <v>14</v>
      </c>
      <c r="C237">
        <v>570</v>
      </c>
      <c r="D237">
        <v>3</v>
      </c>
      <c r="E237">
        <v>12</v>
      </c>
      <c r="F237">
        <v>6840</v>
      </c>
      <c r="G237">
        <v>1655.28</v>
      </c>
      <c r="H237">
        <v>5184.72</v>
      </c>
      <c r="I237">
        <v>6897</v>
      </c>
      <c r="J237">
        <v>-1712.28</v>
      </c>
      <c r="K237">
        <v>43374</v>
      </c>
      <c r="L237" t="s">
        <v>27</v>
      </c>
      <c r="M237">
        <v>2020</v>
      </c>
    </row>
    <row r="238" spans="1:13" x14ac:dyDescent="0.15">
      <c r="A238" t="s">
        <v>28</v>
      </c>
      <c r="B238" t="s">
        <v>14</v>
      </c>
      <c r="C238">
        <v>3215</v>
      </c>
      <c r="D238">
        <v>3</v>
      </c>
      <c r="E238">
        <v>15</v>
      </c>
      <c r="F238">
        <v>48225</v>
      </c>
      <c r="G238">
        <v>1827</v>
      </c>
      <c r="H238">
        <v>46398</v>
      </c>
      <c r="I238">
        <v>20300</v>
      </c>
      <c r="J238">
        <v>26098</v>
      </c>
      <c r="K238">
        <v>44136</v>
      </c>
      <c r="L238" t="s">
        <v>31</v>
      </c>
      <c r="M238">
        <v>2020</v>
      </c>
    </row>
    <row r="239" spans="1:13" x14ac:dyDescent="0.15">
      <c r="A239" t="s">
        <v>28</v>
      </c>
      <c r="B239" t="s">
        <v>14</v>
      </c>
      <c r="C239">
        <v>3754</v>
      </c>
      <c r="D239">
        <v>3</v>
      </c>
      <c r="E239">
        <v>7</v>
      </c>
      <c r="F239">
        <v>26278</v>
      </c>
      <c r="G239">
        <v>110.46</v>
      </c>
      <c r="H239">
        <v>26167.54</v>
      </c>
      <c r="I239">
        <v>1315</v>
      </c>
      <c r="J239">
        <v>24852.54</v>
      </c>
      <c r="K239">
        <v>43405</v>
      </c>
      <c r="L239" t="s">
        <v>31</v>
      </c>
      <c r="M239">
        <v>2020</v>
      </c>
    </row>
    <row r="240" spans="1:13" x14ac:dyDescent="0.15">
      <c r="A240" t="s">
        <v>17</v>
      </c>
      <c r="B240" t="s">
        <v>14</v>
      </c>
      <c r="C240">
        <v>2187</v>
      </c>
      <c r="D240">
        <v>3</v>
      </c>
      <c r="E240">
        <v>125</v>
      </c>
      <c r="F240">
        <v>273375</v>
      </c>
      <c r="G240">
        <v>6652.5</v>
      </c>
      <c r="H240">
        <v>266722.5</v>
      </c>
      <c r="I240">
        <v>106440</v>
      </c>
      <c r="J240">
        <v>160282.5</v>
      </c>
      <c r="K240">
        <v>43435</v>
      </c>
      <c r="L240" t="s">
        <v>21</v>
      </c>
      <c r="M240">
        <v>2020</v>
      </c>
    </row>
    <row r="241" spans="1:13" x14ac:dyDescent="0.15">
      <c r="A241" t="s">
        <v>20</v>
      </c>
      <c r="B241" t="s">
        <v>22</v>
      </c>
      <c r="C241">
        <v>1959</v>
      </c>
      <c r="D241">
        <v>5</v>
      </c>
      <c r="E241">
        <v>350</v>
      </c>
      <c r="F241">
        <v>685650</v>
      </c>
      <c r="G241">
        <v>20580</v>
      </c>
      <c r="H241">
        <v>665070</v>
      </c>
      <c r="I241">
        <v>254800</v>
      </c>
      <c r="J241">
        <v>410270</v>
      </c>
      <c r="K241">
        <v>43922</v>
      </c>
      <c r="L241" t="s">
        <v>34</v>
      </c>
      <c r="M241">
        <v>2020</v>
      </c>
    </row>
    <row r="242" spans="1:13" x14ac:dyDescent="0.15">
      <c r="A242" t="s">
        <v>17</v>
      </c>
      <c r="B242" t="s">
        <v>22</v>
      </c>
      <c r="C242">
        <v>2181</v>
      </c>
      <c r="D242">
        <v>5</v>
      </c>
      <c r="E242">
        <v>350</v>
      </c>
      <c r="F242">
        <v>763350</v>
      </c>
      <c r="G242">
        <v>30660</v>
      </c>
      <c r="H242">
        <v>732690</v>
      </c>
      <c r="I242">
        <v>379600</v>
      </c>
      <c r="J242">
        <v>353090</v>
      </c>
      <c r="K242">
        <v>43952</v>
      </c>
      <c r="L242" t="s">
        <v>36</v>
      </c>
      <c r="M242">
        <v>2020</v>
      </c>
    </row>
    <row r="243" spans="1:13" x14ac:dyDescent="0.15">
      <c r="A243" t="s">
        <v>18</v>
      </c>
      <c r="B243" t="s">
        <v>22</v>
      </c>
      <c r="C243">
        <v>3559</v>
      </c>
      <c r="D243">
        <v>5</v>
      </c>
      <c r="E243">
        <v>7</v>
      </c>
      <c r="F243">
        <v>24913</v>
      </c>
      <c r="G243">
        <v>589.26</v>
      </c>
      <c r="H243">
        <v>24323.74</v>
      </c>
      <c r="I243">
        <v>7015</v>
      </c>
      <c r="J243">
        <v>17308.740000000002</v>
      </c>
      <c r="K243">
        <v>43374</v>
      </c>
      <c r="L243" t="s">
        <v>27</v>
      </c>
      <c r="M243">
        <v>2020</v>
      </c>
    </row>
    <row r="244" spans="1:13" x14ac:dyDescent="0.15">
      <c r="A244" t="s">
        <v>28</v>
      </c>
      <c r="B244" t="s">
        <v>22</v>
      </c>
      <c r="C244">
        <v>2205</v>
      </c>
      <c r="D244">
        <v>5</v>
      </c>
      <c r="E244">
        <v>12</v>
      </c>
      <c r="F244">
        <v>26460</v>
      </c>
      <c r="G244">
        <v>1960.56</v>
      </c>
      <c r="H244">
        <v>24499.439999999999</v>
      </c>
      <c r="I244">
        <v>8169</v>
      </c>
      <c r="J244">
        <v>16330.44</v>
      </c>
      <c r="K244">
        <v>44136</v>
      </c>
      <c r="L244" t="s">
        <v>31</v>
      </c>
      <c r="M244">
        <v>2020</v>
      </c>
    </row>
    <row r="245" spans="1:13" x14ac:dyDescent="0.15">
      <c r="A245" t="s">
        <v>18</v>
      </c>
      <c r="B245" t="s">
        <v>29</v>
      </c>
      <c r="C245">
        <v>1890</v>
      </c>
      <c r="D245">
        <v>10</v>
      </c>
      <c r="E245">
        <v>350</v>
      </c>
      <c r="F245">
        <v>661500</v>
      </c>
      <c r="G245">
        <v>31416</v>
      </c>
      <c r="H245">
        <v>630084</v>
      </c>
      <c r="I245">
        <v>388960</v>
      </c>
      <c r="J245">
        <v>241124</v>
      </c>
      <c r="K245">
        <v>43983</v>
      </c>
      <c r="L245" t="s">
        <v>19</v>
      </c>
      <c r="M245">
        <v>2020</v>
      </c>
    </row>
    <row r="246" spans="1:13" x14ac:dyDescent="0.15">
      <c r="A246" t="s">
        <v>13</v>
      </c>
      <c r="B246" t="s">
        <v>29</v>
      </c>
      <c r="C246">
        <v>1296</v>
      </c>
      <c r="D246">
        <v>10</v>
      </c>
      <c r="E246">
        <v>12</v>
      </c>
      <c r="F246">
        <v>15552</v>
      </c>
      <c r="G246">
        <v>1655.28</v>
      </c>
      <c r="H246">
        <v>13896.72</v>
      </c>
      <c r="I246">
        <v>6897</v>
      </c>
      <c r="J246">
        <v>6999.72</v>
      </c>
      <c r="K246">
        <v>43374</v>
      </c>
      <c r="L246" t="s">
        <v>27</v>
      </c>
      <c r="M246">
        <v>2020</v>
      </c>
    </row>
    <row r="247" spans="1:13" x14ac:dyDescent="0.15">
      <c r="A247" t="s">
        <v>28</v>
      </c>
      <c r="B247" t="s">
        <v>29</v>
      </c>
      <c r="C247">
        <v>775</v>
      </c>
      <c r="D247">
        <v>10</v>
      </c>
      <c r="E247">
        <v>350</v>
      </c>
      <c r="F247">
        <v>271250</v>
      </c>
      <c r="G247">
        <v>15267</v>
      </c>
      <c r="H247">
        <v>255983</v>
      </c>
      <c r="I247">
        <v>189020</v>
      </c>
      <c r="J247">
        <v>66963</v>
      </c>
      <c r="K247">
        <v>43374</v>
      </c>
      <c r="L247" t="s">
        <v>27</v>
      </c>
      <c r="M247">
        <v>2020</v>
      </c>
    </row>
    <row r="248" spans="1:13" x14ac:dyDescent="0.15">
      <c r="A248" t="s">
        <v>13</v>
      </c>
      <c r="B248" t="s">
        <v>32</v>
      </c>
      <c r="C248">
        <v>2417</v>
      </c>
      <c r="D248">
        <v>120</v>
      </c>
      <c r="E248">
        <v>125</v>
      </c>
      <c r="F248">
        <v>302125</v>
      </c>
      <c r="G248">
        <v>7140</v>
      </c>
      <c r="H248">
        <v>294985</v>
      </c>
      <c r="I248">
        <v>114240</v>
      </c>
      <c r="J248">
        <v>180745</v>
      </c>
      <c r="K248">
        <v>43862</v>
      </c>
      <c r="L248" t="s">
        <v>30</v>
      </c>
      <c r="M248">
        <v>2020</v>
      </c>
    </row>
    <row r="249" spans="1:13" x14ac:dyDescent="0.15">
      <c r="A249" t="s">
        <v>28</v>
      </c>
      <c r="B249" t="s">
        <v>32</v>
      </c>
      <c r="C249">
        <v>1158</v>
      </c>
      <c r="D249">
        <v>120</v>
      </c>
      <c r="E249">
        <v>125</v>
      </c>
      <c r="F249">
        <v>144750</v>
      </c>
      <c r="G249">
        <v>20662.5</v>
      </c>
      <c r="H249">
        <v>124087.5</v>
      </c>
      <c r="I249">
        <v>330600</v>
      </c>
      <c r="J249">
        <v>-206512.5</v>
      </c>
      <c r="K249">
        <v>43862</v>
      </c>
      <c r="L249" t="s">
        <v>30</v>
      </c>
      <c r="M249">
        <v>2020</v>
      </c>
    </row>
    <row r="250" spans="1:13" x14ac:dyDescent="0.15">
      <c r="A250" t="s">
        <v>17</v>
      </c>
      <c r="B250" t="s">
        <v>32</v>
      </c>
      <c r="C250">
        <v>803</v>
      </c>
      <c r="D250">
        <v>120</v>
      </c>
      <c r="E250">
        <v>15</v>
      </c>
      <c r="F250">
        <v>12045</v>
      </c>
      <c r="G250">
        <v>1377</v>
      </c>
      <c r="H250">
        <v>10668</v>
      </c>
      <c r="I250">
        <v>15300</v>
      </c>
      <c r="J250">
        <v>-4632</v>
      </c>
      <c r="K250">
        <v>43952</v>
      </c>
      <c r="L250" t="s">
        <v>36</v>
      </c>
      <c r="M250">
        <v>2020</v>
      </c>
    </row>
    <row r="251" spans="1:13" x14ac:dyDescent="0.15">
      <c r="A251" t="s">
        <v>18</v>
      </c>
      <c r="B251" t="s">
        <v>32</v>
      </c>
      <c r="C251">
        <v>3705</v>
      </c>
      <c r="D251">
        <v>120</v>
      </c>
      <c r="E251">
        <v>350</v>
      </c>
      <c r="F251">
        <v>1296750</v>
      </c>
      <c r="G251">
        <v>31416</v>
      </c>
      <c r="H251">
        <v>1265334</v>
      </c>
      <c r="I251">
        <v>388960</v>
      </c>
      <c r="J251">
        <v>876374</v>
      </c>
      <c r="K251">
        <v>43983</v>
      </c>
      <c r="L251" t="s">
        <v>19</v>
      </c>
      <c r="M251">
        <v>2020</v>
      </c>
    </row>
    <row r="252" spans="1:13" x14ac:dyDescent="0.15">
      <c r="A252" t="s">
        <v>20</v>
      </c>
      <c r="B252" t="s">
        <v>32</v>
      </c>
      <c r="C252">
        <v>589</v>
      </c>
      <c r="D252">
        <v>120</v>
      </c>
      <c r="E252">
        <v>7</v>
      </c>
      <c r="F252">
        <v>4123</v>
      </c>
      <c r="G252">
        <v>629.16</v>
      </c>
      <c r="H252">
        <v>3493.84</v>
      </c>
      <c r="I252">
        <v>7490</v>
      </c>
      <c r="J252">
        <v>-3996.16</v>
      </c>
      <c r="K252">
        <v>43983</v>
      </c>
      <c r="L252" t="s">
        <v>19</v>
      </c>
      <c r="M252">
        <v>2020</v>
      </c>
    </row>
    <row r="253" spans="1:13" x14ac:dyDescent="0.15">
      <c r="A253" t="s">
        <v>18</v>
      </c>
      <c r="B253" t="s">
        <v>32</v>
      </c>
      <c r="C253">
        <v>3797</v>
      </c>
      <c r="D253">
        <v>120</v>
      </c>
      <c r="E253">
        <v>300</v>
      </c>
      <c r="F253">
        <v>1139100</v>
      </c>
      <c r="G253">
        <v>21978</v>
      </c>
      <c r="H253">
        <v>1117122</v>
      </c>
      <c r="I253">
        <v>305250</v>
      </c>
      <c r="J253">
        <v>811872</v>
      </c>
      <c r="K253">
        <v>43374</v>
      </c>
      <c r="L253" t="s">
        <v>27</v>
      </c>
      <c r="M253">
        <v>2020</v>
      </c>
    </row>
    <row r="254" spans="1:13" x14ac:dyDescent="0.15">
      <c r="A254" t="s">
        <v>18</v>
      </c>
      <c r="B254" t="s">
        <v>32</v>
      </c>
      <c r="C254">
        <v>1321</v>
      </c>
      <c r="D254">
        <v>120</v>
      </c>
      <c r="E254">
        <v>350</v>
      </c>
      <c r="F254">
        <v>462350</v>
      </c>
      <c r="G254">
        <v>43596</v>
      </c>
      <c r="H254">
        <v>418754</v>
      </c>
      <c r="I254">
        <v>539760</v>
      </c>
      <c r="J254">
        <v>-121006</v>
      </c>
      <c r="K254">
        <v>43374</v>
      </c>
      <c r="L254" t="s">
        <v>27</v>
      </c>
      <c r="M254">
        <v>2020</v>
      </c>
    </row>
    <row r="255" spans="1:13" x14ac:dyDescent="0.15">
      <c r="A255" t="s">
        <v>13</v>
      </c>
      <c r="B255" t="s">
        <v>33</v>
      </c>
      <c r="C255">
        <v>3999</v>
      </c>
      <c r="D255">
        <v>250</v>
      </c>
      <c r="E255">
        <v>15</v>
      </c>
      <c r="F255">
        <v>59985</v>
      </c>
      <c r="G255">
        <v>2559.6</v>
      </c>
      <c r="H255">
        <v>57425.4</v>
      </c>
      <c r="I255">
        <v>28440</v>
      </c>
      <c r="J255">
        <v>28985.4</v>
      </c>
      <c r="K255">
        <v>43983</v>
      </c>
      <c r="L255" t="s">
        <v>19</v>
      </c>
      <c r="M255">
        <v>2020</v>
      </c>
    </row>
    <row r="256" spans="1:13" x14ac:dyDescent="0.15">
      <c r="A256" t="s">
        <v>20</v>
      </c>
      <c r="B256" t="s">
        <v>33</v>
      </c>
      <c r="C256">
        <v>4256</v>
      </c>
      <c r="D256">
        <v>250</v>
      </c>
      <c r="E256">
        <v>7</v>
      </c>
      <c r="F256">
        <v>29792</v>
      </c>
      <c r="G256">
        <v>629.16</v>
      </c>
      <c r="H256">
        <v>29162.84</v>
      </c>
      <c r="I256">
        <v>7490</v>
      </c>
      <c r="J256">
        <v>21672.84</v>
      </c>
      <c r="K256">
        <v>43983</v>
      </c>
      <c r="L256" t="s">
        <v>19</v>
      </c>
      <c r="M256">
        <v>2020</v>
      </c>
    </row>
    <row r="257" spans="1:13" x14ac:dyDescent="0.15">
      <c r="A257" t="s">
        <v>18</v>
      </c>
      <c r="B257" t="s">
        <v>33</v>
      </c>
      <c r="C257">
        <v>1643</v>
      </c>
      <c r="D257">
        <v>250</v>
      </c>
      <c r="E257">
        <v>300</v>
      </c>
      <c r="F257">
        <v>492900</v>
      </c>
      <c r="G257">
        <v>21978</v>
      </c>
      <c r="H257">
        <v>470922</v>
      </c>
      <c r="I257">
        <v>305250</v>
      </c>
      <c r="J257">
        <v>165672</v>
      </c>
      <c r="K257">
        <v>43374</v>
      </c>
      <c r="L257" t="s">
        <v>27</v>
      </c>
      <c r="M257">
        <v>2020</v>
      </c>
    </row>
    <row r="258" spans="1:13" x14ac:dyDescent="0.15">
      <c r="A258" t="s">
        <v>20</v>
      </c>
      <c r="B258" t="s">
        <v>33</v>
      </c>
      <c r="C258">
        <v>1912</v>
      </c>
      <c r="D258">
        <v>250</v>
      </c>
      <c r="E258">
        <v>20</v>
      </c>
      <c r="F258">
        <v>38240</v>
      </c>
      <c r="G258">
        <v>1347.6</v>
      </c>
      <c r="H258">
        <v>36892.400000000001</v>
      </c>
      <c r="I258">
        <v>11230</v>
      </c>
      <c r="J258">
        <v>25662.400000000001</v>
      </c>
      <c r="K258">
        <v>43405</v>
      </c>
      <c r="L258" t="s">
        <v>31</v>
      </c>
      <c r="M258">
        <v>2020</v>
      </c>
    </row>
    <row r="259" spans="1:13" x14ac:dyDescent="0.15">
      <c r="A259" t="s">
        <v>13</v>
      </c>
      <c r="B259" t="s">
        <v>33</v>
      </c>
      <c r="C259">
        <v>1610</v>
      </c>
      <c r="D259">
        <v>250</v>
      </c>
      <c r="E259">
        <v>300</v>
      </c>
      <c r="F259">
        <v>483000</v>
      </c>
      <c r="G259">
        <v>43848</v>
      </c>
      <c r="H259">
        <v>439152</v>
      </c>
      <c r="I259">
        <v>609000</v>
      </c>
      <c r="J259">
        <v>-169848</v>
      </c>
      <c r="K259">
        <v>43435</v>
      </c>
      <c r="L259" t="s">
        <v>21</v>
      </c>
      <c r="M259">
        <v>2020</v>
      </c>
    </row>
    <row r="260" spans="1:13" x14ac:dyDescent="0.15">
      <c r="A260" t="s">
        <v>18</v>
      </c>
      <c r="B260" t="s">
        <v>35</v>
      </c>
      <c r="C260">
        <v>2160</v>
      </c>
      <c r="D260">
        <v>260</v>
      </c>
      <c r="E260">
        <v>125</v>
      </c>
      <c r="F260">
        <v>270000</v>
      </c>
      <c r="G260">
        <v>14906.25</v>
      </c>
      <c r="H260">
        <v>255093.75</v>
      </c>
      <c r="I260">
        <v>238500</v>
      </c>
      <c r="J260">
        <v>16593.75</v>
      </c>
      <c r="K260">
        <v>43831</v>
      </c>
      <c r="L260" t="s">
        <v>16</v>
      </c>
      <c r="M260">
        <v>2020</v>
      </c>
    </row>
    <row r="261" spans="1:13" x14ac:dyDescent="0.15">
      <c r="A261" t="s">
        <v>20</v>
      </c>
      <c r="B261" t="s">
        <v>35</v>
      </c>
      <c r="C261">
        <v>466</v>
      </c>
      <c r="D261">
        <v>260</v>
      </c>
      <c r="E261">
        <v>350</v>
      </c>
      <c r="F261">
        <v>163100</v>
      </c>
      <c r="G261">
        <v>35259</v>
      </c>
      <c r="H261">
        <v>127841</v>
      </c>
      <c r="I261">
        <v>436540</v>
      </c>
      <c r="J261">
        <v>-308699</v>
      </c>
      <c r="K261">
        <v>44075</v>
      </c>
      <c r="L261" t="s">
        <v>26</v>
      </c>
      <c r="M261">
        <v>2020</v>
      </c>
    </row>
    <row r="262" spans="1:13" x14ac:dyDescent="0.15">
      <c r="A262" t="s">
        <v>28</v>
      </c>
      <c r="B262" t="s">
        <v>35</v>
      </c>
      <c r="C262">
        <v>328</v>
      </c>
      <c r="D262">
        <v>260</v>
      </c>
      <c r="E262">
        <v>350</v>
      </c>
      <c r="F262">
        <v>114800</v>
      </c>
      <c r="G262">
        <v>15267</v>
      </c>
      <c r="H262">
        <v>99533</v>
      </c>
      <c r="I262">
        <v>189020</v>
      </c>
      <c r="J262">
        <v>-89487</v>
      </c>
      <c r="K262">
        <v>43374</v>
      </c>
      <c r="L262" t="s">
        <v>27</v>
      </c>
      <c r="M262">
        <v>2020</v>
      </c>
    </row>
    <row r="263" spans="1:13" x14ac:dyDescent="0.15">
      <c r="A263" t="s">
        <v>18</v>
      </c>
      <c r="B263" t="s">
        <v>35</v>
      </c>
      <c r="C263">
        <v>4099</v>
      </c>
      <c r="D263">
        <v>260</v>
      </c>
      <c r="E263">
        <v>7</v>
      </c>
      <c r="F263">
        <v>28693</v>
      </c>
      <c r="G263">
        <v>589.26</v>
      </c>
      <c r="H263">
        <v>28103.74</v>
      </c>
      <c r="I263">
        <v>7015</v>
      </c>
      <c r="J263">
        <v>21088.74</v>
      </c>
      <c r="K263">
        <v>43374</v>
      </c>
      <c r="L263" t="s">
        <v>27</v>
      </c>
      <c r="M263">
        <v>2020</v>
      </c>
    </row>
    <row r="264" spans="1:13" x14ac:dyDescent="0.15">
      <c r="A264" t="s">
        <v>18</v>
      </c>
      <c r="B264" t="s">
        <v>35</v>
      </c>
      <c r="C264">
        <v>990</v>
      </c>
      <c r="D264">
        <v>260</v>
      </c>
      <c r="E264">
        <v>350</v>
      </c>
      <c r="F264">
        <v>346500</v>
      </c>
      <c r="G264">
        <v>43596</v>
      </c>
      <c r="H264">
        <v>302904</v>
      </c>
      <c r="I264">
        <v>539760</v>
      </c>
      <c r="J264">
        <v>-236856</v>
      </c>
      <c r="K264">
        <v>43374</v>
      </c>
      <c r="L264" t="s">
        <v>27</v>
      </c>
      <c r="M264">
        <v>2020</v>
      </c>
    </row>
    <row r="265" spans="1:13" x14ac:dyDescent="0.15">
      <c r="A265" t="s">
        <v>18</v>
      </c>
      <c r="B265" t="s">
        <v>22</v>
      </c>
      <c r="C265">
        <v>1433</v>
      </c>
      <c r="D265">
        <v>5</v>
      </c>
      <c r="E265">
        <v>20</v>
      </c>
      <c r="F265">
        <v>28660</v>
      </c>
      <c r="G265">
        <v>2108.4</v>
      </c>
      <c r="H265">
        <v>26551.599999999999</v>
      </c>
      <c r="I265">
        <v>17570</v>
      </c>
      <c r="J265">
        <v>8981.6</v>
      </c>
      <c r="K265">
        <v>43374</v>
      </c>
      <c r="L265" t="s">
        <v>27</v>
      </c>
      <c r="M265">
        <v>2020</v>
      </c>
    </row>
    <row r="266" spans="1:13" x14ac:dyDescent="0.15">
      <c r="A266" t="s">
        <v>28</v>
      </c>
      <c r="B266" t="s">
        <v>29</v>
      </c>
      <c r="C266">
        <v>1478</v>
      </c>
      <c r="D266">
        <v>10</v>
      </c>
      <c r="E266">
        <v>15</v>
      </c>
      <c r="F266">
        <v>22170</v>
      </c>
      <c r="G266">
        <v>1978.2</v>
      </c>
      <c r="H266">
        <v>20191.8</v>
      </c>
      <c r="I266">
        <v>21980</v>
      </c>
      <c r="J266">
        <v>-1788.2</v>
      </c>
      <c r="K266">
        <v>44044</v>
      </c>
      <c r="L266" t="s">
        <v>25</v>
      </c>
      <c r="M266">
        <v>2020</v>
      </c>
    </row>
    <row r="267" spans="1:13" x14ac:dyDescent="0.15">
      <c r="A267" t="s">
        <v>17</v>
      </c>
      <c r="B267" t="s">
        <v>29</v>
      </c>
      <c r="C267">
        <v>3798</v>
      </c>
      <c r="D267">
        <v>10</v>
      </c>
      <c r="E267">
        <v>15</v>
      </c>
      <c r="F267">
        <v>56970</v>
      </c>
      <c r="G267">
        <v>1568.7</v>
      </c>
      <c r="H267">
        <v>55401.3</v>
      </c>
      <c r="I267">
        <v>17430</v>
      </c>
      <c r="J267">
        <v>37971.300000000003</v>
      </c>
      <c r="K267">
        <v>44044</v>
      </c>
      <c r="L267" t="s">
        <v>25</v>
      </c>
      <c r="M267">
        <v>2020</v>
      </c>
    </row>
    <row r="268" spans="1:13" x14ac:dyDescent="0.15">
      <c r="A268" t="s">
        <v>28</v>
      </c>
      <c r="B268" t="s">
        <v>29</v>
      </c>
      <c r="C268">
        <v>447</v>
      </c>
      <c r="D268">
        <v>10</v>
      </c>
      <c r="E268">
        <v>15</v>
      </c>
      <c r="F268">
        <v>6705</v>
      </c>
      <c r="G268">
        <v>1037.7</v>
      </c>
      <c r="H268">
        <v>5667.3</v>
      </c>
      <c r="I268">
        <v>11530</v>
      </c>
      <c r="J268">
        <v>-5862.7</v>
      </c>
      <c r="K268">
        <v>44105</v>
      </c>
      <c r="L268" t="s">
        <v>27</v>
      </c>
      <c r="M268">
        <v>2020</v>
      </c>
    </row>
    <row r="269" spans="1:13" x14ac:dyDescent="0.15">
      <c r="A269" t="s">
        <v>18</v>
      </c>
      <c r="B269" t="s">
        <v>29</v>
      </c>
      <c r="C269">
        <v>1711</v>
      </c>
      <c r="D269">
        <v>10</v>
      </c>
      <c r="E269">
        <v>20</v>
      </c>
      <c r="F269">
        <v>34220</v>
      </c>
      <c r="G269">
        <v>2108.4</v>
      </c>
      <c r="H269">
        <v>32111.599999999999</v>
      </c>
      <c r="I269">
        <v>17570</v>
      </c>
      <c r="J269">
        <v>14541.6</v>
      </c>
      <c r="K269">
        <v>43374</v>
      </c>
      <c r="L269" t="s">
        <v>27</v>
      </c>
      <c r="M269">
        <v>2020</v>
      </c>
    </row>
    <row r="270" spans="1:13" x14ac:dyDescent="0.15">
      <c r="A270" t="s">
        <v>17</v>
      </c>
      <c r="B270" t="s">
        <v>32</v>
      </c>
      <c r="C270">
        <v>745</v>
      </c>
      <c r="D270">
        <v>120</v>
      </c>
      <c r="E270">
        <v>20</v>
      </c>
      <c r="F270">
        <v>14900</v>
      </c>
      <c r="G270">
        <v>1201.2</v>
      </c>
      <c r="H270">
        <v>13698.8</v>
      </c>
      <c r="I270">
        <v>10010</v>
      </c>
      <c r="J270">
        <v>3688.8</v>
      </c>
      <c r="K270">
        <v>44044</v>
      </c>
      <c r="L270" t="s">
        <v>25</v>
      </c>
      <c r="M270">
        <v>2020</v>
      </c>
    </row>
    <row r="271" spans="1:13" x14ac:dyDescent="0.15">
      <c r="A271" t="s">
        <v>20</v>
      </c>
      <c r="B271" t="s">
        <v>32</v>
      </c>
      <c r="C271">
        <v>1732</v>
      </c>
      <c r="D271">
        <v>120</v>
      </c>
      <c r="E271">
        <v>7</v>
      </c>
      <c r="F271">
        <v>12124</v>
      </c>
      <c r="G271">
        <v>559.86</v>
      </c>
      <c r="H271">
        <v>11564.14</v>
      </c>
      <c r="I271">
        <v>6665</v>
      </c>
      <c r="J271">
        <v>4899.1400000000003</v>
      </c>
      <c r="K271">
        <v>44136</v>
      </c>
      <c r="L271" t="s">
        <v>31</v>
      </c>
      <c r="M271">
        <v>2020</v>
      </c>
    </row>
    <row r="272" spans="1:13" x14ac:dyDescent="0.15">
      <c r="A272" t="s">
        <v>28</v>
      </c>
      <c r="B272" t="s">
        <v>33</v>
      </c>
      <c r="C272">
        <v>1759</v>
      </c>
      <c r="D272">
        <v>250</v>
      </c>
      <c r="E272">
        <v>15</v>
      </c>
      <c r="F272">
        <v>26385</v>
      </c>
      <c r="G272">
        <v>1037.7</v>
      </c>
      <c r="H272">
        <v>25347.3</v>
      </c>
      <c r="I272">
        <v>11530</v>
      </c>
      <c r="J272">
        <v>13817.3</v>
      </c>
      <c r="K272">
        <v>44105</v>
      </c>
      <c r="L272" t="s">
        <v>27</v>
      </c>
      <c r="M272">
        <v>2020</v>
      </c>
    </row>
    <row r="273" spans="1:13" x14ac:dyDescent="0.15">
      <c r="A273" t="s">
        <v>20</v>
      </c>
      <c r="B273" t="s">
        <v>14</v>
      </c>
      <c r="C273">
        <v>338</v>
      </c>
      <c r="D273">
        <v>3</v>
      </c>
      <c r="E273">
        <v>12</v>
      </c>
      <c r="F273">
        <v>4056</v>
      </c>
      <c r="G273">
        <v>610.67999999999995</v>
      </c>
      <c r="H273">
        <v>3445.32</v>
      </c>
      <c r="I273">
        <v>2181</v>
      </c>
      <c r="J273">
        <v>1264.32</v>
      </c>
      <c r="K273">
        <v>43862</v>
      </c>
      <c r="L273" t="s">
        <v>30</v>
      </c>
      <c r="M273">
        <v>2020</v>
      </c>
    </row>
    <row r="274" spans="1:13" x14ac:dyDescent="0.15">
      <c r="A274" t="s">
        <v>13</v>
      </c>
      <c r="B274" t="s">
        <v>14</v>
      </c>
      <c r="C274">
        <v>3911</v>
      </c>
      <c r="D274">
        <v>3</v>
      </c>
      <c r="E274">
        <v>12</v>
      </c>
      <c r="F274">
        <v>46932</v>
      </c>
      <c r="G274">
        <v>1582.56</v>
      </c>
      <c r="H274">
        <v>45349.440000000002</v>
      </c>
      <c r="I274">
        <v>5652</v>
      </c>
      <c r="J274">
        <v>39697.440000000002</v>
      </c>
      <c r="K274">
        <v>44044</v>
      </c>
      <c r="L274" t="s">
        <v>25</v>
      </c>
      <c r="M274">
        <v>2020</v>
      </c>
    </row>
    <row r="275" spans="1:13" x14ac:dyDescent="0.15">
      <c r="A275" t="s">
        <v>20</v>
      </c>
      <c r="B275" t="s">
        <v>14</v>
      </c>
      <c r="C275">
        <v>3691</v>
      </c>
      <c r="D275">
        <v>3</v>
      </c>
      <c r="E275">
        <v>20</v>
      </c>
      <c r="F275">
        <v>73820</v>
      </c>
      <c r="G275">
        <v>2567.6</v>
      </c>
      <c r="H275">
        <v>71252.399999999994</v>
      </c>
      <c r="I275">
        <v>18340</v>
      </c>
      <c r="J275">
        <v>52912.4</v>
      </c>
      <c r="K275">
        <v>43344</v>
      </c>
      <c r="L275" t="s">
        <v>26</v>
      </c>
      <c r="M275">
        <v>2020</v>
      </c>
    </row>
    <row r="276" spans="1:13" x14ac:dyDescent="0.15">
      <c r="A276" t="s">
        <v>20</v>
      </c>
      <c r="B276" t="s">
        <v>22</v>
      </c>
      <c r="C276">
        <v>4473</v>
      </c>
      <c r="D276">
        <v>5</v>
      </c>
      <c r="E276">
        <v>12</v>
      </c>
      <c r="F276">
        <v>53676</v>
      </c>
      <c r="G276">
        <v>1965.6</v>
      </c>
      <c r="H276">
        <v>51710.400000000001</v>
      </c>
      <c r="I276">
        <v>7020</v>
      </c>
      <c r="J276">
        <v>44690.400000000001</v>
      </c>
      <c r="K276">
        <v>43831</v>
      </c>
      <c r="L276" t="s">
        <v>16</v>
      </c>
      <c r="M276">
        <v>2020</v>
      </c>
    </row>
    <row r="277" spans="1:13" x14ac:dyDescent="0.15">
      <c r="A277" t="s">
        <v>18</v>
      </c>
      <c r="B277" t="s">
        <v>22</v>
      </c>
      <c r="C277">
        <v>383</v>
      </c>
      <c r="D277">
        <v>5</v>
      </c>
      <c r="E277">
        <v>12</v>
      </c>
      <c r="F277">
        <v>4596</v>
      </c>
      <c r="G277">
        <v>1967.28</v>
      </c>
      <c r="H277">
        <v>2628.72</v>
      </c>
      <c r="I277">
        <v>7026</v>
      </c>
      <c r="J277">
        <v>-4397.28</v>
      </c>
      <c r="K277">
        <v>44136</v>
      </c>
      <c r="L277" t="s">
        <v>31</v>
      </c>
      <c r="M277">
        <v>2020</v>
      </c>
    </row>
    <row r="278" spans="1:13" x14ac:dyDescent="0.15">
      <c r="A278" t="s">
        <v>18</v>
      </c>
      <c r="B278" t="s">
        <v>29</v>
      </c>
      <c r="C278">
        <v>3105</v>
      </c>
      <c r="D278">
        <v>10</v>
      </c>
      <c r="E278">
        <v>7</v>
      </c>
      <c r="F278">
        <v>21735</v>
      </c>
      <c r="G278">
        <v>505.19</v>
      </c>
      <c r="H278">
        <v>21229.81</v>
      </c>
      <c r="I278">
        <v>5155</v>
      </c>
      <c r="J278">
        <v>16074.81</v>
      </c>
      <c r="K278">
        <v>43344</v>
      </c>
      <c r="L278" t="s">
        <v>26</v>
      </c>
      <c r="M278">
        <v>2020</v>
      </c>
    </row>
    <row r="279" spans="1:13" x14ac:dyDescent="0.15">
      <c r="A279" t="s">
        <v>13</v>
      </c>
      <c r="B279" t="s">
        <v>32</v>
      </c>
      <c r="C279">
        <v>1062</v>
      </c>
      <c r="D279">
        <v>120</v>
      </c>
      <c r="E279">
        <v>15</v>
      </c>
      <c r="F279">
        <v>15930</v>
      </c>
      <c r="G279">
        <v>1325.1</v>
      </c>
      <c r="H279">
        <v>14604.9</v>
      </c>
      <c r="I279">
        <v>12620</v>
      </c>
      <c r="J279">
        <v>1984.9</v>
      </c>
      <c r="K279">
        <v>43952</v>
      </c>
      <c r="L279" t="s">
        <v>36</v>
      </c>
      <c r="M279">
        <v>2020</v>
      </c>
    </row>
    <row r="280" spans="1:13" x14ac:dyDescent="0.15">
      <c r="A280" t="s">
        <v>13</v>
      </c>
      <c r="B280" t="s">
        <v>32</v>
      </c>
      <c r="C280">
        <v>4083</v>
      </c>
      <c r="D280">
        <v>120</v>
      </c>
      <c r="E280">
        <v>7</v>
      </c>
      <c r="F280">
        <v>28581</v>
      </c>
      <c r="G280">
        <v>556.15</v>
      </c>
      <c r="H280">
        <v>28024.85</v>
      </c>
      <c r="I280">
        <v>5675</v>
      </c>
      <c r="J280">
        <v>22349.85</v>
      </c>
      <c r="K280">
        <v>43983</v>
      </c>
      <c r="L280" t="s">
        <v>19</v>
      </c>
      <c r="M280">
        <v>2020</v>
      </c>
    </row>
    <row r="281" spans="1:13" x14ac:dyDescent="0.15">
      <c r="A281" t="s">
        <v>28</v>
      </c>
      <c r="B281" t="s">
        <v>32</v>
      </c>
      <c r="C281">
        <v>3974</v>
      </c>
      <c r="D281">
        <v>120</v>
      </c>
      <c r="E281">
        <v>7</v>
      </c>
      <c r="F281">
        <v>27818</v>
      </c>
      <c r="G281">
        <v>268.02999999999997</v>
      </c>
      <c r="H281">
        <v>27549.97</v>
      </c>
      <c r="I281">
        <v>2735</v>
      </c>
      <c r="J281">
        <v>24814.97</v>
      </c>
      <c r="K281">
        <v>44136</v>
      </c>
      <c r="L281" t="s">
        <v>31</v>
      </c>
      <c r="M281">
        <v>2020</v>
      </c>
    </row>
    <row r="282" spans="1:13" x14ac:dyDescent="0.15">
      <c r="A282" t="s">
        <v>13</v>
      </c>
      <c r="B282" t="s">
        <v>32</v>
      </c>
      <c r="C282">
        <v>3723</v>
      </c>
      <c r="D282">
        <v>120</v>
      </c>
      <c r="E282">
        <v>7</v>
      </c>
      <c r="F282">
        <v>26061</v>
      </c>
      <c r="G282">
        <v>775.18</v>
      </c>
      <c r="H282">
        <v>25285.82</v>
      </c>
      <c r="I282">
        <v>7910</v>
      </c>
      <c r="J282">
        <v>17375.82</v>
      </c>
      <c r="K282">
        <v>44166</v>
      </c>
      <c r="L282" t="s">
        <v>21</v>
      </c>
      <c r="M282">
        <v>2020</v>
      </c>
    </row>
    <row r="283" spans="1:13" x14ac:dyDescent="0.15">
      <c r="A283" t="s">
        <v>18</v>
      </c>
      <c r="B283" t="s">
        <v>33</v>
      </c>
      <c r="C283">
        <v>2435</v>
      </c>
      <c r="D283">
        <v>250</v>
      </c>
      <c r="E283">
        <v>12</v>
      </c>
      <c r="F283">
        <v>29220</v>
      </c>
      <c r="G283">
        <v>1460.34</v>
      </c>
      <c r="H283">
        <v>27759.66</v>
      </c>
      <c r="I283">
        <v>5215.5</v>
      </c>
      <c r="J283">
        <v>22544.16</v>
      </c>
      <c r="K283">
        <v>43922</v>
      </c>
      <c r="L283" t="s">
        <v>34</v>
      </c>
      <c r="M283">
        <v>2020</v>
      </c>
    </row>
    <row r="284" spans="1:13" x14ac:dyDescent="0.15">
      <c r="A284" t="s">
        <v>17</v>
      </c>
      <c r="B284" t="s">
        <v>33</v>
      </c>
      <c r="C284">
        <v>1678</v>
      </c>
      <c r="D284">
        <v>250</v>
      </c>
      <c r="E284">
        <v>12</v>
      </c>
      <c r="F284">
        <v>20136</v>
      </c>
      <c r="G284">
        <v>1860.6</v>
      </c>
      <c r="H284">
        <v>18275.400000000001</v>
      </c>
      <c r="I284">
        <v>6645</v>
      </c>
      <c r="J284">
        <v>11630.4</v>
      </c>
      <c r="K284">
        <v>43344</v>
      </c>
      <c r="L284" t="s">
        <v>26</v>
      </c>
      <c r="M284">
        <v>2020</v>
      </c>
    </row>
    <row r="285" spans="1:13" x14ac:dyDescent="0.15">
      <c r="A285" t="s">
        <v>13</v>
      </c>
      <c r="B285" t="s">
        <v>33</v>
      </c>
      <c r="C285">
        <v>1763</v>
      </c>
      <c r="D285">
        <v>250</v>
      </c>
      <c r="E285">
        <v>7</v>
      </c>
      <c r="F285">
        <v>12341</v>
      </c>
      <c r="G285">
        <v>775.18</v>
      </c>
      <c r="H285">
        <v>11565.82</v>
      </c>
      <c r="I285">
        <v>7910</v>
      </c>
      <c r="J285">
        <v>3655.82</v>
      </c>
      <c r="K285">
        <v>44166</v>
      </c>
      <c r="L285" t="s">
        <v>21</v>
      </c>
      <c r="M285">
        <v>2020</v>
      </c>
    </row>
    <row r="286" spans="1:13" x14ac:dyDescent="0.15">
      <c r="A286" t="s">
        <v>13</v>
      </c>
      <c r="B286" t="s">
        <v>35</v>
      </c>
      <c r="C286">
        <v>4473</v>
      </c>
      <c r="D286">
        <v>260</v>
      </c>
      <c r="E286">
        <v>7</v>
      </c>
      <c r="F286">
        <v>31311</v>
      </c>
      <c r="G286">
        <v>556.15</v>
      </c>
      <c r="H286">
        <v>30754.85</v>
      </c>
      <c r="I286">
        <v>5675</v>
      </c>
      <c r="J286">
        <v>25079.85</v>
      </c>
      <c r="K286">
        <v>43983</v>
      </c>
      <c r="L286" t="s">
        <v>19</v>
      </c>
      <c r="M286">
        <v>2020</v>
      </c>
    </row>
    <row r="287" spans="1:13" x14ac:dyDescent="0.15">
      <c r="A287" t="s">
        <v>28</v>
      </c>
      <c r="B287" t="s">
        <v>14</v>
      </c>
      <c r="C287">
        <v>1246</v>
      </c>
      <c r="D287">
        <v>3</v>
      </c>
      <c r="E287">
        <v>350</v>
      </c>
      <c r="F287">
        <v>436100</v>
      </c>
      <c r="G287">
        <v>43144.5</v>
      </c>
      <c r="H287">
        <v>392955.5</v>
      </c>
      <c r="I287">
        <v>457860</v>
      </c>
      <c r="J287">
        <v>-64904.5</v>
      </c>
      <c r="K287">
        <v>43891</v>
      </c>
      <c r="L287" t="s">
        <v>23</v>
      </c>
      <c r="M287">
        <v>2020</v>
      </c>
    </row>
    <row r="288" spans="1:13" x14ac:dyDescent="0.15">
      <c r="A288" t="s">
        <v>18</v>
      </c>
      <c r="B288" t="s">
        <v>14</v>
      </c>
      <c r="C288">
        <v>1615</v>
      </c>
      <c r="D288">
        <v>3</v>
      </c>
      <c r="E288">
        <v>300</v>
      </c>
      <c r="F288">
        <v>484500</v>
      </c>
      <c r="G288">
        <v>9408</v>
      </c>
      <c r="H288">
        <v>475092</v>
      </c>
      <c r="I288">
        <v>112000</v>
      </c>
      <c r="J288">
        <v>363092</v>
      </c>
      <c r="K288">
        <v>43983</v>
      </c>
      <c r="L288" t="s">
        <v>19</v>
      </c>
      <c r="M288">
        <v>2020</v>
      </c>
    </row>
    <row r="289" spans="1:13" x14ac:dyDescent="0.15">
      <c r="A289" t="s">
        <v>20</v>
      </c>
      <c r="B289" t="s">
        <v>14</v>
      </c>
      <c r="C289">
        <v>1686</v>
      </c>
      <c r="D289">
        <v>3</v>
      </c>
      <c r="E289">
        <v>350</v>
      </c>
      <c r="F289">
        <v>590100</v>
      </c>
      <c r="G289">
        <v>38136</v>
      </c>
      <c r="H289">
        <v>551964</v>
      </c>
      <c r="I289">
        <v>354120</v>
      </c>
      <c r="J289">
        <v>197844</v>
      </c>
      <c r="K289">
        <v>44166</v>
      </c>
      <c r="L289" t="s">
        <v>21</v>
      </c>
      <c r="M289">
        <v>2020</v>
      </c>
    </row>
    <row r="290" spans="1:13" x14ac:dyDescent="0.15">
      <c r="A290" t="s">
        <v>18</v>
      </c>
      <c r="B290" t="s">
        <v>22</v>
      </c>
      <c r="C290">
        <v>3086</v>
      </c>
      <c r="D290">
        <v>5</v>
      </c>
      <c r="E290">
        <v>15</v>
      </c>
      <c r="F290">
        <v>46290</v>
      </c>
      <c r="G290">
        <v>3001.2</v>
      </c>
      <c r="H290">
        <v>43288.800000000003</v>
      </c>
      <c r="I290">
        <v>25010</v>
      </c>
      <c r="J290">
        <v>18278.8</v>
      </c>
      <c r="K290">
        <v>43891</v>
      </c>
      <c r="L290" t="s">
        <v>23</v>
      </c>
      <c r="M290">
        <v>2020</v>
      </c>
    </row>
    <row r="291" spans="1:13" x14ac:dyDescent="0.15">
      <c r="A291" t="s">
        <v>13</v>
      </c>
      <c r="B291" t="s">
        <v>22</v>
      </c>
      <c r="C291">
        <v>4150</v>
      </c>
      <c r="D291">
        <v>5</v>
      </c>
      <c r="E291">
        <v>20</v>
      </c>
      <c r="F291">
        <v>83000</v>
      </c>
      <c r="G291">
        <v>1132.8</v>
      </c>
      <c r="H291">
        <v>81867.199999999997</v>
      </c>
      <c r="I291">
        <v>7080</v>
      </c>
      <c r="J291">
        <v>74787.199999999997</v>
      </c>
      <c r="K291">
        <v>43983</v>
      </c>
      <c r="L291" t="s">
        <v>19</v>
      </c>
      <c r="M291">
        <v>2020</v>
      </c>
    </row>
    <row r="292" spans="1:13" x14ac:dyDescent="0.15">
      <c r="A292" t="s">
        <v>17</v>
      </c>
      <c r="B292" t="s">
        <v>22</v>
      </c>
      <c r="C292">
        <v>3027</v>
      </c>
      <c r="D292">
        <v>5</v>
      </c>
      <c r="E292">
        <v>20</v>
      </c>
      <c r="F292">
        <v>60540</v>
      </c>
      <c r="G292">
        <v>1032</v>
      </c>
      <c r="H292">
        <v>59508</v>
      </c>
      <c r="I292">
        <v>6450</v>
      </c>
      <c r="J292">
        <v>53058</v>
      </c>
      <c r="K292">
        <v>44013</v>
      </c>
      <c r="L292" t="s">
        <v>24</v>
      </c>
      <c r="M292">
        <v>2020</v>
      </c>
    </row>
    <row r="293" spans="1:13" x14ac:dyDescent="0.15">
      <c r="A293" t="s">
        <v>18</v>
      </c>
      <c r="B293" t="s">
        <v>22</v>
      </c>
      <c r="C293">
        <v>4359</v>
      </c>
      <c r="D293">
        <v>5</v>
      </c>
      <c r="E293">
        <v>300</v>
      </c>
      <c r="F293">
        <v>1307700</v>
      </c>
      <c r="G293">
        <v>37488</v>
      </c>
      <c r="H293">
        <v>1270212</v>
      </c>
      <c r="I293">
        <v>390500</v>
      </c>
      <c r="J293">
        <v>879712</v>
      </c>
      <c r="K293">
        <v>44044</v>
      </c>
      <c r="L293" t="s">
        <v>25</v>
      </c>
      <c r="M293">
        <v>2020</v>
      </c>
    </row>
    <row r="294" spans="1:13" x14ac:dyDescent="0.15">
      <c r="A294" t="s">
        <v>13</v>
      </c>
      <c r="B294" t="s">
        <v>22</v>
      </c>
      <c r="C294">
        <v>3628</v>
      </c>
      <c r="D294">
        <v>5</v>
      </c>
      <c r="E294">
        <v>300</v>
      </c>
      <c r="F294">
        <v>1088400</v>
      </c>
      <c r="G294">
        <v>30792</v>
      </c>
      <c r="H294">
        <v>1057608</v>
      </c>
      <c r="I294">
        <v>320750</v>
      </c>
      <c r="J294">
        <v>736858</v>
      </c>
      <c r="K294">
        <v>43344</v>
      </c>
      <c r="L294" t="s">
        <v>26</v>
      </c>
      <c r="M294">
        <v>2020</v>
      </c>
    </row>
    <row r="295" spans="1:13" x14ac:dyDescent="0.15">
      <c r="A295" t="s">
        <v>17</v>
      </c>
      <c r="B295" t="s">
        <v>22</v>
      </c>
      <c r="C295">
        <v>1589</v>
      </c>
      <c r="D295">
        <v>5</v>
      </c>
      <c r="E295">
        <v>15</v>
      </c>
      <c r="F295">
        <v>23835</v>
      </c>
      <c r="G295">
        <v>853.2</v>
      </c>
      <c r="H295">
        <v>22981.8</v>
      </c>
      <c r="I295">
        <v>7110</v>
      </c>
      <c r="J295">
        <v>15871.8</v>
      </c>
      <c r="K295">
        <v>44166</v>
      </c>
      <c r="L295" t="s">
        <v>21</v>
      </c>
      <c r="M295">
        <v>2020</v>
      </c>
    </row>
    <row r="296" spans="1:13" x14ac:dyDescent="0.15">
      <c r="A296" t="s">
        <v>20</v>
      </c>
      <c r="B296" t="s">
        <v>29</v>
      </c>
      <c r="C296">
        <v>2679</v>
      </c>
      <c r="D296">
        <v>10</v>
      </c>
      <c r="E296">
        <v>125</v>
      </c>
      <c r="F296">
        <v>334875</v>
      </c>
      <c r="G296">
        <v>11140</v>
      </c>
      <c r="H296">
        <v>323735</v>
      </c>
      <c r="I296">
        <v>133680</v>
      </c>
      <c r="J296">
        <v>190055</v>
      </c>
      <c r="K296">
        <v>43891</v>
      </c>
      <c r="L296" t="s">
        <v>23</v>
      </c>
      <c r="M296">
        <v>2020</v>
      </c>
    </row>
    <row r="297" spans="1:13" x14ac:dyDescent="0.15">
      <c r="A297" t="s">
        <v>17</v>
      </c>
      <c r="B297" t="s">
        <v>29</v>
      </c>
      <c r="C297">
        <v>3401</v>
      </c>
      <c r="D297">
        <v>10</v>
      </c>
      <c r="E297">
        <v>7</v>
      </c>
      <c r="F297">
        <v>23807</v>
      </c>
      <c r="G297">
        <v>705.04</v>
      </c>
      <c r="H297">
        <v>23101.96</v>
      </c>
      <c r="I297">
        <v>6295</v>
      </c>
      <c r="J297">
        <v>16806.96</v>
      </c>
      <c r="K297">
        <v>43922</v>
      </c>
      <c r="L297" t="s">
        <v>34</v>
      </c>
      <c r="M297">
        <v>2020</v>
      </c>
    </row>
    <row r="298" spans="1:13" x14ac:dyDescent="0.15">
      <c r="A298" t="s">
        <v>17</v>
      </c>
      <c r="B298" t="s">
        <v>29</v>
      </c>
      <c r="C298">
        <v>2815</v>
      </c>
      <c r="D298">
        <v>10</v>
      </c>
      <c r="E298">
        <v>7</v>
      </c>
      <c r="F298">
        <v>19705</v>
      </c>
      <c r="G298">
        <v>613.20000000000005</v>
      </c>
      <c r="H298">
        <v>19091.8</v>
      </c>
      <c r="I298">
        <v>5475</v>
      </c>
      <c r="J298">
        <v>13616.8</v>
      </c>
      <c r="K298">
        <v>43952</v>
      </c>
      <c r="L298" t="s">
        <v>36</v>
      </c>
      <c r="M298">
        <v>2020</v>
      </c>
    </row>
    <row r="299" spans="1:13" x14ac:dyDescent="0.15">
      <c r="A299" t="s">
        <v>17</v>
      </c>
      <c r="B299" t="s">
        <v>29</v>
      </c>
      <c r="C299">
        <v>2964</v>
      </c>
      <c r="D299">
        <v>10</v>
      </c>
      <c r="E299">
        <v>20</v>
      </c>
      <c r="F299">
        <v>59280</v>
      </c>
      <c r="G299">
        <v>2185.6</v>
      </c>
      <c r="H299">
        <v>57094.400000000001</v>
      </c>
      <c r="I299">
        <v>13660</v>
      </c>
      <c r="J299">
        <v>43434.400000000001</v>
      </c>
      <c r="K299">
        <v>43983</v>
      </c>
      <c r="L299" t="s">
        <v>19</v>
      </c>
      <c r="M299">
        <v>2020</v>
      </c>
    </row>
    <row r="300" spans="1:13" x14ac:dyDescent="0.15">
      <c r="A300" t="s">
        <v>20</v>
      </c>
      <c r="B300" t="s">
        <v>29</v>
      </c>
      <c r="C300">
        <v>4173</v>
      </c>
      <c r="D300">
        <v>10</v>
      </c>
      <c r="E300">
        <v>300</v>
      </c>
      <c r="F300">
        <v>1251900</v>
      </c>
      <c r="G300">
        <v>59040</v>
      </c>
      <c r="H300">
        <v>1192860</v>
      </c>
      <c r="I300">
        <v>615000</v>
      </c>
      <c r="J300">
        <v>577860</v>
      </c>
      <c r="K300">
        <v>43983</v>
      </c>
      <c r="L300" t="s">
        <v>19</v>
      </c>
      <c r="M300">
        <v>2020</v>
      </c>
    </row>
    <row r="301" spans="1:13" x14ac:dyDescent="0.15">
      <c r="A301" t="s">
        <v>28</v>
      </c>
      <c r="B301" t="s">
        <v>29</v>
      </c>
      <c r="C301">
        <v>1157</v>
      </c>
      <c r="D301">
        <v>10</v>
      </c>
      <c r="E301">
        <v>7</v>
      </c>
      <c r="F301">
        <v>8099</v>
      </c>
      <c r="G301">
        <v>379.68</v>
      </c>
      <c r="H301">
        <v>7719.32</v>
      </c>
      <c r="I301">
        <v>3390</v>
      </c>
      <c r="J301">
        <v>4329.32</v>
      </c>
      <c r="K301">
        <v>44044</v>
      </c>
      <c r="L301" t="s">
        <v>25</v>
      </c>
      <c r="M301">
        <v>2020</v>
      </c>
    </row>
    <row r="302" spans="1:13" x14ac:dyDescent="0.15">
      <c r="A302" t="s">
        <v>17</v>
      </c>
      <c r="B302" t="s">
        <v>29</v>
      </c>
      <c r="C302">
        <v>3065</v>
      </c>
      <c r="D302">
        <v>10</v>
      </c>
      <c r="E302">
        <v>7</v>
      </c>
      <c r="F302">
        <v>21455</v>
      </c>
      <c r="G302">
        <v>894.88</v>
      </c>
      <c r="H302">
        <v>20560.12</v>
      </c>
      <c r="I302">
        <v>7990</v>
      </c>
      <c r="J302">
        <v>12570.12</v>
      </c>
      <c r="K302">
        <v>44044</v>
      </c>
      <c r="L302" t="s">
        <v>25</v>
      </c>
      <c r="M302">
        <v>2020</v>
      </c>
    </row>
    <row r="303" spans="1:13" x14ac:dyDescent="0.15">
      <c r="A303" t="s">
        <v>17</v>
      </c>
      <c r="B303" t="s">
        <v>29</v>
      </c>
      <c r="C303">
        <v>1962</v>
      </c>
      <c r="D303">
        <v>10</v>
      </c>
      <c r="E303">
        <v>7</v>
      </c>
      <c r="F303">
        <v>13734</v>
      </c>
      <c r="G303">
        <v>1349.04</v>
      </c>
      <c r="H303">
        <v>12384.96</v>
      </c>
      <c r="I303">
        <v>12045</v>
      </c>
      <c r="J303">
        <v>339.96</v>
      </c>
      <c r="K303">
        <v>43344</v>
      </c>
      <c r="L303" t="s">
        <v>26</v>
      </c>
      <c r="M303">
        <v>2020</v>
      </c>
    </row>
    <row r="304" spans="1:13" x14ac:dyDescent="0.15">
      <c r="A304" t="s">
        <v>17</v>
      </c>
      <c r="B304" t="s">
        <v>29</v>
      </c>
      <c r="C304">
        <v>4080</v>
      </c>
      <c r="D304">
        <v>10</v>
      </c>
      <c r="E304">
        <v>20</v>
      </c>
      <c r="F304">
        <v>81600</v>
      </c>
      <c r="G304">
        <v>3094.4</v>
      </c>
      <c r="H304">
        <v>78505.600000000006</v>
      </c>
      <c r="I304">
        <v>19340</v>
      </c>
      <c r="J304">
        <v>59165.599999999999</v>
      </c>
      <c r="K304">
        <v>44075</v>
      </c>
      <c r="L304" t="s">
        <v>26</v>
      </c>
      <c r="M304">
        <v>2020</v>
      </c>
    </row>
    <row r="305" spans="1:13" x14ac:dyDescent="0.15">
      <c r="A305" t="s">
        <v>20</v>
      </c>
      <c r="B305" t="s">
        <v>29</v>
      </c>
      <c r="C305">
        <v>1713</v>
      </c>
      <c r="D305">
        <v>10</v>
      </c>
      <c r="E305">
        <v>20</v>
      </c>
      <c r="F305">
        <v>34260</v>
      </c>
      <c r="G305">
        <v>4788.8</v>
      </c>
      <c r="H305">
        <v>29471.200000000001</v>
      </c>
      <c r="I305">
        <v>29930</v>
      </c>
      <c r="J305">
        <v>-458.8</v>
      </c>
      <c r="K305">
        <v>44075</v>
      </c>
      <c r="L305" t="s">
        <v>26</v>
      </c>
      <c r="M305">
        <v>2020</v>
      </c>
    </row>
    <row r="306" spans="1:13" x14ac:dyDescent="0.15">
      <c r="A306" t="s">
        <v>17</v>
      </c>
      <c r="B306" t="s">
        <v>29</v>
      </c>
      <c r="C306">
        <v>2795</v>
      </c>
      <c r="D306">
        <v>10</v>
      </c>
      <c r="E306">
        <v>350</v>
      </c>
      <c r="F306">
        <v>978250</v>
      </c>
      <c r="G306">
        <v>60088</v>
      </c>
      <c r="H306">
        <v>918162</v>
      </c>
      <c r="I306">
        <v>557960</v>
      </c>
      <c r="J306">
        <v>360202</v>
      </c>
      <c r="K306">
        <v>43405</v>
      </c>
      <c r="L306" t="s">
        <v>31</v>
      </c>
      <c r="M306">
        <v>2020</v>
      </c>
    </row>
    <row r="307" spans="1:13" x14ac:dyDescent="0.15">
      <c r="A307" t="s">
        <v>20</v>
      </c>
      <c r="B307" t="s">
        <v>29</v>
      </c>
      <c r="C307">
        <v>4082</v>
      </c>
      <c r="D307">
        <v>10</v>
      </c>
      <c r="E307">
        <v>7</v>
      </c>
      <c r="F307">
        <v>28574</v>
      </c>
      <c r="G307">
        <v>1089.76</v>
      </c>
      <c r="H307">
        <v>27484.240000000002</v>
      </c>
      <c r="I307">
        <v>9730</v>
      </c>
      <c r="J307">
        <v>17754.240000000002</v>
      </c>
      <c r="K307">
        <v>43435</v>
      </c>
      <c r="L307" t="s">
        <v>21</v>
      </c>
      <c r="M307">
        <v>2020</v>
      </c>
    </row>
    <row r="308" spans="1:13" x14ac:dyDescent="0.15">
      <c r="A308" t="s">
        <v>20</v>
      </c>
      <c r="B308" t="s">
        <v>29</v>
      </c>
      <c r="C308">
        <v>1691</v>
      </c>
      <c r="D308">
        <v>10</v>
      </c>
      <c r="E308">
        <v>350</v>
      </c>
      <c r="F308">
        <v>591850</v>
      </c>
      <c r="G308">
        <v>38136</v>
      </c>
      <c r="H308">
        <v>553714</v>
      </c>
      <c r="I308">
        <v>354120</v>
      </c>
      <c r="J308">
        <v>199594</v>
      </c>
      <c r="K308">
        <v>44166</v>
      </c>
      <c r="L308" t="s">
        <v>21</v>
      </c>
      <c r="M308">
        <v>2020</v>
      </c>
    </row>
    <row r="309" spans="1:13" x14ac:dyDescent="0.15">
      <c r="A309" t="s">
        <v>13</v>
      </c>
      <c r="B309" t="s">
        <v>32</v>
      </c>
      <c r="C309">
        <v>2305</v>
      </c>
      <c r="D309">
        <v>120</v>
      </c>
      <c r="E309">
        <v>12</v>
      </c>
      <c r="F309">
        <v>27660</v>
      </c>
      <c r="G309">
        <v>574.08000000000004</v>
      </c>
      <c r="H309">
        <v>27085.919999999998</v>
      </c>
      <c r="I309">
        <v>1794</v>
      </c>
      <c r="J309">
        <v>25291.919999999998</v>
      </c>
      <c r="K309">
        <v>43891</v>
      </c>
      <c r="L309" t="s">
        <v>23</v>
      </c>
      <c r="M309">
        <v>2020</v>
      </c>
    </row>
    <row r="310" spans="1:13" x14ac:dyDescent="0.15">
      <c r="A310" t="s">
        <v>28</v>
      </c>
      <c r="B310" t="s">
        <v>32</v>
      </c>
      <c r="C310">
        <v>3401</v>
      </c>
      <c r="D310">
        <v>120</v>
      </c>
      <c r="E310">
        <v>7</v>
      </c>
      <c r="F310">
        <v>23807</v>
      </c>
      <c r="G310">
        <v>1627.92</v>
      </c>
      <c r="H310">
        <v>22179.08</v>
      </c>
      <c r="I310">
        <v>14535</v>
      </c>
      <c r="J310">
        <v>7644.08</v>
      </c>
      <c r="K310">
        <v>43983</v>
      </c>
      <c r="L310" t="s">
        <v>19</v>
      </c>
      <c r="M310">
        <v>2020</v>
      </c>
    </row>
    <row r="311" spans="1:13" x14ac:dyDescent="0.15">
      <c r="A311" t="s">
        <v>17</v>
      </c>
      <c r="B311" t="s">
        <v>32</v>
      </c>
      <c r="C311">
        <v>2288</v>
      </c>
      <c r="D311">
        <v>120</v>
      </c>
      <c r="E311">
        <v>7</v>
      </c>
      <c r="F311">
        <v>16016</v>
      </c>
      <c r="G311">
        <v>1309.28</v>
      </c>
      <c r="H311">
        <v>14706.72</v>
      </c>
      <c r="I311">
        <v>11690</v>
      </c>
      <c r="J311">
        <v>3016.72</v>
      </c>
      <c r="K311">
        <v>43983</v>
      </c>
      <c r="L311" t="s">
        <v>19</v>
      </c>
      <c r="M311">
        <v>2020</v>
      </c>
    </row>
    <row r="312" spans="1:13" x14ac:dyDescent="0.15">
      <c r="A312" t="s">
        <v>18</v>
      </c>
      <c r="B312" t="s">
        <v>32</v>
      </c>
      <c r="C312">
        <v>2399</v>
      </c>
      <c r="D312">
        <v>120</v>
      </c>
      <c r="E312">
        <v>300</v>
      </c>
      <c r="F312">
        <v>719700</v>
      </c>
      <c r="G312">
        <v>9264</v>
      </c>
      <c r="H312">
        <v>710436</v>
      </c>
      <c r="I312">
        <v>96500</v>
      </c>
      <c r="J312">
        <v>613936</v>
      </c>
      <c r="K312">
        <v>43405</v>
      </c>
      <c r="L312" t="s">
        <v>31</v>
      </c>
      <c r="M312">
        <v>2020</v>
      </c>
    </row>
    <row r="313" spans="1:13" x14ac:dyDescent="0.15">
      <c r="A313" t="s">
        <v>20</v>
      </c>
      <c r="B313" t="s">
        <v>32</v>
      </c>
      <c r="C313">
        <v>4086</v>
      </c>
      <c r="D313">
        <v>120</v>
      </c>
      <c r="E313">
        <v>300</v>
      </c>
      <c r="F313">
        <v>1225800</v>
      </c>
      <c r="G313">
        <v>15240</v>
      </c>
      <c r="H313">
        <v>1210560</v>
      </c>
      <c r="I313">
        <v>158750</v>
      </c>
      <c r="J313">
        <v>1051810</v>
      </c>
      <c r="K313">
        <v>44166</v>
      </c>
      <c r="L313" t="s">
        <v>21</v>
      </c>
      <c r="M313">
        <v>2020</v>
      </c>
    </row>
    <row r="314" spans="1:13" x14ac:dyDescent="0.15">
      <c r="A314" t="s">
        <v>18</v>
      </c>
      <c r="B314" t="s">
        <v>33</v>
      </c>
      <c r="C314">
        <v>2651</v>
      </c>
      <c r="D314">
        <v>250</v>
      </c>
      <c r="E314">
        <v>350</v>
      </c>
      <c r="F314">
        <v>927850</v>
      </c>
      <c r="G314">
        <v>16086</v>
      </c>
      <c r="H314">
        <v>911764</v>
      </c>
      <c r="I314">
        <v>149370</v>
      </c>
      <c r="J314">
        <v>762394</v>
      </c>
      <c r="K314">
        <v>43922</v>
      </c>
      <c r="L314" t="s">
        <v>34</v>
      </c>
      <c r="M314">
        <v>2020</v>
      </c>
    </row>
    <row r="315" spans="1:13" x14ac:dyDescent="0.15">
      <c r="A315" t="s">
        <v>17</v>
      </c>
      <c r="B315" t="s">
        <v>33</v>
      </c>
      <c r="C315">
        <v>3971</v>
      </c>
      <c r="D315">
        <v>250</v>
      </c>
      <c r="E315">
        <v>7</v>
      </c>
      <c r="F315">
        <v>27797</v>
      </c>
      <c r="G315">
        <v>1309.28</v>
      </c>
      <c r="H315">
        <v>26487.72</v>
      </c>
      <c r="I315">
        <v>11690</v>
      </c>
      <c r="J315">
        <v>14797.72</v>
      </c>
      <c r="K315">
        <v>43983</v>
      </c>
      <c r="L315" t="s">
        <v>19</v>
      </c>
      <c r="M315">
        <v>2020</v>
      </c>
    </row>
    <row r="316" spans="1:13" x14ac:dyDescent="0.15">
      <c r="A316" t="s">
        <v>18</v>
      </c>
      <c r="B316" t="s">
        <v>33</v>
      </c>
      <c r="C316">
        <v>2512</v>
      </c>
      <c r="D316">
        <v>250</v>
      </c>
      <c r="E316">
        <v>350</v>
      </c>
      <c r="F316">
        <v>879200</v>
      </c>
      <c r="G316">
        <v>10668</v>
      </c>
      <c r="H316">
        <v>868532</v>
      </c>
      <c r="I316">
        <v>99060</v>
      </c>
      <c r="J316">
        <v>769472</v>
      </c>
      <c r="K316">
        <v>44044</v>
      </c>
      <c r="L316" t="s">
        <v>25</v>
      </c>
      <c r="M316">
        <v>2020</v>
      </c>
    </row>
    <row r="317" spans="1:13" x14ac:dyDescent="0.15">
      <c r="A317" t="s">
        <v>17</v>
      </c>
      <c r="B317" t="s">
        <v>33</v>
      </c>
      <c r="C317">
        <v>2745</v>
      </c>
      <c r="D317">
        <v>250</v>
      </c>
      <c r="E317">
        <v>350</v>
      </c>
      <c r="F317">
        <v>960750</v>
      </c>
      <c r="G317">
        <v>11816</v>
      </c>
      <c r="H317">
        <v>948934</v>
      </c>
      <c r="I317">
        <v>109720</v>
      </c>
      <c r="J317">
        <v>839214</v>
      </c>
      <c r="K317">
        <v>44044</v>
      </c>
      <c r="L317" t="s">
        <v>25</v>
      </c>
      <c r="M317">
        <v>2020</v>
      </c>
    </row>
    <row r="318" spans="1:13" x14ac:dyDescent="0.15">
      <c r="A318" t="s">
        <v>13</v>
      </c>
      <c r="B318" t="s">
        <v>33</v>
      </c>
      <c r="C318">
        <v>1903</v>
      </c>
      <c r="D318">
        <v>250</v>
      </c>
      <c r="E318">
        <v>300</v>
      </c>
      <c r="F318">
        <v>570900</v>
      </c>
      <c r="G318">
        <v>51216</v>
      </c>
      <c r="H318">
        <v>519684</v>
      </c>
      <c r="I318">
        <v>533500</v>
      </c>
      <c r="J318">
        <v>-13816</v>
      </c>
      <c r="K318">
        <v>44075</v>
      </c>
      <c r="L318" t="s">
        <v>26</v>
      </c>
      <c r="M318">
        <v>2020</v>
      </c>
    </row>
    <row r="319" spans="1:13" x14ac:dyDescent="0.15">
      <c r="A319" t="s">
        <v>28</v>
      </c>
      <c r="B319" t="s">
        <v>33</v>
      </c>
      <c r="C319">
        <v>647</v>
      </c>
      <c r="D319">
        <v>250</v>
      </c>
      <c r="E319">
        <v>300</v>
      </c>
      <c r="F319">
        <v>194100</v>
      </c>
      <c r="G319">
        <v>19392</v>
      </c>
      <c r="H319">
        <v>174708</v>
      </c>
      <c r="I319">
        <v>202000</v>
      </c>
      <c r="J319">
        <v>-27292</v>
      </c>
      <c r="K319">
        <v>43435</v>
      </c>
      <c r="L319" t="s">
        <v>21</v>
      </c>
      <c r="M319">
        <v>2020</v>
      </c>
    </row>
    <row r="320" spans="1:13" x14ac:dyDescent="0.15">
      <c r="A320" t="s">
        <v>13</v>
      </c>
      <c r="B320" t="s">
        <v>35</v>
      </c>
      <c r="C320">
        <v>2914</v>
      </c>
      <c r="D320">
        <v>260</v>
      </c>
      <c r="E320">
        <v>20</v>
      </c>
      <c r="F320">
        <v>58280</v>
      </c>
      <c r="G320">
        <v>1132.8</v>
      </c>
      <c r="H320">
        <v>57147.199999999997</v>
      </c>
      <c r="I320">
        <v>7080</v>
      </c>
      <c r="J320">
        <v>50067.199999999997</v>
      </c>
      <c r="K320">
        <v>43983</v>
      </c>
      <c r="L320" t="s">
        <v>19</v>
      </c>
      <c r="M320">
        <v>2020</v>
      </c>
    </row>
    <row r="321" spans="1:13" x14ac:dyDescent="0.15">
      <c r="A321" t="s">
        <v>28</v>
      </c>
      <c r="B321" t="s">
        <v>35</v>
      </c>
      <c r="C321">
        <v>1889</v>
      </c>
      <c r="D321">
        <v>260</v>
      </c>
      <c r="E321">
        <v>7</v>
      </c>
      <c r="F321">
        <v>13223</v>
      </c>
      <c r="G321">
        <v>1627.92</v>
      </c>
      <c r="H321">
        <v>11595.08</v>
      </c>
      <c r="I321">
        <v>14535</v>
      </c>
      <c r="J321">
        <v>-2939.92</v>
      </c>
      <c r="K321">
        <v>43983</v>
      </c>
      <c r="L321" t="s">
        <v>19</v>
      </c>
      <c r="M321">
        <v>2020</v>
      </c>
    </row>
    <row r="322" spans="1:13" x14ac:dyDescent="0.15">
      <c r="A322" t="s">
        <v>17</v>
      </c>
      <c r="B322" t="s">
        <v>35</v>
      </c>
      <c r="C322">
        <v>1466</v>
      </c>
      <c r="D322">
        <v>260</v>
      </c>
      <c r="E322">
        <v>20</v>
      </c>
      <c r="F322">
        <v>29320</v>
      </c>
      <c r="G322">
        <v>2185.6</v>
      </c>
      <c r="H322">
        <v>27134.400000000001</v>
      </c>
      <c r="I322">
        <v>13660</v>
      </c>
      <c r="J322">
        <v>13474.4</v>
      </c>
      <c r="K322">
        <v>43983</v>
      </c>
      <c r="L322" t="s">
        <v>19</v>
      </c>
      <c r="M322">
        <v>2020</v>
      </c>
    </row>
    <row r="323" spans="1:13" x14ac:dyDescent="0.15">
      <c r="A323" t="s">
        <v>20</v>
      </c>
      <c r="B323" t="s">
        <v>35</v>
      </c>
      <c r="C323">
        <v>887</v>
      </c>
      <c r="D323">
        <v>260</v>
      </c>
      <c r="E323">
        <v>300</v>
      </c>
      <c r="F323">
        <v>266100</v>
      </c>
      <c r="G323">
        <v>59040</v>
      </c>
      <c r="H323">
        <v>207060</v>
      </c>
      <c r="I323">
        <v>615000</v>
      </c>
      <c r="J323">
        <v>-407940</v>
      </c>
      <c r="K323">
        <v>43983</v>
      </c>
      <c r="L323" t="s">
        <v>19</v>
      </c>
      <c r="M323">
        <v>2020</v>
      </c>
    </row>
    <row r="324" spans="1:13" x14ac:dyDescent="0.15">
      <c r="A324" t="s">
        <v>17</v>
      </c>
      <c r="B324" t="s">
        <v>35</v>
      </c>
      <c r="C324">
        <v>395</v>
      </c>
      <c r="D324">
        <v>260</v>
      </c>
      <c r="E324">
        <v>20</v>
      </c>
      <c r="F324">
        <v>7900</v>
      </c>
      <c r="G324">
        <v>2432</v>
      </c>
      <c r="H324">
        <v>5468</v>
      </c>
      <c r="I324">
        <v>15200</v>
      </c>
      <c r="J324">
        <v>-9732</v>
      </c>
      <c r="K324">
        <v>44136</v>
      </c>
      <c r="L324" t="s">
        <v>31</v>
      </c>
      <c r="M324">
        <v>2020</v>
      </c>
    </row>
    <row r="325" spans="1:13" x14ac:dyDescent="0.15">
      <c r="A325" t="s">
        <v>17</v>
      </c>
      <c r="B325" t="s">
        <v>35</v>
      </c>
      <c r="C325">
        <v>1693</v>
      </c>
      <c r="D325">
        <v>260</v>
      </c>
      <c r="E325">
        <v>15</v>
      </c>
      <c r="F325">
        <v>25395</v>
      </c>
      <c r="G325">
        <v>853.2</v>
      </c>
      <c r="H325">
        <v>24541.8</v>
      </c>
      <c r="I325">
        <v>7110</v>
      </c>
      <c r="J325">
        <v>17431.8</v>
      </c>
      <c r="K325">
        <v>44166</v>
      </c>
      <c r="L325" t="s">
        <v>21</v>
      </c>
      <c r="M325">
        <v>2020</v>
      </c>
    </row>
    <row r="326" spans="1:13" x14ac:dyDescent="0.15">
      <c r="A326" t="s">
        <v>20</v>
      </c>
      <c r="B326" t="s">
        <v>35</v>
      </c>
      <c r="C326">
        <v>2459</v>
      </c>
      <c r="D326">
        <v>260</v>
      </c>
      <c r="E326">
        <v>12</v>
      </c>
      <c r="F326">
        <v>29508</v>
      </c>
      <c r="G326">
        <v>1320</v>
      </c>
      <c r="H326">
        <v>28188</v>
      </c>
      <c r="I326">
        <v>4125</v>
      </c>
      <c r="J326">
        <v>24063</v>
      </c>
      <c r="K326">
        <v>43435</v>
      </c>
      <c r="L326" t="s">
        <v>21</v>
      </c>
      <c r="M326">
        <v>2020</v>
      </c>
    </row>
    <row r="327" spans="1:13" x14ac:dyDescent="0.15">
      <c r="A327" t="s">
        <v>20</v>
      </c>
      <c r="B327" t="s">
        <v>35</v>
      </c>
      <c r="C327">
        <v>2649</v>
      </c>
      <c r="D327">
        <v>260</v>
      </c>
      <c r="E327">
        <v>300</v>
      </c>
      <c r="F327">
        <v>794700</v>
      </c>
      <c r="G327">
        <v>15240</v>
      </c>
      <c r="H327">
        <v>779460</v>
      </c>
      <c r="I327">
        <v>158750</v>
      </c>
      <c r="J327">
        <v>620710</v>
      </c>
      <c r="K327">
        <v>44166</v>
      </c>
      <c r="L327" t="s">
        <v>21</v>
      </c>
      <c r="M327">
        <v>2020</v>
      </c>
    </row>
    <row r="328" spans="1:13" x14ac:dyDescent="0.15">
      <c r="A328" t="s">
        <v>28</v>
      </c>
      <c r="B328" t="s">
        <v>33</v>
      </c>
      <c r="C328">
        <v>3608</v>
      </c>
      <c r="D328">
        <v>250</v>
      </c>
      <c r="E328">
        <v>20</v>
      </c>
      <c r="F328">
        <v>72160</v>
      </c>
      <c r="G328">
        <v>698.4</v>
      </c>
      <c r="H328">
        <v>71461.600000000006</v>
      </c>
      <c r="I328">
        <v>4365</v>
      </c>
      <c r="J328">
        <v>67096.600000000006</v>
      </c>
      <c r="K328">
        <v>44013</v>
      </c>
      <c r="L328" t="s">
        <v>24</v>
      </c>
      <c r="M328">
        <v>2020</v>
      </c>
    </row>
    <row r="329" spans="1:13" x14ac:dyDescent="0.15">
      <c r="A329" t="s">
        <v>13</v>
      </c>
      <c r="B329" t="s">
        <v>14</v>
      </c>
      <c r="C329">
        <v>1073</v>
      </c>
      <c r="D329">
        <v>3</v>
      </c>
      <c r="E329">
        <v>300</v>
      </c>
      <c r="F329">
        <v>321900</v>
      </c>
      <c r="G329">
        <v>29538</v>
      </c>
      <c r="H329">
        <v>292362</v>
      </c>
      <c r="I329">
        <v>273500</v>
      </c>
      <c r="J329">
        <v>18862</v>
      </c>
      <c r="K329">
        <v>43983</v>
      </c>
      <c r="L329" t="s">
        <v>19</v>
      </c>
      <c r="M329">
        <v>2020</v>
      </c>
    </row>
    <row r="330" spans="1:13" x14ac:dyDescent="0.15">
      <c r="A330" t="s">
        <v>20</v>
      </c>
      <c r="B330" t="s">
        <v>14</v>
      </c>
      <c r="C330">
        <v>1754</v>
      </c>
      <c r="D330">
        <v>3</v>
      </c>
      <c r="E330">
        <v>12</v>
      </c>
      <c r="F330">
        <v>21048</v>
      </c>
      <c r="G330">
        <v>396.36</v>
      </c>
      <c r="H330">
        <v>20651.64</v>
      </c>
      <c r="I330">
        <v>1101</v>
      </c>
      <c r="J330">
        <v>19550.64</v>
      </c>
      <c r="K330">
        <v>43374</v>
      </c>
      <c r="L330" t="s">
        <v>27</v>
      </c>
      <c r="M330">
        <v>2020</v>
      </c>
    </row>
    <row r="331" spans="1:13" x14ac:dyDescent="0.15">
      <c r="A331" t="s">
        <v>13</v>
      </c>
      <c r="B331" t="s">
        <v>22</v>
      </c>
      <c r="C331">
        <v>2167</v>
      </c>
      <c r="D331">
        <v>5</v>
      </c>
      <c r="E331">
        <v>300</v>
      </c>
      <c r="F331">
        <v>650100</v>
      </c>
      <c r="G331">
        <v>102667.5</v>
      </c>
      <c r="H331">
        <v>547432.5</v>
      </c>
      <c r="I331">
        <v>950625</v>
      </c>
      <c r="J331">
        <v>-403192.5</v>
      </c>
      <c r="K331">
        <v>43922</v>
      </c>
      <c r="L331" t="s">
        <v>34</v>
      </c>
      <c r="M331">
        <v>2020</v>
      </c>
    </row>
    <row r="332" spans="1:13" x14ac:dyDescent="0.15">
      <c r="A332" t="s">
        <v>18</v>
      </c>
      <c r="B332" t="s">
        <v>22</v>
      </c>
      <c r="C332">
        <v>1319</v>
      </c>
      <c r="D332">
        <v>5</v>
      </c>
      <c r="E332">
        <v>350</v>
      </c>
      <c r="F332">
        <v>461650</v>
      </c>
      <c r="G332">
        <v>52479</v>
      </c>
      <c r="H332">
        <v>409171</v>
      </c>
      <c r="I332">
        <v>433160</v>
      </c>
      <c r="J332">
        <v>-23989</v>
      </c>
      <c r="K332">
        <v>43952</v>
      </c>
      <c r="L332" t="s">
        <v>36</v>
      </c>
      <c r="M332">
        <v>2020</v>
      </c>
    </row>
    <row r="333" spans="1:13" x14ac:dyDescent="0.15">
      <c r="A333" t="s">
        <v>18</v>
      </c>
      <c r="B333" t="s">
        <v>22</v>
      </c>
      <c r="C333">
        <v>1679</v>
      </c>
      <c r="D333">
        <v>5</v>
      </c>
      <c r="E333">
        <v>300</v>
      </c>
      <c r="F333">
        <v>503700</v>
      </c>
      <c r="G333">
        <v>8694</v>
      </c>
      <c r="H333">
        <v>495006</v>
      </c>
      <c r="I333">
        <v>80500</v>
      </c>
      <c r="J333">
        <v>414506</v>
      </c>
      <c r="K333">
        <v>43344</v>
      </c>
      <c r="L333" t="s">
        <v>26</v>
      </c>
      <c r="M333">
        <v>2020</v>
      </c>
    </row>
    <row r="334" spans="1:13" x14ac:dyDescent="0.15">
      <c r="A334" t="s">
        <v>13</v>
      </c>
      <c r="B334" t="s">
        <v>22</v>
      </c>
      <c r="C334">
        <v>1252</v>
      </c>
      <c r="D334">
        <v>5</v>
      </c>
      <c r="E334">
        <v>12</v>
      </c>
      <c r="F334">
        <v>15024</v>
      </c>
      <c r="G334">
        <v>2506.6799999999998</v>
      </c>
      <c r="H334">
        <v>12517.32</v>
      </c>
      <c r="I334">
        <v>6963</v>
      </c>
      <c r="J334">
        <v>5554.32</v>
      </c>
      <c r="K334">
        <v>44136</v>
      </c>
      <c r="L334" t="s">
        <v>31</v>
      </c>
      <c r="M334">
        <v>2020</v>
      </c>
    </row>
    <row r="335" spans="1:13" x14ac:dyDescent="0.15">
      <c r="A335" t="s">
        <v>18</v>
      </c>
      <c r="B335" t="s">
        <v>22</v>
      </c>
      <c r="C335">
        <v>3493</v>
      </c>
      <c r="D335">
        <v>5</v>
      </c>
      <c r="E335">
        <v>125</v>
      </c>
      <c r="F335">
        <v>436625</v>
      </c>
      <c r="G335">
        <v>20891.25</v>
      </c>
      <c r="H335">
        <v>415733.75</v>
      </c>
      <c r="I335">
        <v>222840</v>
      </c>
      <c r="J335">
        <v>192893.75</v>
      </c>
      <c r="K335">
        <v>43405</v>
      </c>
      <c r="L335" t="s">
        <v>31</v>
      </c>
      <c r="M335">
        <v>2020</v>
      </c>
    </row>
    <row r="336" spans="1:13" x14ac:dyDescent="0.15">
      <c r="A336" t="s">
        <v>13</v>
      </c>
      <c r="B336" t="s">
        <v>22</v>
      </c>
      <c r="C336">
        <v>1697</v>
      </c>
      <c r="D336">
        <v>5</v>
      </c>
      <c r="E336">
        <v>7</v>
      </c>
      <c r="F336">
        <v>11879</v>
      </c>
      <c r="G336">
        <v>1014.93</v>
      </c>
      <c r="H336">
        <v>10864.07</v>
      </c>
      <c r="I336">
        <v>8055</v>
      </c>
      <c r="J336">
        <v>2809.07</v>
      </c>
      <c r="K336">
        <v>43435</v>
      </c>
      <c r="L336" t="s">
        <v>21</v>
      </c>
      <c r="M336">
        <v>2020</v>
      </c>
    </row>
    <row r="337" spans="1:13" x14ac:dyDescent="0.15">
      <c r="A337" t="s">
        <v>28</v>
      </c>
      <c r="B337" t="s">
        <v>22</v>
      </c>
      <c r="C337">
        <v>1156</v>
      </c>
      <c r="D337">
        <v>5</v>
      </c>
      <c r="E337">
        <v>125</v>
      </c>
      <c r="F337">
        <v>144500</v>
      </c>
      <c r="G337">
        <v>31466.25</v>
      </c>
      <c r="H337">
        <v>113033.75</v>
      </c>
      <c r="I337">
        <v>335640</v>
      </c>
      <c r="J337">
        <v>-222606.25</v>
      </c>
      <c r="K337">
        <v>44166</v>
      </c>
      <c r="L337" t="s">
        <v>21</v>
      </c>
      <c r="M337">
        <v>2020</v>
      </c>
    </row>
    <row r="338" spans="1:13" x14ac:dyDescent="0.15">
      <c r="A338" t="s">
        <v>17</v>
      </c>
      <c r="B338" t="s">
        <v>22</v>
      </c>
      <c r="C338">
        <v>726</v>
      </c>
      <c r="D338">
        <v>5</v>
      </c>
      <c r="E338">
        <v>300</v>
      </c>
      <c r="F338">
        <v>217800</v>
      </c>
      <c r="G338">
        <v>9018</v>
      </c>
      <c r="H338">
        <v>208782</v>
      </c>
      <c r="I338">
        <v>83500</v>
      </c>
      <c r="J338">
        <v>125282</v>
      </c>
      <c r="K338">
        <v>43435</v>
      </c>
      <c r="L338" t="s">
        <v>21</v>
      </c>
      <c r="M338">
        <v>2020</v>
      </c>
    </row>
    <row r="339" spans="1:13" x14ac:dyDescent="0.15">
      <c r="A339" t="s">
        <v>20</v>
      </c>
      <c r="B339" t="s">
        <v>29</v>
      </c>
      <c r="C339">
        <v>1153</v>
      </c>
      <c r="D339">
        <v>10</v>
      </c>
      <c r="E339">
        <v>300</v>
      </c>
      <c r="F339">
        <v>345900</v>
      </c>
      <c r="G339">
        <v>69255</v>
      </c>
      <c r="H339">
        <v>276645</v>
      </c>
      <c r="I339">
        <v>641250</v>
      </c>
      <c r="J339">
        <v>-364605</v>
      </c>
      <c r="K339">
        <v>43831</v>
      </c>
      <c r="L339" t="s">
        <v>16</v>
      </c>
      <c r="M339">
        <v>2020</v>
      </c>
    </row>
    <row r="340" spans="1:13" x14ac:dyDescent="0.15">
      <c r="A340" t="s">
        <v>20</v>
      </c>
      <c r="B340" t="s">
        <v>29</v>
      </c>
      <c r="C340">
        <v>2720</v>
      </c>
      <c r="D340">
        <v>10</v>
      </c>
      <c r="E340">
        <v>350</v>
      </c>
      <c r="F340">
        <v>952000</v>
      </c>
      <c r="G340">
        <v>76135.5</v>
      </c>
      <c r="H340">
        <v>875864.5</v>
      </c>
      <c r="I340">
        <v>628420</v>
      </c>
      <c r="J340">
        <v>247444.5</v>
      </c>
      <c r="K340">
        <v>43831</v>
      </c>
      <c r="L340" t="s">
        <v>16</v>
      </c>
      <c r="M340">
        <v>2020</v>
      </c>
    </row>
    <row r="341" spans="1:13" x14ac:dyDescent="0.15">
      <c r="A341" t="s">
        <v>28</v>
      </c>
      <c r="B341" t="s">
        <v>29</v>
      </c>
      <c r="C341">
        <v>3658</v>
      </c>
      <c r="D341">
        <v>10</v>
      </c>
      <c r="E341">
        <v>15</v>
      </c>
      <c r="F341">
        <v>54870</v>
      </c>
      <c r="G341">
        <v>4961.25</v>
      </c>
      <c r="H341">
        <v>49908.75</v>
      </c>
      <c r="I341">
        <v>36750</v>
      </c>
      <c r="J341">
        <v>13158.75</v>
      </c>
      <c r="K341">
        <v>43922</v>
      </c>
      <c r="L341" t="s">
        <v>34</v>
      </c>
      <c r="M341">
        <v>2020</v>
      </c>
    </row>
    <row r="342" spans="1:13" x14ac:dyDescent="0.15">
      <c r="A342" t="s">
        <v>13</v>
      </c>
      <c r="B342" t="s">
        <v>29</v>
      </c>
      <c r="C342">
        <v>2950</v>
      </c>
      <c r="D342">
        <v>10</v>
      </c>
      <c r="E342">
        <v>300</v>
      </c>
      <c r="F342">
        <v>885000</v>
      </c>
      <c r="G342">
        <v>29538</v>
      </c>
      <c r="H342">
        <v>855462</v>
      </c>
      <c r="I342">
        <v>273500</v>
      </c>
      <c r="J342">
        <v>581962</v>
      </c>
      <c r="K342">
        <v>43983</v>
      </c>
      <c r="L342" t="s">
        <v>19</v>
      </c>
      <c r="M342">
        <v>2020</v>
      </c>
    </row>
    <row r="343" spans="1:13" x14ac:dyDescent="0.15">
      <c r="A343" t="s">
        <v>18</v>
      </c>
      <c r="B343" t="s">
        <v>29</v>
      </c>
      <c r="C343">
        <v>1821</v>
      </c>
      <c r="D343">
        <v>10</v>
      </c>
      <c r="E343">
        <v>15</v>
      </c>
      <c r="F343">
        <v>27315</v>
      </c>
      <c r="G343">
        <v>1656.45</v>
      </c>
      <c r="H343">
        <v>25658.55</v>
      </c>
      <c r="I343">
        <v>12270</v>
      </c>
      <c r="J343">
        <v>13388.55</v>
      </c>
      <c r="K343">
        <v>44105</v>
      </c>
      <c r="L343" t="s">
        <v>27</v>
      </c>
      <c r="M343">
        <v>2020</v>
      </c>
    </row>
    <row r="344" spans="1:13" x14ac:dyDescent="0.15">
      <c r="A344" t="s">
        <v>20</v>
      </c>
      <c r="B344" t="s">
        <v>29</v>
      </c>
      <c r="C344">
        <v>4174</v>
      </c>
      <c r="D344">
        <v>10</v>
      </c>
      <c r="E344">
        <v>12</v>
      </c>
      <c r="F344">
        <v>50088</v>
      </c>
      <c r="G344">
        <v>396.36</v>
      </c>
      <c r="H344">
        <v>49691.64</v>
      </c>
      <c r="I344">
        <v>1101</v>
      </c>
      <c r="J344">
        <v>48590.64</v>
      </c>
      <c r="K344">
        <v>43374</v>
      </c>
      <c r="L344" t="s">
        <v>27</v>
      </c>
      <c r="M344">
        <v>2020</v>
      </c>
    </row>
    <row r="345" spans="1:13" x14ac:dyDescent="0.15">
      <c r="A345" t="s">
        <v>18</v>
      </c>
      <c r="B345" t="s">
        <v>29</v>
      </c>
      <c r="C345">
        <v>1127</v>
      </c>
      <c r="D345">
        <v>10</v>
      </c>
      <c r="E345">
        <v>300</v>
      </c>
      <c r="F345">
        <v>338100</v>
      </c>
      <c r="G345">
        <v>35748</v>
      </c>
      <c r="H345">
        <v>302352</v>
      </c>
      <c r="I345">
        <v>331000</v>
      </c>
      <c r="J345">
        <v>-28648</v>
      </c>
      <c r="K345">
        <v>44136</v>
      </c>
      <c r="L345" t="s">
        <v>31</v>
      </c>
      <c r="M345">
        <v>2020</v>
      </c>
    </row>
    <row r="346" spans="1:13" x14ac:dyDescent="0.15">
      <c r="A346" t="s">
        <v>17</v>
      </c>
      <c r="B346" t="s">
        <v>29</v>
      </c>
      <c r="C346">
        <v>2209</v>
      </c>
      <c r="D346">
        <v>10</v>
      </c>
      <c r="E346">
        <v>12</v>
      </c>
      <c r="F346">
        <v>26508</v>
      </c>
      <c r="G346">
        <v>1917</v>
      </c>
      <c r="H346">
        <v>24591</v>
      </c>
      <c r="I346">
        <v>5325</v>
      </c>
      <c r="J346">
        <v>19266</v>
      </c>
      <c r="K346">
        <v>43405</v>
      </c>
      <c r="L346" t="s">
        <v>31</v>
      </c>
      <c r="M346">
        <v>2020</v>
      </c>
    </row>
    <row r="347" spans="1:13" x14ac:dyDescent="0.15">
      <c r="A347" t="s">
        <v>28</v>
      </c>
      <c r="B347" t="s">
        <v>29</v>
      </c>
      <c r="C347">
        <v>862</v>
      </c>
      <c r="D347">
        <v>10</v>
      </c>
      <c r="E347">
        <v>125</v>
      </c>
      <c r="F347">
        <v>107750</v>
      </c>
      <c r="G347">
        <v>31466.25</v>
      </c>
      <c r="H347">
        <v>76283.75</v>
      </c>
      <c r="I347">
        <v>335640</v>
      </c>
      <c r="J347">
        <v>-259356.25</v>
      </c>
      <c r="K347">
        <v>44166</v>
      </c>
      <c r="L347" t="s">
        <v>21</v>
      </c>
      <c r="M347">
        <v>2020</v>
      </c>
    </row>
    <row r="348" spans="1:13" x14ac:dyDescent="0.15">
      <c r="A348" t="s">
        <v>20</v>
      </c>
      <c r="B348" t="s">
        <v>32</v>
      </c>
      <c r="C348">
        <v>3805</v>
      </c>
      <c r="D348">
        <v>120</v>
      </c>
      <c r="E348">
        <v>15</v>
      </c>
      <c r="F348">
        <v>57075</v>
      </c>
      <c r="G348">
        <v>330.75</v>
      </c>
      <c r="H348">
        <v>56744.25</v>
      </c>
      <c r="I348">
        <v>2450</v>
      </c>
      <c r="J348">
        <v>54294.25</v>
      </c>
      <c r="K348">
        <v>43952</v>
      </c>
      <c r="L348" t="s">
        <v>36</v>
      </c>
      <c r="M348">
        <v>2020</v>
      </c>
    </row>
    <row r="349" spans="1:13" x14ac:dyDescent="0.15">
      <c r="A349" t="s">
        <v>13</v>
      </c>
      <c r="B349" t="s">
        <v>32</v>
      </c>
      <c r="C349">
        <v>1415</v>
      </c>
      <c r="D349">
        <v>120</v>
      </c>
      <c r="E349">
        <v>300</v>
      </c>
      <c r="F349">
        <v>424500</v>
      </c>
      <c r="G349">
        <v>102424.5</v>
      </c>
      <c r="H349">
        <v>322075.5</v>
      </c>
      <c r="I349">
        <v>948375</v>
      </c>
      <c r="J349">
        <v>-626299.5</v>
      </c>
      <c r="K349">
        <v>44013</v>
      </c>
      <c r="L349" t="s">
        <v>24</v>
      </c>
      <c r="M349">
        <v>2020</v>
      </c>
    </row>
    <row r="350" spans="1:13" x14ac:dyDescent="0.15">
      <c r="A350" t="s">
        <v>17</v>
      </c>
      <c r="B350" t="s">
        <v>32</v>
      </c>
      <c r="C350">
        <v>2231</v>
      </c>
      <c r="D350">
        <v>120</v>
      </c>
      <c r="E350">
        <v>350</v>
      </c>
      <c r="F350">
        <v>780850</v>
      </c>
      <c r="G350">
        <v>41170.5</v>
      </c>
      <c r="H350">
        <v>739679.5</v>
      </c>
      <c r="I350">
        <v>339820</v>
      </c>
      <c r="J350">
        <v>399859.5</v>
      </c>
      <c r="K350">
        <v>44013</v>
      </c>
      <c r="L350" t="s">
        <v>24</v>
      </c>
      <c r="M350">
        <v>2020</v>
      </c>
    </row>
    <row r="351" spans="1:13" x14ac:dyDescent="0.15">
      <c r="A351" t="s">
        <v>13</v>
      </c>
      <c r="B351" t="s">
        <v>32</v>
      </c>
      <c r="C351">
        <v>3649</v>
      </c>
      <c r="D351">
        <v>120</v>
      </c>
      <c r="E351">
        <v>125</v>
      </c>
      <c r="F351">
        <v>456125</v>
      </c>
      <c r="G351">
        <v>6378.75</v>
      </c>
      <c r="H351">
        <v>449746.25</v>
      </c>
      <c r="I351">
        <v>68040</v>
      </c>
      <c r="J351">
        <v>381706.25</v>
      </c>
      <c r="K351">
        <v>44075</v>
      </c>
      <c r="L351" t="s">
        <v>26</v>
      </c>
      <c r="M351">
        <v>2020</v>
      </c>
    </row>
    <row r="352" spans="1:13" x14ac:dyDescent="0.15">
      <c r="A352" t="s">
        <v>20</v>
      </c>
      <c r="B352" t="s">
        <v>32</v>
      </c>
      <c r="C352">
        <v>2948</v>
      </c>
      <c r="D352">
        <v>120</v>
      </c>
      <c r="E352">
        <v>125</v>
      </c>
      <c r="F352">
        <v>368500</v>
      </c>
      <c r="G352">
        <v>23737.5</v>
      </c>
      <c r="H352">
        <v>344762.5</v>
      </c>
      <c r="I352">
        <v>253200</v>
      </c>
      <c r="J352">
        <v>91562.5</v>
      </c>
      <c r="K352">
        <v>44075</v>
      </c>
      <c r="L352" t="s">
        <v>26</v>
      </c>
      <c r="M352">
        <v>2020</v>
      </c>
    </row>
    <row r="353" spans="1:13" x14ac:dyDescent="0.15">
      <c r="A353" t="s">
        <v>13</v>
      </c>
      <c r="B353" t="s">
        <v>32</v>
      </c>
      <c r="C353">
        <v>3395</v>
      </c>
      <c r="D353">
        <v>120</v>
      </c>
      <c r="E353">
        <v>350</v>
      </c>
      <c r="F353">
        <v>1188250</v>
      </c>
      <c r="G353">
        <v>39973.5</v>
      </c>
      <c r="H353">
        <v>1148276.5</v>
      </c>
      <c r="I353">
        <v>329940</v>
      </c>
      <c r="J353">
        <v>818336.5</v>
      </c>
      <c r="K353">
        <v>44105</v>
      </c>
      <c r="L353" t="s">
        <v>27</v>
      </c>
      <c r="M353">
        <v>2020</v>
      </c>
    </row>
    <row r="354" spans="1:13" x14ac:dyDescent="0.15">
      <c r="A354" t="s">
        <v>28</v>
      </c>
      <c r="B354" t="s">
        <v>33</v>
      </c>
      <c r="C354">
        <v>2650</v>
      </c>
      <c r="D354">
        <v>250</v>
      </c>
      <c r="E354">
        <v>12</v>
      </c>
      <c r="F354">
        <v>31800</v>
      </c>
      <c r="G354">
        <v>2112.48</v>
      </c>
      <c r="H354">
        <v>29687.52</v>
      </c>
      <c r="I354">
        <v>5868</v>
      </c>
      <c r="J354">
        <v>23819.52</v>
      </c>
      <c r="K354">
        <v>43831</v>
      </c>
      <c r="L354" t="s">
        <v>16</v>
      </c>
      <c r="M354">
        <v>2020</v>
      </c>
    </row>
    <row r="355" spans="1:13" x14ac:dyDescent="0.15">
      <c r="A355" t="s">
        <v>17</v>
      </c>
      <c r="B355" t="s">
        <v>33</v>
      </c>
      <c r="C355">
        <v>585</v>
      </c>
      <c r="D355">
        <v>250</v>
      </c>
      <c r="E355">
        <v>300</v>
      </c>
      <c r="F355">
        <v>175500</v>
      </c>
      <c r="G355">
        <v>71793</v>
      </c>
      <c r="H355">
        <v>103707</v>
      </c>
      <c r="I355">
        <v>664750</v>
      </c>
      <c r="J355">
        <v>-561043</v>
      </c>
      <c r="K355">
        <v>43862</v>
      </c>
      <c r="L355" t="s">
        <v>30</v>
      </c>
      <c r="M355">
        <v>2020</v>
      </c>
    </row>
    <row r="356" spans="1:13" x14ac:dyDescent="0.15">
      <c r="A356" t="s">
        <v>28</v>
      </c>
      <c r="B356" t="s">
        <v>33</v>
      </c>
      <c r="C356">
        <v>1316</v>
      </c>
      <c r="D356">
        <v>250</v>
      </c>
      <c r="E356">
        <v>350</v>
      </c>
      <c r="F356">
        <v>460600</v>
      </c>
      <c r="G356">
        <v>42572.25</v>
      </c>
      <c r="H356">
        <v>418027.75</v>
      </c>
      <c r="I356">
        <v>351390</v>
      </c>
      <c r="J356">
        <v>66637.75</v>
      </c>
      <c r="K356">
        <v>43922</v>
      </c>
      <c r="L356" t="s">
        <v>34</v>
      </c>
      <c r="M356">
        <v>2020</v>
      </c>
    </row>
    <row r="357" spans="1:13" x14ac:dyDescent="0.15">
      <c r="A357" t="s">
        <v>17</v>
      </c>
      <c r="B357" t="s">
        <v>33</v>
      </c>
      <c r="C357">
        <v>4459</v>
      </c>
      <c r="D357">
        <v>250</v>
      </c>
      <c r="E357">
        <v>12</v>
      </c>
      <c r="F357">
        <v>53508</v>
      </c>
      <c r="G357">
        <v>950.4</v>
      </c>
      <c r="H357">
        <v>52557.599999999999</v>
      </c>
      <c r="I357">
        <v>2640</v>
      </c>
      <c r="J357">
        <v>49917.599999999999</v>
      </c>
      <c r="K357">
        <v>43952</v>
      </c>
      <c r="L357" t="s">
        <v>36</v>
      </c>
      <c r="M357">
        <v>2020</v>
      </c>
    </row>
    <row r="358" spans="1:13" x14ac:dyDescent="0.15">
      <c r="A358" t="s">
        <v>28</v>
      </c>
      <c r="B358" t="s">
        <v>33</v>
      </c>
      <c r="C358">
        <v>2711</v>
      </c>
      <c r="D358">
        <v>250</v>
      </c>
      <c r="E358">
        <v>300</v>
      </c>
      <c r="F358">
        <v>813300</v>
      </c>
      <c r="G358">
        <v>50409</v>
      </c>
      <c r="H358">
        <v>762891</v>
      </c>
      <c r="I358">
        <v>466750</v>
      </c>
      <c r="J358">
        <v>296141</v>
      </c>
      <c r="K358">
        <v>44075</v>
      </c>
      <c r="L358" t="s">
        <v>26</v>
      </c>
      <c r="M358">
        <v>2020</v>
      </c>
    </row>
    <row r="359" spans="1:13" x14ac:dyDescent="0.15">
      <c r="A359" t="s">
        <v>18</v>
      </c>
      <c r="B359" t="s">
        <v>33</v>
      </c>
      <c r="C359">
        <v>2621</v>
      </c>
      <c r="D359">
        <v>250</v>
      </c>
      <c r="E359">
        <v>12</v>
      </c>
      <c r="F359">
        <v>31452</v>
      </c>
      <c r="G359">
        <v>2412.7199999999998</v>
      </c>
      <c r="H359">
        <v>29039.279999999999</v>
      </c>
      <c r="I359">
        <v>6702</v>
      </c>
      <c r="J359">
        <v>22337.279999999999</v>
      </c>
      <c r="K359">
        <v>43344</v>
      </c>
      <c r="L359" t="s">
        <v>26</v>
      </c>
      <c r="M359">
        <v>2020</v>
      </c>
    </row>
    <row r="360" spans="1:13" x14ac:dyDescent="0.15">
      <c r="A360" t="s">
        <v>18</v>
      </c>
      <c r="B360" t="s">
        <v>33</v>
      </c>
      <c r="C360">
        <v>3613</v>
      </c>
      <c r="D360">
        <v>250</v>
      </c>
      <c r="E360">
        <v>15</v>
      </c>
      <c r="F360">
        <v>54195</v>
      </c>
      <c r="G360">
        <v>1656.45</v>
      </c>
      <c r="H360">
        <v>52538.55</v>
      </c>
      <c r="I360">
        <v>12270</v>
      </c>
      <c r="J360">
        <v>40268.550000000003</v>
      </c>
      <c r="K360">
        <v>44105</v>
      </c>
      <c r="L360" t="s">
        <v>27</v>
      </c>
      <c r="M360">
        <v>2020</v>
      </c>
    </row>
    <row r="361" spans="1:13" x14ac:dyDescent="0.15">
      <c r="A361" t="s">
        <v>20</v>
      </c>
      <c r="B361" t="s">
        <v>33</v>
      </c>
      <c r="C361">
        <v>1847</v>
      </c>
      <c r="D361">
        <v>250</v>
      </c>
      <c r="E361">
        <v>125</v>
      </c>
      <c r="F361">
        <v>230875</v>
      </c>
      <c r="G361">
        <v>9866.25</v>
      </c>
      <c r="H361">
        <v>221008.75</v>
      </c>
      <c r="I361">
        <v>105240</v>
      </c>
      <c r="J361">
        <v>115768.75</v>
      </c>
      <c r="K361">
        <v>44136</v>
      </c>
      <c r="L361" t="s">
        <v>31</v>
      </c>
      <c r="M361">
        <v>2020</v>
      </c>
    </row>
    <row r="362" spans="1:13" x14ac:dyDescent="0.15">
      <c r="A362" t="s">
        <v>28</v>
      </c>
      <c r="B362" t="s">
        <v>35</v>
      </c>
      <c r="C362">
        <v>2996</v>
      </c>
      <c r="D362">
        <v>260</v>
      </c>
      <c r="E362">
        <v>350</v>
      </c>
      <c r="F362">
        <v>1048600</v>
      </c>
      <c r="G362">
        <v>65236.5</v>
      </c>
      <c r="H362">
        <v>983363.5</v>
      </c>
      <c r="I362">
        <v>538460</v>
      </c>
      <c r="J362">
        <v>444903.5</v>
      </c>
      <c r="K362">
        <v>44075</v>
      </c>
      <c r="L362" t="s">
        <v>26</v>
      </c>
      <c r="M362">
        <v>2020</v>
      </c>
    </row>
    <row r="363" spans="1:13" x14ac:dyDescent="0.15">
      <c r="A363" t="s">
        <v>13</v>
      </c>
      <c r="B363" t="s">
        <v>35</v>
      </c>
      <c r="C363">
        <v>2838</v>
      </c>
      <c r="D363">
        <v>260</v>
      </c>
      <c r="E363">
        <v>350</v>
      </c>
      <c r="F363">
        <v>993300</v>
      </c>
      <c r="G363">
        <v>39973.5</v>
      </c>
      <c r="H363">
        <v>953326.5</v>
      </c>
      <c r="I363">
        <v>329940</v>
      </c>
      <c r="J363">
        <v>623386.5</v>
      </c>
      <c r="K363">
        <v>44105</v>
      </c>
      <c r="L363" t="s">
        <v>27</v>
      </c>
      <c r="M363">
        <v>2020</v>
      </c>
    </row>
    <row r="364" spans="1:13" x14ac:dyDescent="0.15">
      <c r="A364" t="s">
        <v>17</v>
      </c>
      <c r="B364" t="s">
        <v>35</v>
      </c>
      <c r="C364">
        <v>1302</v>
      </c>
      <c r="D364">
        <v>260</v>
      </c>
      <c r="E364">
        <v>15</v>
      </c>
      <c r="F364">
        <v>19530</v>
      </c>
      <c r="G364">
        <v>1309.5</v>
      </c>
      <c r="H364">
        <v>18220.5</v>
      </c>
      <c r="I364">
        <v>9700</v>
      </c>
      <c r="J364">
        <v>8520.5</v>
      </c>
      <c r="K364">
        <v>43405</v>
      </c>
      <c r="L364" t="s">
        <v>31</v>
      </c>
      <c r="M364">
        <v>2020</v>
      </c>
    </row>
    <row r="365" spans="1:13" x14ac:dyDescent="0.15">
      <c r="A365" t="s">
        <v>20</v>
      </c>
      <c r="B365" t="s">
        <v>35</v>
      </c>
      <c r="C365">
        <v>1536</v>
      </c>
      <c r="D365">
        <v>260</v>
      </c>
      <c r="E365">
        <v>20</v>
      </c>
      <c r="F365">
        <v>30720</v>
      </c>
      <c r="G365">
        <v>3049.2</v>
      </c>
      <c r="H365">
        <v>27670.799999999999</v>
      </c>
      <c r="I365">
        <v>16940</v>
      </c>
      <c r="J365">
        <v>10730.8</v>
      </c>
      <c r="K365">
        <v>44136</v>
      </c>
      <c r="L365" t="s">
        <v>31</v>
      </c>
      <c r="M365">
        <v>2020</v>
      </c>
    </row>
    <row r="366" spans="1:13" x14ac:dyDescent="0.15">
      <c r="A366" t="s">
        <v>17</v>
      </c>
      <c r="B366" t="s">
        <v>14</v>
      </c>
      <c r="C366">
        <v>1291</v>
      </c>
      <c r="D366">
        <v>3</v>
      </c>
      <c r="E366">
        <v>20</v>
      </c>
      <c r="F366">
        <v>25820</v>
      </c>
      <c r="G366">
        <v>1193.4000000000001</v>
      </c>
      <c r="H366">
        <v>24626.6</v>
      </c>
      <c r="I366">
        <v>6630</v>
      </c>
      <c r="J366">
        <v>17996.599999999999</v>
      </c>
      <c r="K366">
        <v>43952</v>
      </c>
      <c r="L366" t="s">
        <v>36</v>
      </c>
      <c r="M366">
        <v>2020</v>
      </c>
    </row>
    <row r="367" spans="1:13" x14ac:dyDescent="0.15">
      <c r="A367" t="s">
        <v>13</v>
      </c>
      <c r="B367" t="s">
        <v>14</v>
      </c>
      <c r="C367">
        <v>1213</v>
      </c>
      <c r="D367">
        <v>3</v>
      </c>
      <c r="E367">
        <v>7</v>
      </c>
      <c r="F367">
        <v>8491</v>
      </c>
      <c r="G367">
        <v>515.97</v>
      </c>
      <c r="H367">
        <v>7975.03</v>
      </c>
      <c r="I367">
        <v>4095</v>
      </c>
      <c r="J367">
        <v>3880.03</v>
      </c>
      <c r="K367">
        <v>44013</v>
      </c>
      <c r="L367" t="s">
        <v>24</v>
      </c>
      <c r="M367">
        <v>2020</v>
      </c>
    </row>
    <row r="368" spans="1:13" x14ac:dyDescent="0.15">
      <c r="A368" t="s">
        <v>17</v>
      </c>
      <c r="B368" t="s">
        <v>14</v>
      </c>
      <c r="C368">
        <v>2370</v>
      </c>
      <c r="D368">
        <v>3</v>
      </c>
      <c r="E368">
        <v>12</v>
      </c>
      <c r="F368">
        <v>28440</v>
      </c>
      <c r="G368">
        <v>1706.4</v>
      </c>
      <c r="H368">
        <v>26733.599999999999</v>
      </c>
      <c r="I368">
        <v>4740</v>
      </c>
      <c r="J368">
        <v>21993.599999999999</v>
      </c>
      <c r="K368">
        <v>44075</v>
      </c>
      <c r="L368" t="s">
        <v>26</v>
      </c>
      <c r="M368">
        <v>2020</v>
      </c>
    </row>
    <row r="369" spans="1:13" x14ac:dyDescent="0.15">
      <c r="A369" t="s">
        <v>20</v>
      </c>
      <c r="B369" t="s">
        <v>14</v>
      </c>
      <c r="C369">
        <v>1979</v>
      </c>
      <c r="D369">
        <v>3</v>
      </c>
      <c r="E369">
        <v>7</v>
      </c>
      <c r="F369">
        <v>13853</v>
      </c>
      <c r="G369">
        <v>328.23</v>
      </c>
      <c r="H369">
        <v>13524.77</v>
      </c>
      <c r="I369">
        <v>2605</v>
      </c>
      <c r="J369">
        <v>10919.77</v>
      </c>
      <c r="K369">
        <v>44166</v>
      </c>
      <c r="L369" t="s">
        <v>21</v>
      </c>
      <c r="M369">
        <v>2020</v>
      </c>
    </row>
    <row r="370" spans="1:13" x14ac:dyDescent="0.15">
      <c r="A370" t="s">
        <v>28</v>
      </c>
      <c r="B370" t="s">
        <v>29</v>
      </c>
      <c r="C370">
        <v>2879</v>
      </c>
      <c r="D370">
        <v>10</v>
      </c>
      <c r="E370">
        <v>20</v>
      </c>
      <c r="F370">
        <v>57580</v>
      </c>
      <c r="G370">
        <v>1751.4</v>
      </c>
      <c r="H370">
        <v>55828.6</v>
      </c>
      <c r="I370">
        <v>9730</v>
      </c>
      <c r="J370">
        <v>46098.6</v>
      </c>
      <c r="K370">
        <v>43891</v>
      </c>
      <c r="L370" t="s">
        <v>23</v>
      </c>
      <c r="M370">
        <v>2020</v>
      </c>
    </row>
    <row r="371" spans="1:13" x14ac:dyDescent="0.15">
      <c r="A371" t="s">
        <v>20</v>
      </c>
      <c r="B371" t="s">
        <v>29</v>
      </c>
      <c r="C371">
        <v>1707</v>
      </c>
      <c r="D371">
        <v>10</v>
      </c>
      <c r="E371">
        <v>20</v>
      </c>
      <c r="F371">
        <v>34140</v>
      </c>
      <c r="G371">
        <v>1868.4</v>
      </c>
      <c r="H371">
        <v>32271.599999999999</v>
      </c>
      <c r="I371">
        <v>10380</v>
      </c>
      <c r="J371">
        <v>21891.599999999999</v>
      </c>
      <c r="K371">
        <v>43983</v>
      </c>
      <c r="L371" t="s">
        <v>19</v>
      </c>
      <c r="M371">
        <v>2020</v>
      </c>
    </row>
    <row r="372" spans="1:13" x14ac:dyDescent="0.15">
      <c r="A372" t="s">
        <v>17</v>
      </c>
      <c r="B372" t="s">
        <v>29</v>
      </c>
      <c r="C372">
        <v>2933</v>
      </c>
      <c r="D372">
        <v>10</v>
      </c>
      <c r="E372">
        <v>7</v>
      </c>
      <c r="F372">
        <v>20531</v>
      </c>
      <c r="G372">
        <v>226.8</v>
      </c>
      <c r="H372">
        <v>20304.2</v>
      </c>
      <c r="I372">
        <v>1800</v>
      </c>
      <c r="J372">
        <v>18504.2</v>
      </c>
      <c r="K372">
        <v>44105</v>
      </c>
      <c r="L372" t="s">
        <v>27</v>
      </c>
      <c r="M372">
        <v>2020</v>
      </c>
    </row>
    <row r="373" spans="1:13" x14ac:dyDescent="0.15">
      <c r="A373" t="s">
        <v>18</v>
      </c>
      <c r="B373" t="s">
        <v>32</v>
      </c>
      <c r="C373">
        <v>1014</v>
      </c>
      <c r="D373">
        <v>120</v>
      </c>
      <c r="E373">
        <v>12</v>
      </c>
      <c r="F373">
        <v>12168</v>
      </c>
      <c r="G373">
        <v>2124.36</v>
      </c>
      <c r="H373">
        <v>10043.64</v>
      </c>
      <c r="I373">
        <v>5901</v>
      </c>
      <c r="J373">
        <v>4142.6400000000003</v>
      </c>
      <c r="K373">
        <v>43891</v>
      </c>
      <c r="L373" t="s">
        <v>23</v>
      </c>
      <c r="M373">
        <v>2020</v>
      </c>
    </row>
    <row r="374" spans="1:13" x14ac:dyDescent="0.15">
      <c r="A374" t="s">
        <v>20</v>
      </c>
      <c r="B374" t="s">
        <v>32</v>
      </c>
      <c r="C374">
        <v>693</v>
      </c>
      <c r="D374">
        <v>120</v>
      </c>
      <c r="E374">
        <v>15</v>
      </c>
      <c r="F374">
        <v>10395</v>
      </c>
      <c r="G374">
        <v>3547.8</v>
      </c>
      <c r="H374">
        <v>6847.2</v>
      </c>
      <c r="I374">
        <v>26280</v>
      </c>
      <c r="J374">
        <v>-19432.8</v>
      </c>
      <c r="K374">
        <v>43922</v>
      </c>
      <c r="L374" t="s">
        <v>34</v>
      </c>
      <c r="M374">
        <v>2020</v>
      </c>
    </row>
    <row r="375" spans="1:13" x14ac:dyDescent="0.15">
      <c r="A375" t="s">
        <v>17</v>
      </c>
      <c r="B375" t="s">
        <v>33</v>
      </c>
      <c r="C375">
        <v>3741</v>
      </c>
      <c r="D375">
        <v>250</v>
      </c>
      <c r="E375">
        <v>7</v>
      </c>
      <c r="F375">
        <v>26187</v>
      </c>
      <c r="G375">
        <v>226.8</v>
      </c>
      <c r="H375">
        <v>25960.2</v>
      </c>
      <c r="I375">
        <v>1800</v>
      </c>
      <c r="J375">
        <v>24160.2</v>
      </c>
      <c r="K375">
        <v>44105</v>
      </c>
      <c r="L375" t="s">
        <v>27</v>
      </c>
      <c r="M375">
        <v>2020</v>
      </c>
    </row>
    <row r="376" spans="1:13" x14ac:dyDescent="0.15">
      <c r="A376" t="s">
        <v>18</v>
      </c>
      <c r="B376" t="s">
        <v>33</v>
      </c>
      <c r="C376">
        <v>3116</v>
      </c>
      <c r="D376">
        <v>250</v>
      </c>
      <c r="E376">
        <v>20</v>
      </c>
      <c r="F376">
        <v>62320</v>
      </c>
      <c r="G376">
        <v>4827.6000000000004</v>
      </c>
      <c r="H376">
        <v>57492.4</v>
      </c>
      <c r="I376">
        <v>26820</v>
      </c>
      <c r="J376">
        <v>30672.400000000001</v>
      </c>
      <c r="K376">
        <v>43405</v>
      </c>
      <c r="L376" t="s">
        <v>31</v>
      </c>
      <c r="M376">
        <v>2020</v>
      </c>
    </row>
    <row r="377" spans="1:13" x14ac:dyDescent="0.15">
      <c r="A377" t="s">
        <v>20</v>
      </c>
      <c r="B377" t="s">
        <v>33</v>
      </c>
      <c r="C377">
        <v>3995</v>
      </c>
      <c r="D377">
        <v>250</v>
      </c>
      <c r="E377">
        <v>7</v>
      </c>
      <c r="F377">
        <v>27965</v>
      </c>
      <c r="G377">
        <v>328.23</v>
      </c>
      <c r="H377">
        <v>27636.77</v>
      </c>
      <c r="I377">
        <v>2605</v>
      </c>
      <c r="J377">
        <v>25031.77</v>
      </c>
      <c r="K377">
        <v>44166</v>
      </c>
      <c r="L377" t="s">
        <v>21</v>
      </c>
      <c r="M377">
        <v>2020</v>
      </c>
    </row>
    <row r="378" spans="1:13" x14ac:dyDescent="0.15">
      <c r="A378" t="s">
        <v>20</v>
      </c>
      <c r="B378" t="s">
        <v>35</v>
      </c>
      <c r="C378">
        <v>953</v>
      </c>
      <c r="D378">
        <v>260</v>
      </c>
      <c r="E378">
        <v>20</v>
      </c>
      <c r="F378">
        <v>19060</v>
      </c>
      <c r="G378">
        <v>1868.4</v>
      </c>
      <c r="H378">
        <v>17191.599999999999</v>
      </c>
      <c r="I378">
        <v>10380</v>
      </c>
      <c r="J378">
        <v>6811.6</v>
      </c>
      <c r="K378">
        <v>43983</v>
      </c>
      <c r="L378" t="s">
        <v>19</v>
      </c>
      <c r="M378">
        <v>2020</v>
      </c>
    </row>
    <row r="379" spans="1:13" x14ac:dyDescent="0.15">
      <c r="A379" t="s">
        <v>13</v>
      </c>
      <c r="B379" t="s">
        <v>35</v>
      </c>
      <c r="C379">
        <v>2530</v>
      </c>
      <c r="D379">
        <v>260</v>
      </c>
      <c r="E379">
        <v>15</v>
      </c>
      <c r="F379">
        <v>37950</v>
      </c>
      <c r="G379">
        <v>2201.1799999999998</v>
      </c>
      <c r="H379">
        <v>35748.83</v>
      </c>
      <c r="I379">
        <v>16305</v>
      </c>
      <c r="J379">
        <v>19443.830000000002</v>
      </c>
      <c r="K379">
        <v>44013</v>
      </c>
      <c r="L379" t="s">
        <v>24</v>
      </c>
      <c r="M379">
        <v>2020</v>
      </c>
    </row>
    <row r="380" spans="1:13" x14ac:dyDescent="0.15">
      <c r="A380" t="s">
        <v>18</v>
      </c>
      <c r="B380" t="s">
        <v>35</v>
      </c>
      <c r="C380">
        <v>2565</v>
      </c>
      <c r="D380">
        <v>260</v>
      </c>
      <c r="E380">
        <v>12</v>
      </c>
      <c r="F380">
        <v>30780</v>
      </c>
      <c r="G380">
        <v>330.48</v>
      </c>
      <c r="H380">
        <v>30449.52</v>
      </c>
      <c r="I380">
        <v>918</v>
      </c>
      <c r="J380">
        <v>29531.52</v>
      </c>
      <c r="K380">
        <v>43435</v>
      </c>
      <c r="L380" t="s">
        <v>21</v>
      </c>
      <c r="M380">
        <v>2020</v>
      </c>
    </row>
    <row r="381" spans="1:13" x14ac:dyDescent="0.15">
      <c r="A381" t="s">
        <v>28</v>
      </c>
      <c r="B381" t="s">
        <v>14</v>
      </c>
      <c r="C381">
        <v>4297</v>
      </c>
      <c r="D381">
        <v>3</v>
      </c>
      <c r="E381">
        <v>12</v>
      </c>
      <c r="F381">
        <v>51564</v>
      </c>
      <c r="G381">
        <v>463.2</v>
      </c>
      <c r="H381">
        <v>51100.800000000003</v>
      </c>
      <c r="I381">
        <v>1158</v>
      </c>
      <c r="J381">
        <v>49942.8</v>
      </c>
      <c r="K381">
        <v>43374</v>
      </c>
      <c r="L381" t="s">
        <v>27</v>
      </c>
      <c r="M381">
        <v>2020</v>
      </c>
    </row>
    <row r="382" spans="1:13" x14ac:dyDescent="0.15">
      <c r="A382" t="s">
        <v>28</v>
      </c>
      <c r="B382" t="s">
        <v>22</v>
      </c>
      <c r="C382">
        <v>2871</v>
      </c>
      <c r="D382">
        <v>5</v>
      </c>
      <c r="E382">
        <v>7</v>
      </c>
      <c r="F382">
        <v>20097</v>
      </c>
      <c r="G382">
        <v>1629.6</v>
      </c>
      <c r="H382">
        <v>18467.400000000001</v>
      </c>
      <c r="I382">
        <v>11640</v>
      </c>
      <c r="J382">
        <v>6827.4</v>
      </c>
      <c r="K382">
        <v>44075</v>
      </c>
      <c r="L382" t="s">
        <v>26</v>
      </c>
      <c r="M382">
        <v>2020</v>
      </c>
    </row>
    <row r="383" spans="1:13" x14ac:dyDescent="0.15">
      <c r="A383" t="s">
        <v>28</v>
      </c>
      <c r="B383" t="s">
        <v>29</v>
      </c>
      <c r="C383">
        <v>3537</v>
      </c>
      <c r="D383">
        <v>10</v>
      </c>
      <c r="E383">
        <v>12</v>
      </c>
      <c r="F383">
        <v>42444</v>
      </c>
      <c r="G383">
        <v>463.2</v>
      </c>
      <c r="H383">
        <v>41980.800000000003</v>
      </c>
      <c r="I383">
        <v>1158</v>
      </c>
      <c r="J383">
        <v>40822.800000000003</v>
      </c>
      <c r="K383">
        <v>43374</v>
      </c>
      <c r="L383" t="s">
        <v>27</v>
      </c>
      <c r="M383">
        <v>2020</v>
      </c>
    </row>
    <row r="384" spans="1:13" x14ac:dyDescent="0.15">
      <c r="A384" t="s">
        <v>28</v>
      </c>
      <c r="B384" t="s">
        <v>14</v>
      </c>
      <c r="C384">
        <v>1598</v>
      </c>
      <c r="D384">
        <v>3</v>
      </c>
      <c r="E384">
        <v>125</v>
      </c>
      <c r="F384">
        <v>199750</v>
      </c>
      <c r="G384">
        <v>43068.75</v>
      </c>
      <c r="H384">
        <v>156681.25</v>
      </c>
      <c r="I384">
        <v>413460</v>
      </c>
      <c r="J384">
        <v>-256778.75</v>
      </c>
      <c r="K384">
        <v>43922</v>
      </c>
      <c r="L384" t="s">
        <v>34</v>
      </c>
      <c r="M384">
        <v>2020</v>
      </c>
    </row>
    <row r="385" spans="1:13" x14ac:dyDescent="0.15">
      <c r="A385" t="s">
        <v>18</v>
      </c>
      <c r="B385" t="s">
        <v>14</v>
      </c>
      <c r="C385">
        <v>2616</v>
      </c>
      <c r="D385">
        <v>3</v>
      </c>
      <c r="E385">
        <v>125</v>
      </c>
      <c r="F385">
        <v>327000</v>
      </c>
      <c r="G385">
        <v>18525</v>
      </c>
      <c r="H385">
        <v>308475</v>
      </c>
      <c r="I385">
        <v>177840</v>
      </c>
      <c r="J385">
        <v>130635</v>
      </c>
      <c r="K385">
        <v>43435</v>
      </c>
      <c r="L385" t="s">
        <v>21</v>
      </c>
      <c r="M385">
        <v>2020</v>
      </c>
    </row>
    <row r="386" spans="1:13" x14ac:dyDescent="0.15">
      <c r="A386" t="s">
        <v>28</v>
      </c>
      <c r="B386" t="s">
        <v>22</v>
      </c>
      <c r="C386">
        <v>2836</v>
      </c>
      <c r="D386">
        <v>5</v>
      </c>
      <c r="E386">
        <v>350</v>
      </c>
      <c r="F386">
        <v>992600</v>
      </c>
      <c r="G386">
        <v>80955</v>
      </c>
      <c r="H386">
        <v>911645</v>
      </c>
      <c r="I386">
        <v>601380</v>
      </c>
      <c r="J386">
        <v>310265</v>
      </c>
      <c r="K386">
        <v>43952</v>
      </c>
      <c r="L386" t="s">
        <v>36</v>
      </c>
      <c r="M386">
        <v>2020</v>
      </c>
    </row>
    <row r="387" spans="1:13" x14ac:dyDescent="0.15">
      <c r="A387" t="s">
        <v>28</v>
      </c>
      <c r="B387" t="s">
        <v>22</v>
      </c>
      <c r="C387">
        <v>4023</v>
      </c>
      <c r="D387">
        <v>5</v>
      </c>
      <c r="E387">
        <v>125</v>
      </c>
      <c r="F387">
        <v>502875</v>
      </c>
      <c r="G387">
        <v>22550</v>
      </c>
      <c r="H387">
        <v>480325</v>
      </c>
      <c r="I387">
        <v>216480</v>
      </c>
      <c r="J387">
        <v>263845</v>
      </c>
      <c r="K387">
        <v>43405</v>
      </c>
      <c r="L387" t="s">
        <v>31</v>
      </c>
      <c r="M387">
        <v>2020</v>
      </c>
    </row>
    <row r="388" spans="1:13" x14ac:dyDescent="0.15">
      <c r="A388" t="s">
        <v>18</v>
      </c>
      <c r="B388" t="s">
        <v>22</v>
      </c>
      <c r="C388">
        <v>3994</v>
      </c>
      <c r="D388">
        <v>5</v>
      </c>
      <c r="E388">
        <v>15</v>
      </c>
      <c r="F388">
        <v>59910</v>
      </c>
      <c r="G388">
        <v>3108</v>
      </c>
      <c r="H388">
        <v>56802</v>
      </c>
      <c r="I388">
        <v>20720</v>
      </c>
      <c r="J388">
        <v>36082</v>
      </c>
      <c r="K388">
        <v>44166</v>
      </c>
      <c r="L388" t="s">
        <v>21</v>
      </c>
      <c r="M388">
        <v>2020</v>
      </c>
    </row>
    <row r="389" spans="1:13" x14ac:dyDescent="0.15">
      <c r="A389" t="s">
        <v>18</v>
      </c>
      <c r="B389" t="s">
        <v>29</v>
      </c>
      <c r="C389">
        <v>2928</v>
      </c>
      <c r="D389">
        <v>10</v>
      </c>
      <c r="E389">
        <v>20</v>
      </c>
      <c r="F389">
        <v>58560</v>
      </c>
      <c r="G389">
        <v>3908</v>
      </c>
      <c r="H389">
        <v>54652</v>
      </c>
      <c r="I389">
        <v>19540</v>
      </c>
      <c r="J389">
        <v>35112</v>
      </c>
      <c r="K389">
        <v>43891</v>
      </c>
      <c r="L389" t="s">
        <v>23</v>
      </c>
      <c r="M389">
        <v>2020</v>
      </c>
    </row>
    <row r="390" spans="1:13" x14ac:dyDescent="0.15">
      <c r="A390" t="s">
        <v>20</v>
      </c>
      <c r="B390" t="s">
        <v>29</v>
      </c>
      <c r="C390">
        <v>2912</v>
      </c>
      <c r="D390">
        <v>10</v>
      </c>
      <c r="E390">
        <v>300</v>
      </c>
      <c r="F390">
        <v>873600</v>
      </c>
      <c r="G390">
        <v>17730</v>
      </c>
      <c r="H390">
        <v>855870</v>
      </c>
      <c r="I390">
        <v>147750</v>
      </c>
      <c r="J390">
        <v>708120</v>
      </c>
      <c r="K390">
        <v>43952</v>
      </c>
      <c r="L390" t="s">
        <v>36</v>
      </c>
      <c r="M390">
        <v>2020</v>
      </c>
    </row>
    <row r="391" spans="1:13" x14ac:dyDescent="0.15">
      <c r="A391" t="s">
        <v>18</v>
      </c>
      <c r="B391" t="s">
        <v>29</v>
      </c>
      <c r="C391">
        <v>3671</v>
      </c>
      <c r="D391">
        <v>10</v>
      </c>
      <c r="E391">
        <v>15</v>
      </c>
      <c r="F391">
        <v>55065</v>
      </c>
      <c r="G391">
        <v>3250.5</v>
      </c>
      <c r="H391">
        <v>51814.5</v>
      </c>
      <c r="I391">
        <v>21670</v>
      </c>
      <c r="J391">
        <v>30144.5</v>
      </c>
      <c r="K391">
        <v>43374</v>
      </c>
      <c r="L391" t="s">
        <v>27</v>
      </c>
      <c r="M391">
        <v>2020</v>
      </c>
    </row>
    <row r="392" spans="1:13" x14ac:dyDescent="0.15">
      <c r="A392" t="s">
        <v>17</v>
      </c>
      <c r="B392" t="s">
        <v>29</v>
      </c>
      <c r="C392">
        <v>2778</v>
      </c>
      <c r="D392">
        <v>10</v>
      </c>
      <c r="E392">
        <v>20</v>
      </c>
      <c r="F392">
        <v>55560</v>
      </c>
      <c r="G392">
        <v>482</v>
      </c>
      <c r="H392">
        <v>55078</v>
      </c>
      <c r="I392">
        <v>2410</v>
      </c>
      <c r="J392">
        <v>52668</v>
      </c>
      <c r="K392">
        <v>44105</v>
      </c>
      <c r="L392" t="s">
        <v>27</v>
      </c>
      <c r="M392">
        <v>2020</v>
      </c>
    </row>
    <row r="393" spans="1:13" x14ac:dyDescent="0.15">
      <c r="A393" t="s">
        <v>17</v>
      </c>
      <c r="B393" t="s">
        <v>32</v>
      </c>
      <c r="C393">
        <v>405</v>
      </c>
      <c r="D393">
        <v>120</v>
      </c>
      <c r="E393">
        <v>15</v>
      </c>
      <c r="F393">
        <v>6075</v>
      </c>
      <c r="G393">
        <v>1021.5</v>
      </c>
      <c r="H393">
        <v>5053.5</v>
      </c>
      <c r="I393">
        <v>6810</v>
      </c>
      <c r="J393">
        <v>-1756.5</v>
      </c>
      <c r="K393">
        <v>43831</v>
      </c>
      <c r="L393" t="s">
        <v>16</v>
      </c>
      <c r="M393">
        <v>2020</v>
      </c>
    </row>
    <row r="394" spans="1:13" x14ac:dyDescent="0.15">
      <c r="A394" t="s">
        <v>17</v>
      </c>
      <c r="B394" t="s">
        <v>32</v>
      </c>
      <c r="C394">
        <v>2013</v>
      </c>
      <c r="D394">
        <v>120</v>
      </c>
      <c r="E394">
        <v>15</v>
      </c>
      <c r="F394">
        <v>30195</v>
      </c>
      <c r="G394">
        <v>765</v>
      </c>
      <c r="H394">
        <v>29430</v>
      </c>
      <c r="I394">
        <v>5100</v>
      </c>
      <c r="J394">
        <v>24330</v>
      </c>
      <c r="K394">
        <v>43922</v>
      </c>
      <c r="L394" t="s">
        <v>34</v>
      </c>
      <c r="M394">
        <v>2020</v>
      </c>
    </row>
    <row r="395" spans="1:13" x14ac:dyDescent="0.15">
      <c r="A395" t="s">
        <v>28</v>
      </c>
      <c r="B395" t="s">
        <v>32</v>
      </c>
      <c r="C395">
        <v>2634</v>
      </c>
      <c r="D395">
        <v>120</v>
      </c>
      <c r="E395">
        <v>15</v>
      </c>
      <c r="F395">
        <v>39510</v>
      </c>
      <c r="G395">
        <v>1185</v>
      </c>
      <c r="H395">
        <v>38325</v>
      </c>
      <c r="I395">
        <v>7900</v>
      </c>
      <c r="J395">
        <v>30425</v>
      </c>
      <c r="K395">
        <v>43952</v>
      </c>
      <c r="L395" t="s">
        <v>36</v>
      </c>
      <c r="M395">
        <v>2020</v>
      </c>
    </row>
    <row r="396" spans="1:13" x14ac:dyDescent="0.15">
      <c r="A396" t="s">
        <v>18</v>
      </c>
      <c r="B396" t="s">
        <v>32</v>
      </c>
      <c r="C396">
        <v>4166</v>
      </c>
      <c r="D396">
        <v>120</v>
      </c>
      <c r="E396">
        <v>350</v>
      </c>
      <c r="F396">
        <v>1458100</v>
      </c>
      <c r="G396">
        <v>22365</v>
      </c>
      <c r="H396">
        <v>1435735</v>
      </c>
      <c r="I396">
        <v>166140</v>
      </c>
      <c r="J396">
        <v>1269595</v>
      </c>
      <c r="K396">
        <v>44013</v>
      </c>
      <c r="L396" t="s">
        <v>24</v>
      </c>
      <c r="M396">
        <v>2020</v>
      </c>
    </row>
    <row r="397" spans="1:13" x14ac:dyDescent="0.15">
      <c r="A397" t="s">
        <v>28</v>
      </c>
      <c r="B397" t="s">
        <v>32</v>
      </c>
      <c r="C397">
        <v>355</v>
      </c>
      <c r="D397">
        <v>120</v>
      </c>
      <c r="E397">
        <v>125</v>
      </c>
      <c r="F397">
        <v>44375</v>
      </c>
      <c r="G397">
        <v>19950</v>
      </c>
      <c r="H397">
        <v>24425</v>
      </c>
      <c r="I397">
        <v>191520</v>
      </c>
      <c r="J397">
        <v>-167095</v>
      </c>
      <c r="K397">
        <v>44075</v>
      </c>
      <c r="L397" t="s">
        <v>26</v>
      </c>
      <c r="M397">
        <v>2020</v>
      </c>
    </row>
    <row r="398" spans="1:13" x14ac:dyDescent="0.15">
      <c r="A398" t="s">
        <v>28</v>
      </c>
      <c r="B398" t="s">
        <v>32</v>
      </c>
      <c r="C398">
        <v>2382</v>
      </c>
      <c r="D398">
        <v>120</v>
      </c>
      <c r="E398">
        <v>300</v>
      </c>
      <c r="F398">
        <v>714600</v>
      </c>
      <c r="G398">
        <v>68820</v>
      </c>
      <c r="H398">
        <v>645780</v>
      </c>
      <c r="I398">
        <v>573500</v>
      </c>
      <c r="J398">
        <v>72280</v>
      </c>
      <c r="K398">
        <v>43374</v>
      </c>
      <c r="L398" t="s">
        <v>27</v>
      </c>
      <c r="M398">
        <v>2020</v>
      </c>
    </row>
    <row r="399" spans="1:13" x14ac:dyDescent="0.15">
      <c r="A399" t="s">
        <v>17</v>
      </c>
      <c r="B399" t="s">
        <v>32</v>
      </c>
      <c r="C399">
        <v>4170</v>
      </c>
      <c r="D399">
        <v>120</v>
      </c>
      <c r="E399">
        <v>20</v>
      </c>
      <c r="F399">
        <v>83400</v>
      </c>
      <c r="G399">
        <v>482</v>
      </c>
      <c r="H399">
        <v>82918</v>
      </c>
      <c r="I399">
        <v>2410</v>
      </c>
      <c r="J399">
        <v>80508</v>
      </c>
      <c r="K399">
        <v>44105</v>
      </c>
      <c r="L399" t="s">
        <v>27</v>
      </c>
      <c r="M399">
        <v>2020</v>
      </c>
    </row>
    <row r="400" spans="1:13" x14ac:dyDescent="0.15">
      <c r="A400" t="s">
        <v>17</v>
      </c>
      <c r="B400" t="s">
        <v>32</v>
      </c>
      <c r="C400">
        <v>892</v>
      </c>
      <c r="D400">
        <v>120</v>
      </c>
      <c r="E400">
        <v>7</v>
      </c>
      <c r="F400">
        <v>6244</v>
      </c>
      <c r="G400">
        <v>1865.5</v>
      </c>
      <c r="H400">
        <v>4378.5</v>
      </c>
      <c r="I400">
        <v>13325</v>
      </c>
      <c r="J400">
        <v>-8946.5</v>
      </c>
      <c r="K400">
        <v>44136</v>
      </c>
      <c r="L400" t="s">
        <v>31</v>
      </c>
      <c r="M400">
        <v>2020</v>
      </c>
    </row>
    <row r="401" spans="1:13" x14ac:dyDescent="0.15">
      <c r="A401" t="s">
        <v>13</v>
      </c>
      <c r="B401" t="s">
        <v>32</v>
      </c>
      <c r="C401">
        <v>2200</v>
      </c>
      <c r="D401">
        <v>120</v>
      </c>
      <c r="E401">
        <v>125</v>
      </c>
      <c r="F401">
        <v>275000</v>
      </c>
      <c r="G401">
        <v>23950</v>
      </c>
      <c r="H401">
        <v>251050</v>
      </c>
      <c r="I401">
        <v>229920</v>
      </c>
      <c r="J401">
        <v>21130</v>
      </c>
      <c r="K401">
        <v>43435</v>
      </c>
      <c r="L401" t="s">
        <v>21</v>
      </c>
      <c r="M401">
        <v>2020</v>
      </c>
    </row>
    <row r="402" spans="1:13" x14ac:dyDescent="0.15">
      <c r="A402" t="s">
        <v>18</v>
      </c>
      <c r="B402" t="s">
        <v>32</v>
      </c>
      <c r="C402">
        <v>3389</v>
      </c>
      <c r="D402">
        <v>120</v>
      </c>
      <c r="E402">
        <v>300</v>
      </c>
      <c r="F402">
        <v>1016700</v>
      </c>
      <c r="G402">
        <v>25590</v>
      </c>
      <c r="H402">
        <v>991110</v>
      </c>
      <c r="I402">
        <v>213250</v>
      </c>
      <c r="J402">
        <v>777860</v>
      </c>
      <c r="K402">
        <v>44166</v>
      </c>
      <c r="L402" t="s">
        <v>21</v>
      </c>
      <c r="M402">
        <v>2020</v>
      </c>
    </row>
    <row r="403" spans="1:13" x14ac:dyDescent="0.15">
      <c r="A403" t="s">
        <v>20</v>
      </c>
      <c r="B403" t="s">
        <v>33</v>
      </c>
      <c r="C403">
        <v>2990</v>
      </c>
      <c r="D403">
        <v>250</v>
      </c>
      <c r="E403">
        <v>125</v>
      </c>
      <c r="F403">
        <v>373750</v>
      </c>
      <c r="G403">
        <v>4262.5</v>
      </c>
      <c r="H403">
        <v>369487.5</v>
      </c>
      <c r="I403">
        <v>40920</v>
      </c>
      <c r="J403">
        <v>328567.5</v>
      </c>
      <c r="K403">
        <v>43952</v>
      </c>
      <c r="L403" t="s">
        <v>36</v>
      </c>
      <c r="M403">
        <v>2020</v>
      </c>
    </row>
    <row r="404" spans="1:13" x14ac:dyDescent="0.15">
      <c r="A404" t="s">
        <v>20</v>
      </c>
      <c r="B404" t="s">
        <v>33</v>
      </c>
      <c r="C404">
        <v>4013</v>
      </c>
      <c r="D404">
        <v>250</v>
      </c>
      <c r="E404">
        <v>15</v>
      </c>
      <c r="F404">
        <v>60195</v>
      </c>
      <c r="G404">
        <v>961.5</v>
      </c>
      <c r="H404">
        <v>59233.5</v>
      </c>
      <c r="I404">
        <v>6410</v>
      </c>
      <c r="J404">
        <v>52823.5</v>
      </c>
      <c r="K404">
        <v>44013</v>
      </c>
      <c r="L404" t="s">
        <v>24</v>
      </c>
      <c r="M404">
        <v>2020</v>
      </c>
    </row>
    <row r="405" spans="1:13" x14ac:dyDescent="0.15">
      <c r="A405" t="s">
        <v>28</v>
      </c>
      <c r="B405" t="s">
        <v>33</v>
      </c>
      <c r="C405">
        <v>739</v>
      </c>
      <c r="D405">
        <v>250</v>
      </c>
      <c r="E405">
        <v>350</v>
      </c>
      <c r="F405">
        <v>258650</v>
      </c>
      <c r="G405">
        <v>98245</v>
      </c>
      <c r="H405">
        <v>160405</v>
      </c>
      <c r="I405">
        <v>729820</v>
      </c>
      <c r="J405">
        <v>-569415</v>
      </c>
      <c r="K405">
        <v>44044</v>
      </c>
      <c r="L405" t="s">
        <v>25</v>
      </c>
      <c r="M405">
        <v>2020</v>
      </c>
    </row>
    <row r="406" spans="1:13" x14ac:dyDescent="0.15">
      <c r="A406" t="s">
        <v>20</v>
      </c>
      <c r="B406" t="s">
        <v>33</v>
      </c>
      <c r="C406">
        <v>1989</v>
      </c>
      <c r="D406">
        <v>250</v>
      </c>
      <c r="E406">
        <v>300</v>
      </c>
      <c r="F406">
        <v>596700</v>
      </c>
      <c r="G406">
        <v>12960</v>
      </c>
      <c r="H406">
        <v>583740</v>
      </c>
      <c r="I406">
        <v>108000</v>
      </c>
      <c r="J406">
        <v>475740</v>
      </c>
      <c r="K406">
        <v>44075</v>
      </c>
      <c r="L406" t="s">
        <v>26</v>
      </c>
      <c r="M406">
        <v>2020</v>
      </c>
    </row>
    <row r="407" spans="1:13" x14ac:dyDescent="0.15">
      <c r="A407" t="s">
        <v>28</v>
      </c>
      <c r="B407" t="s">
        <v>33</v>
      </c>
      <c r="C407">
        <v>2991</v>
      </c>
      <c r="D407">
        <v>250</v>
      </c>
      <c r="E407">
        <v>300</v>
      </c>
      <c r="F407">
        <v>897300</v>
      </c>
      <c r="G407">
        <v>68820</v>
      </c>
      <c r="H407">
        <v>828480</v>
      </c>
      <c r="I407">
        <v>573500</v>
      </c>
      <c r="J407">
        <v>254980</v>
      </c>
      <c r="K407">
        <v>43374</v>
      </c>
      <c r="L407" t="s">
        <v>27</v>
      </c>
      <c r="M407">
        <v>2020</v>
      </c>
    </row>
    <row r="408" spans="1:13" x14ac:dyDescent="0.15">
      <c r="A408" t="s">
        <v>18</v>
      </c>
      <c r="B408" t="s">
        <v>33</v>
      </c>
      <c r="C408">
        <v>4237</v>
      </c>
      <c r="D408">
        <v>250</v>
      </c>
      <c r="E408">
        <v>15</v>
      </c>
      <c r="F408">
        <v>63555</v>
      </c>
      <c r="G408">
        <v>3250.5</v>
      </c>
      <c r="H408">
        <v>60304.5</v>
      </c>
      <c r="I408">
        <v>21670</v>
      </c>
      <c r="J408">
        <v>38634.5</v>
      </c>
      <c r="K408">
        <v>43374</v>
      </c>
      <c r="L408" t="s">
        <v>27</v>
      </c>
      <c r="M408">
        <v>2020</v>
      </c>
    </row>
    <row r="409" spans="1:13" x14ac:dyDescent="0.15">
      <c r="A409" t="s">
        <v>13</v>
      </c>
      <c r="B409" t="s">
        <v>33</v>
      </c>
      <c r="C409">
        <v>1442</v>
      </c>
      <c r="D409">
        <v>250</v>
      </c>
      <c r="E409">
        <v>125</v>
      </c>
      <c r="F409">
        <v>180250</v>
      </c>
      <c r="G409">
        <v>31612.5</v>
      </c>
      <c r="H409">
        <v>148637.5</v>
      </c>
      <c r="I409">
        <v>303480</v>
      </c>
      <c r="J409">
        <v>-154842.5</v>
      </c>
      <c r="K409">
        <v>44136</v>
      </c>
      <c r="L409" t="s">
        <v>31</v>
      </c>
      <c r="M409">
        <v>2020</v>
      </c>
    </row>
    <row r="410" spans="1:13" x14ac:dyDescent="0.15">
      <c r="A410" t="s">
        <v>17</v>
      </c>
      <c r="B410" t="s">
        <v>33</v>
      </c>
      <c r="C410">
        <v>2712</v>
      </c>
      <c r="D410">
        <v>250</v>
      </c>
      <c r="E410">
        <v>350</v>
      </c>
      <c r="F410">
        <v>949200</v>
      </c>
      <c r="G410">
        <v>65450</v>
      </c>
      <c r="H410">
        <v>883750</v>
      </c>
      <c r="I410">
        <v>486200</v>
      </c>
      <c r="J410">
        <v>397550</v>
      </c>
      <c r="K410">
        <v>43435</v>
      </c>
      <c r="L410" t="s">
        <v>21</v>
      </c>
      <c r="M410">
        <v>2020</v>
      </c>
    </row>
    <row r="411" spans="1:13" x14ac:dyDescent="0.15">
      <c r="A411" t="s">
        <v>28</v>
      </c>
      <c r="B411" t="s">
        <v>35</v>
      </c>
      <c r="C411">
        <v>1508</v>
      </c>
      <c r="D411">
        <v>260</v>
      </c>
      <c r="E411">
        <v>125</v>
      </c>
      <c r="F411">
        <v>188500</v>
      </c>
      <c r="G411">
        <v>7237.5</v>
      </c>
      <c r="H411">
        <v>181262.5</v>
      </c>
      <c r="I411">
        <v>69480</v>
      </c>
      <c r="J411">
        <v>111782.5</v>
      </c>
      <c r="K411">
        <v>43831</v>
      </c>
      <c r="L411" t="s">
        <v>16</v>
      </c>
      <c r="M411">
        <v>2020</v>
      </c>
    </row>
    <row r="412" spans="1:13" x14ac:dyDescent="0.15">
      <c r="A412" t="s">
        <v>13</v>
      </c>
      <c r="B412" t="s">
        <v>35</v>
      </c>
      <c r="C412">
        <v>4245</v>
      </c>
      <c r="D412">
        <v>260</v>
      </c>
      <c r="E412">
        <v>350</v>
      </c>
      <c r="F412">
        <v>1485750</v>
      </c>
      <c r="G412">
        <v>78400</v>
      </c>
      <c r="H412">
        <v>1407350</v>
      </c>
      <c r="I412">
        <v>582400</v>
      </c>
      <c r="J412">
        <v>824950</v>
      </c>
      <c r="K412">
        <v>43862</v>
      </c>
      <c r="L412" t="s">
        <v>30</v>
      </c>
      <c r="M412">
        <v>2020</v>
      </c>
    </row>
    <row r="413" spans="1:13" x14ac:dyDescent="0.15">
      <c r="A413" t="s">
        <v>28</v>
      </c>
      <c r="B413" t="s">
        <v>35</v>
      </c>
      <c r="C413">
        <v>2630</v>
      </c>
      <c r="D413">
        <v>260</v>
      </c>
      <c r="E413">
        <v>300</v>
      </c>
      <c r="F413">
        <v>789000</v>
      </c>
      <c r="G413">
        <v>89790</v>
      </c>
      <c r="H413">
        <v>699210</v>
      </c>
      <c r="I413">
        <v>748250</v>
      </c>
      <c r="J413">
        <v>-49040</v>
      </c>
      <c r="K413">
        <v>43891</v>
      </c>
      <c r="L413" t="s">
        <v>23</v>
      </c>
      <c r="M413">
        <v>2020</v>
      </c>
    </row>
    <row r="414" spans="1:13" x14ac:dyDescent="0.15">
      <c r="A414" t="s">
        <v>13</v>
      </c>
      <c r="B414" t="s">
        <v>35</v>
      </c>
      <c r="C414">
        <v>1182</v>
      </c>
      <c r="D414">
        <v>260</v>
      </c>
      <c r="E414">
        <v>12</v>
      </c>
      <c r="F414">
        <v>14184</v>
      </c>
      <c r="G414">
        <v>4224.6000000000004</v>
      </c>
      <c r="H414">
        <v>9959.4</v>
      </c>
      <c r="I414">
        <v>10561.5</v>
      </c>
      <c r="J414">
        <v>-602.1</v>
      </c>
      <c r="K414">
        <v>43922</v>
      </c>
      <c r="L414" t="s">
        <v>34</v>
      </c>
      <c r="M414">
        <v>2020</v>
      </c>
    </row>
    <row r="415" spans="1:13" x14ac:dyDescent="0.15">
      <c r="A415" t="s">
        <v>20</v>
      </c>
      <c r="B415" t="s">
        <v>35</v>
      </c>
      <c r="C415">
        <v>1221</v>
      </c>
      <c r="D415">
        <v>260</v>
      </c>
      <c r="E415">
        <v>20</v>
      </c>
      <c r="F415">
        <v>24420</v>
      </c>
      <c r="G415">
        <v>4078</v>
      </c>
      <c r="H415">
        <v>20342</v>
      </c>
      <c r="I415">
        <v>20390</v>
      </c>
      <c r="J415">
        <v>-48</v>
      </c>
      <c r="K415">
        <v>43952</v>
      </c>
      <c r="L415" t="s">
        <v>36</v>
      </c>
      <c r="M415">
        <v>2020</v>
      </c>
    </row>
    <row r="416" spans="1:13" x14ac:dyDescent="0.15">
      <c r="A416" t="s">
        <v>17</v>
      </c>
      <c r="B416" t="s">
        <v>35</v>
      </c>
      <c r="C416">
        <v>963</v>
      </c>
      <c r="D416">
        <v>260</v>
      </c>
      <c r="E416">
        <v>12</v>
      </c>
      <c r="F416">
        <v>11556</v>
      </c>
      <c r="G416">
        <v>3088.8</v>
      </c>
      <c r="H416">
        <v>8467.2000000000007</v>
      </c>
      <c r="I416">
        <v>7722</v>
      </c>
      <c r="J416">
        <v>745.2</v>
      </c>
      <c r="K416">
        <v>44044</v>
      </c>
      <c r="L416" t="s">
        <v>25</v>
      </c>
      <c r="M416">
        <v>2020</v>
      </c>
    </row>
    <row r="417" spans="1:13" x14ac:dyDescent="0.15">
      <c r="A417" t="s">
        <v>13</v>
      </c>
      <c r="B417" t="s">
        <v>35</v>
      </c>
      <c r="C417">
        <v>3243</v>
      </c>
      <c r="D417">
        <v>260</v>
      </c>
      <c r="E417">
        <v>350</v>
      </c>
      <c r="F417">
        <v>1135050</v>
      </c>
      <c r="G417">
        <v>24745</v>
      </c>
      <c r="H417">
        <v>1110305</v>
      </c>
      <c r="I417">
        <v>183820</v>
      </c>
      <c r="J417">
        <v>926485</v>
      </c>
      <c r="K417">
        <v>44075</v>
      </c>
      <c r="L417" t="s">
        <v>26</v>
      </c>
      <c r="M417">
        <v>2020</v>
      </c>
    </row>
    <row r="418" spans="1:13" x14ac:dyDescent="0.15">
      <c r="A418" t="s">
        <v>18</v>
      </c>
      <c r="B418" t="s">
        <v>35</v>
      </c>
      <c r="C418">
        <v>1120</v>
      </c>
      <c r="D418">
        <v>260</v>
      </c>
      <c r="E418">
        <v>15</v>
      </c>
      <c r="F418">
        <v>16800</v>
      </c>
      <c r="G418">
        <v>3108</v>
      </c>
      <c r="H418">
        <v>13692</v>
      </c>
      <c r="I418">
        <v>20720</v>
      </c>
      <c r="J418">
        <v>-7028</v>
      </c>
      <c r="K418">
        <v>44166</v>
      </c>
      <c r="L418" t="s">
        <v>21</v>
      </c>
      <c r="M418">
        <v>2020</v>
      </c>
    </row>
    <row r="419" spans="1:13" x14ac:dyDescent="0.15">
      <c r="A419" t="s">
        <v>18</v>
      </c>
      <c r="B419" t="s">
        <v>35</v>
      </c>
      <c r="C419">
        <v>1174</v>
      </c>
      <c r="D419">
        <v>260</v>
      </c>
      <c r="E419">
        <v>300</v>
      </c>
      <c r="F419">
        <v>352200</v>
      </c>
      <c r="G419">
        <v>25590</v>
      </c>
      <c r="H419">
        <v>326610</v>
      </c>
      <c r="I419">
        <v>213250</v>
      </c>
      <c r="J419">
        <v>113360</v>
      </c>
      <c r="K419">
        <v>44166</v>
      </c>
      <c r="L419" t="s">
        <v>21</v>
      </c>
      <c r="M419">
        <v>2020</v>
      </c>
    </row>
    <row r="420" spans="1:13" x14ac:dyDescent="0.15">
      <c r="A420" t="s">
        <v>18</v>
      </c>
      <c r="B420" t="s">
        <v>14</v>
      </c>
      <c r="C420">
        <v>2541</v>
      </c>
      <c r="D420">
        <v>3</v>
      </c>
      <c r="E420">
        <v>12</v>
      </c>
      <c r="F420">
        <v>30492</v>
      </c>
      <c r="G420">
        <v>1581.36</v>
      </c>
      <c r="H420">
        <v>28910.639999999999</v>
      </c>
      <c r="I420">
        <v>3594</v>
      </c>
      <c r="J420">
        <v>25316.639999999999</v>
      </c>
      <c r="K420">
        <v>43374</v>
      </c>
      <c r="L420" t="s">
        <v>27</v>
      </c>
      <c r="M420">
        <v>2020</v>
      </c>
    </row>
    <row r="421" spans="1:13" x14ac:dyDescent="0.15">
      <c r="A421" t="s">
        <v>18</v>
      </c>
      <c r="B421" t="s">
        <v>29</v>
      </c>
      <c r="C421">
        <v>3246</v>
      </c>
      <c r="D421">
        <v>10</v>
      </c>
      <c r="E421">
        <v>7</v>
      </c>
      <c r="F421">
        <v>22722</v>
      </c>
      <c r="G421">
        <v>1949.64</v>
      </c>
      <c r="H421">
        <v>20772.36</v>
      </c>
      <c r="I421">
        <v>12660</v>
      </c>
      <c r="J421">
        <v>8112.36</v>
      </c>
      <c r="K421">
        <v>43922</v>
      </c>
      <c r="L421" t="s">
        <v>34</v>
      </c>
      <c r="M421">
        <v>2020</v>
      </c>
    </row>
    <row r="422" spans="1:13" x14ac:dyDescent="0.15">
      <c r="A422" t="s">
        <v>18</v>
      </c>
      <c r="B422" t="s">
        <v>29</v>
      </c>
      <c r="C422">
        <v>1531</v>
      </c>
      <c r="D422">
        <v>10</v>
      </c>
      <c r="E422">
        <v>12</v>
      </c>
      <c r="F422">
        <v>18372</v>
      </c>
      <c r="G422">
        <v>1581.36</v>
      </c>
      <c r="H422">
        <v>16790.64</v>
      </c>
      <c r="I422">
        <v>3594</v>
      </c>
      <c r="J422">
        <v>13196.64</v>
      </c>
      <c r="K422">
        <v>43374</v>
      </c>
      <c r="L422" t="s">
        <v>27</v>
      </c>
      <c r="M422">
        <v>2020</v>
      </c>
    </row>
    <row r="423" spans="1:13" x14ac:dyDescent="0.15">
      <c r="A423" t="s">
        <v>13</v>
      </c>
      <c r="B423" t="s">
        <v>32</v>
      </c>
      <c r="C423">
        <v>2526</v>
      </c>
      <c r="D423">
        <v>120</v>
      </c>
      <c r="E423">
        <v>15</v>
      </c>
      <c r="F423">
        <v>37890</v>
      </c>
      <c r="G423">
        <v>633.6</v>
      </c>
      <c r="H423">
        <v>37256.400000000001</v>
      </c>
      <c r="I423">
        <v>3840</v>
      </c>
      <c r="J423">
        <v>33416.400000000001</v>
      </c>
      <c r="K423">
        <v>43831</v>
      </c>
      <c r="L423" t="s">
        <v>16</v>
      </c>
      <c r="M423">
        <v>2020</v>
      </c>
    </row>
    <row r="424" spans="1:13" x14ac:dyDescent="0.15">
      <c r="A424" t="s">
        <v>17</v>
      </c>
      <c r="B424" t="s">
        <v>32</v>
      </c>
      <c r="C424">
        <v>1136</v>
      </c>
      <c r="D424">
        <v>120</v>
      </c>
      <c r="E424">
        <v>12</v>
      </c>
      <c r="F424">
        <v>13632</v>
      </c>
      <c r="G424">
        <v>623.04</v>
      </c>
      <c r="H424">
        <v>13008.96</v>
      </c>
      <c r="I424">
        <v>1416</v>
      </c>
      <c r="J424">
        <v>11592.96</v>
      </c>
      <c r="K424">
        <v>44105</v>
      </c>
      <c r="L424" t="s">
        <v>27</v>
      </c>
      <c r="M424">
        <v>2020</v>
      </c>
    </row>
    <row r="425" spans="1:13" x14ac:dyDescent="0.15">
      <c r="A425" t="s">
        <v>28</v>
      </c>
      <c r="B425" t="s">
        <v>33</v>
      </c>
      <c r="C425">
        <v>1983</v>
      </c>
      <c r="D425">
        <v>250</v>
      </c>
      <c r="E425">
        <v>7</v>
      </c>
      <c r="F425">
        <v>13881</v>
      </c>
      <c r="G425">
        <v>1215.83</v>
      </c>
      <c r="H425">
        <v>12665.17</v>
      </c>
      <c r="I425">
        <v>7895</v>
      </c>
      <c r="J425">
        <v>4770.17</v>
      </c>
      <c r="K425">
        <v>43891</v>
      </c>
      <c r="L425" t="s">
        <v>23</v>
      </c>
      <c r="M425">
        <v>2020</v>
      </c>
    </row>
    <row r="426" spans="1:13" x14ac:dyDescent="0.15">
      <c r="A426" t="s">
        <v>20</v>
      </c>
      <c r="B426" t="s">
        <v>33</v>
      </c>
      <c r="C426">
        <v>3259</v>
      </c>
      <c r="D426">
        <v>250</v>
      </c>
      <c r="E426">
        <v>12</v>
      </c>
      <c r="F426">
        <v>39108</v>
      </c>
      <c r="G426">
        <v>1326.6</v>
      </c>
      <c r="H426">
        <v>37781.4</v>
      </c>
      <c r="I426">
        <v>3015</v>
      </c>
      <c r="J426">
        <v>34766.400000000001</v>
      </c>
      <c r="K426">
        <v>43344</v>
      </c>
      <c r="L426" t="s">
        <v>26</v>
      </c>
      <c r="M426">
        <v>2020</v>
      </c>
    </row>
    <row r="427" spans="1:13" x14ac:dyDescent="0.15">
      <c r="A427" t="s">
        <v>28</v>
      </c>
      <c r="B427" t="s">
        <v>35</v>
      </c>
      <c r="C427">
        <v>3267</v>
      </c>
      <c r="D427">
        <v>260</v>
      </c>
      <c r="E427">
        <v>15</v>
      </c>
      <c r="F427">
        <v>49005</v>
      </c>
      <c r="G427">
        <v>5279.18</v>
      </c>
      <c r="H427">
        <v>43725.83</v>
      </c>
      <c r="I427">
        <v>31995</v>
      </c>
      <c r="J427">
        <v>11730.83</v>
      </c>
      <c r="K427">
        <v>44013</v>
      </c>
      <c r="L427" t="s">
        <v>24</v>
      </c>
      <c r="M427">
        <v>2020</v>
      </c>
    </row>
    <row r="428" spans="1:13" x14ac:dyDescent="0.15">
      <c r="A428" t="s">
        <v>17</v>
      </c>
      <c r="B428" t="s">
        <v>35</v>
      </c>
      <c r="C428">
        <v>2454</v>
      </c>
      <c r="D428">
        <v>260</v>
      </c>
      <c r="E428">
        <v>12</v>
      </c>
      <c r="F428">
        <v>29448</v>
      </c>
      <c r="G428">
        <v>623.04</v>
      </c>
      <c r="H428">
        <v>28824.959999999999</v>
      </c>
      <c r="I428">
        <v>1416</v>
      </c>
      <c r="J428">
        <v>27408.959999999999</v>
      </c>
      <c r="K428">
        <v>44105</v>
      </c>
      <c r="L428" t="s">
        <v>27</v>
      </c>
      <c r="M428">
        <v>2020</v>
      </c>
    </row>
    <row r="429" spans="1:13" x14ac:dyDescent="0.15">
      <c r="A429" t="s">
        <v>13</v>
      </c>
      <c r="B429" t="s">
        <v>14</v>
      </c>
      <c r="C429">
        <v>2643</v>
      </c>
      <c r="D429">
        <v>3</v>
      </c>
      <c r="E429">
        <v>12</v>
      </c>
      <c r="F429">
        <v>31716</v>
      </c>
      <c r="G429">
        <v>2556.84</v>
      </c>
      <c r="H429">
        <v>29159.16</v>
      </c>
      <c r="I429">
        <v>5811</v>
      </c>
      <c r="J429">
        <v>23348.16</v>
      </c>
      <c r="K429">
        <v>43862</v>
      </c>
      <c r="L429" t="s">
        <v>30</v>
      </c>
      <c r="M429">
        <v>2020</v>
      </c>
    </row>
    <row r="430" spans="1:13" x14ac:dyDescent="0.15">
      <c r="A430" t="s">
        <v>17</v>
      </c>
      <c r="B430" t="s">
        <v>14</v>
      </c>
      <c r="C430">
        <v>383</v>
      </c>
      <c r="D430">
        <v>3</v>
      </c>
      <c r="E430">
        <v>350</v>
      </c>
      <c r="F430">
        <v>134050</v>
      </c>
      <c r="G430">
        <v>30492</v>
      </c>
      <c r="H430">
        <v>103558</v>
      </c>
      <c r="I430">
        <v>205920</v>
      </c>
      <c r="J430">
        <v>-102362</v>
      </c>
      <c r="K430">
        <v>43891</v>
      </c>
      <c r="L430" t="s">
        <v>23</v>
      </c>
      <c r="M430">
        <v>2020</v>
      </c>
    </row>
    <row r="431" spans="1:13" x14ac:dyDescent="0.15">
      <c r="A431" t="s">
        <v>17</v>
      </c>
      <c r="B431" t="s">
        <v>14</v>
      </c>
      <c r="C431">
        <v>2801</v>
      </c>
      <c r="D431">
        <v>3</v>
      </c>
      <c r="E431">
        <v>300</v>
      </c>
      <c r="F431">
        <v>840300</v>
      </c>
      <c r="G431">
        <v>92763</v>
      </c>
      <c r="H431">
        <v>747537</v>
      </c>
      <c r="I431">
        <v>702750</v>
      </c>
      <c r="J431">
        <v>44787</v>
      </c>
      <c r="K431">
        <v>44013</v>
      </c>
      <c r="L431" t="s">
        <v>24</v>
      </c>
      <c r="M431">
        <v>2020</v>
      </c>
    </row>
    <row r="432" spans="1:13" x14ac:dyDescent="0.15">
      <c r="A432" t="s">
        <v>18</v>
      </c>
      <c r="B432" t="s">
        <v>14</v>
      </c>
      <c r="C432">
        <v>1667</v>
      </c>
      <c r="D432">
        <v>3</v>
      </c>
      <c r="E432">
        <v>125</v>
      </c>
      <c r="F432">
        <v>208375</v>
      </c>
      <c r="G432">
        <v>33563.75</v>
      </c>
      <c r="H432">
        <v>174811.25</v>
      </c>
      <c r="I432">
        <v>292920</v>
      </c>
      <c r="J432">
        <v>-118108.75</v>
      </c>
      <c r="K432">
        <v>44105</v>
      </c>
      <c r="L432" t="s">
        <v>27</v>
      </c>
      <c r="M432">
        <v>2020</v>
      </c>
    </row>
    <row r="433" spans="1:13" x14ac:dyDescent="0.15">
      <c r="A433" t="s">
        <v>13</v>
      </c>
      <c r="B433" t="s">
        <v>14</v>
      </c>
      <c r="C433">
        <v>3539</v>
      </c>
      <c r="D433">
        <v>3</v>
      </c>
      <c r="E433">
        <v>15</v>
      </c>
      <c r="F433">
        <v>53085</v>
      </c>
      <c r="G433">
        <v>2574</v>
      </c>
      <c r="H433">
        <v>50511</v>
      </c>
      <c r="I433">
        <v>15600</v>
      </c>
      <c r="J433">
        <v>34911</v>
      </c>
      <c r="K433">
        <v>43405</v>
      </c>
      <c r="L433" t="s">
        <v>31</v>
      </c>
      <c r="M433">
        <v>2020</v>
      </c>
    </row>
    <row r="434" spans="1:13" x14ac:dyDescent="0.15">
      <c r="A434" t="s">
        <v>20</v>
      </c>
      <c r="B434" t="s">
        <v>14</v>
      </c>
      <c r="C434">
        <v>4226</v>
      </c>
      <c r="D434">
        <v>3</v>
      </c>
      <c r="E434">
        <v>7</v>
      </c>
      <c r="F434">
        <v>29582</v>
      </c>
      <c r="G434">
        <v>2083.62</v>
      </c>
      <c r="H434">
        <v>27498.38</v>
      </c>
      <c r="I434">
        <v>13530</v>
      </c>
      <c r="J434">
        <v>13968.38</v>
      </c>
      <c r="K434">
        <v>43405</v>
      </c>
      <c r="L434" t="s">
        <v>31</v>
      </c>
      <c r="M434">
        <v>2020</v>
      </c>
    </row>
    <row r="435" spans="1:13" x14ac:dyDescent="0.15">
      <c r="A435" t="s">
        <v>17</v>
      </c>
      <c r="B435" t="s">
        <v>22</v>
      </c>
      <c r="C435">
        <v>2220</v>
      </c>
      <c r="D435">
        <v>5</v>
      </c>
      <c r="E435">
        <v>350</v>
      </c>
      <c r="F435">
        <v>777000</v>
      </c>
      <c r="G435">
        <v>29491</v>
      </c>
      <c r="H435">
        <v>747509</v>
      </c>
      <c r="I435">
        <v>199160</v>
      </c>
      <c r="J435">
        <v>548349</v>
      </c>
      <c r="K435">
        <v>43831</v>
      </c>
      <c r="L435" t="s">
        <v>16</v>
      </c>
      <c r="M435">
        <v>2020</v>
      </c>
    </row>
    <row r="436" spans="1:13" x14ac:dyDescent="0.15">
      <c r="A436" t="s">
        <v>17</v>
      </c>
      <c r="B436" t="s">
        <v>22</v>
      </c>
      <c r="C436">
        <v>776</v>
      </c>
      <c r="D436">
        <v>5</v>
      </c>
      <c r="E436">
        <v>20</v>
      </c>
      <c r="F436">
        <v>15520</v>
      </c>
      <c r="G436">
        <v>6582.4</v>
      </c>
      <c r="H436">
        <v>8937.6</v>
      </c>
      <c r="I436">
        <v>29920</v>
      </c>
      <c r="J436">
        <v>-20982.400000000001</v>
      </c>
      <c r="K436">
        <v>43374</v>
      </c>
      <c r="L436" t="s">
        <v>27</v>
      </c>
      <c r="M436">
        <v>2020</v>
      </c>
    </row>
    <row r="437" spans="1:13" x14ac:dyDescent="0.15">
      <c r="A437" t="s">
        <v>20</v>
      </c>
      <c r="B437" t="s">
        <v>22</v>
      </c>
      <c r="C437">
        <v>553</v>
      </c>
      <c r="D437">
        <v>5</v>
      </c>
      <c r="E437">
        <v>15</v>
      </c>
      <c r="F437">
        <v>8295</v>
      </c>
      <c r="G437">
        <v>3559.05</v>
      </c>
      <c r="H437">
        <v>4735.95</v>
      </c>
      <c r="I437">
        <v>21570</v>
      </c>
      <c r="J437">
        <v>-16834.05</v>
      </c>
      <c r="K437">
        <v>44166</v>
      </c>
      <c r="L437" t="s">
        <v>21</v>
      </c>
      <c r="M437">
        <v>2020</v>
      </c>
    </row>
    <row r="438" spans="1:13" x14ac:dyDescent="0.15">
      <c r="A438" t="s">
        <v>13</v>
      </c>
      <c r="B438" t="s">
        <v>29</v>
      </c>
      <c r="C438">
        <v>2107</v>
      </c>
      <c r="D438">
        <v>10</v>
      </c>
      <c r="E438">
        <v>300</v>
      </c>
      <c r="F438">
        <v>632100</v>
      </c>
      <c r="G438">
        <v>28809</v>
      </c>
      <c r="H438">
        <v>603291</v>
      </c>
      <c r="I438">
        <v>218250</v>
      </c>
      <c r="J438">
        <v>385041</v>
      </c>
      <c r="K438">
        <v>43831</v>
      </c>
      <c r="L438" t="s">
        <v>16</v>
      </c>
      <c r="M438">
        <v>2020</v>
      </c>
    </row>
    <row r="439" spans="1:13" x14ac:dyDescent="0.15">
      <c r="A439" t="s">
        <v>20</v>
      </c>
      <c r="B439" t="s">
        <v>29</v>
      </c>
      <c r="C439">
        <v>2468</v>
      </c>
      <c r="D439">
        <v>10</v>
      </c>
      <c r="E439">
        <v>20</v>
      </c>
      <c r="F439">
        <v>49360</v>
      </c>
      <c r="G439">
        <v>2468.4</v>
      </c>
      <c r="H439">
        <v>46891.6</v>
      </c>
      <c r="I439">
        <v>11220</v>
      </c>
      <c r="J439">
        <v>35671.599999999999</v>
      </c>
      <c r="K439">
        <v>43891</v>
      </c>
      <c r="L439" t="s">
        <v>23</v>
      </c>
      <c r="M439">
        <v>2020</v>
      </c>
    </row>
    <row r="440" spans="1:13" x14ac:dyDescent="0.15">
      <c r="A440" t="s">
        <v>13</v>
      </c>
      <c r="B440" t="s">
        <v>29</v>
      </c>
      <c r="C440">
        <v>1905</v>
      </c>
      <c r="D440">
        <v>10</v>
      </c>
      <c r="E440">
        <v>350</v>
      </c>
      <c r="F440">
        <v>666750</v>
      </c>
      <c r="G440">
        <v>81023.25</v>
      </c>
      <c r="H440">
        <v>585726.75</v>
      </c>
      <c r="I440">
        <v>547170</v>
      </c>
      <c r="J440">
        <v>38556.75</v>
      </c>
      <c r="K440">
        <v>44013</v>
      </c>
      <c r="L440" t="s">
        <v>24</v>
      </c>
      <c r="M440">
        <v>2020</v>
      </c>
    </row>
    <row r="441" spans="1:13" x14ac:dyDescent="0.15">
      <c r="A441" t="s">
        <v>13</v>
      </c>
      <c r="B441" t="s">
        <v>29</v>
      </c>
      <c r="C441">
        <v>3658</v>
      </c>
      <c r="D441">
        <v>10</v>
      </c>
      <c r="E441">
        <v>12</v>
      </c>
      <c r="F441">
        <v>43896</v>
      </c>
      <c r="G441">
        <v>5314.32</v>
      </c>
      <c r="H441">
        <v>38581.68</v>
      </c>
      <c r="I441">
        <v>12078</v>
      </c>
      <c r="J441">
        <v>26503.68</v>
      </c>
      <c r="K441">
        <v>44013</v>
      </c>
      <c r="L441" t="s">
        <v>24</v>
      </c>
      <c r="M441">
        <v>2020</v>
      </c>
    </row>
    <row r="442" spans="1:13" x14ac:dyDescent="0.15">
      <c r="A442" t="s">
        <v>18</v>
      </c>
      <c r="B442" t="s">
        <v>29</v>
      </c>
      <c r="C442">
        <v>4301</v>
      </c>
      <c r="D442">
        <v>10</v>
      </c>
      <c r="E442">
        <v>12</v>
      </c>
      <c r="F442">
        <v>51612</v>
      </c>
      <c r="G442">
        <v>3201.66</v>
      </c>
      <c r="H442">
        <v>48410.34</v>
      </c>
      <c r="I442">
        <v>7276.5</v>
      </c>
      <c r="J442">
        <v>41133.839999999997</v>
      </c>
      <c r="K442">
        <v>44013</v>
      </c>
      <c r="L442" t="s">
        <v>24</v>
      </c>
      <c r="M442">
        <v>2020</v>
      </c>
    </row>
    <row r="443" spans="1:13" x14ac:dyDescent="0.15">
      <c r="A443" t="s">
        <v>13</v>
      </c>
      <c r="B443" t="s">
        <v>29</v>
      </c>
      <c r="C443">
        <v>2446</v>
      </c>
      <c r="D443">
        <v>10</v>
      </c>
      <c r="E443">
        <v>20</v>
      </c>
      <c r="F443">
        <v>48920</v>
      </c>
      <c r="G443">
        <v>5266.8</v>
      </c>
      <c r="H443">
        <v>43653.2</v>
      </c>
      <c r="I443">
        <v>23940</v>
      </c>
      <c r="J443">
        <v>19713.2</v>
      </c>
      <c r="K443">
        <v>44044</v>
      </c>
      <c r="L443" t="s">
        <v>25</v>
      </c>
      <c r="M443">
        <v>2020</v>
      </c>
    </row>
    <row r="444" spans="1:13" x14ac:dyDescent="0.15">
      <c r="A444" t="s">
        <v>20</v>
      </c>
      <c r="B444" t="s">
        <v>29</v>
      </c>
      <c r="C444">
        <v>4209</v>
      </c>
      <c r="D444">
        <v>10</v>
      </c>
      <c r="E444">
        <v>15</v>
      </c>
      <c r="F444">
        <v>63135</v>
      </c>
      <c r="G444">
        <v>3273.6</v>
      </c>
      <c r="H444">
        <v>59861.4</v>
      </c>
      <c r="I444">
        <v>19840</v>
      </c>
      <c r="J444">
        <v>40021.4</v>
      </c>
      <c r="K444">
        <v>44044</v>
      </c>
      <c r="L444" t="s">
        <v>25</v>
      </c>
      <c r="M444">
        <v>2020</v>
      </c>
    </row>
    <row r="445" spans="1:13" x14ac:dyDescent="0.15">
      <c r="A445" t="s">
        <v>18</v>
      </c>
      <c r="B445" t="s">
        <v>29</v>
      </c>
      <c r="C445">
        <v>3353</v>
      </c>
      <c r="D445">
        <v>10</v>
      </c>
      <c r="E445">
        <v>125</v>
      </c>
      <c r="F445">
        <v>419125</v>
      </c>
      <c r="G445">
        <v>33563.75</v>
      </c>
      <c r="H445">
        <v>385561.25</v>
      </c>
      <c r="I445">
        <v>292920</v>
      </c>
      <c r="J445">
        <v>92641.25</v>
      </c>
      <c r="K445">
        <v>44105</v>
      </c>
      <c r="L445" t="s">
        <v>27</v>
      </c>
      <c r="M445">
        <v>2020</v>
      </c>
    </row>
    <row r="446" spans="1:13" x14ac:dyDescent="0.15">
      <c r="A446" t="s">
        <v>17</v>
      </c>
      <c r="B446" t="s">
        <v>29</v>
      </c>
      <c r="C446">
        <v>1401</v>
      </c>
      <c r="D446">
        <v>10</v>
      </c>
      <c r="E446">
        <v>20</v>
      </c>
      <c r="F446">
        <v>28020</v>
      </c>
      <c r="G446">
        <v>6582.4</v>
      </c>
      <c r="H446">
        <v>21437.599999999999</v>
      </c>
      <c r="I446">
        <v>29920</v>
      </c>
      <c r="J446">
        <v>-8482.4</v>
      </c>
      <c r="K446">
        <v>43374</v>
      </c>
      <c r="L446" t="s">
        <v>27</v>
      </c>
      <c r="M446">
        <v>2020</v>
      </c>
    </row>
    <row r="447" spans="1:13" x14ac:dyDescent="0.15">
      <c r="A447" t="s">
        <v>13</v>
      </c>
      <c r="B447" t="s">
        <v>29</v>
      </c>
      <c r="C447">
        <v>1865</v>
      </c>
      <c r="D447">
        <v>10</v>
      </c>
      <c r="E447">
        <v>300</v>
      </c>
      <c r="F447">
        <v>559500</v>
      </c>
      <c r="G447">
        <v>45078</v>
      </c>
      <c r="H447">
        <v>514422</v>
      </c>
      <c r="I447">
        <v>341500</v>
      </c>
      <c r="J447">
        <v>172922</v>
      </c>
      <c r="K447">
        <v>44136</v>
      </c>
      <c r="L447" t="s">
        <v>31</v>
      </c>
      <c r="M447">
        <v>2020</v>
      </c>
    </row>
    <row r="448" spans="1:13" x14ac:dyDescent="0.15">
      <c r="A448" t="s">
        <v>18</v>
      </c>
      <c r="B448" t="s">
        <v>32</v>
      </c>
      <c r="C448">
        <v>463</v>
      </c>
      <c r="D448">
        <v>120</v>
      </c>
      <c r="E448">
        <v>20</v>
      </c>
      <c r="F448">
        <v>9260</v>
      </c>
      <c r="G448">
        <v>6171</v>
      </c>
      <c r="H448">
        <v>3089</v>
      </c>
      <c r="I448">
        <v>28050</v>
      </c>
      <c r="J448">
        <v>-24961</v>
      </c>
      <c r="K448">
        <v>43344</v>
      </c>
      <c r="L448" t="s">
        <v>26</v>
      </c>
      <c r="M448">
        <v>2020</v>
      </c>
    </row>
    <row r="449" spans="1:13" x14ac:dyDescent="0.15">
      <c r="A449" t="s">
        <v>20</v>
      </c>
      <c r="B449" t="s">
        <v>32</v>
      </c>
      <c r="C449">
        <v>4177</v>
      </c>
      <c r="D449">
        <v>120</v>
      </c>
      <c r="E449">
        <v>15</v>
      </c>
      <c r="F449">
        <v>62655</v>
      </c>
      <c r="G449">
        <v>1080.75</v>
      </c>
      <c r="H449">
        <v>61574.25</v>
      </c>
      <c r="I449">
        <v>6550</v>
      </c>
      <c r="J449">
        <v>55024.25</v>
      </c>
      <c r="K449">
        <v>43344</v>
      </c>
      <c r="L449" t="s">
        <v>26</v>
      </c>
      <c r="M449">
        <v>2020</v>
      </c>
    </row>
    <row r="450" spans="1:13" x14ac:dyDescent="0.15">
      <c r="A450" t="s">
        <v>20</v>
      </c>
      <c r="B450" t="s">
        <v>32</v>
      </c>
      <c r="C450">
        <v>2523</v>
      </c>
      <c r="D450">
        <v>120</v>
      </c>
      <c r="E450">
        <v>350</v>
      </c>
      <c r="F450">
        <v>883050</v>
      </c>
      <c r="G450">
        <v>13244</v>
      </c>
      <c r="H450">
        <v>869806</v>
      </c>
      <c r="I450">
        <v>89440</v>
      </c>
      <c r="J450">
        <v>780366</v>
      </c>
      <c r="K450">
        <v>43374</v>
      </c>
      <c r="L450" t="s">
        <v>27</v>
      </c>
      <c r="M450">
        <v>2020</v>
      </c>
    </row>
    <row r="451" spans="1:13" x14ac:dyDescent="0.15">
      <c r="A451" t="s">
        <v>13</v>
      </c>
      <c r="B451" t="s">
        <v>32</v>
      </c>
      <c r="C451">
        <v>1930</v>
      </c>
      <c r="D451">
        <v>120</v>
      </c>
      <c r="E451">
        <v>7</v>
      </c>
      <c r="F451">
        <v>13510</v>
      </c>
      <c r="G451">
        <v>1392.16</v>
      </c>
      <c r="H451">
        <v>12117.84</v>
      </c>
      <c r="I451">
        <v>9040</v>
      </c>
      <c r="J451">
        <v>3077.84</v>
      </c>
      <c r="K451">
        <v>44136</v>
      </c>
      <c r="L451" t="s">
        <v>31</v>
      </c>
      <c r="M451">
        <v>2020</v>
      </c>
    </row>
    <row r="452" spans="1:13" x14ac:dyDescent="0.15">
      <c r="A452" t="s">
        <v>18</v>
      </c>
      <c r="B452" t="s">
        <v>33</v>
      </c>
      <c r="C452">
        <v>1301</v>
      </c>
      <c r="D452">
        <v>250</v>
      </c>
      <c r="E452">
        <v>12</v>
      </c>
      <c r="F452">
        <v>15612</v>
      </c>
      <c r="G452">
        <v>2288.88</v>
      </c>
      <c r="H452">
        <v>13323.12</v>
      </c>
      <c r="I452">
        <v>5202</v>
      </c>
      <c r="J452">
        <v>8121.12</v>
      </c>
      <c r="K452">
        <v>43831</v>
      </c>
      <c r="L452" t="s">
        <v>16</v>
      </c>
      <c r="M452">
        <v>2020</v>
      </c>
    </row>
    <row r="453" spans="1:13" x14ac:dyDescent="0.15">
      <c r="A453" t="s">
        <v>20</v>
      </c>
      <c r="B453" t="s">
        <v>33</v>
      </c>
      <c r="C453">
        <v>4125</v>
      </c>
      <c r="D453">
        <v>250</v>
      </c>
      <c r="E453">
        <v>125</v>
      </c>
      <c r="F453">
        <v>515625</v>
      </c>
      <c r="G453">
        <v>7617.5</v>
      </c>
      <c r="H453">
        <v>508007.5</v>
      </c>
      <c r="I453">
        <v>66480</v>
      </c>
      <c r="J453">
        <v>441527.5</v>
      </c>
      <c r="K453">
        <v>43831</v>
      </c>
      <c r="L453" t="s">
        <v>16</v>
      </c>
      <c r="M453">
        <v>2020</v>
      </c>
    </row>
    <row r="454" spans="1:13" x14ac:dyDescent="0.15">
      <c r="A454" t="s">
        <v>13</v>
      </c>
      <c r="B454" t="s">
        <v>33</v>
      </c>
      <c r="C454">
        <v>607</v>
      </c>
      <c r="D454">
        <v>250</v>
      </c>
      <c r="E454">
        <v>20</v>
      </c>
      <c r="F454">
        <v>12140</v>
      </c>
      <c r="G454">
        <v>6457</v>
      </c>
      <c r="H454">
        <v>5683</v>
      </c>
      <c r="I454">
        <v>29350</v>
      </c>
      <c r="J454">
        <v>-23667</v>
      </c>
      <c r="K454">
        <v>43405</v>
      </c>
      <c r="L454" t="s">
        <v>31</v>
      </c>
      <c r="M454">
        <v>2020</v>
      </c>
    </row>
    <row r="455" spans="1:13" x14ac:dyDescent="0.15">
      <c r="A455" t="s">
        <v>17</v>
      </c>
      <c r="B455" t="s">
        <v>35</v>
      </c>
      <c r="C455">
        <v>478</v>
      </c>
      <c r="D455">
        <v>260</v>
      </c>
      <c r="E455">
        <v>125</v>
      </c>
      <c r="F455">
        <v>59750</v>
      </c>
      <c r="G455">
        <v>43518.75</v>
      </c>
      <c r="H455">
        <v>16231.25</v>
      </c>
      <c r="I455">
        <v>379800</v>
      </c>
      <c r="J455">
        <v>-363568.75</v>
      </c>
      <c r="K455">
        <v>43831</v>
      </c>
      <c r="L455" t="s">
        <v>16</v>
      </c>
      <c r="M455">
        <v>2020</v>
      </c>
    </row>
    <row r="456" spans="1:13" x14ac:dyDescent="0.15">
      <c r="A456" t="s">
        <v>20</v>
      </c>
      <c r="B456" t="s">
        <v>35</v>
      </c>
      <c r="C456">
        <v>4489</v>
      </c>
      <c r="D456">
        <v>260</v>
      </c>
      <c r="E456">
        <v>20</v>
      </c>
      <c r="F456">
        <v>89780</v>
      </c>
      <c r="G456">
        <v>5783.8</v>
      </c>
      <c r="H456">
        <v>83996.2</v>
      </c>
      <c r="I456">
        <v>26290</v>
      </c>
      <c r="J456">
        <v>57706.2</v>
      </c>
      <c r="K456">
        <v>43831</v>
      </c>
      <c r="L456" t="s">
        <v>16</v>
      </c>
      <c r="M456">
        <v>2020</v>
      </c>
    </row>
    <row r="457" spans="1:13" x14ac:dyDescent="0.15">
      <c r="A457" t="s">
        <v>18</v>
      </c>
      <c r="B457" t="s">
        <v>35</v>
      </c>
      <c r="C457">
        <v>1504</v>
      </c>
      <c r="D457">
        <v>260</v>
      </c>
      <c r="E457">
        <v>125</v>
      </c>
      <c r="F457">
        <v>188000</v>
      </c>
      <c r="G457">
        <v>19703.75</v>
      </c>
      <c r="H457">
        <v>168296.25</v>
      </c>
      <c r="I457">
        <v>171960</v>
      </c>
      <c r="J457">
        <v>-3663.75</v>
      </c>
      <c r="K457">
        <v>43952</v>
      </c>
      <c r="L457" t="s">
        <v>36</v>
      </c>
      <c r="M457">
        <v>2020</v>
      </c>
    </row>
    <row r="458" spans="1:13" x14ac:dyDescent="0.15">
      <c r="A458" t="s">
        <v>20</v>
      </c>
      <c r="B458" t="s">
        <v>35</v>
      </c>
      <c r="C458">
        <v>3763</v>
      </c>
      <c r="D458">
        <v>260</v>
      </c>
      <c r="E458">
        <v>125</v>
      </c>
      <c r="F458">
        <v>470375</v>
      </c>
      <c r="G458">
        <v>13021.25</v>
      </c>
      <c r="H458">
        <v>457353.75</v>
      </c>
      <c r="I458">
        <v>113640</v>
      </c>
      <c r="J458">
        <v>343713.75</v>
      </c>
      <c r="K458">
        <v>43344</v>
      </c>
      <c r="L458" t="s">
        <v>26</v>
      </c>
      <c r="M458">
        <v>2020</v>
      </c>
    </row>
    <row r="459" spans="1:13" x14ac:dyDescent="0.15">
      <c r="A459" t="s">
        <v>20</v>
      </c>
      <c r="B459" t="s">
        <v>35</v>
      </c>
      <c r="C459">
        <v>2412</v>
      </c>
      <c r="D459">
        <v>260</v>
      </c>
      <c r="E459">
        <v>350</v>
      </c>
      <c r="F459">
        <v>844200</v>
      </c>
      <c r="G459">
        <v>13244</v>
      </c>
      <c r="H459">
        <v>830956</v>
      </c>
      <c r="I459">
        <v>89440</v>
      </c>
      <c r="J459">
        <v>741516</v>
      </c>
      <c r="K459">
        <v>43374</v>
      </c>
      <c r="L459" t="s">
        <v>27</v>
      </c>
      <c r="M459">
        <v>2020</v>
      </c>
    </row>
    <row r="460" spans="1:13" x14ac:dyDescent="0.15">
      <c r="A460" t="s">
        <v>20</v>
      </c>
      <c r="B460" t="s">
        <v>35</v>
      </c>
      <c r="C460">
        <v>2342</v>
      </c>
      <c r="D460">
        <v>260</v>
      </c>
      <c r="E460">
        <v>15</v>
      </c>
      <c r="F460">
        <v>35130</v>
      </c>
      <c r="G460">
        <v>3559.05</v>
      </c>
      <c r="H460">
        <v>31570.95</v>
      </c>
      <c r="I460">
        <v>21570</v>
      </c>
      <c r="J460">
        <v>10000.950000000001</v>
      </c>
      <c r="K460">
        <v>44166</v>
      </c>
      <c r="L460" t="s">
        <v>21</v>
      </c>
      <c r="M460">
        <v>2020</v>
      </c>
    </row>
    <row r="461" spans="1:13" x14ac:dyDescent="0.15">
      <c r="A461" t="s">
        <v>28</v>
      </c>
      <c r="B461" t="s">
        <v>29</v>
      </c>
      <c r="C461">
        <v>4451</v>
      </c>
      <c r="D461">
        <v>10</v>
      </c>
      <c r="E461">
        <v>7</v>
      </c>
      <c r="F461">
        <v>31157</v>
      </c>
      <c r="G461">
        <v>292.60000000000002</v>
      </c>
      <c r="H461">
        <v>30864.400000000001</v>
      </c>
      <c r="I461">
        <v>1900</v>
      </c>
      <c r="J461">
        <v>28964.400000000001</v>
      </c>
      <c r="K461">
        <v>43344</v>
      </c>
      <c r="L461" t="s">
        <v>26</v>
      </c>
      <c r="M461">
        <v>2020</v>
      </c>
    </row>
    <row r="462" spans="1:13" x14ac:dyDescent="0.15">
      <c r="A462" t="s">
        <v>20</v>
      </c>
      <c r="B462" t="s">
        <v>14</v>
      </c>
      <c r="C462">
        <v>3796</v>
      </c>
      <c r="D462">
        <v>3</v>
      </c>
      <c r="E462">
        <v>350</v>
      </c>
      <c r="F462">
        <v>1328600</v>
      </c>
      <c r="G462">
        <v>37212</v>
      </c>
      <c r="H462">
        <v>1291388</v>
      </c>
      <c r="I462">
        <v>230360</v>
      </c>
      <c r="J462">
        <v>1061028</v>
      </c>
      <c r="K462">
        <v>43983</v>
      </c>
      <c r="L462" t="s">
        <v>19</v>
      </c>
      <c r="M462">
        <v>2020</v>
      </c>
    </row>
    <row r="463" spans="1:13" x14ac:dyDescent="0.15">
      <c r="A463" t="s">
        <v>13</v>
      </c>
      <c r="B463" t="s">
        <v>14</v>
      </c>
      <c r="C463">
        <v>2286</v>
      </c>
      <c r="D463">
        <v>3</v>
      </c>
      <c r="E463">
        <v>125</v>
      </c>
      <c r="F463">
        <v>285750</v>
      </c>
      <c r="G463">
        <v>36240</v>
      </c>
      <c r="H463">
        <v>249510</v>
      </c>
      <c r="I463">
        <v>289920</v>
      </c>
      <c r="J463">
        <v>-40410</v>
      </c>
      <c r="K463">
        <v>43344</v>
      </c>
      <c r="L463" t="s">
        <v>26</v>
      </c>
      <c r="M463">
        <v>2020</v>
      </c>
    </row>
    <row r="464" spans="1:13" x14ac:dyDescent="0.15">
      <c r="A464" t="s">
        <v>20</v>
      </c>
      <c r="B464" t="s">
        <v>14</v>
      </c>
      <c r="C464">
        <v>3614</v>
      </c>
      <c r="D464">
        <v>3</v>
      </c>
      <c r="E464">
        <v>125</v>
      </c>
      <c r="F464">
        <v>451750</v>
      </c>
      <c r="G464">
        <v>32340</v>
      </c>
      <c r="H464">
        <v>419410</v>
      </c>
      <c r="I464">
        <v>258720</v>
      </c>
      <c r="J464">
        <v>160690</v>
      </c>
      <c r="K464">
        <v>44105</v>
      </c>
      <c r="L464" t="s">
        <v>27</v>
      </c>
      <c r="M464">
        <v>2020</v>
      </c>
    </row>
    <row r="465" spans="1:13" x14ac:dyDescent="0.15">
      <c r="A465" t="s">
        <v>13</v>
      </c>
      <c r="B465" t="s">
        <v>14</v>
      </c>
      <c r="C465">
        <v>1716</v>
      </c>
      <c r="D465">
        <v>3</v>
      </c>
      <c r="E465">
        <v>15</v>
      </c>
      <c r="F465">
        <v>25740</v>
      </c>
      <c r="G465">
        <v>4840.2</v>
      </c>
      <c r="H465">
        <v>20899.8</v>
      </c>
      <c r="I465">
        <v>26890</v>
      </c>
      <c r="J465">
        <v>-5990.2</v>
      </c>
      <c r="K465">
        <v>44136</v>
      </c>
      <c r="L465" t="s">
        <v>31</v>
      </c>
      <c r="M465">
        <v>2020</v>
      </c>
    </row>
    <row r="466" spans="1:13" x14ac:dyDescent="0.15">
      <c r="A466" t="s">
        <v>28</v>
      </c>
      <c r="B466" t="s">
        <v>22</v>
      </c>
      <c r="C466">
        <v>1301</v>
      </c>
      <c r="D466">
        <v>5</v>
      </c>
      <c r="E466">
        <v>15</v>
      </c>
      <c r="F466">
        <v>19515</v>
      </c>
      <c r="G466">
        <v>1218.5999999999999</v>
      </c>
      <c r="H466">
        <v>18296.400000000001</v>
      </c>
      <c r="I466">
        <v>6770</v>
      </c>
      <c r="J466">
        <v>11526.4</v>
      </c>
      <c r="K466">
        <v>43891</v>
      </c>
      <c r="L466" t="s">
        <v>23</v>
      </c>
      <c r="M466">
        <v>2020</v>
      </c>
    </row>
    <row r="467" spans="1:13" x14ac:dyDescent="0.15">
      <c r="A467" t="s">
        <v>18</v>
      </c>
      <c r="B467" t="s">
        <v>22</v>
      </c>
      <c r="C467">
        <v>4175</v>
      </c>
      <c r="D467">
        <v>5</v>
      </c>
      <c r="E467">
        <v>300</v>
      </c>
      <c r="F467">
        <v>1252500</v>
      </c>
      <c r="G467">
        <v>63828</v>
      </c>
      <c r="H467">
        <v>1188672</v>
      </c>
      <c r="I467">
        <v>443250</v>
      </c>
      <c r="J467">
        <v>745422</v>
      </c>
      <c r="K467">
        <v>43922</v>
      </c>
      <c r="L467" t="s">
        <v>34</v>
      </c>
      <c r="M467">
        <v>2020</v>
      </c>
    </row>
    <row r="468" spans="1:13" x14ac:dyDescent="0.15">
      <c r="A468" t="s">
        <v>20</v>
      </c>
      <c r="B468" t="s">
        <v>22</v>
      </c>
      <c r="C468">
        <v>975</v>
      </c>
      <c r="D468">
        <v>5</v>
      </c>
      <c r="E468">
        <v>7</v>
      </c>
      <c r="F468">
        <v>6825</v>
      </c>
      <c r="G468">
        <v>2032.8</v>
      </c>
      <c r="H468">
        <v>4792.2</v>
      </c>
      <c r="I468">
        <v>12100</v>
      </c>
      <c r="J468">
        <v>-7307.8</v>
      </c>
      <c r="K468">
        <v>44075</v>
      </c>
      <c r="L468" t="s">
        <v>26</v>
      </c>
      <c r="M468">
        <v>2020</v>
      </c>
    </row>
    <row r="469" spans="1:13" x14ac:dyDescent="0.15">
      <c r="A469" t="s">
        <v>13</v>
      </c>
      <c r="B469" t="s">
        <v>22</v>
      </c>
      <c r="C469">
        <v>1154</v>
      </c>
      <c r="D469">
        <v>5</v>
      </c>
      <c r="E469">
        <v>7</v>
      </c>
      <c r="F469">
        <v>8078</v>
      </c>
      <c r="G469">
        <v>2296.56</v>
      </c>
      <c r="H469">
        <v>5781.44</v>
      </c>
      <c r="I469">
        <v>13670</v>
      </c>
      <c r="J469">
        <v>-7888.56</v>
      </c>
      <c r="K469">
        <v>44105</v>
      </c>
      <c r="L469" t="s">
        <v>27</v>
      </c>
      <c r="M469">
        <v>2020</v>
      </c>
    </row>
    <row r="470" spans="1:13" x14ac:dyDescent="0.15">
      <c r="A470" t="s">
        <v>20</v>
      </c>
      <c r="B470" t="s">
        <v>22</v>
      </c>
      <c r="C470">
        <v>1873</v>
      </c>
      <c r="D470">
        <v>5</v>
      </c>
      <c r="E470">
        <v>20</v>
      </c>
      <c r="F470">
        <v>37460</v>
      </c>
      <c r="G470">
        <v>4116</v>
      </c>
      <c r="H470">
        <v>33344</v>
      </c>
      <c r="I470">
        <v>17150</v>
      </c>
      <c r="J470">
        <v>16194</v>
      </c>
      <c r="K470">
        <v>43374</v>
      </c>
      <c r="L470" t="s">
        <v>27</v>
      </c>
      <c r="M470">
        <v>2020</v>
      </c>
    </row>
    <row r="471" spans="1:13" x14ac:dyDescent="0.15">
      <c r="A471" t="s">
        <v>18</v>
      </c>
      <c r="B471" t="s">
        <v>22</v>
      </c>
      <c r="C471">
        <v>3766</v>
      </c>
      <c r="D471">
        <v>5</v>
      </c>
      <c r="E471">
        <v>300</v>
      </c>
      <c r="F471">
        <v>1129800</v>
      </c>
      <c r="G471">
        <v>42696</v>
      </c>
      <c r="H471">
        <v>1087104</v>
      </c>
      <c r="I471">
        <v>296500</v>
      </c>
      <c r="J471">
        <v>790604</v>
      </c>
      <c r="K471">
        <v>43435</v>
      </c>
      <c r="L471" t="s">
        <v>21</v>
      </c>
      <c r="M471">
        <v>2020</v>
      </c>
    </row>
    <row r="472" spans="1:13" x14ac:dyDescent="0.15">
      <c r="A472" t="s">
        <v>28</v>
      </c>
      <c r="B472" t="s">
        <v>29</v>
      </c>
      <c r="C472">
        <v>3558</v>
      </c>
      <c r="D472">
        <v>10</v>
      </c>
      <c r="E472">
        <v>300</v>
      </c>
      <c r="F472">
        <v>1067400</v>
      </c>
      <c r="G472">
        <v>125820</v>
      </c>
      <c r="H472">
        <v>941580</v>
      </c>
      <c r="I472">
        <v>873750</v>
      </c>
      <c r="J472">
        <v>67830</v>
      </c>
      <c r="K472">
        <v>43831</v>
      </c>
      <c r="L472" t="s">
        <v>16</v>
      </c>
      <c r="M472">
        <v>2020</v>
      </c>
    </row>
    <row r="473" spans="1:13" x14ac:dyDescent="0.15">
      <c r="A473" t="s">
        <v>20</v>
      </c>
      <c r="B473" t="s">
        <v>29</v>
      </c>
      <c r="C473">
        <v>3156</v>
      </c>
      <c r="D473">
        <v>10</v>
      </c>
      <c r="E473">
        <v>350</v>
      </c>
      <c r="F473">
        <v>1104600</v>
      </c>
      <c r="G473">
        <v>37212</v>
      </c>
      <c r="H473">
        <v>1067388</v>
      </c>
      <c r="I473">
        <v>230360</v>
      </c>
      <c r="J473">
        <v>837028</v>
      </c>
      <c r="K473">
        <v>43983</v>
      </c>
      <c r="L473" t="s">
        <v>19</v>
      </c>
      <c r="M473">
        <v>2020</v>
      </c>
    </row>
    <row r="474" spans="1:13" x14ac:dyDescent="0.15">
      <c r="A474" t="s">
        <v>20</v>
      </c>
      <c r="B474" t="s">
        <v>29</v>
      </c>
      <c r="C474">
        <v>2994</v>
      </c>
      <c r="D474">
        <v>10</v>
      </c>
      <c r="E474">
        <v>125</v>
      </c>
      <c r="F474">
        <v>374250</v>
      </c>
      <c r="G474">
        <v>32340</v>
      </c>
      <c r="H474">
        <v>341910</v>
      </c>
      <c r="I474">
        <v>258720</v>
      </c>
      <c r="J474">
        <v>83190</v>
      </c>
      <c r="K474">
        <v>44105</v>
      </c>
      <c r="L474" t="s">
        <v>27</v>
      </c>
      <c r="M474">
        <v>2020</v>
      </c>
    </row>
    <row r="475" spans="1:13" x14ac:dyDescent="0.15">
      <c r="A475" t="s">
        <v>20</v>
      </c>
      <c r="B475" t="s">
        <v>29</v>
      </c>
      <c r="C475">
        <v>2087</v>
      </c>
      <c r="D475">
        <v>10</v>
      </c>
      <c r="E475">
        <v>20</v>
      </c>
      <c r="F475">
        <v>41740</v>
      </c>
      <c r="G475">
        <v>2172</v>
      </c>
      <c r="H475">
        <v>39568</v>
      </c>
      <c r="I475">
        <v>9050</v>
      </c>
      <c r="J475">
        <v>30518</v>
      </c>
      <c r="K475">
        <v>44105</v>
      </c>
      <c r="L475" t="s">
        <v>27</v>
      </c>
      <c r="M475">
        <v>2020</v>
      </c>
    </row>
    <row r="476" spans="1:13" x14ac:dyDescent="0.15">
      <c r="A476" t="s">
        <v>20</v>
      </c>
      <c r="B476" t="s">
        <v>29</v>
      </c>
      <c r="C476">
        <v>1056</v>
      </c>
      <c r="D476">
        <v>10</v>
      </c>
      <c r="E476">
        <v>20</v>
      </c>
      <c r="F476">
        <v>21120</v>
      </c>
      <c r="G476">
        <v>4116</v>
      </c>
      <c r="H476">
        <v>17004</v>
      </c>
      <c r="I476">
        <v>17150</v>
      </c>
      <c r="J476">
        <v>-146</v>
      </c>
      <c r="K476">
        <v>43374</v>
      </c>
      <c r="L476" t="s">
        <v>27</v>
      </c>
      <c r="M476">
        <v>2020</v>
      </c>
    </row>
    <row r="477" spans="1:13" x14ac:dyDescent="0.15">
      <c r="A477" t="s">
        <v>18</v>
      </c>
      <c r="B477" t="s">
        <v>29</v>
      </c>
      <c r="C477">
        <v>1353</v>
      </c>
      <c r="D477">
        <v>10</v>
      </c>
      <c r="E477">
        <v>350</v>
      </c>
      <c r="F477">
        <v>473550</v>
      </c>
      <c r="G477">
        <v>66948</v>
      </c>
      <c r="H477">
        <v>406602</v>
      </c>
      <c r="I477">
        <v>414440</v>
      </c>
      <c r="J477">
        <v>-7838</v>
      </c>
      <c r="K477">
        <v>44136</v>
      </c>
      <c r="L477" t="s">
        <v>31</v>
      </c>
      <c r="M477">
        <v>2020</v>
      </c>
    </row>
    <row r="478" spans="1:13" x14ac:dyDescent="0.15">
      <c r="A478" t="s">
        <v>17</v>
      </c>
      <c r="B478" t="s">
        <v>29</v>
      </c>
      <c r="C478">
        <v>416</v>
      </c>
      <c r="D478">
        <v>10</v>
      </c>
      <c r="E478">
        <v>300</v>
      </c>
      <c r="F478">
        <v>124800</v>
      </c>
      <c r="G478">
        <v>48924</v>
      </c>
      <c r="H478">
        <v>75876</v>
      </c>
      <c r="I478">
        <v>339750</v>
      </c>
      <c r="J478">
        <v>-263874</v>
      </c>
      <c r="K478">
        <v>44136</v>
      </c>
      <c r="L478" t="s">
        <v>31</v>
      </c>
      <c r="M478">
        <v>2020</v>
      </c>
    </row>
    <row r="479" spans="1:13" x14ac:dyDescent="0.15">
      <c r="A479" t="s">
        <v>20</v>
      </c>
      <c r="B479" t="s">
        <v>29</v>
      </c>
      <c r="C479">
        <v>3880</v>
      </c>
      <c r="D479">
        <v>10</v>
      </c>
      <c r="E479">
        <v>300</v>
      </c>
      <c r="F479">
        <v>1164000</v>
      </c>
      <c r="G479">
        <v>77400</v>
      </c>
      <c r="H479">
        <v>1086600</v>
      </c>
      <c r="I479">
        <v>537500</v>
      </c>
      <c r="J479">
        <v>549100</v>
      </c>
      <c r="K479">
        <v>44136</v>
      </c>
      <c r="L479" t="s">
        <v>31</v>
      </c>
      <c r="M479">
        <v>2020</v>
      </c>
    </row>
    <row r="480" spans="1:13" x14ac:dyDescent="0.15">
      <c r="A480" t="s">
        <v>20</v>
      </c>
      <c r="B480" t="s">
        <v>29</v>
      </c>
      <c r="C480">
        <v>809</v>
      </c>
      <c r="D480">
        <v>10</v>
      </c>
      <c r="E480">
        <v>350</v>
      </c>
      <c r="F480">
        <v>283150</v>
      </c>
      <c r="G480">
        <v>50274</v>
      </c>
      <c r="H480">
        <v>232876</v>
      </c>
      <c r="I480">
        <v>311220</v>
      </c>
      <c r="J480">
        <v>-78344</v>
      </c>
      <c r="K480">
        <v>44136</v>
      </c>
      <c r="L480" t="s">
        <v>31</v>
      </c>
      <c r="M480">
        <v>2020</v>
      </c>
    </row>
    <row r="481" spans="1:13" x14ac:dyDescent="0.15">
      <c r="A481" t="s">
        <v>20</v>
      </c>
      <c r="B481" t="s">
        <v>29</v>
      </c>
      <c r="C481">
        <v>1892</v>
      </c>
      <c r="D481">
        <v>10</v>
      </c>
      <c r="E481">
        <v>15</v>
      </c>
      <c r="F481">
        <v>28380</v>
      </c>
      <c r="G481">
        <v>684</v>
      </c>
      <c r="H481">
        <v>27696</v>
      </c>
      <c r="I481">
        <v>3800</v>
      </c>
      <c r="J481">
        <v>23896</v>
      </c>
      <c r="K481">
        <v>43435</v>
      </c>
      <c r="L481" t="s">
        <v>21</v>
      </c>
      <c r="M481">
        <v>2020</v>
      </c>
    </row>
    <row r="482" spans="1:13" x14ac:dyDescent="0.15">
      <c r="A482" t="s">
        <v>20</v>
      </c>
      <c r="B482" t="s">
        <v>29</v>
      </c>
      <c r="C482">
        <v>2072</v>
      </c>
      <c r="D482">
        <v>10</v>
      </c>
      <c r="E482">
        <v>20</v>
      </c>
      <c r="F482">
        <v>41440</v>
      </c>
      <c r="G482">
        <v>2959.2</v>
      </c>
      <c r="H482">
        <v>38480.800000000003</v>
      </c>
      <c r="I482">
        <v>12330</v>
      </c>
      <c r="J482">
        <v>26150.799999999999</v>
      </c>
      <c r="K482">
        <v>44166</v>
      </c>
      <c r="L482" t="s">
        <v>21</v>
      </c>
      <c r="M482">
        <v>2020</v>
      </c>
    </row>
    <row r="483" spans="1:13" x14ac:dyDescent="0.15">
      <c r="A483" t="s">
        <v>20</v>
      </c>
      <c r="B483" t="s">
        <v>32</v>
      </c>
      <c r="C483">
        <v>3052</v>
      </c>
      <c r="D483">
        <v>120</v>
      </c>
      <c r="E483">
        <v>350</v>
      </c>
      <c r="F483">
        <v>1068200</v>
      </c>
      <c r="G483">
        <v>58590</v>
      </c>
      <c r="H483">
        <v>1009610</v>
      </c>
      <c r="I483">
        <v>362700</v>
      </c>
      <c r="J483">
        <v>646910</v>
      </c>
      <c r="K483">
        <v>44013</v>
      </c>
      <c r="L483" t="s">
        <v>24</v>
      </c>
      <c r="M483">
        <v>2020</v>
      </c>
    </row>
    <row r="484" spans="1:13" x14ac:dyDescent="0.15">
      <c r="A484" t="s">
        <v>28</v>
      </c>
      <c r="B484" t="s">
        <v>32</v>
      </c>
      <c r="C484">
        <v>3121</v>
      </c>
      <c r="D484">
        <v>120</v>
      </c>
      <c r="E484">
        <v>350</v>
      </c>
      <c r="F484">
        <v>1092350</v>
      </c>
      <c r="G484">
        <v>41412</v>
      </c>
      <c r="H484">
        <v>1050938</v>
      </c>
      <c r="I484">
        <v>256360</v>
      </c>
      <c r="J484">
        <v>794578</v>
      </c>
      <c r="K484">
        <v>44105</v>
      </c>
      <c r="L484" t="s">
        <v>27</v>
      </c>
      <c r="M484">
        <v>2020</v>
      </c>
    </row>
    <row r="485" spans="1:13" x14ac:dyDescent="0.15">
      <c r="A485" t="s">
        <v>20</v>
      </c>
      <c r="B485" t="s">
        <v>32</v>
      </c>
      <c r="C485">
        <v>2059</v>
      </c>
      <c r="D485">
        <v>120</v>
      </c>
      <c r="E485">
        <v>20</v>
      </c>
      <c r="F485">
        <v>41180</v>
      </c>
      <c r="G485">
        <v>2172</v>
      </c>
      <c r="H485">
        <v>39008</v>
      </c>
      <c r="I485">
        <v>9050</v>
      </c>
      <c r="J485">
        <v>29958</v>
      </c>
      <c r="K485">
        <v>44105</v>
      </c>
      <c r="L485" t="s">
        <v>27</v>
      </c>
      <c r="M485">
        <v>2020</v>
      </c>
    </row>
    <row r="486" spans="1:13" x14ac:dyDescent="0.15">
      <c r="A486" t="s">
        <v>13</v>
      </c>
      <c r="B486" t="s">
        <v>33</v>
      </c>
      <c r="C486">
        <v>4254</v>
      </c>
      <c r="D486">
        <v>250</v>
      </c>
      <c r="E486">
        <v>12</v>
      </c>
      <c r="F486">
        <v>51048</v>
      </c>
      <c r="G486">
        <v>3036.96</v>
      </c>
      <c r="H486">
        <v>48011.040000000001</v>
      </c>
      <c r="I486">
        <v>6327</v>
      </c>
      <c r="J486">
        <v>41684.04</v>
      </c>
      <c r="K486">
        <v>43952</v>
      </c>
      <c r="L486" t="s">
        <v>36</v>
      </c>
      <c r="M486">
        <v>2020</v>
      </c>
    </row>
    <row r="487" spans="1:13" x14ac:dyDescent="0.15">
      <c r="A487" t="s">
        <v>18</v>
      </c>
      <c r="B487" t="s">
        <v>33</v>
      </c>
      <c r="C487">
        <v>1293</v>
      </c>
      <c r="D487">
        <v>250</v>
      </c>
      <c r="E487">
        <v>15</v>
      </c>
      <c r="F487">
        <v>19395</v>
      </c>
      <c r="G487">
        <v>6974.1</v>
      </c>
      <c r="H487">
        <v>12420.9</v>
      </c>
      <c r="I487">
        <v>38745</v>
      </c>
      <c r="J487">
        <v>-26324.1</v>
      </c>
      <c r="K487">
        <v>44013</v>
      </c>
      <c r="L487" t="s">
        <v>24</v>
      </c>
      <c r="M487">
        <v>2020</v>
      </c>
    </row>
    <row r="488" spans="1:13" x14ac:dyDescent="0.15">
      <c r="A488" t="s">
        <v>13</v>
      </c>
      <c r="B488" t="s">
        <v>33</v>
      </c>
      <c r="C488">
        <v>1293</v>
      </c>
      <c r="D488">
        <v>250</v>
      </c>
      <c r="E488">
        <v>350</v>
      </c>
      <c r="F488">
        <v>452550</v>
      </c>
      <c r="G488">
        <v>26166</v>
      </c>
      <c r="H488">
        <v>426384</v>
      </c>
      <c r="I488">
        <v>161980</v>
      </c>
      <c r="J488">
        <v>264404</v>
      </c>
      <c r="K488">
        <v>43344</v>
      </c>
      <c r="L488" t="s">
        <v>26</v>
      </c>
      <c r="M488">
        <v>2020</v>
      </c>
    </row>
    <row r="489" spans="1:13" x14ac:dyDescent="0.15">
      <c r="A489" t="s">
        <v>28</v>
      </c>
      <c r="B489" t="s">
        <v>33</v>
      </c>
      <c r="C489">
        <v>230</v>
      </c>
      <c r="D489">
        <v>250</v>
      </c>
      <c r="E489">
        <v>350</v>
      </c>
      <c r="F489">
        <v>80500</v>
      </c>
      <c r="G489">
        <v>41412</v>
      </c>
      <c r="H489">
        <v>39088</v>
      </c>
      <c r="I489">
        <v>256360</v>
      </c>
      <c r="J489">
        <v>-217272</v>
      </c>
      <c r="K489">
        <v>44105</v>
      </c>
      <c r="L489" t="s">
        <v>27</v>
      </c>
      <c r="M489">
        <v>2020</v>
      </c>
    </row>
    <row r="490" spans="1:13" x14ac:dyDescent="0.15">
      <c r="A490" t="s">
        <v>28</v>
      </c>
      <c r="B490" t="s">
        <v>33</v>
      </c>
      <c r="C490">
        <v>1723</v>
      </c>
      <c r="D490">
        <v>250</v>
      </c>
      <c r="E490">
        <v>125</v>
      </c>
      <c r="F490">
        <v>215375</v>
      </c>
      <c r="G490">
        <v>35805</v>
      </c>
      <c r="H490">
        <v>179570</v>
      </c>
      <c r="I490">
        <v>286440</v>
      </c>
      <c r="J490">
        <v>-106870</v>
      </c>
      <c r="K490">
        <v>44136</v>
      </c>
      <c r="L490" t="s">
        <v>31</v>
      </c>
      <c r="M490">
        <v>2020</v>
      </c>
    </row>
    <row r="491" spans="1:13" x14ac:dyDescent="0.15">
      <c r="A491" t="s">
        <v>20</v>
      </c>
      <c r="B491" t="s">
        <v>33</v>
      </c>
      <c r="C491">
        <v>240</v>
      </c>
      <c r="D491">
        <v>250</v>
      </c>
      <c r="E491">
        <v>20</v>
      </c>
      <c r="F491">
        <v>4800</v>
      </c>
      <c r="G491">
        <v>2959.2</v>
      </c>
      <c r="H491">
        <v>1840.8</v>
      </c>
      <c r="I491">
        <v>12330</v>
      </c>
      <c r="J491">
        <v>-10489.2</v>
      </c>
      <c r="K491">
        <v>44166</v>
      </c>
      <c r="L491" t="s">
        <v>21</v>
      </c>
      <c r="M491">
        <v>2020</v>
      </c>
    </row>
    <row r="492" spans="1:13" x14ac:dyDescent="0.15">
      <c r="A492" t="s">
        <v>28</v>
      </c>
      <c r="B492" t="s">
        <v>35</v>
      </c>
      <c r="C492">
        <v>2571</v>
      </c>
      <c r="D492">
        <v>260</v>
      </c>
      <c r="E492">
        <v>350</v>
      </c>
      <c r="F492">
        <v>899850</v>
      </c>
      <c r="G492">
        <v>11340</v>
      </c>
      <c r="H492">
        <v>888510</v>
      </c>
      <c r="I492">
        <v>70200</v>
      </c>
      <c r="J492">
        <v>818310</v>
      </c>
      <c r="K492">
        <v>43862</v>
      </c>
      <c r="L492" t="s">
        <v>30</v>
      </c>
      <c r="M492">
        <v>2020</v>
      </c>
    </row>
    <row r="493" spans="1:13" x14ac:dyDescent="0.15">
      <c r="A493" t="s">
        <v>18</v>
      </c>
      <c r="B493" t="s">
        <v>35</v>
      </c>
      <c r="C493">
        <v>1661</v>
      </c>
      <c r="D493">
        <v>260</v>
      </c>
      <c r="E493">
        <v>7</v>
      </c>
      <c r="F493">
        <v>11627</v>
      </c>
      <c r="G493">
        <v>2874.06</v>
      </c>
      <c r="H493">
        <v>8752.94</v>
      </c>
      <c r="I493">
        <v>17107.5</v>
      </c>
      <c r="J493">
        <v>-8354.56</v>
      </c>
      <c r="K493">
        <v>44013</v>
      </c>
      <c r="L493" t="s">
        <v>24</v>
      </c>
      <c r="M493">
        <v>2020</v>
      </c>
    </row>
    <row r="494" spans="1:13" x14ac:dyDescent="0.15">
      <c r="A494" t="s">
        <v>13</v>
      </c>
      <c r="B494" t="s">
        <v>35</v>
      </c>
      <c r="C494">
        <v>4474</v>
      </c>
      <c r="D494">
        <v>260</v>
      </c>
      <c r="E494">
        <v>7</v>
      </c>
      <c r="F494">
        <v>31318</v>
      </c>
      <c r="G494">
        <v>2296.56</v>
      </c>
      <c r="H494">
        <v>29021.439999999999</v>
      </c>
      <c r="I494">
        <v>13670</v>
      </c>
      <c r="J494">
        <v>15351.44</v>
      </c>
      <c r="K494">
        <v>44105</v>
      </c>
      <c r="L494" t="s">
        <v>27</v>
      </c>
      <c r="M494">
        <v>2020</v>
      </c>
    </row>
    <row r="495" spans="1:13" x14ac:dyDescent="0.15">
      <c r="A495" t="s">
        <v>28</v>
      </c>
      <c r="B495" t="s">
        <v>35</v>
      </c>
      <c r="C495">
        <v>833</v>
      </c>
      <c r="D495">
        <v>260</v>
      </c>
      <c r="E495">
        <v>15</v>
      </c>
      <c r="F495">
        <v>12495</v>
      </c>
      <c r="G495">
        <v>4586.3999999999996</v>
      </c>
      <c r="H495">
        <v>7908.6</v>
      </c>
      <c r="I495">
        <v>25480</v>
      </c>
      <c r="J495">
        <v>-17571.400000000001</v>
      </c>
      <c r="K495">
        <v>43405</v>
      </c>
      <c r="L495" t="s">
        <v>31</v>
      </c>
      <c r="M495">
        <v>2020</v>
      </c>
    </row>
    <row r="496" spans="1:13" x14ac:dyDescent="0.15">
      <c r="A496" t="s">
        <v>18</v>
      </c>
      <c r="B496" t="s">
        <v>14</v>
      </c>
      <c r="C496">
        <v>674</v>
      </c>
      <c r="D496">
        <v>3</v>
      </c>
      <c r="E496">
        <v>20</v>
      </c>
      <c r="F496">
        <v>13480</v>
      </c>
      <c r="G496">
        <v>6051.6</v>
      </c>
      <c r="H496">
        <v>7428.4</v>
      </c>
      <c r="I496">
        <v>25215</v>
      </c>
      <c r="J496">
        <v>-17786.599999999999</v>
      </c>
      <c r="K496">
        <v>43831</v>
      </c>
      <c r="L496" t="s">
        <v>16</v>
      </c>
      <c r="M496">
        <v>2020</v>
      </c>
    </row>
    <row r="497" spans="1:13" x14ac:dyDescent="0.15">
      <c r="A497" t="s">
        <v>20</v>
      </c>
      <c r="B497" t="s">
        <v>22</v>
      </c>
      <c r="C497">
        <v>778</v>
      </c>
      <c r="D497">
        <v>5</v>
      </c>
      <c r="E497">
        <v>12</v>
      </c>
      <c r="F497">
        <v>9336</v>
      </c>
      <c r="G497">
        <v>3831.84</v>
      </c>
      <c r="H497">
        <v>5504.16</v>
      </c>
      <c r="I497">
        <v>7983</v>
      </c>
      <c r="J497">
        <v>-2478.84</v>
      </c>
      <c r="K497">
        <v>43952</v>
      </c>
      <c r="L497" t="s">
        <v>36</v>
      </c>
      <c r="M497">
        <v>2020</v>
      </c>
    </row>
    <row r="498" spans="1:13" x14ac:dyDescent="0.15">
      <c r="A498" t="s">
        <v>17</v>
      </c>
      <c r="B498" t="s">
        <v>29</v>
      </c>
      <c r="C498">
        <v>1457</v>
      </c>
      <c r="D498">
        <v>10</v>
      </c>
      <c r="E498">
        <v>20</v>
      </c>
      <c r="F498">
        <v>29140</v>
      </c>
      <c r="G498">
        <v>3674.4</v>
      </c>
      <c r="H498">
        <v>25465.599999999999</v>
      </c>
      <c r="I498">
        <v>15310</v>
      </c>
      <c r="J498">
        <v>10155.6</v>
      </c>
      <c r="K498">
        <v>44166</v>
      </c>
      <c r="L498" t="s">
        <v>21</v>
      </c>
      <c r="M498">
        <v>2020</v>
      </c>
    </row>
    <row r="499" spans="1:13" x14ac:dyDescent="0.15">
      <c r="A499" t="s">
        <v>18</v>
      </c>
      <c r="B499" t="s">
        <v>33</v>
      </c>
      <c r="C499">
        <v>3158</v>
      </c>
      <c r="D499">
        <v>250</v>
      </c>
      <c r="E499">
        <v>7</v>
      </c>
      <c r="F499">
        <v>22106</v>
      </c>
      <c r="G499">
        <v>1252.44</v>
      </c>
      <c r="H499">
        <v>20853.560000000001</v>
      </c>
      <c r="I499">
        <v>7455</v>
      </c>
      <c r="J499">
        <v>13398.56</v>
      </c>
      <c r="K499">
        <v>43891</v>
      </c>
      <c r="L499" t="s">
        <v>23</v>
      </c>
      <c r="M499">
        <v>2020</v>
      </c>
    </row>
    <row r="500" spans="1:13" x14ac:dyDescent="0.15">
      <c r="A500" t="s">
        <v>17</v>
      </c>
      <c r="B500" t="s">
        <v>33</v>
      </c>
      <c r="C500">
        <v>4095</v>
      </c>
      <c r="D500">
        <v>250</v>
      </c>
      <c r="E500">
        <v>20</v>
      </c>
      <c r="F500">
        <v>81900</v>
      </c>
      <c r="G500">
        <v>3674.4</v>
      </c>
      <c r="H500">
        <v>78225.600000000006</v>
      </c>
      <c r="I500">
        <v>15310</v>
      </c>
      <c r="J500">
        <v>62915.6</v>
      </c>
      <c r="K500">
        <v>44166</v>
      </c>
      <c r="L500" t="s">
        <v>21</v>
      </c>
      <c r="M500">
        <v>2020</v>
      </c>
    </row>
    <row r="501" spans="1:13" x14ac:dyDescent="0.15">
      <c r="A501" t="s">
        <v>13</v>
      </c>
      <c r="B501" t="s">
        <v>35</v>
      </c>
      <c r="C501">
        <v>3170</v>
      </c>
      <c r="D501">
        <v>260</v>
      </c>
      <c r="E501">
        <v>12</v>
      </c>
      <c r="F501">
        <v>38040</v>
      </c>
      <c r="G501">
        <v>3975.84</v>
      </c>
      <c r="H501">
        <v>34064.160000000003</v>
      </c>
      <c r="I501">
        <v>8283</v>
      </c>
      <c r="J501">
        <v>25781.16</v>
      </c>
      <c r="K501">
        <v>43344</v>
      </c>
      <c r="L501" t="s">
        <v>26</v>
      </c>
      <c r="M501">
        <v>2020</v>
      </c>
    </row>
    <row r="502" spans="1:13" x14ac:dyDescent="0.15">
      <c r="A502" t="s">
        <v>28</v>
      </c>
      <c r="B502" t="s">
        <v>14</v>
      </c>
      <c r="C502">
        <v>493</v>
      </c>
      <c r="D502">
        <v>3</v>
      </c>
      <c r="E502">
        <v>15</v>
      </c>
      <c r="F502">
        <v>7395</v>
      </c>
      <c r="G502">
        <v>5005.6499999999996</v>
      </c>
      <c r="H502">
        <v>2389.35</v>
      </c>
      <c r="I502">
        <v>25670</v>
      </c>
      <c r="J502">
        <v>-23280.65</v>
      </c>
      <c r="K502">
        <v>43983</v>
      </c>
      <c r="L502" t="s">
        <v>19</v>
      </c>
      <c r="M502">
        <v>2020</v>
      </c>
    </row>
    <row r="503" spans="1:13" x14ac:dyDescent="0.15">
      <c r="A503" t="s">
        <v>28</v>
      </c>
      <c r="B503" t="s">
        <v>33</v>
      </c>
      <c r="C503">
        <v>3286</v>
      </c>
      <c r="D503">
        <v>250</v>
      </c>
      <c r="E503">
        <v>15</v>
      </c>
      <c r="F503">
        <v>49290</v>
      </c>
      <c r="G503">
        <v>5005.6499999999996</v>
      </c>
      <c r="H503">
        <v>44284.35</v>
      </c>
      <c r="I503">
        <v>25670</v>
      </c>
      <c r="J503">
        <v>18614.349999999999</v>
      </c>
      <c r="K503">
        <v>43983</v>
      </c>
      <c r="L503" t="s">
        <v>19</v>
      </c>
      <c r="M503">
        <v>2020</v>
      </c>
    </row>
    <row r="504" spans="1:13" x14ac:dyDescent="0.15">
      <c r="A504" t="s">
        <v>13</v>
      </c>
      <c r="B504" t="s">
        <v>14</v>
      </c>
      <c r="C504">
        <v>3563</v>
      </c>
      <c r="D504">
        <v>3</v>
      </c>
      <c r="E504">
        <v>350</v>
      </c>
      <c r="F504">
        <v>1247050</v>
      </c>
      <c r="G504">
        <v>41996.5</v>
      </c>
      <c r="H504">
        <v>1205053.5</v>
      </c>
      <c r="I504">
        <v>239980</v>
      </c>
      <c r="J504">
        <v>965073.5</v>
      </c>
      <c r="K504">
        <v>43891</v>
      </c>
      <c r="L504" t="s">
        <v>23</v>
      </c>
      <c r="M504">
        <v>2020</v>
      </c>
    </row>
    <row r="505" spans="1:13" x14ac:dyDescent="0.15">
      <c r="A505" t="s">
        <v>18</v>
      </c>
      <c r="B505" t="s">
        <v>14</v>
      </c>
      <c r="C505">
        <v>4109</v>
      </c>
      <c r="D505">
        <v>3</v>
      </c>
      <c r="E505">
        <v>350</v>
      </c>
      <c r="F505">
        <v>1438150</v>
      </c>
      <c r="G505">
        <v>81445</v>
      </c>
      <c r="H505">
        <v>1356705</v>
      </c>
      <c r="I505">
        <v>465400</v>
      </c>
      <c r="J505">
        <v>891305</v>
      </c>
      <c r="K505">
        <v>43891</v>
      </c>
      <c r="L505" t="s">
        <v>23</v>
      </c>
      <c r="M505">
        <v>2020</v>
      </c>
    </row>
    <row r="506" spans="1:13" x14ac:dyDescent="0.15">
      <c r="A506" t="s">
        <v>17</v>
      </c>
      <c r="B506" t="s">
        <v>14</v>
      </c>
      <c r="C506">
        <v>3653</v>
      </c>
      <c r="D506">
        <v>3</v>
      </c>
      <c r="E506">
        <v>20</v>
      </c>
      <c r="F506">
        <v>73060</v>
      </c>
      <c r="G506">
        <v>1149.2</v>
      </c>
      <c r="H506">
        <v>71910.8</v>
      </c>
      <c r="I506">
        <v>4420</v>
      </c>
      <c r="J506">
        <v>67490.8</v>
      </c>
      <c r="K506">
        <v>43344</v>
      </c>
      <c r="L506" t="s">
        <v>26</v>
      </c>
      <c r="M506">
        <v>2020</v>
      </c>
    </row>
    <row r="507" spans="1:13" x14ac:dyDescent="0.15">
      <c r="A507" t="s">
        <v>28</v>
      </c>
      <c r="B507" t="s">
        <v>22</v>
      </c>
      <c r="C507">
        <v>2203</v>
      </c>
      <c r="D507">
        <v>5</v>
      </c>
      <c r="E507">
        <v>350</v>
      </c>
      <c r="F507">
        <v>771050</v>
      </c>
      <c r="G507">
        <v>44703.75</v>
      </c>
      <c r="H507">
        <v>726346.25</v>
      </c>
      <c r="I507">
        <v>255450</v>
      </c>
      <c r="J507">
        <v>470896.25</v>
      </c>
      <c r="K507">
        <v>43831</v>
      </c>
      <c r="L507" t="s">
        <v>16</v>
      </c>
      <c r="M507">
        <v>2020</v>
      </c>
    </row>
    <row r="508" spans="1:13" x14ac:dyDescent="0.15">
      <c r="A508" t="s">
        <v>28</v>
      </c>
      <c r="B508" t="s">
        <v>22</v>
      </c>
      <c r="C508">
        <v>2924</v>
      </c>
      <c r="D508">
        <v>5</v>
      </c>
      <c r="E508">
        <v>7</v>
      </c>
      <c r="F508">
        <v>20468</v>
      </c>
      <c r="G508">
        <v>1181.18</v>
      </c>
      <c r="H508">
        <v>19286.82</v>
      </c>
      <c r="I508">
        <v>6490</v>
      </c>
      <c r="J508">
        <v>12796.82</v>
      </c>
      <c r="K508">
        <v>43862</v>
      </c>
      <c r="L508" t="s">
        <v>30</v>
      </c>
      <c r="M508">
        <v>2020</v>
      </c>
    </row>
    <row r="509" spans="1:13" x14ac:dyDescent="0.15">
      <c r="A509" t="s">
        <v>20</v>
      </c>
      <c r="B509" t="s">
        <v>22</v>
      </c>
      <c r="C509">
        <v>2650</v>
      </c>
      <c r="D509">
        <v>5</v>
      </c>
      <c r="E509">
        <v>12</v>
      </c>
      <c r="F509">
        <v>31800</v>
      </c>
      <c r="G509">
        <v>942.24</v>
      </c>
      <c r="H509">
        <v>30857.759999999998</v>
      </c>
      <c r="I509">
        <v>1812</v>
      </c>
      <c r="J509">
        <v>29045.759999999998</v>
      </c>
      <c r="K509">
        <v>43983</v>
      </c>
      <c r="L509" t="s">
        <v>19</v>
      </c>
      <c r="M509">
        <v>2020</v>
      </c>
    </row>
    <row r="510" spans="1:13" x14ac:dyDescent="0.15">
      <c r="A510" t="s">
        <v>20</v>
      </c>
      <c r="B510" t="s">
        <v>22</v>
      </c>
      <c r="C510">
        <v>1194</v>
      </c>
      <c r="D510">
        <v>5</v>
      </c>
      <c r="E510">
        <v>20</v>
      </c>
      <c r="F510">
        <v>23880</v>
      </c>
      <c r="G510">
        <v>5863</v>
      </c>
      <c r="H510">
        <v>18017</v>
      </c>
      <c r="I510">
        <v>22550</v>
      </c>
      <c r="J510">
        <v>-4533</v>
      </c>
      <c r="K510">
        <v>44013</v>
      </c>
      <c r="L510" t="s">
        <v>24</v>
      </c>
      <c r="M510">
        <v>2020</v>
      </c>
    </row>
    <row r="511" spans="1:13" x14ac:dyDescent="0.15">
      <c r="A511" t="s">
        <v>13</v>
      </c>
      <c r="B511" t="s">
        <v>22</v>
      </c>
      <c r="C511">
        <v>3366</v>
      </c>
      <c r="D511">
        <v>5</v>
      </c>
      <c r="E511">
        <v>20</v>
      </c>
      <c r="F511">
        <v>67320</v>
      </c>
      <c r="G511">
        <v>3247.4</v>
      </c>
      <c r="H511">
        <v>64072.6</v>
      </c>
      <c r="I511">
        <v>12490</v>
      </c>
      <c r="J511">
        <v>51582.6</v>
      </c>
      <c r="K511">
        <v>44105</v>
      </c>
      <c r="L511" t="s">
        <v>27</v>
      </c>
      <c r="M511">
        <v>2020</v>
      </c>
    </row>
    <row r="512" spans="1:13" x14ac:dyDescent="0.15">
      <c r="A512" t="s">
        <v>28</v>
      </c>
      <c r="B512" t="s">
        <v>29</v>
      </c>
      <c r="C512">
        <v>1325</v>
      </c>
      <c r="D512">
        <v>10</v>
      </c>
      <c r="E512">
        <v>7</v>
      </c>
      <c r="F512">
        <v>9275</v>
      </c>
      <c r="G512">
        <v>1309.04</v>
      </c>
      <c r="H512">
        <v>7965.97</v>
      </c>
      <c r="I512">
        <v>7192.5</v>
      </c>
      <c r="J512">
        <v>773.47</v>
      </c>
      <c r="K512">
        <v>43831</v>
      </c>
      <c r="L512" t="s">
        <v>16</v>
      </c>
      <c r="M512">
        <v>2020</v>
      </c>
    </row>
    <row r="513" spans="1:13" x14ac:dyDescent="0.15">
      <c r="A513" t="s">
        <v>17</v>
      </c>
      <c r="B513" t="s">
        <v>29</v>
      </c>
      <c r="C513">
        <v>4243</v>
      </c>
      <c r="D513">
        <v>10</v>
      </c>
      <c r="E513">
        <v>300</v>
      </c>
      <c r="F513">
        <v>1272900</v>
      </c>
      <c r="G513">
        <v>31473</v>
      </c>
      <c r="H513">
        <v>1241427</v>
      </c>
      <c r="I513">
        <v>201750</v>
      </c>
      <c r="J513">
        <v>1039677</v>
      </c>
      <c r="K513">
        <v>43831</v>
      </c>
      <c r="L513" t="s">
        <v>16</v>
      </c>
      <c r="M513">
        <v>2020</v>
      </c>
    </row>
    <row r="514" spans="1:13" x14ac:dyDescent="0.15">
      <c r="A514" t="s">
        <v>28</v>
      </c>
      <c r="B514" t="s">
        <v>29</v>
      </c>
      <c r="C514">
        <v>2887</v>
      </c>
      <c r="D514">
        <v>10</v>
      </c>
      <c r="E514">
        <v>20</v>
      </c>
      <c r="F514">
        <v>57740</v>
      </c>
      <c r="G514">
        <v>6866.6</v>
      </c>
      <c r="H514">
        <v>50873.4</v>
      </c>
      <c r="I514">
        <v>26410</v>
      </c>
      <c r="J514">
        <v>24463.4</v>
      </c>
      <c r="K514">
        <v>43862</v>
      </c>
      <c r="L514" t="s">
        <v>30</v>
      </c>
      <c r="M514">
        <v>2020</v>
      </c>
    </row>
    <row r="515" spans="1:13" x14ac:dyDescent="0.15">
      <c r="A515" t="s">
        <v>17</v>
      </c>
      <c r="B515" t="s">
        <v>29</v>
      </c>
      <c r="C515">
        <v>3839</v>
      </c>
      <c r="D515">
        <v>10</v>
      </c>
      <c r="E515">
        <v>20</v>
      </c>
      <c r="F515">
        <v>76780</v>
      </c>
      <c r="G515">
        <v>7040.8</v>
      </c>
      <c r="H515">
        <v>69739.199999999997</v>
      </c>
      <c r="I515">
        <v>27080</v>
      </c>
      <c r="J515">
        <v>42659.199999999997</v>
      </c>
      <c r="K515">
        <v>43862</v>
      </c>
      <c r="L515" t="s">
        <v>30</v>
      </c>
      <c r="M515">
        <v>2020</v>
      </c>
    </row>
    <row r="516" spans="1:13" x14ac:dyDescent="0.15">
      <c r="A516" t="s">
        <v>13</v>
      </c>
      <c r="B516" t="s">
        <v>29</v>
      </c>
      <c r="C516">
        <v>1863</v>
      </c>
      <c r="D516">
        <v>10</v>
      </c>
      <c r="E516">
        <v>350</v>
      </c>
      <c r="F516">
        <v>652050</v>
      </c>
      <c r="G516">
        <v>119756</v>
      </c>
      <c r="H516">
        <v>532294</v>
      </c>
      <c r="I516">
        <v>684320</v>
      </c>
      <c r="J516">
        <v>-152026</v>
      </c>
      <c r="K516">
        <v>43983</v>
      </c>
      <c r="L516" t="s">
        <v>19</v>
      </c>
      <c r="M516">
        <v>2020</v>
      </c>
    </row>
    <row r="517" spans="1:13" x14ac:dyDescent="0.15">
      <c r="A517" t="s">
        <v>13</v>
      </c>
      <c r="B517" t="s">
        <v>29</v>
      </c>
      <c r="C517">
        <v>2858</v>
      </c>
      <c r="D517">
        <v>10</v>
      </c>
      <c r="E517">
        <v>125</v>
      </c>
      <c r="F517">
        <v>357250</v>
      </c>
      <c r="G517">
        <v>25723.75</v>
      </c>
      <c r="H517">
        <v>331526.25</v>
      </c>
      <c r="I517">
        <v>189960</v>
      </c>
      <c r="J517">
        <v>141566.25</v>
      </c>
      <c r="K517">
        <v>43983</v>
      </c>
      <c r="L517" t="s">
        <v>19</v>
      </c>
      <c r="M517">
        <v>2020</v>
      </c>
    </row>
    <row r="518" spans="1:13" x14ac:dyDescent="0.15">
      <c r="A518" t="s">
        <v>20</v>
      </c>
      <c r="B518" t="s">
        <v>29</v>
      </c>
      <c r="C518">
        <v>2868</v>
      </c>
      <c r="D518">
        <v>10</v>
      </c>
      <c r="E518">
        <v>12</v>
      </c>
      <c r="F518">
        <v>34416</v>
      </c>
      <c r="G518">
        <v>890.76</v>
      </c>
      <c r="H518">
        <v>33525.24</v>
      </c>
      <c r="I518">
        <v>1713</v>
      </c>
      <c r="J518">
        <v>31812.240000000002</v>
      </c>
      <c r="K518">
        <v>44013</v>
      </c>
      <c r="L518" t="s">
        <v>24</v>
      </c>
      <c r="M518">
        <v>2020</v>
      </c>
    </row>
    <row r="519" spans="1:13" x14ac:dyDescent="0.15">
      <c r="A519" t="s">
        <v>18</v>
      </c>
      <c r="B519" t="s">
        <v>29</v>
      </c>
      <c r="C519">
        <v>3805</v>
      </c>
      <c r="D519">
        <v>10</v>
      </c>
      <c r="E519">
        <v>7</v>
      </c>
      <c r="F519">
        <v>26635</v>
      </c>
      <c r="G519">
        <v>2453.36</v>
      </c>
      <c r="H519">
        <v>24181.64</v>
      </c>
      <c r="I519">
        <v>13480</v>
      </c>
      <c r="J519">
        <v>10701.64</v>
      </c>
      <c r="K519">
        <v>44044</v>
      </c>
      <c r="L519" t="s">
        <v>25</v>
      </c>
      <c r="M519">
        <v>2020</v>
      </c>
    </row>
    <row r="520" spans="1:13" x14ac:dyDescent="0.15">
      <c r="A520" t="s">
        <v>13</v>
      </c>
      <c r="B520" t="s">
        <v>29</v>
      </c>
      <c r="C520">
        <v>3914</v>
      </c>
      <c r="D520">
        <v>10</v>
      </c>
      <c r="E520">
        <v>15</v>
      </c>
      <c r="F520">
        <v>58710</v>
      </c>
      <c r="G520">
        <v>3051.75</v>
      </c>
      <c r="H520">
        <v>55658.25</v>
      </c>
      <c r="I520">
        <v>15650</v>
      </c>
      <c r="J520">
        <v>40008.25</v>
      </c>
      <c r="K520">
        <v>44105</v>
      </c>
      <c r="L520" t="s">
        <v>27</v>
      </c>
      <c r="M520">
        <v>2020</v>
      </c>
    </row>
    <row r="521" spans="1:13" x14ac:dyDescent="0.15">
      <c r="A521" t="s">
        <v>13</v>
      </c>
      <c r="B521" t="s">
        <v>29</v>
      </c>
      <c r="C521">
        <v>524</v>
      </c>
      <c r="D521">
        <v>10</v>
      </c>
      <c r="E521">
        <v>20</v>
      </c>
      <c r="F521">
        <v>10480</v>
      </c>
      <c r="G521">
        <v>3247.4</v>
      </c>
      <c r="H521">
        <v>7232.6</v>
      </c>
      <c r="I521">
        <v>12490</v>
      </c>
      <c r="J521">
        <v>-5257.4</v>
      </c>
      <c r="K521">
        <v>44105</v>
      </c>
      <c r="L521" t="s">
        <v>27</v>
      </c>
      <c r="M521">
        <v>2020</v>
      </c>
    </row>
    <row r="522" spans="1:13" x14ac:dyDescent="0.15">
      <c r="A522" t="s">
        <v>17</v>
      </c>
      <c r="B522" t="s">
        <v>29</v>
      </c>
      <c r="C522">
        <v>3095</v>
      </c>
      <c r="D522">
        <v>10</v>
      </c>
      <c r="E522">
        <v>350</v>
      </c>
      <c r="F522">
        <v>1083250</v>
      </c>
      <c r="G522">
        <v>16243.5</v>
      </c>
      <c r="H522">
        <v>1067006.5</v>
      </c>
      <c r="I522">
        <v>92820</v>
      </c>
      <c r="J522">
        <v>974186.5</v>
      </c>
      <c r="K522">
        <v>44136</v>
      </c>
      <c r="L522" t="s">
        <v>31</v>
      </c>
      <c r="M522">
        <v>2020</v>
      </c>
    </row>
    <row r="523" spans="1:13" x14ac:dyDescent="0.15">
      <c r="A523" t="s">
        <v>17</v>
      </c>
      <c r="B523" t="s">
        <v>29</v>
      </c>
      <c r="C523">
        <v>2410</v>
      </c>
      <c r="D523">
        <v>10</v>
      </c>
      <c r="E523">
        <v>12</v>
      </c>
      <c r="F523">
        <v>28920</v>
      </c>
      <c r="G523">
        <v>1580.28</v>
      </c>
      <c r="H523">
        <v>27339.72</v>
      </c>
      <c r="I523">
        <v>3039</v>
      </c>
      <c r="J523">
        <v>24300.720000000001</v>
      </c>
      <c r="K523">
        <v>44166</v>
      </c>
      <c r="L523" t="s">
        <v>21</v>
      </c>
      <c r="M523">
        <v>2020</v>
      </c>
    </row>
    <row r="524" spans="1:13" x14ac:dyDescent="0.15">
      <c r="A524" t="s">
        <v>18</v>
      </c>
      <c r="B524" t="s">
        <v>32</v>
      </c>
      <c r="C524">
        <v>4263</v>
      </c>
      <c r="D524">
        <v>120</v>
      </c>
      <c r="E524">
        <v>15</v>
      </c>
      <c r="F524">
        <v>63945</v>
      </c>
      <c r="G524">
        <v>7795.13</v>
      </c>
      <c r="H524">
        <v>56149.88</v>
      </c>
      <c r="I524">
        <v>39975</v>
      </c>
      <c r="J524">
        <v>16174.88</v>
      </c>
      <c r="K524">
        <v>43831</v>
      </c>
      <c r="L524" t="s">
        <v>16</v>
      </c>
      <c r="M524">
        <v>2020</v>
      </c>
    </row>
    <row r="525" spans="1:13" x14ac:dyDescent="0.15">
      <c r="A525" t="s">
        <v>13</v>
      </c>
      <c r="B525" t="s">
        <v>32</v>
      </c>
      <c r="C525">
        <v>2239</v>
      </c>
      <c r="D525">
        <v>120</v>
      </c>
      <c r="E525">
        <v>350</v>
      </c>
      <c r="F525">
        <v>783650</v>
      </c>
      <c r="G525">
        <v>119756</v>
      </c>
      <c r="H525">
        <v>663894</v>
      </c>
      <c r="I525">
        <v>684320</v>
      </c>
      <c r="J525">
        <v>-20426</v>
      </c>
      <c r="K525">
        <v>43983</v>
      </c>
      <c r="L525" t="s">
        <v>19</v>
      </c>
      <c r="M525">
        <v>2020</v>
      </c>
    </row>
    <row r="526" spans="1:13" x14ac:dyDescent="0.15">
      <c r="A526" t="s">
        <v>18</v>
      </c>
      <c r="B526" t="s">
        <v>32</v>
      </c>
      <c r="C526">
        <v>569</v>
      </c>
      <c r="D526">
        <v>120</v>
      </c>
      <c r="E526">
        <v>7</v>
      </c>
      <c r="F526">
        <v>3983</v>
      </c>
      <c r="G526">
        <v>1082.9000000000001</v>
      </c>
      <c r="H526">
        <v>2900.1</v>
      </c>
      <c r="I526">
        <v>5950</v>
      </c>
      <c r="J526">
        <v>-3049.9</v>
      </c>
      <c r="K526">
        <v>43983</v>
      </c>
      <c r="L526" t="s">
        <v>19</v>
      </c>
      <c r="M526">
        <v>2020</v>
      </c>
    </row>
    <row r="527" spans="1:13" x14ac:dyDescent="0.15">
      <c r="A527" t="s">
        <v>20</v>
      </c>
      <c r="B527" t="s">
        <v>32</v>
      </c>
      <c r="C527">
        <v>3889</v>
      </c>
      <c r="D527">
        <v>120</v>
      </c>
      <c r="E527">
        <v>12</v>
      </c>
      <c r="F527">
        <v>46668</v>
      </c>
      <c r="G527">
        <v>942.24</v>
      </c>
      <c r="H527">
        <v>45725.760000000002</v>
      </c>
      <c r="I527">
        <v>1812</v>
      </c>
      <c r="J527">
        <v>43913.760000000002</v>
      </c>
      <c r="K527">
        <v>43983</v>
      </c>
      <c r="L527" t="s">
        <v>19</v>
      </c>
      <c r="M527">
        <v>2020</v>
      </c>
    </row>
    <row r="528" spans="1:13" x14ac:dyDescent="0.15">
      <c r="A528" t="s">
        <v>17</v>
      </c>
      <c r="B528" t="s">
        <v>32</v>
      </c>
      <c r="C528">
        <v>1378</v>
      </c>
      <c r="D528">
        <v>120</v>
      </c>
      <c r="E528">
        <v>15</v>
      </c>
      <c r="F528">
        <v>20670</v>
      </c>
      <c r="G528">
        <v>1287</v>
      </c>
      <c r="H528">
        <v>19383</v>
      </c>
      <c r="I528">
        <v>6600</v>
      </c>
      <c r="J528">
        <v>12783</v>
      </c>
      <c r="K528">
        <v>43344</v>
      </c>
      <c r="L528" t="s">
        <v>26</v>
      </c>
      <c r="M528">
        <v>2020</v>
      </c>
    </row>
    <row r="529" spans="1:13" x14ac:dyDescent="0.15">
      <c r="A529" t="s">
        <v>20</v>
      </c>
      <c r="B529" t="s">
        <v>32</v>
      </c>
      <c r="C529">
        <v>2253</v>
      </c>
      <c r="D529">
        <v>120</v>
      </c>
      <c r="E529">
        <v>12</v>
      </c>
      <c r="F529">
        <v>27036</v>
      </c>
      <c r="G529">
        <v>639.6</v>
      </c>
      <c r="H529">
        <v>26396.400000000001</v>
      </c>
      <c r="I529">
        <v>1230</v>
      </c>
      <c r="J529">
        <v>25166.400000000001</v>
      </c>
      <c r="K529">
        <v>44105</v>
      </c>
      <c r="L529" t="s">
        <v>27</v>
      </c>
      <c r="M529">
        <v>2020</v>
      </c>
    </row>
    <row r="530" spans="1:13" x14ac:dyDescent="0.15">
      <c r="A530" t="s">
        <v>20</v>
      </c>
      <c r="B530" t="s">
        <v>32</v>
      </c>
      <c r="C530">
        <v>3202</v>
      </c>
      <c r="D530">
        <v>120</v>
      </c>
      <c r="E530">
        <v>300</v>
      </c>
      <c r="F530">
        <v>960600</v>
      </c>
      <c r="G530">
        <v>101595</v>
      </c>
      <c r="H530">
        <v>859005</v>
      </c>
      <c r="I530">
        <v>651250</v>
      </c>
      <c r="J530">
        <v>207755</v>
      </c>
      <c r="K530">
        <v>43405</v>
      </c>
      <c r="L530" t="s">
        <v>31</v>
      </c>
      <c r="M530">
        <v>2020</v>
      </c>
    </row>
    <row r="531" spans="1:13" x14ac:dyDescent="0.15">
      <c r="A531" t="s">
        <v>17</v>
      </c>
      <c r="B531" t="s">
        <v>32</v>
      </c>
      <c r="C531">
        <v>3835</v>
      </c>
      <c r="D531">
        <v>120</v>
      </c>
      <c r="E531">
        <v>12</v>
      </c>
      <c r="F531">
        <v>46020</v>
      </c>
      <c r="G531">
        <v>1580.28</v>
      </c>
      <c r="H531">
        <v>44439.72</v>
      </c>
      <c r="I531">
        <v>3039</v>
      </c>
      <c r="J531">
        <v>41400.720000000001</v>
      </c>
      <c r="K531">
        <v>44166</v>
      </c>
      <c r="L531" t="s">
        <v>21</v>
      </c>
      <c r="M531">
        <v>2020</v>
      </c>
    </row>
    <row r="532" spans="1:13" x14ac:dyDescent="0.15">
      <c r="A532" t="s">
        <v>13</v>
      </c>
      <c r="B532" t="s">
        <v>33</v>
      </c>
      <c r="C532">
        <v>2487</v>
      </c>
      <c r="D532">
        <v>250</v>
      </c>
      <c r="E532">
        <v>125</v>
      </c>
      <c r="F532">
        <v>310875</v>
      </c>
      <c r="G532">
        <v>25723.75</v>
      </c>
      <c r="H532">
        <v>285151.25</v>
      </c>
      <c r="I532">
        <v>189960</v>
      </c>
      <c r="J532">
        <v>95191.25</v>
      </c>
      <c r="K532">
        <v>43983</v>
      </c>
      <c r="L532" t="s">
        <v>19</v>
      </c>
      <c r="M532">
        <v>2020</v>
      </c>
    </row>
    <row r="533" spans="1:13" x14ac:dyDescent="0.15">
      <c r="A533" t="s">
        <v>13</v>
      </c>
      <c r="B533" t="s">
        <v>33</v>
      </c>
      <c r="C533">
        <v>4428</v>
      </c>
      <c r="D533">
        <v>250</v>
      </c>
      <c r="E533">
        <v>15</v>
      </c>
      <c r="F533">
        <v>66420</v>
      </c>
      <c r="G533">
        <v>3051.75</v>
      </c>
      <c r="H533">
        <v>63368.25</v>
      </c>
      <c r="I533">
        <v>15650</v>
      </c>
      <c r="J533">
        <v>47718.25</v>
      </c>
      <c r="K533">
        <v>44105</v>
      </c>
      <c r="L533" t="s">
        <v>27</v>
      </c>
      <c r="M533">
        <v>2020</v>
      </c>
    </row>
    <row r="534" spans="1:13" x14ac:dyDescent="0.15">
      <c r="A534" t="s">
        <v>13</v>
      </c>
      <c r="B534" t="s">
        <v>35</v>
      </c>
      <c r="C534">
        <v>1200</v>
      </c>
      <c r="D534">
        <v>260</v>
      </c>
      <c r="E534">
        <v>125</v>
      </c>
      <c r="F534">
        <v>150000</v>
      </c>
      <c r="G534">
        <v>26958.75</v>
      </c>
      <c r="H534">
        <v>123041.25</v>
      </c>
      <c r="I534">
        <v>199080</v>
      </c>
      <c r="J534">
        <v>-76038.75</v>
      </c>
      <c r="K534">
        <v>43831</v>
      </c>
      <c r="L534" t="s">
        <v>16</v>
      </c>
      <c r="M534">
        <v>2020</v>
      </c>
    </row>
    <row r="535" spans="1:13" x14ac:dyDescent="0.15">
      <c r="A535" t="s">
        <v>18</v>
      </c>
      <c r="B535" t="s">
        <v>35</v>
      </c>
      <c r="C535">
        <v>2953</v>
      </c>
      <c r="D535">
        <v>260</v>
      </c>
      <c r="E535">
        <v>7</v>
      </c>
      <c r="F535">
        <v>20671</v>
      </c>
      <c r="G535">
        <v>1082.9000000000001</v>
      </c>
      <c r="H535">
        <v>19588.099999999999</v>
      </c>
      <c r="I535">
        <v>5950</v>
      </c>
      <c r="J535">
        <v>13638.1</v>
      </c>
      <c r="K535">
        <v>43983</v>
      </c>
      <c r="L535" t="s">
        <v>19</v>
      </c>
      <c r="M535">
        <v>2020</v>
      </c>
    </row>
    <row r="536" spans="1:13" x14ac:dyDescent="0.15">
      <c r="A536" t="s">
        <v>20</v>
      </c>
      <c r="B536" t="s">
        <v>35</v>
      </c>
      <c r="C536">
        <v>1453</v>
      </c>
      <c r="D536">
        <v>260</v>
      </c>
      <c r="E536">
        <v>12</v>
      </c>
      <c r="F536">
        <v>17436</v>
      </c>
      <c r="G536">
        <v>639.6</v>
      </c>
      <c r="H536">
        <v>16796.400000000001</v>
      </c>
      <c r="I536">
        <v>1230</v>
      </c>
      <c r="J536">
        <v>15566.4</v>
      </c>
      <c r="K536">
        <v>44105</v>
      </c>
      <c r="L536" t="s">
        <v>27</v>
      </c>
      <c r="M536">
        <v>2020</v>
      </c>
    </row>
    <row r="537" spans="1:13" x14ac:dyDescent="0.15">
      <c r="A537" t="s">
        <v>17</v>
      </c>
      <c r="B537" t="s">
        <v>35</v>
      </c>
      <c r="C537">
        <v>865</v>
      </c>
      <c r="D537">
        <v>260</v>
      </c>
      <c r="E537">
        <v>12</v>
      </c>
      <c r="F537">
        <v>10380</v>
      </c>
      <c r="G537">
        <v>2761.2</v>
      </c>
      <c r="H537">
        <v>7618.8</v>
      </c>
      <c r="I537">
        <v>5310</v>
      </c>
      <c r="J537">
        <v>2308.8000000000002</v>
      </c>
      <c r="K537">
        <v>43435</v>
      </c>
      <c r="L537" t="s">
        <v>21</v>
      </c>
      <c r="M537">
        <v>2020</v>
      </c>
    </row>
    <row r="538" spans="1:13" x14ac:dyDescent="0.15">
      <c r="A538" t="s">
        <v>20</v>
      </c>
      <c r="B538" t="s">
        <v>14</v>
      </c>
      <c r="C538">
        <v>1072</v>
      </c>
      <c r="D538">
        <v>3</v>
      </c>
      <c r="E538">
        <v>20</v>
      </c>
      <c r="F538">
        <v>21440</v>
      </c>
      <c r="G538">
        <v>7221.2</v>
      </c>
      <c r="H538">
        <v>14218.8</v>
      </c>
      <c r="I538">
        <v>25790</v>
      </c>
      <c r="J538">
        <v>-11571.2</v>
      </c>
      <c r="K538">
        <v>43922</v>
      </c>
      <c r="L538" t="s">
        <v>34</v>
      </c>
      <c r="M538">
        <v>2020</v>
      </c>
    </row>
    <row r="539" spans="1:13" x14ac:dyDescent="0.15">
      <c r="A539" t="s">
        <v>28</v>
      </c>
      <c r="B539" t="s">
        <v>14</v>
      </c>
      <c r="C539">
        <v>1737</v>
      </c>
      <c r="D539">
        <v>3</v>
      </c>
      <c r="E539">
        <v>20</v>
      </c>
      <c r="F539">
        <v>34740</v>
      </c>
      <c r="G539">
        <v>4880.3999999999996</v>
      </c>
      <c r="H539">
        <v>29859.599999999999</v>
      </c>
      <c r="I539">
        <v>17430</v>
      </c>
      <c r="J539">
        <v>12429.6</v>
      </c>
      <c r="K539">
        <v>43952</v>
      </c>
      <c r="L539" t="s">
        <v>36</v>
      </c>
      <c r="M539">
        <v>2020</v>
      </c>
    </row>
    <row r="540" spans="1:13" x14ac:dyDescent="0.15">
      <c r="A540" t="s">
        <v>28</v>
      </c>
      <c r="B540" t="s">
        <v>14</v>
      </c>
      <c r="C540">
        <v>1535</v>
      </c>
      <c r="D540">
        <v>3</v>
      </c>
      <c r="E540">
        <v>7</v>
      </c>
      <c r="F540">
        <v>10745</v>
      </c>
      <c r="G540">
        <v>2936.08</v>
      </c>
      <c r="H540">
        <v>7808.92</v>
      </c>
      <c r="I540">
        <v>14980</v>
      </c>
      <c r="J540">
        <v>-7171.08</v>
      </c>
      <c r="K540">
        <v>43374</v>
      </c>
      <c r="L540" t="s">
        <v>27</v>
      </c>
      <c r="M540">
        <v>2020</v>
      </c>
    </row>
    <row r="541" spans="1:13" x14ac:dyDescent="0.15">
      <c r="A541" t="s">
        <v>17</v>
      </c>
      <c r="B541" t="s">
        <v>14</v>
      </c>
      <c r="C541">
        <v>2532</v>
      </c>
      <c r="D541">
        <v>3</v>
      </c>
      <c r="E541">
        <v>7</v>
      </c>
      <c r="F541">
        <v>17724</v>
      </c>
      <c r="G541">
        <v>274.39999999999998</v>
      </c>
      <c r="H541">
        <v>17449.599999999999</v>
      </c>
      <c r="I541">
        <v>1400</v>
      </c>
      <c r="J541">
        <v>16049.6</v>
      </c>
      <c r="K541">
        <v>44166</v>
      </c>
      <c r="L541" t="s">
        <v>21</v>
      </c>
      <c r="M541">
        <v>2020</v>
      </c>
    </row>
    <row r="542" spans="1:13" x14ac:dyDescent="0.15">
      <c r="A542" t="s">
        <v>18</v>
      </c>
      <c r="B542" t="s">
        <v>22</v>
      </c>
      <c r="C542">
        <v>1765</v>
      </c>
      <c r="D542">
        <v>5</v>
      </c>
      <c r="E542">
        <v>7</v>
      </c>
      <c r="F542">
        <v>12355</v>
      </c>
      <c r="G542">
        <v>287.14</v>
      </c>
      <c r="H542">
        <v>12067.86</v>
      </c>
      <c r="I542">
        <v>1465</v>
      </c>
      <c r="J542">
        <v>10602.86</v>
      </c>
      <c r="K542">
        <v>43862</v>
      </c>
      <c r="L542" t="s">
        <v>30</v>
      </c>
      <c r="M542">
        <v>2020</v>
      </c>
    </row>
    <row r="543" spans="1:13" x14ac:dyDescent="0.15">
      <c r="A543" t="s">
        <v>28</v>
      </c>
      <c r="B543" t="s">
        <v>22</v>
      </c>
      <c r="C543">
        <v>1567</v>
      </c>
      <c r="D543">
        <v>5</v>
      </c>
      <c r="E543">
        <v>7</v>
      </c>
      <c r="F543">
        <v>10969</v>
      </c>
      <c r="G543">
        <v>2936.08</v>
      </c>
      <c r="H543">
        <v>8032.92</v>
      </c>
      <c r="I543">
        <v>14980</v>
      </c>
      <c r="J543">
        <v>-6947.08</v>
      </c>
      <c r="K543">
        <v>43374</v>
      </c>
      <c r="L543" t="s">
        <v>27</v>
      </c>
      <c r="M543">
        <v>2020</v>
      </c>
    </row>
    <row r="544" spans="1:13" x14ac:dyDescent="0.15">
      <c r="A544" t="s">
        <v>17</v>
      </c>
      <c r="B544" t="s">
        <v>29</v>
      </c>
      <c r="C544">
        <v>2640</v>
      </c>
      <c r="D544">
        <v>10</v>
      </c>
      <c r="E544">
        <v>15</v>
      </c>
      <c r="F544">
        <v>39600</v>
      </c>
      <c r="G544">
        <v>583.79999999999995</v>
      </c>
      <c r="H544">
        <v>39016.199999999997</v>
      </c>
      <c r="I544">
        <v>2780</v>
      </c>
      <c r="J544">
        <v>36236.199999999997</v>
      </c>
      <c r="K544">
        <v>43862</v>
      </c>
      <c r="L544" t="s">
        <v>30</v>
      </c>
      <c r="M544">
        <v>2020</v>
      </c>
    </row>
    <row r="545" spans="1:13" x14ac:dyDescent="0.15">
      <c r="A545" t="s">
        <v>13</v>
      </c>
      <c r="B545" t="s">
        <v>29</v>
      </c>
      <c r="C545">
        <v>3079</v>
      </c>
      <c r="D545">
        <v>10</v>
      </c>
      <c r="E545">
        <v>20</v>
      </c>
      <c r="F545">
        <v>61580</v>
      </c>
      <c r="G545">
        <v>6798.4</v>
      </c>
      <c r="H545">
        <v>54781.599999999999</v>
      </c>
      <c r="I545">
        <v>24280</v>
      </c>
      <c r="J545">
        <v>30501.599999999999</v>
      </c>
      <c r="K545">
        <v>43891</v>
      </c>
      <c r="L545" t="s">
        <v>23</v>
      </c>
      <c r="M545">
        <v>2020</v>
      </c>
    </row>
    <row r="546" spans="1:13" x14ac:dyDescent="0.15">
      <c r="A546" t="s">
        <v>28</v>
      </c>
      <c r="B546" t="s">
        <v>29</v>
      </c>
      <c r="C546">
        <v>4130</v>
      </c>
      <c r="D546">
        <v>10</v>
      </c>
      <c r="E546">
        <v>15</v>
      </c>
      <c r="F546">
        <v>61950</v>
      </c>
      <c r="G546">
        <v>3710.7</v>
      </c>
      <c r="H546">
        <v>58239.3</v>
      </c>
      <c r="I546">
        <v>17670</v>
      </c>
      <c r="J546">
        <v>40569.300000000003</v>
      </c>
      <c r="K546">
        <v>44075</v>
      </c>
      <c r="L546" t="s">
        <v>26</v>
      </c>
      <c r="M546">
        <v>2020</v>
      </c>
    </row>
    <row r="547" spans="1:13" x14ac:dyDescent="0.15">
      <c r="A547" t="s">
        <v>18</v>
      </c>
      <c r="B547" t="s">
        <v>29</v>
      </c>
      <c r="C547">
        <v>2938</v>
      </c>
      <c r="D547">
        <v>10</v>
      </c>
      <c r="E547">
        <v>12</v>
      </c>
      <c r="F547">
        <v>35256</v>
      </c>
      <c r="G547">
        <v>2340.2399999999998</v>
      </c>
      <c r="H547">
        <v>32915.760000000002</v>
      </c>
      <c r="I547">
        <v>4179</v>
      </c>
      <c r="J547">
        <v>28736.76</v>
      </c>
      <c r="K547">
        <v>44105</v>
      </c>
      <c r="L547" t="s">
        <v>27</v>
      </c>
      <c r="M547">
        <v>2020</v>
      </c>
    </row>
    <row r="548" spans="1:13" x14ac:dyDescent="0.15">
      <c r="A548" t="s">
        <v>17</v>
      </c>
      <c r="B548" t="s">
        <v>33</v>
      </c>
      <c r="C548">
        <v>3080</v>
      </c>
      <c r="D548">
        <v>250</v>
      </c>
      <c r="E548">
        <v>7</v>
      </c>
      <c r="F548">
        <v>21560</v>
      </c>
      <c r="G548">
        <v>274.39999999999998</v>
      </c>
      <c r="H548">
        <v>21285.599999999999</v>
      </c>
      <c r="I548">
        <v>1400</v>
      </c>
      <c r="J548">
        <v>19885.599999999999</v>
      </c>
      <c r="K548">
        <v>44166</v>
      </c>
      <c r="L548" t="s">
        <v>21</v>
      </c>
      <c r="M548">
        <v>2020</v>
      </c>
    </row>
    <row r="549" spans="1:13" x14ac:dyDescent="0.15">
      <c r="A549" t="s">
        <v>18</v>
      </c>
      <c r="B549" t="s">
        <v>35</v>
      </c>
      <c r="C549">
        <v>1530</v>
      </c>
      <c r="D549">
        <v>260</v>
      </c>
      <c r="E549">
        <v>12</v>
      </c>
      <c r="F549">
        <v>18360</v>
      </c>
      <c r="G549">
        <v>2340.2399999999998</v>
      </c>
      <c r="H549">
        <v>16019.76</v>
      </c>
      <c r="I549">
        <v>4179</v>
      </c>
      <c r="J549">
        <v>11840.76</v>
      </c>
      <c r="K549">
        <v>44105</v>
      </c>
      <c r="L549" t="s">
        <v>27</v>
      </c>
      <c r="M549">
        <v>2020</v>
      </c>
    </row>
    <row r="550" spans="1:13" x14ac:dyDescent="0.15">
      <c r="A550" t="s">
        <v>28</v>
      </c>
      <c r="B550" t="s">
        <v>35</v>
      </c>
      <c r="C550">
        <v>3537</v>
      </c>
      <c r="D550">
        <v>260</v>
      </c>
      <c r="E550">
        <v>12</v>
      </c>
      <c r="F550">
        <v>42444</v>
      </c>
      <c r="G550">
        <v>3385.2</v>
      </c>
      <c r="H550">
        <v>39058.800000000003</v>
      </c>
      <c r="I550">
        <v>6045</v>
      </c>
      <c r="J550">
        <v>33013.800000000003</v>
      </c>
      <c r="K550">
        <v>43435</v>
      </c>
      <c r="L550" t="s">
        <v>21</v>
      </c>
      <c r="M550">
        <v>2020</v>
      </c>
    </row>
    <row r="551" spans="1:13" x14ac:dyDescent="0.15">
      <c r="A551" t="s">
        <v>20</v>
      </c>
      <c r="B551" t="s">
        <v>14</v>
      </c>
      <c r="C551">
        <v>2021</v>
      </c>
      <c r="D551">
        <v>3</v>
      </c>
      <c r="E551">
        <v>300</v>
      </c>
      <c r="F551">
        <v>606300</v>
      </c>
      <c r="G551">
        <v>33642</v>
      </c>
      <c r="H551">
        <v>572658</v>
      </c>
      <c r="I551">
        <v>200250</v>
      </c>
      <c r="J551">
        <v>372408</v>
      </c>
      <c r="K551">
        <v>44013</v>
      </c>
      <c r="L551" t="s">
        <v>24</v>
      </c>
      <c r="M551">
        <v>2020</v>
      </c>
    </row>
    <row r="552" spans="1:13" x14ac:dyDescent="0.15">
      <c r="A552" t="s">
        <v>18</v>
      </c>
      <c r="B552" t="s">
        <v>14</v>
      </c>
      <c r="C552">
        <v>1804</v>
      </c>
      <c r="D552">
        <v>3</v>
      </c>
      <c r="E552">
        <v>125</v>
      </c>
      <c r="F552">
        <v>225500</v>
      </c>
      <c r="G552">
        <v>17902.5</v>
      </c>
      <c r="H552">
        <v>207597.5</v>
      </c>
      <c r="I552">
        <v>122760</v>
      </c>
      <c r="J552">
        <v>84837.5</v>
      </c>
      <c r="K552">
        <v>43344</v>
      </c>
      <c r="L552" t="s">
        <v>26</v>
      </c>
      <c r="M552">
        <v>2020</v>
      </c>
    </row>
    <row r="553" spans="1:13" x14ac:dyDescent="0.15">
      <c r="A553" t="s">
        <v>13</v>
      </c>
      <c r="B553" t="s">
        <v>14</v>
      </c>
      <c r="C553">
        <v>1014</v>
      </c>
      <c r="D553">
        <v>3</v>
      </c>
      <c r="E553">
        <v>300</v>
      </c>
      <c r="F553">
        <v>304200</v>
      </c>
      <c r="G553">
        <v>62832</v>
      </c>
      <c r="H553">
        <v>241368</v>
      </c>
      <c r="I553">
        <v>374000</v>
      </c>
      <c r="J553">
        <v>-132632</v>
      </c>
      <c r="K553">
        <v>44105</v>
      </c>
      <c r="L553" t="s">
        <v>27</v>
      </c>
      <c r="M553">
        <v>2020</v>
      </c>
    </row>
    <row r="554" spans="1:13" x14ac:dyDescent="0.15">
      <c r="A554" t="s">
        <v>28</v>
      </c>
      <c r="B554" t="s">
        <v>14</v>
      </c>
      <c r="C554">
        <v>2913</v>
      </c>
      <c r="D554">
        <v>3</v>
      </c>
      <c r="E554">
        <v>300</v>
      </c>
      <c r="F554">
        <v>873900</v>
      </c>
      <c r="G554">
        <v>42420</v>
      </c>
      <c r="H554">
        <v>831480</v>
      </c>
      <c r="I554">
        <v>252500</v>
      </c>
      <c r="J554">
        <v>578980</v>
      </c>
      <c r="K554">
        <v>44105</v>
      </c>
      <c r="L554" t="s">
        <v>27</v>
      </c>
      <c r="M554">
        <v>2020</v>
      </c>
    </row>
    <row r="555" spans="1:13" x14ac:dyDescent="0.15">
      <c r="A555" t="s">
        <v>17</v>
      </c>
      <c r="B555" t="s">
        <v>14</v>
      </c>
      <c r="C555">
        <v>763</v>
      </c>
      <c r="D555">
        <v>3</v>
      </c>
      <c r="E555">
        <v>15</v>
      </c>
      <c r="F555">
        <v>11445</v>
      </c>
      <c r="G555">
        <v>3177.3</v>
      </c>
      <c r="H555">
        <v>8267.7000000000007</v>
      </c>
      <c r="I555">
        <v>15130</v>
      </c>
      <c r="J555">
        <v>-6862.3</v>
      </c>
      <c r="K555">
        <v>44136</v>
      </c>
      <c r="L555" t="s">
        <v>31</v>
      </c>
      <c r="M555">
        <v>2020</v>
      </c>
    </row>
    <row r="556" spans="1:13" x14ac:dyDescent="0.15">
      <c r="A556" t="s">
        <v>13</v>
      </c>
      <c r="B556" t="s">
        <v>14</v>
      </c>
      <c r="C556">
        <v>1425</v>
      </c>
      <c r="D556">
        <v>3</v>
      </c>
      <c r="E556">
        <v>15</v>
      </c>
      <c r="F556">
        <v>21375</v>
      </c>
      <c r="G556">
        <v>4830</v>
      </c>
      <c r="H556">
        <v>16545</v>
      </c>
      <c r="I556">
        <v>23000</v>
      </c>
      <c r="J556">
        <v>-6455</v>
      </c>
      <c r="K556">
        <v>44166</v>
      </c>
      <c r="L556" t="s">
        <v>21</v>
      </c>
      <c r="M556">
        <v>2020</v>
      </c>
    </row>
    <row r="557" spans="1:13" x14ac:dyDescent="0.15">
      <c r="A557" t="s">
        <v>20</v>
      </c>
      <c r="B557" t="s">
        <v>14</v>
      </c>
      <c r="C557">
        <v>4357</v>
      </c>
      <c r="D557">
        <v>3</v>
      </c>
      <c r="E557">
        <v>125</v>
      </c>
      <c r="F557">
        <v>544625</v>
      </c>
      <c r="G557">
        <v>49367.5</v>
      </c>
      <c r="H557">
        <v>495257.5</v>
      </c>
      <c r="I557">
        <v>338520</v>
      </c>
      <c r="J557">
        <v>156737.5</v>
      </c>
      <c r="K557">
        <v>43435</v>
      </c>
      <c r="L557" t="s">
        <v>21</v>
      </c>
      <c r="M557">
        <v>2020</v>
      </c>
    </row>
    <row r="558" spans="1:13" x14ac:dyDescent="0.15">
      <c r="A558" t="s">
        <v>13</v>
      </c>
      <c r="B558" t="s">
        <v>22</v>
      </c>
      <c r="C558">
        <v>2138</v>
      </c>
      <c r="D558">
        <v>5</v>
      </c>
      <c r="E558">
        <v>350</v>
      </c>
      <c r="F558">
        <v>748300</v>
      </c>
      <c r="G558">
        <v>109147.5</v>
      </c>
      <c r="H558">
        <v>639152.5</v>
      </c>
      <c r="I558">
        <v>579150</v>
      </c>
      <c r="J558">
        <v>60002.5</v>
      </c>
      <c r="K558">
        <v>43831</v>
      </c>
      <c r="L558" t="s">
        <v>16</v>
      </c>
      <c r="M558">
        <v>2020</v>
      </c>
    </row>
    <row r="559" spans="1:13" x14ac:dyDescent="0.15">
      <c r="A559" t="s">
        <v>17</v>
      </c>
      <c r="B559" t="s">
        <v>22</v>
      </c>
      <c r="C559">
        <v>3825</v>
      </c>
      <c r="D559">
        <v>5</v>
      </c>
      <c r="E559">
        <v>350</v>
      </c>
      <c r="F559">
        <v>1338750</v>
      </c>
      <c r="G559">
        <v>58751</v>
      </c>
      <c r="H559">
        <v>1279999</v>
      </c>
      <c r="I559">
        <v>311740</v>
      </c>
      <c r="J559">
        <v>968259</v>
      </c>
      <c r="K559">
        <v>43922</v>
      </c>
      <c r="L559" t="s">
        <v>34</v>
      </c>
      <c r="M559">
        <v>2020</v>
      </c>
    </row>
    <row r="560" spans="1:13" x14ac:dyDescent="0.15">
      <c r="A560" t="s">
        <v>13</v>
      </c>
      <c r="B560" t="s">
        <v>22</v>
      </c>
      <c r="C560">
        <v>3393</v>
      </c>
      <c r="D560">
        <v>5</v>
      </c>
      <c r="E560">
        <v>350</v>
      </c>
      <c r="F560">
        <v>1187550</v>
      </c>
      <c r="G560">
        <v>9800</v>
      </c>
      <c r="H560">
        <v>1177750</v>
      </c>
      <c r="I560">
        <v>52000</v>
      </c>
      <c r="J560">
        <v>1125750</v>
      </c>
      <c r="K560">
        <v>43952</v>
      </c>
      <c r="L560" t="s">
        <v>36</v>
      </c>
      <c r="M560">
        <v>2020</v>
      </c>
    </row>
    <row r="561" spans="1:13" x14ac:dyDescent="0.15">
      <c r="A561" t="s">
        <v>13</v>
      </c>
      <c r="B561" t="s">
        <v>22</v>
      </c>
      <c r="C561">
        <v>2215</v>
      </c>
      <c r="D561">
        <v>5</v>
      </c>
      <c r="E561">
        <v>7</v>
      </c>
      <c r="F561">
        <v>15505</v>
      </c>
      <c r="G561">
        <v>380.24</v>
      </c>
      <c r="H561">
        <v>15124.76</v>
      </c>
      <c r="I561">
        <v>1940</v>
      </c>
      <c r="J561">
        <v>13184.76</v>
      </c>
      <c r="K561">
        <v>44075</v>
      </c>
      <c r="L561" t="s">
        <v>26</v>
      </c>
      <c r="M561">
        <v>2020</v>
      </c>
    </row>
    <row r="562" spans="1:13" x14ac:dyDescent="0.15">
      <c r="A562" t="s">
        <v>20</v>
      </c>
      <c r="B562" t="s">
        <v>22</v>
      </c>
      <c r="C562">
        <v>2278</v>
      </c>
      <c r="D562">
        <v>5</v>
      </c>
      <c r="E562">
        <v>7</v>
      </c>
      <c r="F562">
        <v>15946</v>
      </c>
      <c r="G562">
        <v>1692.46</v>
      </c>
      <c r="H562">
        <v>14253.54</v>
      </c>
      <c r="I562">
        <v>8635</v>
      </c>
      <c r="J562">
        <v>5618.54</v>
      </c>
      <c r="K562">
        <v>43374</v>
      </c>
      <c r="L562" t="s">
        <v>27</v>
      </c>
      <c r="M562">
        <v>2020</v>
      </c>
    </row>
    <row r="563" spans="1:13" x14ac:dyDescent="0.15">
      <c r="A563" t="s">
        <v>13</v>
      </c>
      <c r="B563" t="s">
        <v>22</v>
      </c>
      <c r="C563">
        <v>403</v>
      </c>
      <c r="D563">
        <v>5</v>
      </c>
      <c r="E563">
        <v>15</v>
      </c>
      <c r="F563">
        <v>6045</v>
      </c>
      <c r="G563">
        <v>4830</v>
      </c>
      <c r="H563">
        <v>1215</v>
      </c>
      <c r="I563">
        <v>23000</v>
      </c>
      <c r="J563">
        <v>-21785</v>
      </c>
      <c r="K563">
        <v>44166</v>
      </c>
      <c r="L563" t="s">
        <v>21</v>
      </c>
      <c r="M563">
        <v>2020</v>
      </c>
    </row>
    <row r="564" spans="1:13" x14ac:dyDescent="0.15">
      <c r="A564" t="s">
        <v>20</v>
      </c>
      <c r="B564" t="s">
        <v>29</v>
      </c>
      <c r="C564">
        <v>289</v>
      </c>
      <c r="D564">
        <v>10</v>
      </c>
      <c r="E564">
        <v>20</v>
      </c>
      <c r="F564">
        <v>5780</v>
      </c>
      <c r="G564">
        <v>728</v>
      </c>
      <c r="H564">
        <v>5052</v>
      </c>
      <c r="I564">
        <v>2600</v>
      </c>
      <c r="J564">
        <v>2452</v>
      </c>
      <c r="K564">
        <v>43862</v>
      </c>
      <c r="L564" t="s">
        <v>30</v>
      </c>
      <c r="M564">
        <v>2020</v>
      </c>
    </row>
    <row r="565" spans="1:13" x14ac:dyDescent="0.15">
      <c r="A565" t="s">
        <v>13</v>
      </c>
      <c r="B565" t="s">
        <v>29</v>
      </c>
      <c r="C565">
        <v>749</v>
      </c>
      <c r="D565">
        <v>10</v>
      </c>
      <c r="E565">
        <v>15</v>
      </c>
      <c r="F565">
        <v>11235</v>
      </c>
      <c r="G565">
        <v>5187</v>
      </c>
      <c r="H565">
        <v>6048</v>
      </c>
      <c r="I565">
        <v>24700</v>
      </c>
      <c r="J565">
        <v>-18652</v>
      </c>
      <c r="K565">
        <v>43344</v>
      </c>
      <c r="L565" t="s">
        <v>26</v>
      </c>
      <c r="M565">
        <v>2020</v>
      </c>
    </row>
    <row r="566" spans="1:13" x14ac:dyDescent="0.15">
      <c r="A566" t="s">
        <v>13</v>
      </c>
      <c r="B566" t="s">
        <v>29</v>
      </c>
      <c r="C566">
        <v>372</v>
      </c>
      <c r="D566">
        <v>10</v>
      </c>
      <c r="E566">
        <v>15</v>
      </c>
      <c r="F566">
        <v>5580</v>
      </c>
      <c r="G566">
        <v>3660.3</v>
      </c>
      <c r="H566">
        <v>1919.7</v>
      </c>
      <c r="I566">
        <v>17430</v>
      </c>
      <c r="J566">
        <v>-15510.3</v>
      </c>
      <c r="K566">
        <v>43374</v>
      </c>
      <c r="L566" t="s">
        <v>27</v>
      </c>
      <c r="M566">
        <v>2020</v>
      </c>
    </row>
    <row r="567" spans="1:13" x14ac:dyDescent="0.15">
      <c r="A567" t="s">
        <v>28</v>
      </c>
      <c r="B567" t="s">
        <v>29</v>
      </c>
      <c r="C567">
        <v>3781</v>
      </c>
      <c r="D567">
        <v>10</v>
      </c>
      <c r="E567">
        <v>12</v>
      </c>
      <c r="F567">
        <v>45372</v>
      </c>
      <c r="G567">
        <v>4895.5200000000004</v>
      </c>
      <c r="H567">
        <v>40476.480000000003</v>
      </c>
      <c r="I567">
        <v>8742</v>
      </c>
      <c r="J567">
        <v>31734.48</v>
      </c>
      <c r="K567">
        <v>44105</v>
      </c>
      <c r="L567" t="s">
        <v>27</v>
      </c>
      <c r="M567">
        <v>2020</v>
      </c>
    </row>
    <row r="568" spans="1:13" x14ac:dyDescent="0.15">
      <c r="A568" t="s">
        <v>18</v>
      </c>
      <c r="B568" t="s">
        <v>29</v>
      </c>
      <c r="C568">
        <v>1785</v>
      </c>
      <c r="D568">
        <v>10</v>
      </c>
      <c r="E568">
        <v>7</v>
      </c>
      <c r="F568">
        <v>12495</v>
      </c>
      <c r="G568">
        <v>1696.38</v>
      </c>
      <c r="H568">
        <v>10798.62</v>
      </c>
      <c r="I568">
        <v>8655</v>
      </c>
      <c r="J568">
        <v>2143.62</v>
      </c>
      <c r="K568">
        <v>44105</v>
      </c>
      <c r="L568" t="s">
        <v>27</v>
      </c>
      <c r="M568">
        <v>2020</v>
      </c>
    </row>
    <row r="569" spans="1:13" x14ac:dyDescent="0.15">
      <c r="A569" t="s">
        <v>13</v>
      </c>
      <c r="B569" t="s">
        <v>29</v>
      </c>
      <c r="C569">
        <v>4029</v>
      </c>
      <c r="D569">
        <v>10</v>
      </c>
      <c r="E569">
        <v>350</v>
      </c>
      <c r="F569">
        <v>1410150</v>
      </c>
      <c r="G569">
        <v>34300</v>
      </c>
      <c r="H569">
        <v>1375850</v>
      </c>
      <c r="I569">
        <v>182000</v>
      </c>
      <c r="J569">
        <v>1193850</v>
      </c>
      <c r="K569">
        <v>44136</v>
      </c>
      <c r="L569" t="s">
        <v>31</v>
      </c>
      <c r="M569">
        <v>2020</v>
      </c>
    </row>
    <row r="570" spans="1:13" x14ac:dyDescent="0.15">
      <c r="A570" t="s">
        <v>13</v>
      </c>
      <c r="B570" t="s">
        <v>29</v>
      </c>
      <c r="C570">
        <v>2813</v>
      </c>
      <c r="D570">
        <v>10</v>
      </c>
      <c r="E570">
        <v>12</v>
      </c>
      <c r="F570">
        <v>33756</v>
      </c>
      <c r="G570">
        <v>3732.96</v>
      </c>
      <c r="H570">
        <v>30023.040000000001</v>
      </c>
      <c r="I570">
        <v>6666</v>
      </c>
      <c r="J570">
        <v>23357.040000000001</v>
      </c>
      <c r="K570">
        <v>43405</v>
      </c>
      <c r="L570" t="s">
        <v>31</v>
      </c>
      <c r="M570">
        <v>2020</v>
      </c>
    </row>
    <row r="571" spans="1:13" x14ac:dyDescent="0.15">
      <c r="A571" t="s">
        <v>28</v>
      </c>
      <c r="B571" t="s">
        <v>29</v>
      </c>
      <c r="C571">
        <v>2150</v>
      </c>
      <c r="D571">
        <v>10</v>
      </c>
      <c r="E571">
        <v>350</v>
      </c>
      <c r="F571">
        <v>752500</v>
      </c>
      <c r="G571">
        <v>57673</v>
      </c>
      <c r="H571">
        <v>694827</v>
      </c>
      <c r="I571">
        <v>306020</v>
      </c>
      <c r="J571">
        <v>388807</v>
      </c>
      <c r="K571">
        <v>44136</v>
      </c>
      <c r="L571" t="s">
        <v>31</v>
      </c>
      <c r="M571">
        <v>2020</v>
      </c>
    </row>
    <row r="572" spans="1:13" x14ac:dyDescent="0.15">
      <c r="A572" t="s">
        <v>18</v>
      </c>
      <c r="B572" t="s">
        <v>29</v>
      </c>
      <c r="C572">
        <v>2093</v>
      </c>
      <c r="D572">
        <v>10</v>
      </c>
      <c r="E572">
        <v>350</v>
      </c>
      <c r="F572">
        <v>732550</v>
      </c>
      <c r="G572">
        <v>94178</v>
      </c>
      <c r="H572">
        <v>638372</v>
      </c>
      <c r="I572">
        <v>499720</v>
      </c>
      <c r="J572">
        <v>138652</v>
      </c>
      <c r="K572">
        <v>43405</v>
      </c>
      <c r="L572" t="s">
        <v>31</v>
      </c>
      <c r="M572">
        <v>2020</v>
      </c>
    </row>
    <row r="573" spans="1:13" x14ac:dyDescent="0.15">
      <c r="A573" t="s">
        <v>20</v>
      </c>
      <c r="B573" t="s">
        <v>32</v>
      </c>
      <c r="C573">
        <v>4391</v>
      </c>
      <c r="D573">
        <v>120</v>
      </c>
      <c r="E573">
        <v>125</v>
      </c>
      <c r="F573">
        <v>548875</v>
      </c>
      <c r="G573">
        <v>27562.5</v>
      </c>
      <c r="H573">
        <v>521312.5</v>
      </c>
      <c r="I573">
        <v>189000</v>
      </c>
      <c r="J573">
        <v>332312.5</v>
      </c>
      <c r="K573">
        <v>43862</v>
      </c>
      <c r="L573" t="s">
        <v>30</v>
      </c>
      <c r="M573">
        <v>2020</v>
      </c>
    </row>
    <row r="574" spans="1:13" x14ac:dyDescent="0.15">
      <c r="A574" t="s">
        <v>28</v>
      </c>
      <c r="B574" t="s">
        <v>32</v>
      </c>
      <c r="C574">
        <v>2695</v>
      </c>
      <c r="D574">
        <v>120</v>
      </c>
      <c r="E574">
        <v>20</v>
      </c>
      <c r="F574">
        <v>53900</v>
      </c>
      <c r="G574">
        <v>1696.8</v>
      </c>
      <c r="H574">
        <v>52203.199999999997</v>
      </c>
      <c r="I574">
        <v>6060</v>
      </c>
      <c r="J574">
        <v>46143.199999999997</v>
      </c>
      <c r="K574">
        <v>43922</v>
      </c>
      <c r="L574" t="s">
        <v>34</v>
      </c>
      <c r="M574">
        <v>2020</v>
      </c>
    </row>
    <row r="575" spans="1:13" x14ac:dyDescent="0.15">
      <c r="A575" t="s">
        <v>28</v>
      </c>
      <c r="B575" t="s">
        <v>32</v>
      </c>
      <c r="C575">
        <v>1337</v>
      </c>
      <c r="D575">
        <v>120</v>
      </c>
      <c r="E575">
        <v>300</v>
      </c>
      <c r="F575">
        <v>401100</v>
      </c>
      <c r="G575">
        <v>103320</v>
      </c>
      <c r="H575">
        <v>297780</v>
      </c>
      <c r="I575">
        <v>615000</v>
      </c>
      <c r="J575">
        <v>-317220</v>
      </c>
      <c r="K575">
        <v>44013</v>
      </c>
      <c r="L575" t="s">
        <v>24</v>
      </c>
      <c r="M575">
        <v>2020</v>
      </c>
    </row>
    <row r="576" spans="1:13" x14ac:dyDescent="0.15">
      <c r="A576" t="s">
        <v>13</v>
      </c>
      <c r="B576" t="s">
        <v>32</v>
      </c>
      <c r="C576">
        <v>2621</v>
      </c>
      <c r="D576">
        <v>120</v>
      </c>
      <c r="E576">
        <v>300</v>
      </c>
      <c r="F576">
        <v>786300</v>
      </c>
      <c r="G576">
        <v>11298</v>
      </c>
      <c r="H576">
        <v>775002</v>
      </c>
      <c r="I576">
        <v>67250</v>
      </c>
      <c r="J576">
        <v>707752</v>
      </c>
      <c r="K576">
        <v>43374</v>
      </c>
      <c r="L576" t="s">
        <v>27</v>
      </c>
      <c r="M576">
        <v>2020</v>
      </c>
    </row>
    <row r="577" spans="1:13" x14ac:dyDescent="0.15">
      <c r="A577" t="s">
        <v>17</v>
      </c>
      <c r="B577" t="s">
        <v>32</v>
      </c>
      <c r="C577">
        <v>3735</v>
      </c>
      <c r="D577">
        <v>120</v>
      </c>
      <c r="E577">
        <v>300</v>
      </c>
      <c r="F577">
        <v>1120500</v>
      </c>
      <c r="G577">
        <v>106512</v>
      </c>
      <c r="H577">
        <v>1013988</v>
      </c>
      <c r="I577">
        <v>634000</v>
      </c>
      <c r="J577">
        <v>379988</v>
      </c>
      <c r="K577">
        <v>43405</v>
      </c>
      <c r="L577" t="s">
        <v>31</v>
      </c>
      <c r="M577">
        <v>2020</v>
      </c>
    </row>
    <row r="578" spans="1:13" x14ac:dyDescent="0.15">
      <c r="A578" t="s">
        <v>20</v>
      </c>
      <c r="B578" t="s">
        <v>33</v>
      </c>
      <c r="C578">
        <v>4320</v>
      </c>
      <c r="D578">
        <v>250</v>
      </c>
      <c r="E578">
        <v>7</v>
      </c>
      <c r="F578">
        <v>30240</v>
      </c>
      <c r="G578">
        <v>2844.94</v>
      </c>
      <c r="H578">
        <v>27395.06</v>
      </c>
      <c r="I578">
        <v>14515</v>
      </c>
      <c r="J578">
        <v>12880.06</v>
      </c>
      <c r="K578">
        <v>43891</v>
      </c>
      <c r="L578" t="s">
        <v>23</v>
      </c>
      <c r="M578">
        <v>2020</v>
      </c>
    </row>
    <row r="579" spans="1:13" x14ac:dyDescent="0.15">
      <c r="A579" t="s">
        <v>28</v>
      </c>
      <c r="B579" t="s">
        <v>33</v>
      </c>
      <c r="C579">
        <v>2828</v>
      </c>
      <c r="D579">
        <v>250</v>
      </c>
      <c r="E579">
        <v>300</v>
      </c>
      <c r="F579">
        <v>848400</v>
      </c>
      <c r="G579">
        <v>106722</v>
      </c>
      <c r="H579">
        <v>741678</v>
      </c>
      <c r="I579">
        <v>635250</v>
      </c>
      <c r="J579">
        <v>106428</v>
      </c>
      <c r="K579">
        <v>44044</v>
      </c>
      <c r="L579" t="s">
        <v>25</v>
      </c>
      <c r="M579">
        <v>2020</v>
      </c>
    </row>
    <row r="580" spans="1:13" x14ac:dyDescent="0.15">
      <c r="A580" t="s">
        <v>13</v>
      </c>
      <c r="B580" t="s">
        <v>33</v>
      </c>
      <c r="C580">
        <v>2586</v>
      </c>
      <c r="D580">
        <v>250</v>
      </c>
      <c r="E580">
        <v>300</v>
      </c>
      <c r="F580">
        <v>775800</v>
      </c>
      <c r="G580">
        <v>11298</v>
      </c>
      <c r="H580">
        <v>764502</v>
      </c>
      <c r="I580">
        <v>67250</v>
      </c>
      <c r="J580">
        <v>697252</v>
      </c>
      <c r="K580">
        <v>43374</v>
      </c>
      <c r="L580" t="s">
        <v>27</v>
      </c>
      <c r="M580">
        <v>2020</v>
      </c>
    </row>
    <row r="581" spans="1:13" x14ac:dyDescent="0.15">
      <c r="A581" t="s">
        <v>13</v>
      </c>
      <c r="B581" t="s">
        <v>33</v>
      </c>
      <c r="C581">
        <v>1248</v>
      </c>
      <c r="D581">
        <v>250</v>
      </c>
      <c r="E581">
        <v>300</v>
      </c>
      <c r="F581">
        <v>374400</v>
      </c>
      <c r="G581">
        <v>62832</v>
      </c>
      <c r="H581">
        <v>311568</v>
      </c>
      <c r="I581">
        <v>374000</v>
      </c>
      <c r="J581">
        <v>-62432</v>
      </c>
      <c r="K581">
        <v>44105</v>
      </c>
      <c r="L581" t="s">
        <v>27</v>
      </c>
      <c r="M581">
        <v>2020</v>
      </c>
    </row>
    <row r="582" spans="1:13" x14ac:dyDescent="0.15">
      <c r="A582" t="s">
        <v>28</v>
      </c>
      <c r="B582" t="s">
        <v>33</v>
      </c>
      <c r="C582">
        <v>4035</v>
      </c>
      <c r="D582">
        <v>250</v>
      </c>
      <c r="E582">
        <v>300</v>
      </c>
      <c r="F582">
        <v>1210500</v>
      </c>
      <c r="G582">
        <v>42420</v>
      </c>
      <c r="H582">
        <v>1168080</v>
      </c>
      <c r="I582">
        <v>252500</v>
      </c>
      <c r="J582">
        <v>915580</v>
      </c>
      <c r="K582">
        <v>44105</v>
      </c>
      <c r="L582" t="s">
        <v>27</v>
      </c>
      <c r="M582">
        <v>2020</v>
      </c>
    </row>
    <row r="583" spans="1:13" x14ac:dyDescent="0.15">
      <c r="A583" t="s">
        <v>18</v>
      </c>
      <c r="B583" t="s">
        <v>33</v>
      </c>
      <c r="C583">
        <v>359</v>
      </c>
      <c r="D583">
        <v>250</v>
      </c>
      <c r="E583">
        <v>350</v>
      </c>
      <c r="F583">
        <v>125650</v>
      </c>
      <c r="G583">
        <v>62769</v>
      </c>
      <c r="H583">
        <v>62881</v>
      </c>
      <c r="I583">
        <v>333060</v>
      </c>
      <c r="J583">
        <v>-270179</v>
      </c>
      <c r="K583">
        <v>43435</v>
      </c>
      <c r="L583" t="s">
        <v>21</v>
      </c>
      <c r="M583">
        <v>2020</v>
      </c>
    </row>
    <row r="584" spans="1:13" x14ac:dyDescent="0.15">
      <c r="A584" t="s">
        <v>13</v>
      </c>
      <c r="B584" t="s">
        <v>35</v>
      </c>
      <c r="C584">
        <v>3926</v>
      </c>
      <c r="D584">
        <v>260</v>
      </c>
      <c r="E584">
        <v>300</v>
      </c>
      <c r="F584">
        <v>1177800</v>
      </c>
      <c r="G584">
        <v>37296</v>
      </c>
      <c r="H584">
        <v>1140504</v>
      </c>
      <c r="I584">
        <v>222000</v>
      </c>
      <c r="J584">
        <v>918504</v>
      </c>
      <c r="K584">
        <v>43891</v>
      </c>
      <c r="L584" t="s">
        <v>23</v>
      </c>
      <c r="M584">
        <v>2020</v>
      </c>
    </row>
    <row r="585" spans="1:13" x14ac:dyDescent="0.15">
      <c r="A585" t="s">
        <v>28</v>
      </c>
      <c r="B585" t="s">
        <v>35</v>
      </c>
      <c r="C585">
        <v>4247</v>
      </c>
      <c r="D585">
        <v>260</v>
      </c>
      <c r="E585">
        <v>125</v>
      </c>
      <c r="F585">
        <v>530875</v>
      </c>
      <c r="G585">
        <v>49770</v>
      </c>
      <c r="H585">
        <v>481105</v>
      </c>
      <c r="I585">
        <v>341280</v>
      </c>
      <c r="J585">
        <v>139825</v>
      </c>
      <c r="K585">
        <v>43952</v>
      </c>
      <c r="L585" t="s">
        <v>36</v>
      </c>
      <c r="M585">
        <v>2020</v>
      </c>
    </row>
    <row r="586" spans="1:13" x14ac:dyDescent="0.15">
      <c r="A586" t="s">
        <v>18</v>
      </c>
      <c r="B586" t="s">
        <v>35</v>
      </c>
      <c r="C586">
        <v>2695</v>
      </c>
      <c r="D586">
        <v>260</v>
      </c>
      <c r="E586">
        <v>12</v>
      </c>
      <c r="F586">
        <v>32340</v>
      </c>
      <c r="G586">
        <v>4158</v>
      </c>
      <c r="H586">
        <v>28182</v>
      </c>
      <c r="I586">
        <v>7425</v>
      </c>
      <c r="J586">
        <v>20757</v>
      </c>
      <c r="K586">
        <v>44044</v>
      </c>
      <c r="L586" t="s">
        <v>25</v>
      </c>
      <c r="M586">
        <v>2020</v>
      </c>
    </row>
    <row r="587" spans="1:13" x14ac:dyDescent="0.15">
      <c r="A587" t="s">
        <v>13</v>
      </c>
      <c r="B587" t="s">
        <v>35</v>
      </c>
      <c r="C587">
        <v>1104</v>
      </c>
      <c r="D587">
        <v>260</v>
      </c>
      <c r="E587">
        <v>15</v>
      </c>
      <c r="F587">
        <v>16560</v>
      </c>
      <c r="G587">
        <v>3660.3</v>
      </c>
      <c r="H587">
        <v>12899.7</v>
      </c>
      <c r="I587">
        <v>17430</v>
      </c>
      <c r="J587">
        <v>-4530.3</v>
      </c>
      <c r="K587">
        <v>43374</v>
      </c>
      <c r="L587" t="s">
        <v>27</v>
      </c>
      <c r="M587">
        <v>2020</v>
      </c>
    </row>
    <row r="588" spans="1:13" x14ac:dyDescent="0.15">
      <c r="A588" t="s">
        <v>28</v>
      </c>
      <c r="B588" t="s">
        <v>35</v>
      </c>
      <c r="C588">
        <v>1449</v>
      </c>
      <c r="D588">
        <v>260</v>
      </c>
      <c r="E588">
        <v>12</v>
      </c>
      <c r="F588">
        <v>17388</v>
      </c>
      <c r="G588">
        <v>4895.5200000000004</v>
      </c>
      <c r="H588">
        <v>12492.48</v>
      </c>
      <c r="I588">
        <v>8742</v>
      </c>
      <c r="J588">
        <v>3750.48</v>
      </c>
      <c r="K588">
        <v>44105</v>
      </c>
      <c r="L588" t="s">
        <v>27</v>
      </c>
      <c r="M588">
        <v>2020</v>
      </c>
    </row>
    <row r="589" spans="1:13" x14ac:dyDescent="0.15">
      <c r="A589" t="s">
        <v>18</v>
      </c>
      <c r="B589" t="s">
        <v>35</v>
      </c>
      <c r="C589">
        <v>1131</v>
      </c>
      <c r="D589">
        <v>260</v>
      </c>
      <c r="E589">
        <v>7</v>
      </c>
      <c r="F589">
        <v>7917</v>
      </c>
      <c r="G589">
        <v>1696.38</v>
      </c>
      <c r="H589">
        <v>6220.62</v>
      </c>
      <c r="I589">
        <v>8655</v>
      </c>
      <c r="J589">
        <v>-2434.38</v>
      </c>
      <c r="K589">
        <v>44105</v>
      </c>
      <c r="L589" t="s">
        <v>27</v>
      </c>
      <c r="M589">
        <v>2020</v>
      </c>
    </row>
    <row r="590" spans="1:13" x14ac:dyDescent="0.15">
      <c r="A590" t="s">
        <v>20</v>
      </c>
      <c r="B590" t="s">
        <v>35</v>
      </c>
      <c r="C590">
        <v>1468</v>
      </c>
      <c r="D590">
        <v>260</v>
      </c>
      <c r="E590">
        <v>7</v>
      </c>
      <c r="F590">
        <v>10276</v>
      </c>
      <c r="G590">
        <v>1692.46</v>
      </c>
      <c r="H590">
        <v>8583.5400000000009</v>
      </c>
      <c r="I590">
        <v>8635</v>
      </c>
      <c r="J590">
        <v>-51.46</v>
      </c>
      <c r="K590">
        <v>43374</v>
      </c>
      <c r="L590" t="s">
        <v>27</v>
      </c>
      <c r="M590">
        <v>2020</v>
      </c>
    </row>
    <row r="591" spans="1:13" x14ac:dyDescent="0.15">
      <c r="A591" t="s">
        <v>20</v>
      </c>
      <c r="B591" t="s">
        <v>35</v>
      </c>
      <c r="C591">
        <v>1272</v>
      </c>
      <c r="D591">
        <v>260</v>
      </c>
      <c r="E591">
        <v>15</v>
      </c>
      <c r="F591">
        <v>19080</v>
      </c>
      <c r="G591">
        <v>3927</v>
      </c>
      <c r="H591">
        <v>15153</v>
      </c>
      <c r="I591">
        <v>18700</v>
      </c>
      <c r="J591">
        <v>-3547</v>
      </c>
      <c r="K591">
        <v>43405</v>
      </c>
      <c r="L591" t="s">
        <v>31</v>
      </c>
      <c r="M591">
        <v>2020</v>
      </c>
    </row>
    <row r="592" spans="1:13" x14ac:dyDescent="0.15">
      <c r="A592" t="s">
        <v>18</v>
      </c>
      <c r="B592" t="s">
        <v>14</v>
      </c>
      <c r="C592">
        <v>1403</v>
      </c>
      <c r="D592">
        <v>3</v>
      </c>
      <c r="E592">
        <v>125</v>
      </c>
      <c r="F592">
        <v>175375</v>
      </c>
      <c r="G592">
        <v>22012.5</v>
      </c>
      <c r="H592">
        <v>153362.5</v>
      </c>
      <c r="I592">
        <v>140880</v>
      </c>
      <c r="J592">
        <v>12482.5</v>
      </c>
      <c r="K592">
        <v>44044</v>
      </c>
      <c r="L592" t="s">
        <v>25</v>
      </c>
      <c r="M592">
        <v>2020</v>
      </c>
    </row>
    <row r="593" spans="1:13" x14ac:dyDescent="0.15">
      <c r="A593" t="s">
        <v>17</v>
      </c>
      <c r="B593" t="s">
        <v>14</v>
      </c>
      <c r="C593">
        <v>2161</v>
      </c>
      <c r="D593">
        <v>3</v>
      </c>
      <c r="E593">
        <v>125</v>
      </c>
      <c r="F593">
        <v>270125</v>
      </c>
      <c r="G593">
        <v>51881.25</v>
      </c>
      <c r="H593">
        <v>218243.75</v>
      </c>
      <c r="I593">
        <v>332040</v>
      </c>
      <c r="J593">
        <v>-113796.25</v>
      </c>
      <c r="K593">
        <v>44044</v>
      </c>
      <c r="L593" t="s">
        <v>25</v>
      </c>
      <c r="M593">
        <v>2020</v>
      </c>
    </row>
    <row r="594" spans="1:13" x14ac:dyDescent="0.15">
      <c r="A594" t="s">
        <v>17</v>
      </c>
      <c r="B594" t="s">
        <v>14</v>
      </c>
      <c r="C594">
        <v>1937</v>
      </c>
      <c r="D594">
        <v>3</v>
      </c>
      <c r="E594">
        <v>125</v>
      </c>
      <c r="F594">
        <v>242125</v>
      </c>
      <c r="G594">
        <v>20343.75</v>
      </c>
      <c r="H594">
        <v>221781.25</v>
      </c>
      <c r="I594">
        <v>130200</v>
      </c>
      <c r="J594">
        <v>91581.25</v>
      </c>
      <c r="K594">
        <v>44105</v>
      </c>
      <c r="L594" t="s">
        <v>27</v>
      </c>
      <c r="M594">
        <v>2020</v>
      </c>
    </row>
    <row r="595" spans="1:13" x14ac:dyDescent="0.15">
      <c r="A595" t="s">
        <v>20</v>
      </c>
      <c r="B595" t="s">
        <v>22</v>
      </c>
      <c r="C595">
        <v>2879</v>
      </c>
      <c r="D595">
        <v>5</v>
      </c>
      <c r="E595">
        <v>300</v>
      </c>
      <c r="F595">
        <v>863700</v>
      </c>
      <c r="G595">
        <v>24570</v>
      </c>
      <c r="H595">
        <v>839130</v>
      </c>
      <c r="I595">
        <v>136500</v>
      </c>
      <c r="J595">
        <v>702630</v>
      </c>
      <c r="K595">
        <v>44105</v>
      </c>
      <c r="L595" t="s">
        <v>27</v>
      </c>
      <c r="M595">
        <v>2020</v>
      </c>
    </row>
    <row r="596" spans="1:13" x14ac:dyDescent="0.15">
      <c r="A596" t="s">
        <v>17</v>
      </c>
      <c r="B596" t="s">
        <v>29</v>
      </c>
      <c r="C596">
        <v>1330</v>
      </c>
      <c r="D596">
        <v>10</v>
      </c>
      <c r="E596">
        <v>20</v>
      </c>
      <c r="F596">
        <v>26600</v>
      </c>
      <c r="G596">
        <v>3474</v>
      </c>
      <c r="H596">
        <v>23126</v>
      </c>
      <c r="I596">
        <v>11580</v>
      </c>
      <c r="J596">
        <v>11546</v>
      </c>
      <c r="K596">
        <v>43891</v>
      </c>
      <c r="L596" t="s">
        <v>23</v>
      </c>
      <c r="M596">
        <v>2020</v>
      </c>
    </row>
    <row r="597" spans="1:13" x14ac:dyDescent="0.15">
      <c r="A597" t="s">
        <v>13</v>
      </c>
      <c r="B597" t="s">
        <v>29</v>
      </c>
      <c r="C597">
        <v>2426</v>
      </c>
      <c r="D597">
        <v>10</v>
      </c>
      <c r="E597">
        <v>15</v>
      </c>
      <c r="F597">
        <v>36390</v>
      </c>
      <c r="G597">
        <v>3631.5</v>
      </c>
      <c r="H597">
        <v>32758.5</v>
      </c>
      <c r="I597">
        <v>16140</v>
      </c>
      <c r="J597">
        <v>16618.5</v>
      </c>
      <c r="K597">
        <v>43922</v>
      </c>
      <c r="L597" t="s">
        <v>34</v>
      </c>
      <c r="M597">
        <v>2020</v>
      </c>
    </row>
    <row r="598" spans="1:13" x14ac:dyDescent="0.15">
      <c r="A598" t="s">
        <v>20</v>
      </c>
      <c r="B598" t="s">
        <v>29</v>
      </c>
      <c r="C598">
        <v>2033</v>
      </c>
      <c r="D598">
        <v>10</v>
      </c>
      <c r="E598">
        <v>7</v>
      </c>
      <c r="F598">
        <v>14231</v>
      </c>
      <c r="G598">
        <v>2661.75</v>
      </c>
      <c r="H598">
        <v>11569.25</v>
      </c>
      <c r="I598">
        <v>12675</v>
      </c>
      <c r="J598">
        <v>-1105.75</v>
      </c>
      <c r="K598">
        <v>43922</v>
      </c>
      <c r="L598" t="s">
        <v>34</v>
      </c>
      <c r="M598">
        <v>2020</v>
      </c>
    </row>
    <row r="599" spans="1:13" x14ac:dyDescent="0.15">
      <c r="A599" t="s">
        <v>20</v>
      </c>
      <c r="B599" t="s">
        <v>29</v>
      </c>
      <c r="C599">
        <v>2029</v>
      </c>
      <c r="D599">
        <v>10</v>
      </c>
      <c r="E599">
        <v>350</v>
      </c>
      <c r="F599">
        <v>710150</v>
      </c>
      <c r="G599">
        <v>149677.5</v>
      </c>
      <c r="H599">
        <v>560472.5</v>
      </c>
      <c r="I599">
        <v>741260</v>
      </c>
      <c r="J599">
        <v>-180787.5</v>
      </c>
      <c r="K599">
        <v>43952</v>
      </c>
      <c r="L599" t="s">
        <v>36</v>
      </c>
      <c r="M599">
        <v>2020</v>
      </c>
    </row>
    <row r="600" spans="1:13" x14ac:dyDescent="0.15">
      <c r="A600" t="s">
        <v>13</v>
      </c>
      <c r="B600" t="s">
        <v>29</v>
      </c>
      <c r="C600">
        <v>1049</v>
      </c>
      <c r="D600">
        <v>10</v>
      </c>
      <c r="E600">
        <v>15</v>
      </c>
      <c r="F600">
        <v>15735</v>
      </c>
      <c r="G600">
        <v>5757.75</v>
      </c>
      <c r="H600">
        <v>9977.25</v>
      </c>
      <c r="I600">
        <v>25590</v>
      </c>
      <c r="J600">
        <v>-15612.75</v>
      </c>
      <c r="K600">
        <v>44044</v>
      </c>
      <c r="L600" t="s">
        <v>25</v>
      </c>
      <c r="M600">
        <v>2020</v>
      </c>
    </row>
    <row r="601" spans="1:13" x14ac:dyDescent="0.15">
      <c r="A601" t="s">
        <v>28</v>
      </c>
      <c r="B601" t="s">
        <v>29</v>
      </c>
      <c r="C601">
        <v>1062</v>
      </c>
      <c r="D601">
        <v>10</v>
      </c>
      <c r="E601">
        <v>20</v>
      </c>
      <c r="F601">
        <v>21240</v>
      </c>
      <c r="G601">
        <v>801</v>
      </c>
      <c r="H601">
        <v>20439</v>
      </c>
      <c r="I601">
        <v>2670</v>
      </c>
      <c r="J601">
        <v>17769</v>
      </c>
      <c r="K601">
        <v>43374</v>
      </c>
      <c r="L601" t="s">
        <v>27</v>
      </c>
      <c r="M601">
        <v>2020</v>
      </c>
    </row>
    <row r="602" spans="1:13" x14ac:dyDescent="0.15">
      <c r="A602" t="s">
        <v>17</v>
      </c>
      <c r="B602" t="s">
        <v>29</v>
      </c>
      <c r="C602">
        <v>2509</v>
      </c>
      <c r="D602">
        <v>10</v>
      </c>
      <c r="E602">
        <v>125</v>
      </c>
      <c r="F602">
        <v>313625</v>
      </c>
      <c r="G602">
        <v>20343.75</v>
      </c>
      <c r="H602">
        <v>293281.25</v>
      </c>
      <c r="I602">
        <v>130200</v>
      </c>
      <c r="J602">
        <v>163081.25</v>
      </c>
      <c r="K602">
        <v>44105</v>
      </c>
      <c r="L602" t="s">
        <v>27</v>
      </c>
      <c r="M602">
        <v>2020</v>
      </c>
    </row>
    <row r="603" spans="1:13" x14ac:dyDescent="0.15">
      <c r="A603" t="s">
        <v>17</v>
      </c>
      <c r="B603" t="s">
        <v>29</v>
      </c>
      <c r="C603">
        <v>1743</v>
      </c>
      <c r="D603">
        <v>10</v>
      </c>
      <c r="E603">
        <v>15</v>
      </c>
      <c r="F603">
        <v>26145</v>
      </c>
      <c r="G603">
        <v>2643.75</v>
      </c>
      <c r="H603">
        <v>23501.25</v>
      </c>
      <c r="I603">
        <v>11750</v>
      </c>
      <c r="J603">
        <v>11751.25</v>
      </c>
      <c r="K603">
        <v>44105</v>
      </c>
      <c r="L603" t="s">
        <v>27</v>
      </c>
      <c r="M603">
        <v>2020</v>
      </c>
    </row>
    <row r="604" spans="1:13" x14ac:dyDescent="0.15">
      <c r="A604" t="s">
        <v>28</v>
      </c>
      <c r="B604" t="s">
        <v>29</v>
      </c>
      <c r="C604">
        <v>3418</v>
      </c>
      <c r="D604">
        <v>10</v>
      </c>
      <c r="E604">
        <v>350</v>
      </c>
      <c r="F604">
        <v>1196300</v>
      </c>
      <c r="G604">
        <v>105367.5</v>
      </c>
      <c r="H604">
        <v>1090932.5</v>
      </c>
      <c r="I604">
        <v>521820</v>
      </c>
      <c r="J604">
        <v>569112.5</v>
      </c>
      <c r="K604">
        <v>43405</v>
      </c>
      <c r="L604" t="s">
        <v>31</v>
      </c>
      <c r="M604">
        <v>2020</v>
      </c>
    </row>
    <row r="605" spans="1:13" x14ac:dyDescent="0.15">
      <c r="A605" t="s">
        <v>20</v>
      </c>
      <c r="B605" t="s">
        <v>29</v>
      </c>
      <c r="C605">
        <v>1751</v>
      </c>
      <c r="D605">
        <v>10</v>
      </c>
      <c r="E605">
        <v>350</v>
      </c>
      <c r="F605">
        <v>612850</v>
      </c>
      <c r="G605">
        <v>112927.5</v>
      </c>
      <c r="H605">
        <v>499922.5</v>
      </c>
      <c r="I605">
        <v>559260</v>
      </c>
      <c r="J605">
        <v>-59337.5</v>
      </c>
      <c r="K605">
        <v>43405</v>
      </c>
      <c r="L605" t="s">
        <v>31</v>
      </c>
      <c r="M605">
        <v>2020</v>
      </c>
    </row>
    <row r="606" spans="1:13" x14ac:dyDescent="0.15">
      <c r="A606" t="s">
        <v>28</v>
      </c>
      <c r="B606" t="s">
        <v>29</v>
      </c>
      <c r="C606">
        <v>3228</v>
      </c>
      <c r="D606">
        <v>10</v>
      </c>
      <c r="E606">
        <v>12</v>
      </c>
      <c r="F606">
        <v>38736</v>
      </c>
      <c r="G606">
        <v>1645.2</v>
      </c>
      <c r="H606">
        <v>37090.800000000003</v>
      </c>
      <c r="I606">
        <v>2742</v>
      </c>
      <c r="J606">
        <v>34348.800000000003</v>
      </c>
      <c r="K606">
        <v>44166</v>
      </c>
      <c r="L606" t="s">
        <v>21</v>
      </c>
      <c r="M606">
        <v>2020</v>
      </c>
    </row>
    <row r="607" spans="1:13" x14ac:dyDescent="0.15">
      <c r="A607" t="s">
        <v>18</v>
      </c>
      <c r="B607" t="s">
        <v>29</v>
      </c>
      <c r="C607">
        <v>1105</v>
      </c>
      <c r="D607">
        <v>10</v>
      </c>
      <c r="E607">
        <v>20</v>
      </c>
      <c r="F607">
        <v>22100</v>
      </c>
      <c r="G607">
        <v>879</v>
      </c>
      <c r="H607">
        <v>21221</v>
      </c>
      <c r="I607">
        <v>2930</v>
      </c>
      <c r="J607">
        <v>18291</v>
      </c>
      <c r="K607">
        <v>44166</v>
      </c>
      <c r="L607" t="s">
        <v>21</v>
      </c>
      <c r="M607">
        <v>2020</v>
      </c>
    </row>
    <row r="608" spans="1:13" x14ac:dyDescent="0.15">
      <c r="A608" t="s">
        <v>20</v>
      </c>
      <c r="B608" t="s">
        <v>32</v>
      </c>
      <c r="C608">
        <v>2778</v>
      </c>
      <c r="D608">
        <v>120</v>
      </c>
      <c r="E608">
        <v>12</v>
      </c>
      <c r="F608">
        <v>33336</v>
      </c>
      <c r="G608">
        <v>900</v>
      </c>
      <c r="H608">
        <v>32436</v>
      </c>
      <c r="I608">
        <v>1500</v>
      </c>
      <c r="J608">
        <v>30936</v>
      </c>
      <c r="K608">
        <v>43891</v>
      </c>
      <c r="L608" t="s">
        <v>23</v>
      </c>
      <c r="M608">
        <v>2020</v>
      </c>
    </row>
    <row r="609" spans="1:13" x14ac:dyDescent="0.15">
      <c r="A609" t="s">
        <v>18</v>
      </c>
      <c r="B609" t="s">
        <v>32</v>
      </c>
      <c r="C609">
        <v>1173</v>
      </c>
      <c r="D609">
        <v>120</v>
      </c>
      <c r="E609">
        <v>15</v>
      </c>
      <c r="F609">
        <v>17595</v>
      </c>
      <c r="G609">
        <v>6358.5</v>
      </c>
      <c r="H609">
        <v>11236.5</v>
      </c>
      <c r="I609">
        <v>28260</v>
      </c>
      <c r="J609">
        <v>-17023.5</v>
      </c>
      <c r="K609">
        <v>43952</v>
      </c>
      <c r="L609" t="s">
        <v>36</v>
      </c>
      <c r="M609">
        <v>2020</v>
      </c>
    </row>
    <row r="610" spans="1:13" x14ac:dyDescent="0.15">
      <c r="A610" t="s">
        <v>18</v>
      </c>
      <c r="B610" t="s">
        <v>32</v>
      </c>
      <c r="C610">
        <v>3160</v>
      </c>
      <c r="D610">
        <v>120</v>
      </c>
      <c r="E610">
        <v>125</v>
      </c>
      <c r="F610">
        <v>395000</v>
      </c>
      <c r="G610">
        <v>12431.25</v>
      </c>
      <c r="H610">
        <v>382568.75</v>
      </c>
      <c r="I610">
        <v>79560</v>
      </c>
      <c r="J610">
        <v>303008.75</v>
      </c>
      <c r="K610">
        <v>44075</v>
      </c>
      <c r="L610" t="s">
        <v>26</v>
      </c>
      <c r="M610">
        <v>2020</v>
      </c>
    </row>
    <row r="611" spans="1:13" x14ac:dyDescent="0.15">
      <c r="A611" t="s">
        <v>28</v>
      </c>
      <c r="B611" t="s">
        <v>32</v>
      </c>
      <c r="C611">
        <v>4322</v>
      </c>
      <c r="D611">
        <v>120</v>
      </c>
      <c r="E611">
        <v>300</v>
      </c>
      <c r="F611">
        <v>1296600</v>
      </c>
      <c r="G611">
        <v>115830</v>
      </c>
      <c r="H611">
        <v>1180770</v>
      </c>
      <c r="I611">
        <v>643500</v>
      </c>
      <c r="J611">
        <v>537270</v>
      </c>
      <c r="K611">
        <v>43405</v>
      </c>
      <c r="L611" t="s">
        <v>31</v>
      </c>
      <c r="M611">
        <v>2020</v>
      </c>
    </row>
    <row r="612" spans="1:13" x14ac:dyDescent="0.15">
      <c r="A612" t="s">
        <v>28</v>
      </c>
      <c r="B612" t="s">
        <v>32</v>
      </c>
      <c r="C612">
        <v>1901</v>
      </c>
      <c r="D612">
        <v>120</v>
      </c>
      <c r="E612">
        <v>125</v>
      </c>
      <c r="F612">
        <v>237625</v>
      </c>
      <c r="G612">
        <v>45712.5</v>
      </c>
      <c r="H612">
        <v>191912.5</v>
      </c>
      <c r="I612">
        <v>292560</v>
      </c>
      <c r="J612">
        <v>-100647.5</v>
      </c>
      <c r="K612">
        <v>43435</v>
      </c>
      <c r="L612" t="s">
        <v>21</v>
      </c>
      <c r="M612">
        <v>2020</v>
      </c>
    </row>
    <row r="613" spans="1:13" x14ac:dyDescent="0.15">
      <c r="A613" t="s">
        <v>28</v>
      </c>
      <c r="B613" t="s">
        <v>32</v>
      </c>
      <c r="C613">
        <v>2980</v>
      </c>
      <c r="D613">
        <v>120</v>
      </c>
      <c r="E613">
        <v>12</v>
      </c>
      <c r="F613">
        <v>35760</v>
      </c>
      <c r="G613">
        <v>1645.2</v>
      </c>
      <c r="H613">
        <v>34114.800000000003</v>
      </c>
      <c r="I613">
        <v>2742</v>
      </c>
      <c r="J613">
        <v>31372.799999999999</v>
      </c>
      <c r="K613">
        <v>44166</v>
      </c>
      <c r="L613" t="s">
        <v>21</v>
      </c>
      <c r="M613">
        <v>2020</v>
      </c>
    </row>
    <row r="614" spans="1:13" x14ac:dyDescent="0.15">
      <c r="A614" t="s">
        <v>13</v>
      </c>
      <c r="B614" t="s">
        <v>33</v>
      </c>
      <c r="C614">
        <v>4068</v>
      </c>
      <c r="D614">
        <v>250</v>
      </c>
      <c r="E614">
        <v>20</v>
      </c>
      <c r="F614">
        <v>81360</v>
      </c>
      <c r="G614">
        <v>2596.5</v>
      </c>
      <c r="H614">
        <v>78763.5</v>
      </c>
      <c r="I614">
        <v>8655</v>
      </c>
      <c r="J614">
        <v>70108.5</v>
      </c>
      <c r="K614">
        <v>44013</v>
      </c>
      <c r="L614" t="s">
        <v>24</v>
      </c>
      <c r="M614">
        <v>2020</v>
      </c>
    </row>
    <row r="615" spans="1:13" x14ac:dyDescent="0.15">
      <c r="A615" t="s">
        <v>17</v>
      </c>
      <c r="B615" t="s">
        <v>33</v>
      </c>
      <c r="C615">
        <v>2105</v>
      </c>
      <c r="D615">
        <v>250</v>
      </c>
      <c r="E615">
        <v>15</v>
      </c>
      <c r="F615">
        <v>31575</v>
      </c>
      <c r="G615">
        <v>1107</v>
      </c>
      <c r="H615">
        <v>30468</v>
      </c>
      <c r="I615">
        <v>4920</v>
      </c>
      <c r="J615">
        <v>25548</v>
      </c>
      <c r="K615">
        <v>44013</v>
      </c>
      <c r="L615" t="s">
        <v>24</v>
      </c>
      <c r="M615">
        <v>2020</v>
      </c>
    </row>
    <row r="616" spans="1:13" x14ac:dyDescent="0.15">
      <c r="A616" t="s">
        <v>28</v>
      </c>
      <c r="B616" t="s">
        <v>33</v>
      </c>
      <c r="C616">
        <v>1647</v>
      </c>
      <c r="D616">
        <v>250</v>
      </c>
      <c r="E616">
        <v>20</v>
      </c>
      <c r="F616">
        <v>32940</v>
      </c>
      <c r="G616">
        <v>801</v>
      </c>
      <c r="H616">
        <v>32139</v>
      </c>
      <c r="I616">
        <v>2670</v>
      </c>
      <c r="J616">
        <v>29469</v>
      </c>
      <c r="K616">
        <v>43374</v>
      </c>
      <c r="L616" t="s">
        <v>27</v>
      </c>
      <c r="M616">
        <v>2020</v>
      </c>
    </row>
    <row r="617" spans="1:13" x14ac:dyDescent="0.15">
      <c r="A617" t="s">
        <v>17</v>
      </c>
      <c r="B617" t="s">
        <v>33</v>
      </c>
      <c r="C617">
        <v>235</v>
      </c>
      <c r="D617">
        <v>250</v>
      </c>
      <c r="E617">
        <v>15</v>
      </c>
      <c r="F617">
        <v>3525</v>
      </c>
      <c r="G617">
        <v>2643.75</v>
      </c>
      <c r="H617">
        <v>881.25</v>
      </c>
      <c r="I617">
        <v>11750</v>
      </c>
      <c r="J617">
        <v>-10868.75</v>
      </c>
      <c r="K617">
        <v>44105</v>
      </c>
      <c r="L617" t="s">
        <v>27</v>
      </c>
      <c r="M617">
        <v>2020</v>
      </c>
    </row>
    <row r="618" spans="1:13" x14ac:dyDescent="0.15">
      <c r="A618" t="s">
        <v>13</v>
      </c>
      <c r="B618" t="s">
        <v>33</v>
      </c>
      <c r="C618">
        <v>3617</v>
      </c>
      <c r="D618">
        <v>250</v>
      </c>
      <c r="E618">
        <v>125</v>
      </c>
      <c r="F618">
        <v>452125</v>
      </c>
      <c r="G618">
        <v>55387.5</v>
      </c>
      <c r="H618">
        <v>396737.5</v>
      </c>
      <c r="I618">
        <v>354480</v>
      </c>
      <c r="J618">
        <v>42257.5</v>
      </c>
      <c r="K618">
        <v>43405</v>
      </c>
      <c r="L618" t="s">
        <v>31</v>
      </c>
      <c r="M618">
        <v>2020</v>
      </c>
    </row>
    <row r="619" spans="1:13" x14ac:dyDescent="0.15">
      <c r="A619" t="s">
        <v>17</v>
      </c>
      <c r="B619" t="s">
        <v>33</v>
      </c>
      <c r="C619">
        <v>2106</v>
      </c>
      <c r="D619">
        <v>250</v>
      </c>
      <c r="E619">
        <v>125</v>
      </c>
      <c r="F619">
        <v>263250</v>
      </c>
      <c r="G619">
        <v>10350</v>
      </c>
      <c r="H619">
        <v>252900</v>
      </c>
      <c r="I619">
        <v>66240</v>
      </c>
      <c r="J619">
        <v>186660</v>
      </c>
      <c r="K619">
        <v>44136</v>
      </c>
      <c r="L619" t="s">
        <v>31</v>
      </c>
      <c r="M619">
        <v>2020</v>
      </c>
    </row>
    <row r="620" spans="1:13" x14ac:dyDescent="0.15">
      <c r="A620" t="s">
        <v>18</v>
      </c>
      <c r="B620" t="s">
        <v>33</v>
      </c>
      <c r="C620">
        <v>2351</v>
      </c>
      <c r="D620">
        <v>250</v>
      </c>
      <c r="E620">
        <v>20</v>
      </c>
      <c r="F620">
        <v>47020</v>
      </c>
      <c r="G620">
        <v>879</v>
      </c>
      <c r="H620">
        <v>46141</v>
      </c>
      <c r="I620">
        <v>2930</v>
      </c>
      <c r="J620">
        <v>43211</v>
      </c>
      <c r="K620">
        <v>44166</v>
      </c>
      <c r="L620" t="s">
        <v>21</v>
      </c>
      <c r="M620">
        <v>2020</v>
      </c>
    </row>
    <row r="621" spans="1:13" x14ac:dyDescent="0.15">
      <c r="A621" t="s">
        <v>18</v>
      </c>
      <c r="B621" t="s">
        <v>35</v>
      </c>
      <c r="C621">
        <v>1897</v>
      </c>
      <c r="D621">
        <v>260</v>
      </c>
      <c r="E621">
        <v>300</v>
      </c>
      <c r="F621">
        <v>569100</v>
      </c>
      <c r="G621">
        <v>111375</v>
      </c>
      <c r="H621">
        <v>457725</v>
      </c>
      <c r="I621">
        <v>618750</v>
      </c>
      <c r="J621">
        <v>-161025</v>
      </c>
      <c r="K621">
        <v>43891</v>
      </c>
      <c r="L621" t="s">
        <v>23</v>
      </c>
      <c r="M621">
        <v>2020</v>
      </c>
    </row>
    <row r="622" spans="1:13" x14ac:dyDescent="0.15">
      <c r="A622" t="s">
        <v>20</v>
      </c>
      <c r="B622" t="s">
        <v>35</v>
      </c>
      <c r="C622">
        <v>647</v>
      </c>
      <c r="D622">
        <v>260</v>
      </c>
      <c r="E622">
        <v>300</v>
      </c>
      <c r="F622">
        <v>194100</v>
      </c>
      <c r="G622">
        <v>24570</v>
      </c>
      <c r="H622">
        <v>169530</v>
      </c>
      <c r="I622">
        <v>136500</v>
      </c>
      <c r="J622">
        <v>33030</v>
      </c>
      <c r="K622">
        <v>44105</v>
      </c>
      <c r="L622" t="s">
        <v>27</v>
      </c>
      <c r="M622">
        <v>2020</v>
      </c>
    </row>
    <row r="623" spans="1:13" x14ac:dyDescent="0.15">
      <c r="A623" t="s">
        <v>20</v>
      </c>
      <c r="B623" t="s">
        <v>22</v>
      </c>
      <c r="C623">
        <v>3621</v>
      </c>
      <c r="D623">
        <v>5</v>
      </c>
      <c r="E623">
        <v>7</v>
      </c>
      <c r="F623">
        <v>25347</v>
      </c>
      <c r="G623">
        <v>1436.4</v>
      </c>
      <c r="H623">
        <v>23910.6</v>
      </c>
      <c r="I623">
        <v>6840</v>
      </c>
      <c r="J623">
        <v>17070.599999999999</v>
      </c>
      <c r="K623">
        <v>43862</v>
      </c>
      <c r="L623" t="s">
        <v>30</v>
      </c>
      <c r="M623">
        <v>2020</v>
      </c>
    </row>
    <row r="624" spans="1:13" x14ac:dyDescent="0.15">
      <c r="A624" t="s">
        <v>13</v>
      </c>
      <c r="B624" t="s">
        <v>29</v>
      </c>
      <c r="C624">
        <v>3221</v>
      </c>
      <c r="D624">
        <v>10</v>
      </c>
      <c r="E624">
        <v>7</v>
      </c>
      <c r="F624">
        <v>22547</v>
      </c>
      <c r="G624">
        <v>759.15</v>
      </c>
      <c r="H624">
        <v>21787.85</v>
      </c>
      <c r="I624">
        <v>3615</v>
      </c>
      <c r="J624">
        <v>18172.849999999999</v>
      </c>
      <c r="K624">
        <v>43922</v>
      </c>
      <c r="L624" t="s">
        <v>34</v>
      </c>
      <c r="M624">
        <v>2020</v>
      </c>
    </row>
    <row r="625" spans="1:13" x14ac:dyDescent="0.15">
      <c r="A625" t="s">
        <v>28</v>
      </c>
      <c r="B625" t="s">
        <v>33</v>
      </c>
      <c r="C625">
        <v>493</v>
      </c>
      <c r="D625">
        <v>250</v>
      </c>
      <c r="E625">
        <v>12</v>
      </c>
      <c r="F625">
        <v>5916</v>
      </c>
      <c r="G625">
        <v>3250.8</v>
      </c>
      <c r="H625">
        <v>2665.2</v>
      </c>
      <c r="I625">
        <v>5418</v>
      </c>
      <c r="J625">
        <v>-2752.8</v>
      </c>
      <c r="K625">
        <v>43952</v>
      </c>
      <c r="L625" t="s">
        <v>36</v>
      </c>
      <c r="M625">
        <v>2020</v>
      </c>
    </row>
    <row r="626" spans="1:13" x14ac:dyDescent="0.15">
      <c r="A626" t="s">
        <v>13</v>
      </c>
      <c r="B626" t="s">
        <v>14</v>
      </c>
      <c r="C626">
        <v>1372</v>
      </c>
      <c r="D626">
        <v>3</v>
      </c>
      <c r="E626">
        <v>20</v>
      </c>
      <c r="F626">
        <v>27440</v>
      </c>
      <c r="G626" t="s">
        <v>15</v>
      </c>
      <c r="H626">
        <v>27440</v>
      </c>
      <c r="I626">
        <v>16185</v>
      </c>
      <c r="J626">
        <v>11255</v>
      </c>
      <c r="K626">
        <v>43466</v>
      </c>
      <c r="L626" t="s">
        <v>16</v>
      </c>
      <c r="M626">
        <v>2019</v>
      </c>
    </row>
    <row r="627" spans="1:13" x14ac:dyDescent="0.15">
      <c r="A627" t="s">
        <v>17</v>
      </c>
      <c r="B627" t="s">
        <v>14</v>
      </c>
      <c r="C627">
        <v>2762</v>
      </c>
      <c r="D627">
        <v>3</v>
      </c>
      <c r="E627">
        <v>20</v>
      </c>
      <c r="F627">
        <v>55240</v>
      </c>
      <c r="G627" t="s">
        <v>15</v>
      </c>
      <c r="H627">
        <v>55240</v>
      </c>
      <c r="I627">
        <v>13210</v>
      </c>
      <c r="J627">
        <v>42030</v>
      </c>
      <c r="K627">
        <v>43466</v>
      </c>
      <c r="L627" t="s">
        <v>16</v>
      </c>
      <c r="M627">
        <v>2019</v>
      </c>
    </row>
    <row r="628" spans="1:13" x14ac:dyDescent="0.15">
      <c r="A628" t="s">
        <v>18</v>
      </c>
      <c r="B628" t="s">
        <v>14</v>
      </c>
      <c r="C628">
        <v>1464</v>
      </c>
      <c r="D628">
        <v>3</v>
      </c>
      <c r="E628">
        <v>15</v>
      </c>
      <c r="F628">
        <v>21960</v>
      </c>
      <c r="G628" t="s">
        <v>15</v>
      </c>
      <c r="H628">
        <v>21960</v>
      </c>
      <c r="I628">
        <v>21780</v>
      </c>
      <c r="J628">
        <v>180</v>
      </c>
      <c r="K628">
        <v>43617</v>
      </c>
      <c r="L628" t="s">
        <v>19</v>
      </c>
      <c r="M628">
        <v>2019</v>
      </c>
    </row>
    <row r="629" spans="1:13" x14ac:dyDescent="0.15">
      <c r="A629" t="s">
        <v>17</v>
      </c>
      <c r="B629" t="s">
        <v>14</v>
      </c>
      <c r="C629">
        <v>719</v>
      </c>
      <c r="D629">
        <v>3</v>
      </c>
      <c r="E629">
        <v>15</v>
      </c>
      <c r="F629">
        <v>10785</v>
      </c>
      <c r="G629" t="s">
        <v>15</v>
      </c>
      <c r="H629">
        <v>10785</v>
      </c>
      <c r="I629">
        <v>8880</v>
      </c>
      <c r="J629">
        <v>1905</v>
      </c>
      <c r="K629">
        <v>43617</v>
      </c>
      <c r="L629" t="s">
        <v>19</v>
      </c>
      <c r="M629">
        <v>2019</v>
      </c>
    </row>
    <row r="630" spans="1:13" x14ac:dyDescent="0.15">
      <c r="A630" t="s">
        <v>20</v>
      </c>
      <c r="B630" t="s">
        <v>14</v>
      </c>
      <c r="C630">
        <v>3576</v>
      </c>
      <c r="D630">
        <v>3</v>
      </c>
      <c r="E630">
        <v>15</v>
      </c>
      <c r="F630">
        <v>53640</v>
      </c>
      <c r="G630" t="s">
        <v>15</v>
      </c>
      <c r="H630">
        <v>53640</v>
      </c>
      <c r="I630">
        <v>24700</v>
      </c>
      <c r="J630">
        <v>28940</v>
      </c>
      <c r="K630">
        <v>43617</v>
      </c>
      <c r="L630" t="s">
        <v>19</v>
      </c>
      <c r="M630">
        <v>2019</v>
      </c>
    </row>
    <row r="631" spans="1:13" x14ac:dyDescent="0.15">
      <c r="A631" t="s">
        <v>17</v>
      </c>
      <c r="B631" t="s">
        <v>14</v>
      </c>
      <c r="C631">
        <v>4422</v>
      </c>
      <c r="D631">
        <v>3</v>
      </c>
      <c r="E631">
        <v>350</v>
      </c>
      <c r="F631">
        <v>1547700</v>
      </c>
      <c r="G631" t="s">
        <v>15</v>
      </c>
      <c r="H631">
        <v>1547700</v>
      </c>
      <c r="I631">
        <v>393380</v>
      </c>
      <c r="J631">
        <v>1154320</v>
      </c>
      <c r="K631">
        <v>43800</v>
      </c>
      <c r="L631" t="s">
        <v>21</v>
      </c>
      <c r="M631">
        <v>2019</v>
      </c>
    </row>
    <row r="632" spans="1:13" x14ac:dyDescent="0.15">
      <c r="A632" t="s">
        <v>17</v>
      </c>
      <c r="B632" t="s">
        <v>22</v>
      </c>
      <c r="C632">
        <v>3649</v>
      </c>
      <c r="D632">
        <v>5</v>
      </c>
      <c r="E632">
        <v>15</v>
      </c>
      <c r="F632">
        <v>54735</v>
      </c>
      <c r="G632" t="s">
        <v>15</v>
      </c>
      <c r="H632">
        <v>54735</v>
      </c>
      <c r="I632">
        <v>9210</v>
      </c>
      <c r="J632">
        <v>45525</v>
      </c>
      <c r="K632">
        <v>43525</v>
      </c>
      <c r="L632" t="s">
        <v>23</v>
      </c>
      <c r="M632">
        <v>2019</v>
      </c>
    </row>
    <row r="633" spans="1:13" x14ac:dyDescent="0.15">
      <c r="A633" t="s">
        <v>13</v>
      </c>
      <c r="B633" t="s">
        <v>22</v>
      </c>
      <c r="C633">
        <v>4172</v>
      </c>
      <c r="D633">
        <v>5</v>
      </c>
      <c r="E633">
        <v>12</v>
      </c>
      <c r="F633">
        <v>50064</v>
      </c>
      <c r="G633" t="s">
        <v>15</v>
      </c>
      <c r="H633">
        <v>50064</v>
      </c>
      <c r="I633">
        <v>7554</v>
      </c>
      <c r="J633">
        <v>42510</v>
      </c>
      <c r="K633">
        <v>43617</v>
      </c>
      <c r="L633" t="s">
        <v>19</v>
      </c>
      <c r="M633">
        <v>2019</v>
      </c>
    </row>
    <row r="634" spans="1:13" x14ac:dyDescent="0.15">
      <c r="A634" t="s">
        <v>18</v>
      </c>
      <c r="B634" t="s">
        <v>22</v>
      </c>
      <c r="C634">
        <v>3841</v>
      </c>
      <c r="D634">
        <v>5</v>
      </c>
      <c r="E634">
        <v>20</v>
      </c>
      <c r="F634">
        <v>76820</v>
      </c>
      <c r="G634" t="s">
        <v>15</v>
      </c>
      <c r="H634">
        <v>76820</v>
      </c>
      <c r="I634">
        <v>18990</v>
      </c>
      <c r="J634">
        <v>57830</v>
      </c>
      <c r="K634">
        <v>43617</v>
      </c>
      <c r="L634" t="s">
        <v>19</v>
      </c>
      <c r="M634">
        <v>2019</v>
      </c>
    </row>
    <row r="635" spans="1:13" x14ac:dyDescent="0.15">
      <c r="A635" t="s">
        <v>17</v>
      </c>
      <c r="B635" t="s">
        <v>22</v>
      </c>
      <c r="C635">
        <v>3726</v>
      </c>
      <c r="D635">
        <v>5</v>
      </c>
      <c r="E635">
        <v>12</v>
      </c>
      <c r="F635">
        <v>44712</v>
      </c>
      <c r="G635" t="s">
        <v>15</v>
      </c>
      <c r="H635">
        <v>44712</v>
      </c>
      <c r="I635">
        <v>4635</v>
      </c>
      <c r="J635">
        <v>40077</v>
      </c>
      <c r="K635">
        <v>43617</v>
      </c>
      <c r="L635" t="s">
        <v>19</v>
      </c>
      <c r="M635">
        <v>2019</v>
      </c>
    </row>
    <row r="636" spans="1:13" x14ac:dyDescent="0.15">
      <c r="A636" t="s">
        <v>20</v>
      </c>
      <c r="B636" t="s">
        <v>22</v>
      </c>
      <c r="C636">
        <v>2625</v>
      </c>
      <c r="D636">
        <v>5</v>
      </c>
      <c r="E636">
        <v>15</v>
      </c>
      <c r="F636">
        <v>39375</v>
      </c>
      <c r="G636" t="s">
        <v>15</v>
      </c>
      <c r="H636">
        <v>39375</v>
      </c>
      <c r="I636">
        <v>24700</v>
      </c>
      <c r="J636">
        <v>14675</v>
      </c>
      <c r="K636">
        <v>43617</v>
      </c>
      <c r="L636" t="s">
        <v>19</v>
      </c>
      <c r="M636">
        <v>2019</v>
      </c>
    </row>
    <row r="637" spans="1:13" x14ac:dyDescent="0.15">
      <c r="A637" t="s">
        <v>13</v>
      </c>
      <c r="B637" t="s">
        <v>22</v>
      </c>
      <c r="C637">
        <v>1958</v>
      </c>
      <c r="D637">
        <v>5</v>
      </c>
      <c r="E637">
        <v>125</v>
      </c>
      <c r="F637">
        <v>244750</v>
      </c>
      <c r="G637" t="s">
        <v>15</v>
      </c>
      <c r="H637">
        <v>244750</v>
      </c>
      <c r="I637">
        <v>319860</v>
      </c>
      <c r="J637">
        <v>75110</v>
      </c>
      <c r="K637">
        <v>43647</v>
      </c>
      <c r="L637" t="s">
        <v>24</v>
      </c>
      <c r="M637">
        <v>2019</v>
      </c>
    </row>
    <row r="638" spans="1:13" x14ac:dyDescent="0.15">
      <c r="A638" t="s">
        <v>20</v>
      </c>
      <c r="B638" t="s">
        <v>22</v>
      </c>
      <c r="C638">
        <v>3271</v>
      </c>
      <c r="D638">
        <v>5</v>
      </c>
      <c r="E638">
        <v>300</v>
      </c>
      <c r="F638">
        <v>981300</v>
      </c>
      <c r="G638" t="s">
        <v>15</v>
      </c>
      <c r="H638">
        <v>981300</v>
      </c>
      <c r="I638">
        <v>239500</v>
      </c>
      <c r="J638">
        <v>741800</v>
      </c>
      <c r="K638">
        <v>43678</v>
      </c>
      <c r="L638" t="s">
        <v>25</v>
      </c>
      <c r="M638">
        <v>2019</v>
      </c>
    </row>
    <row r="639" spans="1:13" x14ac:dyDescent="0.15">
      <c r="A639" t="s">
        <v>17</v>
      </c>
      <c r="B639" t="s">
        <v>22</v>
      </c>
      <c r="C639">
        <v>2091</v>
      </c>
      <c r="D639">
        <v>5</v>
      </c>
      <c r="E639">
        <v>7</v>
      </c>
      <c r="F639">
        <v>14637</v>
      </c>
      <c r="G639" t="s">
        <v>15</v>
      </c>
      <c r="H639">
        <v>14637</v>
      </c>
      <c r="I639">
        <v>10730</v>
      </c>
      <c r="J639">
        <v>3907</v>
      </c>
      <c r="K639">
        <v>43709</v>
      </c>
      <c r="L639" t="s">
        <v>26</v>
      </c>
      <c r="M639">
        <v>2019</v>
      </c>
    </row>
    <row r="640" spans="1:13" x14ac:dyDescent="0.15">
      <c r="A640" t="s">
        <v>28</v>
      </c>
      <c r="B640" t="s">
        <v>22</v>
      </c>
      <c r="C640">
        <v>2825</v>
      </c>
      <c r="D640">
        <v>5</v>
      </c>
      <c r="E640">
        <v>15</v>
      </c>
      <c r="F640">
        <v>42375</v>
      </c>
      <c r="G640" t="s">
        <v>15</v>
      </c>
      <c r="H640">
        <v>42375</v>
      </c>
      <c r="I640">
        <v>6150</v>
      </c>
      <c r="J640">
        <v>36225</v>
      </c>
      <c r="K640">
        <v>43800</v>
      </c>
      <c r="L640" t="s">
        <v>21</v>
      </c>
      <c r="M640">
        <v>2019</v>
      </c>
    </row>
    <row r="641" spans="1:13" x14ac:dyDescent="0.15">
      <c r="A641" t="s">
        <v>13</v>
      </c>
      <c r="B641" t="s">
        <v>29</v>
      </c>
      <c r="C641">
        <v>2513</v>
      </c>
      <c r="D641">
        <v>10</v>
      </c>
      <c r="E641">
        <v>20</v>
      </c>
      <c r="F641">
        <v>50260</v>
      </c>
      <c r="G641" t="s">
        <v>15</v>
      </c>
      <c r="H641">
        <v>50260</v>
      </c>
      <c r="I641">
        <v>2920</v>
      </c>
      <c r="J641">
        <v>47340</v>
      </c>
      <c r="K641">
        <v>43497</v>
      </c>
      <c r="L641" t="s">
        <v>30</v>
      </c>
      <c r="M641">
        <v>2019</v>
      </c>
    </row>
    <row r="642" spans="1:13" x14ac:dyDescent="0.15">
      <c r="A642" t="s">
        <v>20</v>
      </c>
      <c r="B642" t="s">
        <v>29</v>
      </c>
      <c r="C642">
        <v>883</v>
      </c>
      <c r="D642">
        <v>10</v>
      </c>
      <c r="E642">
        <v>15</v>
      </c>
      <c r="F642">
        <v>13245</v>
      </c>
      <c r="G642" t="s">
        <v>15</v>
      </c>
      <c r="H642">
        <v>13245</v>
      </c>
      <c r="I642">
        <v>9740</v>
      </c>
      <c r="J642">
        <v>3505</v>
      </c>
      <c r="K642">
        <v>43497</v>
      </c>
      <c r="L642" t="s">
        <v>30</v>
      </c>
      <c r="M642">
        <v>2019</v>
      </c>
    </row>
    <row r="643" spans="1:13" x14ac:dyDescent="0.15">
      <c r="A643" t="s">
        <v>13</v>
      </c>
      <c r="B643" t="s">
        <v>29</v>
      </c>
      <c r="C643">
        <v>2087</v>
      </c>
      <c r="D643">
        <v>10</v>
      </c>
      <c r="E643">
        <v>12</v>
      </c>
      <c r="F643">
        <v>25044</v>
      </c>
      <c r="G643" t="s">
        <v>15</v>
      </c>
      <c r="H643">
        <v>25044</v>
      </c>
      <c r="I643">
        <v>7554</v>
      </c>
      <c r="J643">
        <v>17490</v>
      </c>
      <c r="K643">
        <v>43617</v>
      </c>
      <c r="L643" t="s">
        <v>19</v>
      </c>
      <c r="M643">
        <v>2019</v>
      </c>
    </row>
    <row r="644" spans="1:13" x14ac:dyDescent="0.15">
      <c r="A644" t="s">
        <v>17</v>
      </c>
      <c r="B644" t="s">
        <v>29</v>
      </c>
      <c r="C644">
        <v>2563</v>
      </c>
      <c r="D644">
        <v>10</v>
      </c>
      <c r="E644">
        <v>350</v>
      </c>
      <c r="F644">
        <v>897050</v>
      </c>
      <c r="G644" t="s">
        <v>15</v>
      </c>
      <c r="H644">
        <v>897050</v>
      </c>
      <c r="I644">
        <v>261560</v>
      </c>
      <c r="J644">
        <v>635490</v>
      </c>
      <c r="K644">
        <v>43617</v>
      </c>
      <c r="L644" t="s">
        <v>19</v>
      </c>
      <c r="M644">
        <v>2019</v>
      </c>
    </row>
    <row r="645" spans="1:13" x14ac:dyDescent="0.15">
      <c r="A645" t="s">
        <v>17</v>
      </c>
      <c r="B645" t="s">
        <v>29</v>
      </c>
      <c r="C645">
        <v>2846</v>
      </c>
      <c r="D645">
        <v>10</v>
      </c>
      <c r="E645">
        <v>12</v>
      </c>
      <c r="F645">
        <v>34152</v>
      </c>
      <c r="G645" t="s">
        <v>15</v>
      </c>
      <c r="H645">
        <v>34152</v>
      </c>
      <c r="I645">
        <v>1101</v>
      </c>
      <c r="J645">
        <v>33051</v>
      </c>
      <c r="K645">
        <v>43647</v>
      </c>
      <c r="L645" t="s">
        <v>24</v>
      </c>
      <c r="M645">
        <v>2019</v>
      </c>
    </row>
    <row r="646" spans="1:13" x14ac:dyDescent="0.15">
      <c r="A646" t="s">
        <v>20</v>
      </c>
      <c r="B646" t="s">
        <v>29</v>
      </c>
      <c r="C646">
        <v>997</v>
      </c>
      <c r="D646">
        <v>10</v>
      </c>
      <c r="E646">
        <v>7</v>
      </c>
      <c r="F646">
        <v>6979</v>
      </c>
      <c r="G646" t="s">
        <v>15</v>
      </c>
      <c r="H646">
        <v>6979</v>
      </c>
      <c r="I646">
        <v>4415</v>
      </c>
      <c r="J646">
        <v>2564</v>
      </c>
      <c r="K646">
        <v>43678</v>
      </c>
      <c r="L646" t="s">
        <v>25</v>
      </c>
      <c r="M646">
        <v>2019</v>
      </c>
    </row>
    <row r="647" spans="1:13" x14ac:dyDescent="0.15">
      <c r="A647" t="s">
        <v>20</v>
      </c>
      <c r="B647" t="s">
        <v>29</v>
      </c>
      <c r="C647">
        <v>2290</v>
      </c>
      <c r="D647">
        <v>10</v>
      </c>
      <c r="E647">
        <v>15</v>
      </c>
      <c r="F647">
        <v>34350</v>
      </c>
      <c r="G647" t="s">
        <v>15</v>
      </c>
      <c r="H647">
        <v>34350</v>
      </c>
      <c r="I647">
        <v>24720</v>
      </c>
      <c r="J647">
        <v>9630</v>
      </c>
      <c r="K647">
        <v>43709</v>
      </c>
      <c r="L647" t="s">
        <v>26</v>
      </c>
      <c r="M647">
        <v>2019</v>
      </c>
    </row>
    <row r="648" spans="1:13" x14ac:dyDescent="0.15">
      <c r="A648" t="s">
        <v>28</v>
      </c>
      <c r="B648" t="s">
        <v>29</v>
      </c>
      <c r="C648">
        <v>2133</v>
      </c>
      <c r="D648">
        <v>10</v>
      </c>
      <c r="E648">
        <v>7</v>
      </c>
      <c r="F648">
        <v>14931</v>
      </c>
      <c r="G648" t="s">
        <v>15</v>
      </c>
      <c r="H648">
        <v>14931</v>
      </c>
      <c r="I648">
        <v>5715</v>
      </c>
      <c r="J648">
        <v>9216</v>
      </c>
      <c r="K648">
        <v>43739</v>
      </c>
      <c r="L648" t="s">
        <v>27</v>
      </c>
      <c r="M648">
        <v>2019</v>
      </c>
    </row>
    <row r="649" spans="1:13" x14ac:dyDescent="0.15">
      <c r="A649" t="s">
        <v>13</v>
      </c>
      <c r="B649" t="s">
        <v>29</v>
      </c>
      <c r="C649">
        <v>3617</v>
      </c>
      <c r="D649">
        <v>10</v>
      </c>
      <c r="E649">
        <v>20</v>
      </c>
      <c r="F649">
        <v>72340</v>
      </c>
      <c r="G649" t="s">
        <v>15</v>
      </c>
      <c r="H649">
        <v>72340</v>
      </c>
      <c r="I649">
        <v>18170</v>
      </c>
      <c r="J649">
        <v>54170</v>
      </c>
      <c r="K649">
        <v>43800</v>
      </c>
      <c r="L649" t="s">
        <v>21</v>
      </c>
      <c r="M649">
        <v>2019</v>
      </c>
    </row>
    <row r="650" spans="1:13" x14ac:dyDescent="0.15">
      <c r="A650" t="s">
        <v>17</v>
      </c>
      <c r="B650" t="s">
        <v>29</v>
      </c>
      <c r="C650">
        <v>1266</v>
      </c>
      <c r="D650">
        <v>10</v>
      </c>
      <c r="E650">
        <v>350</v>
      </c>
      <c r="F650">
        <v>443100</v>
      </c>
      <c r="G650" t="s">
        <v>15</v>
      </c>
      <c r="H650">
        <v>443100</v>
      </c>
      <c r="I650">
        <v>393380</v>
      </c>
      <c r="J650">
        <v>49720</v>
      </c>
      <c r="K650">
        <v>43800</v>
      </c>
      <c r="L650" t="s">
        <v>21</v>
      </c>
      <c r="M650">
        <v>2019</v>
      </c>
    </row>
    <row r="651" spans="1:13" x14ac:dyDescent="0.15">
      <c r="A651" t="s">
        <v>20</v>
      </c>
      <c r="B651" t="s">
        <v>32</v>
      </c>
      <c r="C651">
        <v>894</v>
      </c>
      <c r="D651">
        <v>120</v>
      </c>
      <c r="E651">
        <v>7</v>
      </c>
      <c r="F651">
        <v>6258</v>
      </c>
      <c r="G651" t="s">
        <v>15</v>
      </c>
      <c r="H651">
        <v>6258</v>
      </c>
      <c r="I651">
        <v>7465</v>
      </c>
      <c r="J651">
        <v>1207</v>
      </c>
      <c r="K651">
        <v>43466</v>
      </c>
      <c r="L651" t="s">
        <v>16</v>
      </c>
      <c r="M651">
        <v>2019</v>
      </c>
    </row>
    <row r="652" spans="1:13" x14ac:dyDescent="0.15">
      <c r="A652" t="s">
        <v>18</v>
      </c>
      <c r="B652" t="s">
        <v>32</v>
      </c>
      <c r="C652">
        <v>2725</v>
      </c>
      <c r="D652">
        <v>120</v>
      </c>
      <c r="E652">
        <v>125</v>
      </c>
      <c r="F652">
        <v>340625</v>
      </c>
      <c r="G652" t="s">
        <v>15</v>
      </c>
      <c r="H652">
        <v>340625</v>
      </c>
      <c r="I652">
        <v>216480</v>
      </c>
      <c r="J652">
        <v>124145</v>
      </c>
      <c r="K652">
        <v>43497</v>
      </c>
      <c r="L652" t="s">
        <v>30</v>
      </c>
      <c r="M652">
        <v>2019</v>
      </c>
    </row>
    <row r="653" spans="1:13" x14ac:dyDescent="0.15">
      <c r="A653" t="s">
        <v>17</v>
      </c>
      <c r="B653" t="s">
        <v>32</v>
      </c>
      <c r="C653">
        <v>3061</v>
      </c>
      <c r="D653">
        <v>120</v>
      </c>
      <c r="E653">
        <v>12</v>
      </c>
      <c r="F653">
        <v>36732</v>
      </c>
      <c r="G653" t="s">
        <v>15</v>
      </c>
      <c r="H653">
        <v>36732</v>
      </c>
      <c r="I653">
        <v>6483</v>
      </c>
      <c r="J653">
        <v>30249</v>
      </c>
      <c r="K653">
        <v>43525</v>
      </c>
      <c r="L653" t="s">
        <v>23</v>
      </c>
      <c r="M653">
        <v>2019</v>
      </c>
    </row>
    <row r="654" spans="1:13" x14ac:dyDescent="0.15">
      <c r="A654" t="s">
        <v>17</v>
      </c>
      <c r="B654" t="s">
        <v>32</v>
      </c>
      <c r="C654">
        <v>3958</v>
      </c>
      <c r="D654">
        <v>120</v>
      </c>
      <c r="E654">
        <v>350</v>
      </c>
      <c r="F654">
        <v>1385300</v>
      </c>
      <c r="G654" t="s">
        <v>15</v>
      </c>
      <c r="H654">
        <v>1385300</v>
      </c>
      <c r="I654">
        <v>261560</v>
      </c>
      <c r="J654">
        <v>1123740</v>
      </c>
      <c r="K654">
        <v>43617</v>
      </c>
      <c r="L654" t="s">
        <v>19</v>
      </c>
      <c r="M654">
        <v>2019</v>
      </c>
    </row>
    <row r="655" spans="1:13" x14ac:dyDescent="0.15">
      <c r="A655" t="s">
        <v>17</v>
      </c>
      <c r="B655" t="s">
        <v>32</v>
      </c>
      <c r="C655">
        <v>3920</v>
      </c>
      <c r="D655">
        <v>120</v>
      </c>
      <c r="E655">
        <v>12</v>
      </c>
      <c r="F655">
        <v>47040</v>
      </c>
      <c r="G655" t="s">
        <v>15</v>
      </c>
      <c r="H655">
        <v>47040</v>
      </c>
      <c r="I655">
        <v>4635</v>
      </c>
      <c r="J655">
        <v>42405</v>
      </c>
      <c r="K655">
        <v>43617</v>
      </c>
      <c r="L655" t="s">
        <v>19</v>
      </c>
      <c r="M655">
        <v>2019</v>
      </c>
    </row>
    <row r="656" spans="1:13" x14ac:dyDescent="0.15">
      <c r="A656" t="s">
        <v>28</v>
      </c>
      <c r="B656" t="s">
        <v>32</v>
      </c>
      <c r="C656">
        <v>3381</v>
      </c>
      <c r="D656">
        <v>120</v>
      </c>
      <c r="E656">
        <v>125</v>
      </c>
      <c r="F656">
        <v>422625</v>
      </c>
      <c r="G656" t="s">
        <v>15</v>
      </c>
      <c r="H656">
        <v>422625</v>
      </c>
      <c r="I656">
        <v>338520</v>
      </c>
      <c r="J656">
        <v>84105</v>
      </c>
      <c r="K656">
        <v>43678</v>
      </c>
      <c r="L656" t="s">
        <v>25</v>
      </c>
      <c r="M656">
        <v>2019</v>
      </c>
    </row>
    <row r="657" spans="1:13" x14ac:dyDescent="0.15">
      <c r="A657" t="s">
        <v>13</v>
      </c>
      <c r="B657" t="s">
        <v>33</v>
      </c>
      <c r="C657">
        <v>4307</v>
      </c>
      <c r="D657">
        <v>250</v>
      </c>
      <c r="E657">
        <v>300</v>
      </c>
      <c r="F657">
        <v>1292100</v>
      </c>
      <c r="G657" t="s">
        <v>15</v>
      </c>
      <c r="H657">
        <v>1292100</v>
      </c>
      <c r="I657">
        <v>500250</v>
      </c>
      <c r="J657">
        <v>791850</v>
      </c>
      <c r="K657">
        <v>43497</v>
      </c>
      <c r="L657" t="s">
        <v>30</v>
      </c>
      <c r="M657">
        <v>2019</v>
      </c>
    </row>
    <row r="658" spans="1:13" x14ac:dyDescent="0.15">
      <c r="A658" t="s">
        <v>17</v>
      </c>
      <c r="B658" t="s">
        <v>33</v>
      </c>
      <c r="C658">
        <v>878</v>
      </c>
      <c r="D658">
        <v>250</v>
      </c>
      <c r="E658">
        <v>12</v>
      </c>
      <c r="F658">
        <v>10536</v>
      </c>
      <c r="G658" t="s">
        <v>15</v>
      </c>
      <c r="H658">
        <v>10536</v>
      </c>
      <c r="I658">
        <v>8514</v>
      </c>
      <c r="J658">
        <v>2022</v>
      </c>
      <c r="K658">
        <v>43556</v>
      </c>
      <c r="L658" t="s">
        <v>34</v>
      </c>
      <c r="M658">
        <v>2019</v>
      </c>
    </row>
    <row r="659" spans="1:13" x14ac:dyDescent="0.15">
      <c r="A659" t="s">
        <v>18</v>
      </c>
      <c r="B659" t="s">
        <v>33</v>
      </c>
      <c r="C659">
        <v>496</v>
      </c>
      <c r="D659">
        <v>250</v>
      </c>
      <c r="E659">
        <v>15</v>
      </c>
      <c r="F659">
        <v>7440</v>
      </c>
      <c r="G659" t="s">
        <v>15</v>
      </c>
      <c r="H659">
        <v>7440</v>
      </c>
      <c r="I659">
        <v>21780</v>
      </c>
      <c r="J659">
        <v>-14340</v>
      </c>
      <c r="K659">
        <v>43617</v>
      </c>
      <c r="L659" t="s">
        <v>19</v>
      </c>
      <c r="M659">
        <v>2019</v>
      </c>
    </row>
    <row r="660" spans="1:13" x14ac:dyDescent="0.15">
      <c r="A660" t="s">
        <v>17</v>
      </c>
      <c r="B660" t="s">
        <v>33</v>
      </c>
      <c r="C660">
        <v>3367</v>
      </c>
      <c r="D660">
        <v>250</v>
      </c>
      <c r="E660">
        <v>15</v>
      </c>
      <c r="F660">
        <v>50505</v>
      </c>
      <c r="G660" t="s">
        <v>15</v>
      </c>
      <c r="H660">
        <v>50505</v>
      </c>
      <c r="I660">
        <v>8880</v>
      </c>
      <c r="J660">
        <v>41625</v>
      </c>
      <c r="K660">
        <v>43617</v>
      </c>
      <c r="L660" t="s">
        <v>19</v>
      </c>
      <c r="M660">
        <v>2019</v>
      </c>
    </row>
    <row r="661" spans="1:13" x14ac:dyDescent="0.15">
      <c r="A661" t="s">
        <v>18</v>
      </c>
      <c r="B661" t="s">
        <v>33</v>
      </c>
      <c r="C661">
        <v>2055</v>
      </c>
      <c r="D661">
        <v>250</v>
      </c>
      <c r="E661">
        <v>300</v>
      </c>
      <c r="F661">
        <v>616500</v>
      </c>
      <c r="G661" t="s">
        <v>15</v>
      </c>
      <c r="H661">
        <v>616500</v>
      </c>
      <c r="I661">
        <v>537750</v>
      </c>
      <c r="J661">
        <v>78750</v>
      </c>
      <c r="K661">
        <v>43709</v>
      </c>
      <c r="L661" t="s">
        <v>26</v>
      </c>
      <c r="M661">
        <v>2019</v>
      </c>
    </row>
    <row r="662" spans="1:13" x14ac:dyDescent="0.15">
      <c r="A662" t="s">
        <v>13</v>
      </c>
      <c r="B662" t="s">
        <v>33</v>
      </c>
      <c r="C662">
        <v>4041</v>
      </c>
      <c r="D662">
        <v>250</v>
      </c>
      <c r="E662">
        <v>20</v>
      </c>
      <c r="F662">
        <v>80820</v>
      </c>
      <c r="G662" t="s">
        <v>15</v>
      </c>
      <c r="H662">
        <v>80820</v>
      </c>
      <c r="I662">
        <v>18170</v>
      </c>
      <c r="J662">
        <v>62650</v>
      </c>
      <c r="K662">
        <v>43800</v>
      </c>
      <c r="L662" t="s">
        <v>21</v>
      </c>
      <c r="M662">
        <v>2019</v>
      </c>
    </row>
    <row r="663" spans="1:13" x14ac:dyDescent="0.15">
      <c r="A663" t="s">
        <v>18</v>
      </c>
      <c r="B663" t="s">
        <v>35</v>
      </c>
      <c r="C663">
        <v>3237</v>
      </c>
      <c r="D663">
        <v>260</v>
      </c>
      <c r="E663">
        <v>350</v>
      </c>
      <c r="F663">
        <v>1132950</v>
      </c>
      <c r="G663" t="s">
        <v>15</v>
      </c>
      <c r="H663">
        <v>1132950</v>
      </c>
      <c r="I663">
        <v>715000</v>
      </c>
      <c r="J663">
        <v>417950</v>
      </c>
      <c r="K663">
        <v>43497</v>
      </c>
      <c r="L663" t="s">
        <v>30</v>
      </c>
      <c r="M663">
        <v>2019</v>
      </c>
    </row>
    <row r="664" spans="1:13" x14ac:dyDescent="0.15">
      <c r="A664" t="s">
        <v>28</v>
      </c>
      <c r="B664" t="s">
        <v>35</v>
      </c>
      <c r="C664">
        <v>630</v>
      </c>
      <c r="D664">
        <v>260</v>
      </c>
      <c r="E664">
        <v>12</v>
      </c>
      <c r="F664">
        <v>7560</v>
      </c>
      <c r="G664" t="s">
        <v>15</v>
      </c>
      <c r="H664">
        <v>7560</v>
      </c>
      <c r="I664">
        <v>5859</v>
      </c>
      <c r="J664">
        <v>1701</v>
      </c>
      <c r="K664">
        <v>43556</v>
      </c>
      <c r="L664" t="s">
        <v>34</v>
      </c>
      <c r="M664">
        <v>2019</v>
      </c>
    </row>
    <row r="665" spans="1:13" x14ac:dyDescent="0.15">
      <c r="A665" t="s">
        <v>17</v>
      </c>
      <c r="B665" t="s">
        <v>35</v>
      </c>
      <c r="C665">
        <v>4210</v>
      </c>
      <c r="D665">
        <v>260</v>
      </c>
      <c r="E665">
        <v>125</v>
      </c>
      <c r="F665">
        <v>526250</v>
      </c>
      <c r="G665" t="s">
        <v>15</v>
      </c>
      <c r="H665">
        <v>526250</v>
      </c>
      <c r="I665">
        <v>506340</v>
      </c>
      <c r="J665">
        <v>19910</v>
      </c>
      <c r="K665">
        <v>43556</v>
      </c>
      <c r="L665" t="s">
        <v>34</v>
      </c>
      <c r="M665">
        <v>2019</v>
      </c>
    </row>
    <row r="666" spans="1:13" x14ac:dyDescent="0.15">
      <c r="A666" t="s">
        <v>18</v>
      </c>
      <c r="B666" t="s">
        <v>35</v>
      </c>
      <c r="C666">
        <v>1127</v>
      </c>
      <c r="D666">
        <v>260</v>
      </c>
      <c r="E666">
        <v>20</v>
      </c>
      <c r="F666">
        <v>22540</v>
      </c>
      <c r="G666" t="s">
        <v>15</v>
      </c>
      <c r="H666">
        <v>22540</v>
      </c>
      <c r="I666">
        <v>18990</v>
      </c>
      <c r="J666">
        <v>3550</v>
      </c>
      <c r="K666">
        <v>43617</v>
      </c>
      <c r="L666" t="s">
        <v>19</v>
      </c>
      <c r="M666">
        <v>2019</v>
      </c>
    </row>
    <row r="667" spans="1:13" x14ac:dyDescent="0.15">
      <c r="A667" t="s">
        <v>17</v>
      </c>
      <c r="B667" t="s">
        <v>35</v>
      </c>
      <c r="C667">
        <v>3438</v>
      </c>
      <c r="D667">
        <v>260</v>
      </c>
      <c r="E667">
        <v>7</v>
      </c>
      <c r="F667">
        <v>24066</v>
      </c>
      <c r="G667" t="s">
        <v>15</v>
      </c>
      <c r="H667">
        <v>24066</v>
      </c>
      <c r="I667">
        <v>8430</v>
      </c>
      <c r="J667">
        <v>15636</v>
      </c>
      <c r="K667">
        <v>43647</v>
      </c>
      <c r="L667" t="s">
        <v>24</v>
      </c>
      <c r="M667">
        <v>2019</v>
      </c>
    </row>
    <row r="668" spans="1:13" x14ac:dyDescent="0.15">
      <c r="A668" t="s">
        <v>28</v>
      </c>
      <c r="B668" t="s">
        <v>35</v>
      </c>
      <c r="C668">
        <v>2015</v>
      </c>
      <c r="D668">
        <v>260</v>
      </c>
      <c r="E668">
        <v>12</v>
      </c>
      <c r="F668">
        <v>24180</v>
      </c>
      <c r="G668" t="s">
        <v>15</v>
      </c>
      <c r="H668">
        <v>24180</v>
      </c>
      <c r="I668">
        <v>6423</v>
      </c>
      <c r="J668">
        <v>17757</v>
      </c>
      <c r="K668">
        <v>43678</v>
      </c>
      <c r="L668" t="s">
        <v>25</v>
      </c>
      <c r="M668">
        <v>2019</v>
      </c>
    </row>
    <row r="669" spans="1:13" x14ac:dyDescent="0.15">
      <c r="A669" t="s">
        <v>28</v>
      </c>
      <c r="B669" t="s">
        <v>35</v>
      </c>
      <c r="C669">
        <v>2534</v>
      </c>
      <c r="D669">
        <v>260</v>
      </c>
      <c r="E669">
        <v>7</v>
      </c>
      <c r="F669">
        <v>17738</v>
      </c>
      <c r="G669" t="s">
        <v>15</v>
      </c>
      <c r="H669">
        <v>17738</v>
      </c>
      <c r="I669">
        <v>5715</v>
      </c>
      <c r="J669">
        <v>12023</v>
      </c>
      <c r="K669">
        <v>43739</v>
      </c>
      <c r="L669" t="s">
        <v>27</v>
      </c>
      <c r="M669">
        <v>2019</v>
      </c>
    </row>
    <row r="670" spans="1:13" x14ac:dyDescent="0.15">
      <c r="A670" t="s">
        <v>28</v>
      </c>
      <c r="B670" t="s">
        <v>35</v>
      </c>
      <c r="C670">
        <v>1384</v>
      </c>
      <c r="D670">
        <v>260</v>
      </c>
      <c r="E670">
        <v>15</v>
      </c>
      <c r="F670">
        <v>20760</v>
      </c>
      <c r="G670" t="s">
        <v>15</v>
      </c>
      <c r="H670">
        <v>20760</v>
      </c>
      <c r="I670">
        <v>6150</v>
      </c>
      <c r="J670">
        <v>14610</v>
      </c>
      <c r="K670">
        <v>43800</v>
      </c>
      <c r="L670" t="s">
        <v>21</v>
      </c>
      <c r="M670">
        <v>2019</v>
      </c>
    </row>
    <row r="671" spans="1:13" x14ac:dyDescent="0.15">
      <c r="A671" t="s">
        <v>18</v>
      </c>
      <c r="B671" t="s">
        <v>29</v>
      </c>
      <c r="C671">
        <v>3561</v>
      </c>
      <c r="D671">
        <v>10</v>
      </c>
      <c r="E671">
        <v>7</v>
      </c>
      <c r="F671">
        <v>24927</v>
      </c>
      <c r="G671">
        <v>276.14999999999998</v>
      </c>
      <c r="H671">
        <v>24650.85</v>
      </c>
      <c r="I671">
        <v>19725</v>
      </c>
      <c r="J671">
        <v>4925.8500000000004</v>
      </c>
      <c r="K671">
        <v>43466</v>
      </c>
      <c r="L671" t="s">
        <v>16</v>
      </c>
      <c r="M671">
        <v>2019</v>
      </c>
    </row>
    <row r="672" spans="1:13" x14ac:dyDescent="0.15">
      <c r="A672" t="s">
        <v>18</v>
      </c>
      <c r="B672" t="s">
        <v>29</v>
      </c>
      <c r="C672">
        <v>1823</v>
      </c>
      <c r="D672">
        <v>10</v>
      </c>
      <c r="E672">
        <v>15</v>
      </c>
      <c r="F672">
        <v>27345</v>
      </c>
      <c r="G672">
        <v>344.4</v>
      </c>
      <c r="H672">
        <v>27000.6</v>
      </c>
      <c r="I672">
        <v>22960</v>
      </c>
      <c r="J672">
        <v>4040.6</v>
      </c>
      <c r="K672">
        <v>43497</v>
      </c>
      <c r="L672" t="s">
        <v>30</v>
      </c>
      <c r="M672">
        <v>2019</v>
      </c>
    </row>
    <row r="673" spans="1:13" x14ac:dyDescent="0.15">
      <c r="A673" t="s">
        <v>18</v>
      </c>
      <c r="B673" t="s">
        <v>29</v>
      </c>
      <c r="C673">
        <v>2795</v>
      </c>
      <c r="D673">
        <v>10</v>
      </c>
      <c r="E673">
        <v>7</v>
      </c>
      <c r="F673">
        <v>19565</v>
      </c>
      <c r="G673">
        <v>72.099999999999994</v>
      </c>
      <c r="H673">
        <v>19492.900000000001</v>
      </c>
      <c r="I673">
        <v>5150</v>
      </c>
      <c r="J673">
        <v>14342.9</v>
      </c>
      <c r="K673">
        <v>43586</v>
      </c>
      <c r="L673" t="s">
        <v>36</v>
      </c>
      <c r="M673">
        <v>2019</v>
      </c>
    </row>
    <row r="674" spans="1:13" x14ac:dyDescent="0.15">
      <c r="A674" t="s">
        <v>18</v>
      </c>
      <c r="B674" t="s">
        <v>32</v>
      </c>
      <c r="C674">
        <v>457</v>
      </c>
      <c r="D674">
        <v>120</v>
      </c>
      <c r="E674">
        <v>7</v>
      </c>
      <c r="F674">
        <v>3199</v>
      </c>
      <c r="G674">
        <v>44.73</v>
      </c>
      <c r="H674">
        <v>3154.27</v>
      </c>
      <c r="I674">
        <v>3195</v>
      </c>
      <c r="J674">
        <v>-40.729999999999997</v>
      </c>
      <c r="K674">
        <v>43770</v>
      </c>
      <c r="L674" t="s">
        <v>31</v>
      </c>
      <c r="M674">
        <v>2019</v>
      </c>
    </row>
    <row r="675" spans="1:13" x14ac:dyDescent="0.15">
      <c r="A675" t="s">
        <v>13</v>
      </c>
      <c r="B675" t="s">
        <v>33</v>
      </c>
      <c r="C675">
        <v>3785</v>
      </c>
      <c r="D675">
        <v>250</v>
      </c>
      <c r="E675">
        <v>7</v>
      </c>
      <c r="F675">
        <v>26495</v>
      </c>
      <c r="G675">
        <v>92.82</v>
      </c>
      <c r="H675">
        <v>26402.18</v>
      </c>
      <c r="I675">
        <v>6630</v>
      </c>
      <c r="J675">
        <v>19772.18</v>
      </c>
      <c r="K675">
        <v>43525</v>
      </c>
      <c r="L675" t="s">
        <v>23</v>
      </c>
      <c r="M675">
        <v>2019</v>
      </c>
    </row>
    <row r="676" spans="1:13" x14ac:dyDescent="0.15">
      <c r="A676" t="s">
        <v>28</v>
      </c>
      <c r="B676" t="s">
        <v>14</v>
      </c>
      <c r="C676">
        <v>748</v>
      </c>
      <c r="D676">
        <v>3</v>
      </c>
      <c r="E676">
        <v>12</v>
      </c>
      <c r="F676">
        <v>8976</v>
      </c>
      <c r="G676">
        <v>222.96</v>
      </c>
      <c r="H676">
        <v>8753.0400000000009</v>
      </c>
      <c r="I676">
        <v>5574</v>
      </c>
      <c r="J676">
        <v>3179.04</v>
      </c>
      <c r="K676">
        <v>43497</v>
      </c>
      <c r="L676" t="s">
        <v>30</v>
      </c>
      <c r="M676">
        <v>2019</v>
      </c>
    </row>
    <row r="677" spans="1:13" x14ac:dyDescent="0.15">
      <c r="A677" t="s">
        <v>20</v>
      </c>
      <c r="B677" t="s">
        <v>14</v>
      </c>
      <c r="C677">
        <v>1021</v>
      </c>
      <c r="D677">
        <v>3</v>
      </c>
      <c r="E677">
        <v>350</v>
      </c>
      <c r="F677">
        <v>357350</v>
      </c>
      <c r="G677">
        <v>4235</v>
      </c>
      <c r="H677">
        <v>353115</v>
      </c>
      <c r="I677">
        <v>314600</v>
      </c>
      <c r="J677">
        <v>38515</v>
      </c>
      <c r="K677">
        <v>43525</v>
      </c>
      <c r="L677" t="s">
        <v>23</v>
      </c>
      <c r="M677">
        <v>2019</v>
      </c>
    </row>
    <row r="678" spans="1:13" x14ac:dyDescent="0.15">
      <c r="A678" t="s">
        <v>28</v>
      </c>
      <c r="B678" t="s">
        <v>14</v>
      </c>
      <c r="C678">
        <v>2076</v>
      </c>
      <c r="D678">
        <v>3</v>
      </c>
      <c r="E678">
        <v>7</v>
      </c>
      <c r="F678">
        <v>14532</v>
      </c>
      <c r="G678">
        <v>177.03</v>
      </c>
      <c r="H678">
        <v>14354.97</v>
      </c>
      <c r="I678">
        <v>12645</v>
      </c>
      <c r="J678">
        <v>1709.97</v>
      </c>
      <c r="K678">
        <v>43647</v>
      </c>
      <c r="L678" t="s">
        <v>24</v>
      </c>
      <c r="M678">
        <v>2019</v>
      </c>
    </row>
    <row r="679" spans="1:13" x14ac:dyDescent="0.15">
      <c r="A679" t="s">
        <v>13</v>
      </c>
      <c r="B679" t="s">
        <v>14</v>
      </c>
      <c r="C679">
        <v>4316</v>
      </c>
      <c r="D679">
        <v>3</v>
      </c>
      <c r="E679">
        <v>12</v>
      </c>
      <c r="F679">
        <v>51792</v>
      </c>
      <c r="G679">
        <v>173.4</v>
      </c>
      <c r="H679">
        <v>51618.6</v>
      </c>
      <c r="I679">
        <v>4335</v>
      </c>
      <c r="J679">
        <v>47283.6</v>
      </c>
      <c r="K679">
        <v>43709</v>
      </c>
      <c r="L679" t="s">
        <v>26</v>
      </c>
      <c r="M679">
        <v>2019</v>
      </c>
    </row>
    <row r="680" spans="1:13" x14ac:dyDescent="0.15">
      <c r="A680" t="s">
        <v>18</v>
      </c>
      <c r="B680" t="s">
        <v>14</v>
      </c>
      <c r="C680">
        <v>4174</v>
      </c>
      <c r="D680">
        <v>3</v>
      </c>
      <c r="E680">
        <v>12</v>
      </c>
      <c r="F680">
        <v>50088</v>
      </c>
      <c r="G680">
        <v>320.52</v>
      </c>
      <c r="H680">
        <v>49767.48</v>
      </c>
      <c r="I680">
        <v>8013</v>
      </c>
      <c r="J680">
        <v>41754.480000000003</v>
      </c>
      <c r="K680">
        <v>43709</v>
      </c>
      <c r="L680" t="s">
        <v>26</v>
      </c>
      <c r="M680">
        <v>2019</v>
      </c>
    </row>
    <row r="681" spans="1:13" x14ac:dyDescent="0.15">
      <c r="A681" t="s">
        <v>20</v>
      </c>
      <c r="B681" t="s">
        <v>14</v>
      </c>
      <c r="C681">
        <v>3736</v>
      </c>
      <c r="D681">
        <v>3</v>
      </c>
      <c r="E681">
        <v>350</v>
      </c>
      <c r="F681">
        <v>1307600</v>
      </c>
      <c r="G681">
        <v>4889.5</v>
      </c>
      <c r="H681">
        <v>1302710.5</v>
      </c>
      <c r="I681">
        <v>363220</v>
      </c>
      <c r="J681">
        <v>939490.5</v>
      </c>
      <c r="K681">
        <v>43739</v>
      </c>
      <c r="L681" t="s">
        <v>27</v>
      </c>
      <c r="M681">
        <v>2019</v>
      </c>
    </row>
    <row r="682" spans="1:13" x14ac:dyDescent="0.15">
      <c r="A682" t="s">
        <v>18</v>
      </c>
      <c r="B682" t="s">
        <v>14</v>
      </c>
      <c r="C682">
        <v>1914</v>
      </c>
      <c r="D682">
        <v>3</v>
      </c>
      <c r="E682">
        <v>350</v>
      </c>
      <c r="F682">
        <v>669900</v>
      </c>
      <c r="G682">
        <v>7542.5</v>
      </c>
      <c r="H682">
        <v>662357.5</v>
      </c>
      <c r="I682">
        <v>560300</v>
      </c>
      <c r="J682">
        <v>102057.5</v>
      </c>
      <c r="K682">
        <v>43800</v>
      </c>
      <c r="L682" t="s">
        <v>21</v>
      </c>
      <c r="M682">
        <v>2019</v>
      </c>
    </row>
    <row r="683" spans="1:13" x14ac:dyDescent="0.15">
      <c r="A683" t="s">
        <v>20</v>
      </c>
      <c r="B683" t="s">
        <v>22</v>
      </c>
      <c r="C683">
        <v>2742</v>
      </c>
      <c r="D683">
        <v>5</v>
      </c>
      <c r="E683">
        <v>15</v>
      </c>
      <c r="F683">
        <v>41130</v>
      </c>
      <c r="G683">
        <v>332.1</v>
      </c>
      <c r="H683">
        <v>40797.9</v>
      </c>
      <c r="I683">
        <v>22140</v>
      </c>
      <c r="J683">
        <v>18657.900000000001</v>
      </c>
      <c r="K683">
        <v>43525</v>
      </c>
      <c r="L683" t="s">
        <v>23</v>
      </c>
      <c r="M683">
        <v>2019</v>
      </c>
    </row>
    <row r="684" spans="1:13" x14ac:dyDescent="0.15">
      <c r="A684" t="s">
        <v>28</v>
      </c>
      <c r="B684" t="s">
        <v>22</v>
      </c>
      <c r="C684">
        <v>1499</v>
      </c>
      <c r="D684">
        <v>5</v>
      </c>
      <c r="E684">
        <v>300</v>
      </c>
      <c r="F684">
        <v>449700</v>
      </c>
      <c r="G684">
        <v>6903</v>
      </c>
      <c r="H684">
        <v>442797</v>
      </c>
      <c r="I684">
        <v>575250</v>
      </c>
      <c r="J684">
        <v>-132453</v>
      </c>
      <c r="K684">
        <v>43556</v>
      </c>
      <c r="L684" t="s">
        <v>34</v>
      </c>
      <c r="M684">
        <v>2019</v>
      </c>
    </row>
    <row r="685" spans="1:13" x14ac:dyDescent="0.15">
      <c r="A685" t="s">
        <v>18</v>
      </c>
      <c r="B685" t="s">
        <v>22</v>
      </c>
      <c r="C685">
        <v>3772</v>
      </c>
      <c r="D685">
        <v>5</v>
      </c>
      <c r="E685">
        <v>20</v>
      </c>
      <c r="F685">
        <v>75440</v>
      </c>
      <c r="G685">
        <v>275.10000000000002</v>
      </c>
      <c r="H685">
        <v>75164.899999999994</v>
      </c>
      <c r="I685">
        <v>13755</v>
      </c>
      <c r="J685">
        <v>61409.9</v>
      </c>
      <c r="K685">
        <v>43647</v>
      </c>
      <c r="L685" t="s">
        <v>24</v>
      </c>
      <c r="M685">
        <v>2019</v>
      </c>
    </row>
    <row r="686" spans="1:13" x14ac:dyDescent="0.15">
      <c r="A686" t="s">
        <v>13</v>
      </c>
      <c r="B686" t="s">
        <v>22</v>
      </c>
      <c r="C686">
        <v>1112</v>
      </c>
      <c r="D686">
        <v>5</v>
      </c>
      <c r="E686">
        <v>7</v>
      </c>
      <c r="F686">
        <v>7784</v>
      </c>
      <c r="G686">
        <v>128.1</v>
      </c>
      <c r="H686">
        <v>7655.9</v>
      </c>
      <c r="I686">
        <v>9150</v>
      </c>
      <c r="J686">
        <v>-1494.1</v>
      </c>
      <c r="K686">
        <v>43678</v>
      </c>
      <c r="L686" t="s">
        <v>25</v>
      </c>
      <c r="M686">
        <v>2019</v>
      </c>
    </row>
    <row r="687" spans="1:13" x14ac:dyDescent="0.15">
      <c r="A687" t="s">
        <v>28</v>
      </c>
      <c r="B687" t="s">
        <v>29</v>
      </c>
      <c r="C687">
        <v>2368</v>
      </c>
      <c r="D687">
        <v>10</v>
      </c>
      <c r="E687">
        <v>15</v>
      </c>
      <c r="F687">
        <v>35520</v>
      </c>
      <c r="G687">
        <v>227.1</v>
      </c>
      <c r="H687">
        <v>35292.9</v>
      </c>
      <c r="I687">
        <v>15140</v>
      </c>
      <c r="J687">
        <v>20152.900000000001</v>
      </c>
      <c r="K687">
        <v>43497</v>
      </c>
      <c r="L687" t="s">
        <v>30</v>
      </c>
      <c r="M687">
        <v>2019</v>
      </c>
    </row>
    <row r="688" spans="1:13" x14ac:dyDescent="0.15">
      <c r="A688" t="s">
        <v>28</v>
      </c>
      <c r="B688" t="s">
        <v>29</v>
      </c>
      <c r="C688">
        <v>1586</v>
      </c>
      <c r="D688">
        <v>10</v>
      </c>
      <c r="E688">
        <v>7</v>
      </c>
      <c r="F688">
        <v>11102</v>
      </c>
      <c r="G688">
        <v>314.48</v>
      </c>
      <c r="H688">
        <v>10787.53</v>
      </c>
      <c r="I688">
        <v>22462.5</v>
      </c>
      <c r="J688">
        <v>-11674.98</v>
      </c>
      <c r="K688">
        <v>43556</v>
      </c>
      <c r="L688" t="s">
        <v>34</v>
      </c>
      <c r="M688">
        <v>2019</v>
      </c>
    </row>
    <row r="689" spans="1:13" x14ac:dyDescent="0.15">
      <c r="A689" t="s">
        <v>28</v>
      </c>
      <c r="B689" t="s">
        <v>29</v>
      </c>
      <c r="C689">
        <v>3386</v>
      </c>
      <c r="D689">
        <v>10</v>
      </c>
      <c r="E689">
        <v>125</v>
      </c>
      <c r="F689">
        <v>423250</v>
      </c>
      <c r="G689">
        <v>908.75</v>
      </c>
      <c r="H689">
        <v>422341.25</v>
      </c>
      <c r="I689">
        <v>87240</v>
      </c>
      <c r="J689">
        <v>335101.25</v>
      </c>
      <c r="K689">
        <v>43617</v>
      </c>
      <c r="L689" t="s">
        <v>19</v>
      </c>
      <c r="M689">
        <v>2019</v>
      </c>
    </row>
    <row r="690" spans="1:13" x14ac:dyDescent="0.15">
      <c r="A690" t="s">
        <v>18</v>
      </c>
      <c r="B690" t="s">
        <v>29</v>
      </c>
      <c r="C690">
        <v>852</v>
      </c>
      <c r="D690">
        <v>10</v>
      </c>
      <c r="E690">
        <v>125</v>
      </c>
      <c r="F690">
        <v>106500</v>
      </c>
      <c r="G690">
        <v>983.75</v>
      </c>
      <c r="H690">
        <v>105516.25</v>
      </c>
      <c r="I690">
        <v>94440</v>
      </c>
      <c r="J690">
        <v>11076.25</v>
      </c>
      <c r="K690">
        <v>43617</v>
      </c>
      <c r="L690" t="s">
        <v>19</v>
      </c>
      <c r="M690">
        <v>2019</v>
      </c>
    </row>
    <row r="691" spans="1:13" x14ac:dyDescent="0.15">
      <c r="A691" t="s">
        <v>20</v>
      </c>
      <c r="B691" t="s">
        <v>29</v>
      </c>
      <c r="C691">
        <v>2783</v>
      </c>
      <c r="D691">
        <v>10</v>
      </c>
      <c r="E691">
        <v>125</v>
      </c>
      <c r="F691">
        <v>347875</v>
      </c>
      <c r="G691">
        <v>2278.75</v>
      </c>
      <c r="H691">
        <v>345596.25</v>
      </c>
      <c r="I691">
        <v>218760</v>
      </c>
      <c r="J691">
        <v>126836.25</v>
      </c>
      <c r="K691">
        <v>43647</v>
      </c>
      <c r="L691" t="s">
        <v>24</v>
      </c>
      <c r="M691">
        <v>2019</v>
      </c>
    </row>
    <row r="692" spans="1:13" x14ac:dyDescent="0.15">
      <c r="A692" t="s">
        <v>17</v>
      </c>
      <c r="B692" t="s">
        <v>29</v>
      </c>
      <c r="C692">
        <v>2684</v>
      </c>
      <c r="D692">
        <v>10</v>
      </c>
      <c r="E692">
        <v>15</v>
      </c>
      <c r="F692">
        <v>40260</v>
      </c>
      <c r="G692">
        <v>112.05</v>
      </c>
      <c r="H692">
        <v>40147.949999999997</v>
      </c>
      <c r="I692">
        <v>7470</v>
      </c>
      <c r="J692">
        <v>32677.95</v>
      </c>
      <c r="K692">
        <v>43709</v>
      </c>
      <c r="L692" t="s">
        <v>26</v>
      </c>
      <c r="M692">
        <v>2019</v>
      </c>
    </row>
    <row r="693" spans="1:13" x14ac:dyDescent="0.15">
      <c r="A693" t="s">
        <v>28</v>
      </c>
      <c r="B693" t="s">
        <v>29</v>
      </c>
      <c r="C693">
        <v>4083</v>
      </c>
      <c r="D693">
        <v>10</v>
      </c>
      <c r="E693">
        <v>300</v>
      </c>
      <c r="F693">
        <v>1224900</v>
      </c>
      <c r="G693">
        <v>8715</v>
      </c>
      <c r="H693">
        <v>1216185</v>
      </c>
      <c r="I693">
        <v>726250</v>
      </c>
      <c r="J693">
        <v>489935</v>
      </c>
      <c r="K693">
        <v>43770</v>
      </c>
      <c r="L693" t="s">
        <v>31</v>
      </c>
      <c r="M693">
        <v>2019</v>
      </c>
    </row>
    <row r="694" spans="1:13" x14ac:dyDescent="0.15">
      <c r="A694" t="s">
        <v>18</v>
      </c>
      <c r="B694" t="s">
        <v>29</v>
      </c>
      <c r="C694">
        <v>2816</v>
      </c>
      <c r="D694">
        <v>10</v>
      </c>
      <c r="E694">
        <v>350</v>
      </c>
      <c r="F694">
        <v>985600</v>
      </c>
      <c r="G694">
        <v>7542.5</v>
      </c>
      <c r="H694">
        <v>978057.5</v>
      </c>
      <c r="I694">
        <v>560300</v>
      </c>
      <c r="J694">
        <v>417757.5</v>
      </c>
      <c r="K694">
        <v>43800</v>
      </c>
      <c r="L694" t="s">
        <v>21</v>
      </c>
      <c r="M694">
        <v>2019</v>
      </c>
    </row>
    <row r="695" spans="1:13" x14ac:dyDescent="0.15">
      <c r="A695" t="s">
        <v>18</v>
      </c>
      <c r="B695" t="s">
        <v>32</v>
      </c>
      <c r="C695">
        <v>4294</v>
      </c>
      <c r="D695">
        <v>120</v>
      </c>
      <c r="E695">
        <v>20</v>
      </c>
      <c r="F695">
        <v>85880</v>
      </c>
      <c r="G695">
        <v>772.8</v>
      </c>
      <c r="H695">
        <v>85107.199999999997</v>
      </c>
      <c r="I695">
        <v>38640</v>
      </c>
      <c r="J695">
        <v>46467.199999999997</v>
      </c>
      <c r="K695">
        <v>43556</v>
      </c>
      <c r="L695" t="s">
        <v>34</v>
      </c>
      <c r="M695">
        <v>2019</v>
      </c>
    </row>
    <row r="696" spans="1:13" x14ac:dyDescent="0.15">
      <c r="A696" t="s">
        <v>20</v>
      </c>
      <c r="B696" t="s">
        <v>32</v>
      </c>
      <c r="C696">
        <v>2856</v>
      </c>
      <c r="D696">
        <v>120</v>
      </c>
      <c r="E696">
        <v>7</v>
      </c>
      <c r="F696">
        <v>19992</v>
      </c>
      <c r="G696">
        <v>25.34</v>
      </c>
      <c r="H696">
        <v>19966.66</v>
      </c>
      <c r="I696">
        <v>1810</v>
      </c>
      <c r="J696">
        <v>18156.66</v>
      </c>
      <c r="K696">
        <v>43586</v>
      </c>
      <c r="L696" t="s">
        <v>36</v>
      </c>
      <c r="M696">
        <v>2019</v>
      </c>
    </row>
    <row r="697" spans="1:13" x14ac:dyDescent="0.15">
      <c r="A697" t="s">
        <v>13</v>
      </c>
      <c r="B697" t="s">
        <v>32</v>
      </c>
      <c r="C697">
        <v>1407</v>
      </c>
      <c r="D697">
        <v>120</v>
      </c>
      <c r="E697">
        <v>125</v>
      </c>
      <c r="F697">
        <v>175875</v>
      </c>
      <c r="G697">
        <v>1153.75</v>
      </c>
      <c r="H697">
        <v>174721.25</v>
      </c>
      <c r="I697">
        <v>110760</v>
      </c>
      <c r="J697">
        <v>63961.25</v>
      </c>
      <c r="K697">
        <v>43678</v>
      </c>
      <c r="L697" t="s">
        <v>25</v>
      </c>
      <c r="M697">
        <v>2019</v>
      </c>
    </row>
    <row r="698" spans="1:13" x14ac:dyDescent="0.15">
      <c r="A698" t="s">
        <v>17</v>
      </c>
      <c r="B698" t="s">
        <v>33</v>
      </c>
      <c r="C698">
        <v>1265</v>
      </c>
      <c r="D698">
        <v>250</v>
      </c>
      <c r="E698">
        <v>7</v>
      </c>
      <c r="F698">
        <v>8855</v>
      </c>
      <c r="G698">
        <v>18.41</v>
      </c>
      <c r="H698">
        <v>8836.59</v>
      </c>
      <c r="I698">
        <v>1315</v>
      </c>
      <c r="J698">
        <v>7521.59</v>
      </c>
      <c r="K698">
        <v>43525</v>
      </c>
      <c r="L698" t="s">
        <v>23</v>
      </c>
      <c r="M698">
        <v>2019</v>
      </c>
    </row>
    <row r="699" spans="1:13" x14ac:dyDescent="0.15">
      <c r="A699" t="s">
        <v>13</v>
      </c>
      <c r="B699" t="s">
        <v>33</v>
      </c>
      <c r="C699">
        <v>3892</v>
      </c>
      <c r="D699">
        <v>250</v>
      </c>
      <c r="E699">
        <v>350</v>
      </c>
      <c r="F699">
        <v>1362200</v>
      </c>
      <c r="G699">
        <v>3302.25</v>
      </c>
      <c r="H699">
        <v>1358897.75</v>
      </c>
      <c r="I699">
        <v>245310</v>
      </c>
      <c r="J699">
        <v>1113587.75</v>
      </c>
      <c r="K699">
        <v>43556</v>
      </c>
      <c r="L699" t="s">
        <v>34</v>
      </c>
      <c r="M699">
        <v>2019</v>
      </c>
    </row>
    <row r="700" spans="1:13" x14ac:dyDescent="0.15">
      <c r="A700" t="s">
        <v>28</v>
      </c>
      <c r="B700" t="s">
        <v>33</v>
      </c>
      <c r="C700">
        <v>3068</v>
      </c>
      <c r="D700">
        <v>250</v>
      </c>
      <c r="E700">
        <v>125</v>
      </c>
      <c r="F700">
        <v>383500</v>
      </c>
      <c r="G700">
        <v>908.75</v>
      </c>
      <c r="H700">
        <v>382591.25</v>
      </c>
      <c r="I700">
        <v>87240</v>
      </c>
      <c r="J700">
        <v>295351.25</v>
      </c>
      <c r="K700">
        <v>43617</v>
      </c>
      <c r="L700" t="s">
        <v>19</v>
      </c>
      <c r="M700">
        <v>2019</v>
      </c>
    </row>
    <row r="701" spans="1:13" x14ac:dyDescent="0.15">
      <c r="A701" t="s">
        <v>18</v>
      </c>
      <c r="B701" t="s">
        <v>33</v>
      </c>
      <c r="C701">
        <v>2181</v>
      </c>
      <c r="D701">
        <v>250</v>
      </c>
      <c r="E701">
        <v>125</v>
      </c>
      <c r="F701">
        <v>272625</v>
      </c>
      <c r="G701">
        <v>983.75</v>
      </c>
      <c r="H701">
        <v>271641.25</v>
      </c>
      <c r="I701">
        <v>94440</v>
      </c>
      <c r="J701">
        <v>177201.25</v>
      </c>
      <c r="K701">
        <v>43617</v>
      </c>
      <c r="L701" t="s">
        <v>19</v>
      </c>
      <c r="M701">
        <v>2019</v>
      </c>
    </row>
    <row r="702" spans="1:13" x14ac:dyDescent="0.15">
      <c r="A702" t="s">
        <v>17</v>
      </c>
      <c r="B702" t="s">
        <v>33</v>
      </c>
      <c r="C702">
        <v>1356</v>
      </c>
      <c r="D702">
        <v>250</v>
      </c>
      <c r="E702">
        <v>300</v>
      </c>
      <c r="F702">
        <v>406800</v>
      </c>
      <c r="G702">
        <v>2958</v>
      </c>
      <c r="H702">
        <v>403842</v>
      </c>
      <c r="I702">
        <v>246500</v>
      </c>
      <c r="J702">
        <v>157342</v>
      </c>
      <c r="K702">
        <v>43709</v>
      </c>
      <c r="L702" t="s">
        <v>26</v>
      </c>
      <c r="M702">
        <v>2019</v>
      </c>
    </row>
    <row r="703" spans="1:13" x14ac:dyDescent="0.15">
      <c r="A703" t="s">
        <v>20</v>
      </c>
      <c r="B703" t="s">
        <v>33</v>
      </c>
      <c r="C703">
        <v>1814</v>
      </c>
      <c r="D703">
        <v>250</v>
      </c>
      <c r="E703">
        <v>350</v>
      </c>
      <c r="F703">
        <v>634900</v>
      </c>
      <c r="G703">
        <v>4889.5</v>
      </c>
      <c r="H703">
        <v>630010.5</v>
      </c>
      <c r="I703">
        <v>363220</v>
      </c>
      <c r="J703">
        <v>266790.5</v>
      </c>
      <c r="K703">
        <v>43739</v>
      </c>
      <c r="L703" t="s">
        <v>27</v>
      </c>
      <c r="M703">
        <v>2019</v>
      </c>
    </row>
    <row r="704" spans="1:13" x14ac:dyDescent="0.15">
      <c r="A704" t="s">
        <v>18</v>
      </c>
      <c r="B704" t="s">
        <v>33</v>
      </c>
      <c r="C704">
        <v>1495</v>
      </c>
      <c r="D704">
        <v>250</v>
      </c>
      <c r="E704">
        <v>125</v>
      </c>
      <c r="F704">
        <v>186875</v>
      </c>
      <c r="G704">
        <v>2180</v>
      </c>
      <c r="H704">
        <v>184695</v>
      </c>
      <c r="I704">
        <v>209280</v>
      </c>
      <c r="J704">
        <v>-24585</v>
      </c>
      <c r="K704">
        <v>43770</v>
      </c>
      <c r="L704" t="s">
        <v>31</v>
      </c>
      <c r="M704">
        <v>2019</v>
      </c>
    </row>
    <row r="705" spans="1:13" x14ac:dyDescent="0.15">
      <c r="A705" t="s">
        <v>13</v>
      </c>
      <c r="B705" t="s">
        <v>14</v>
      </c>
      <c r="C705">
        <v>1463</v>
      </c>
      <c r="D705">
        <v>3</v>
      </c>
      <c r="E705">
        <v>125</v>
      </c>
      <c r="F705">
        <v>182875</v>
      </c>
      <c r="G705">
        <v>1856.25</v>
      </c>
      <c r="H705">
        <v>181018.75</v>
      </c>
      <c r="I705">
        <v>89100</v>
      </c>
      <c r="J705">
        <v>91918.75</v>
      </c>
      <c r="K705">
        <v>43556</v>
      </c>
      <c r="L705" t="s">
        <v>34</v>
      </c>
      <c r="M705">
        <v>2019</v>
      </c>
    </row>
    <row r="706" spans="1:13" x14ac:dyDescent="0.15">
      <c r="A706" t="s">
        <v>13</v>
      </c>
      <c r="B706" t="s">
        <v>14</v>
      </c>
      <c r="C706">
        <v>215</v>
      </c>
      <c r="D706">
        <v>3</v>
      </c>
      <c r="E706">
        <v>12</v>
      </c>
      <c r="F706">
        <v>2580</v>
      </c>
      <c r="G706">
        <v>310.8</v>
      </c>
      <c r="H706">
        <v>2269.1999999999998</v>
      </c>
      <c r="I706">
        <v>3885</v>
      </c>
      <c r="J706">
        <v>-1615.8</v>
      </c>
      <c r="K706">
        <v>43739</v>
      </c>
      <c r="L706" t="s">
        <v>27</v>
      </c>
      <c r="M706">
        <v>2019</v>
      </c>
    </row>
    <row r="707" spans="1:13" x14ac:dyDescent="0.15">
      <c r="A707" t="s">
        <v>13</v>
      </c>
      <c r="B707" t="s">
        <v>14</v>
      </c>
      <c r="C707">
        <v>566</v>
      </c>
      <c r="D707">
        <v>3</v>
      </c>
      <c r="E707">
        <v>350</v>
      </c>
      <c r="F707">
        <v>198100</v>
      </c>
      <c r="G707">
        <v>19964</v>
      </c>
      <c r="H707">
        <v>178136</v>
      </c>
      <c r="I707">
        <v>741520</v>
      </c>
      <c r="J707">
        <v>-563384</v>
      </c>
      <c r="K707">
        <v>43800</v>
      </c>
      <c r="L707" t="s">
        <v>21</v>
      </c>
      <c r="M707">
        <v>2019</v>
      </c>
    </row>
    <row r="708" spans="1:13" x14ac:dyDescent="0.15">
      <c r="A708" t="s">
        <v>28</v>
      </c>
      <c r="B708" t="s">
        <v>22</v>
      </c>
      <c r="C708">
        <v>3255</v>
      </c>
      <c r="D708">
        <v>5</v>
      </c>
      <c r="E708">
        <v>12</v>
      </c>
      <c r="F708">
        <v>39060</v>
      </c>
      <c r="G708">
        <v>274.08</v>
      </c>
      <c r="H708">
        <v>38785.919999999998</v>
      </c>
      <c r="I708">
        <v>3426</v>
      </c>
      <c r="J708">
        <v>35359.919999999998</v>
      </c>
      <c r="K708">
        <v>43617</v>
      </c>
      <c r="L708" t="s">
        <v>19</v>
      </c>
      <c r="M708">
        <v>2019</v>
      </c>
    </row>
    <row r="709" spans="1:13" x14ac:dyDescent="0.15">
      <c r="A709" t="s">
        <v>28</v>
      </c>
      <c r="B709" t="s">
        <v>22</v>
      </c>
      <c r="C709">
        <v>772</v>
      </c>
      <c r="D709">
        <v>5</v>
      </c>
      <c r="E709">
        <v>20</v>
      </c>
      <c r="F709">
        <v>15440</v>
      </c>
      <c r="G709">
        <v>626.4</v>
      </c>
      <c r="H709">
        <v>14813.6</v>
      </c>
      <c r="I709">
        <v>15660</v>
      </c>
      <c r="J709">
        <v>-846.4</v>
      </c>
      <c r="K709">
        <v>43739</v>
      </c>
      <c r="L709" t="s">
        <v>27</v>
      </c>
      <c r="M709">
        <v>2019</v>
      </c>
    </row>
    <row r="710" spans="1:13" x14ac:dyDescent="0.15">
      <c r="A710" t="s">
        <v>20</v>
      </c>
      <c r="B710" t="s">
        <v>22</v>
      </c>
      <c r="C710">
        <v>1135</v>
      </c>
      <c r="D710">
        <v>5</v>
      </c>
      <c r="E710">
        <v>12</v>
      </c>
      <c r="F710">
        <v>13620</v>
      </c>
      <c r="G710">
        <v>165.6</v>
      </c>
      <c r="H710">
        <v>13454.4</v>
      </c>
      <c r="I710">
        <v>2070</v>
      </c>
      <c r="J710">
        <v>11384.4</v>
      </c>
      <c r="K710">
        <v>43770</v>
      </c>
      <c r="L710" t="s">
        <v>31</v>
      </c>
      <c r="M710">
        <v>2019</v>
      </c>
    </row>
    <row r="711" spans="1:13" x14ac:dyDescent="0.15">
      <c r="A711" t="s">
        <v>13</v>
      </c>
      <c r="B711" t="s">
        <v>29</v>
      </c>
      <c r="C711">
        <v>1193</v>
      </c>
      <c r="D711">
        <v>10</v>
      </c>
      <c r="E711">
        <v>15</v>
      </c>
      <c r="F711">
        <v>17895</v>
      </c>
      <c r="G711">
        <v>708.9</v>
      </c>
      <c r="H711">
        <v>17186.099999999999</v>
      </c>
      <c r="I711">
        <v>23630</v>
      </c>
      <c r="J711">
        <v>-6443.9</v>
      </c>
      <c r="K711">
        <v>43497</v>
      </c>
      <c r="L711" t="s">
        <v>30</v>
      </c>
      <c r="M711">
        <v>2019</v>
      </c>
    </row>
    <row r="712" spans="1:13" x14ac:dyDescent="0.15">
      <c r="A712" t="s">
        <v>18</v>
      </c>
      <c r="B712" t="s">
        <v>29</v>
      </c>
      <c r="C712">
        <v>2530</v>
      </c>
      <c r="D712">
        <v>10</v>
      </c>
      <c r="E712">
        <v>300</v>
      </c>
      <c r="F712">
        <v>759000</v>
      </c>
      <c r="G712">
        <v>5508</v>
      </c>
      <c r="H712">
        <v>753492</v>
      </c>
      <c r="I712">
        <v>229500</v>
      </c>
      <c r="J712">
        <v>523992</v>
      </c>
      <c r="K712">
        <v>43586</v>
      </c>
      <c r="L712" t="s">
        <v>36</v>
      </c>
      <c r="M712">
        <v>2019</v>
      </c>
    </row>
    <row r="713" spans="1:13" x14ac:dyDescent="0.15">
      <c r="A713" t="s">
        <v>17</v>
      </c>
      <c r="B713" t="s">
        <v>29</v>
      </c>
      <c r="C713">
        <v>3451</v>
      </c>
      <c r="D713">
        <v>10</v>
      </c>
      <c r="E713">
        <v>300</v>
      </c>
      <c r="F713">
        <v>1035300</v>
      </c>
      <c r="G713">
        <v>10368</v>
      </c>
      <c r="H713">
        <v>1024932</v>
      </c>
      <c r="I713">
        <v>432000</v>
      </c>
      <c r="J713">
        <v>592932</v>
      </c>
      <c r="K713">
        <v>43586</v>
      </c>
      <c r="L713" t="s">
        <v>36</v>
      </c>
      <c r="M713">
        <v>2019</v>
      </c>
    </row>
    <row r="714" spans="1:13" x14ac:dyDescent="0.15">
      <c r="A714" t="s">
        <v>28</v>
      </c>
      <c r="B714" t="s">
        <v>29</v>
      </c>
      <c r="C714">
        <v>3059</v>
      </c>
      <c r="D714">
        <v>10</v>
      </c>
      <c r="E714">
        <v>12</v>
      </c>
      <c r="F714">
        <v>36708</v>
      </c>
      <c r="G714">
        <v>274.08</v>
      </c>
      <c r="H714">
        <v>36433.919999999998</v>
      </c>
      <c r="I714">
        <v>3426</v>
      </c>
      <c r="J714">
        <v>33007.919999999998</v>
      </c>
      <c r="K714">
        <v>43617</v>
      </c>
      <c r="L714" t="s">
        <v>19</v>
      </c>
      <c r="M714">
        <v>2019</v>
      </c>
    </row>
    <row r="715" spans="1:13" x14ac:dyDescent="0.15">
      <c r="A715" t="s">
        <v>20</v>
      </c>
      <c r="B715" t="s">
        <v>29</v>
      </c>
      <c r="C715">
        <v>3957</v>
      </c>
      <c r="D715">
        <v>10</v>
      </c>
      <c r="E715">
        <v>125</v>
      </c>
      <c r="F715">
        <v>494625</v>
      </c>
      <c r="G715">
        <v>1655</v>
      </c>
      <c r="H715">
        <v>492970</v>
      </c>
      <c r="I715">
        <v>79440</v>
      </c>
      <c r="J715">
        <v>413530</v>
      </c>
      <c r="K715">
        <v>43617</v>
      </c>
      <c r="L715" t="s">
        <v>19</v>
      </c>
      <c r="M715">
        <v>2019</v>
      </c>
    </row>
    <row r="716" spans="1:13" x14ac:dyDescent="0.15">
      <c r="A716" t="s">
        <v>13</v>
      </c>
      <c r="B716" t="s">
        <v>29</v>
      </c>
      <c r="C716">
        <v>3444</v>
      </c>
      <c r="D716">
        <v>10</v>
      </c>
      <c r="E716">
        <v>12</v>
      </c>
      <c r="F716">
        <v>41328</v>
      </c>
      <c r="G716">
        <v>310.8</v>
      </c>
      <c r="H716">
        <v>41017.199999999997</v>
      </c>
      <c r="I716">
        <v>3885</v>
      </c>
      <c r="J716">
        <v>37132.199999999997</v>
      </c>
      <c r="K716">
        <v>43739</v>
      </c>
      <c r="L716" t="s">
        <v>27</v>
      </c>
      <c r="M716">
        <v>2019</v>
      </c>
    </row>
    <row r="717" spans="1:13" x14ac:dyDescent="0.15">
      <c r="A717" t="s">
        <v>13</v>
      </c>
      <c r="B717" t="s">
        <v>29</v>
      </c>
      <c r="C717">
        <v>3154</v>
      </c>
      <c r="D717">
        <v>10</v>
      </c>
      <c r="E717">
        <v>300</v>
      </c>
      <c r="F717">
        <v>946200</v>
      </c>
      <c r="G717">
        <v>11496</v>
      </c>
      <c r="H717">
        <v>934704</v>
      </c>
      <c r="I717">
        <v>479000</v>
      </c>
      <c r="J717">
        <v>455704</v>
      </c>
      <c r="K717">
        <v>43800</v>
      </c>
      <c r="L717" t="s">
        <v>21</v>
      </c>
      <c r="M717">
        <v>2019</v>
      </c>
    </row>
    <row r="718" spans="1:13" x14ac:dyDescent="0.15">
      <c r="A718" t="s">
        <v>13</v>
      </c>
      <c r="B718" t="s">
        <v>29</v>
      </c>
      <c r="C718">
        <v>4108</v>
      </c>
      <c r="D718">
        <v>10</v>
      </c>
      <c r="E718">
        <v>350</v>
      </c>
      <c r="F718">
        <v>1437800</v>
      </c>
      <c r="G718">
        <v>19964</v>
      </c>
      <c r="H718">
        <v>1417836</v>
      </c>
      <c r="I718">
        <v>741520</v>
      </c>
      <c r="J718">
        <v>676316</v>
      </c>
      <c r="K718">
        <v>43800</v>
      </c>
      <c r="L718" t="s">
        <v>21</v>
      </c>
      <c r="M718">
        <v>2019</v>
      </c>
    </row>
    <row r="719" spans="1:13" x14ac:dyDescent="0.15">
      <c r="A719" t="s">
        <v>13</v>
      </c>
      <c r="B719" t="s">
        <v>29</v>
      </c>
      <c r="C719">
        <v>3760</v>
      </c>
      <c r="D719">
        <v>10</v>
      </c>
      <c r="E719">
        <v>125</v>
      </c>
      <c r="F719">
        <v>470000</v>
      </c>
      <c r="G719">
        <v>6822.5</v>
      </c>
      <c r="H719">
        <v>463177.5</v>
      </c>
      <c r="I719">
        <v>327480</v>
      </c>
      <c r="J719">
        <v>135697.5</v>
      </c>
      <c r="K719">
        <v>43800</v>
      </c>
      <c r="L719" t="s">
        <v>21</v>
      </c>
      <c r="M719">
        <v>2019</v>
      </c>
    </row>
    <row r="720" spans="1:13" x14ac:dyDescent="0.15">
      <c r="A720" t="s">
        <v>18</v>
      </c>
      <c r="B720" t="s">
        <v>29</v>
      </c>
      <c r="C720">
        <v>2334</v>
      </c>
      <c r="D720">
        <v>10</v>
      </c>
      <c r="E720">
        <v>12</v>
      </c>
      <c r="F720">
        <v>28008</v>
      </c>
      <c r="G720">
        <v>253.2</v>
      </c>
      <c r="H720">
        <v>27754.799999999999</v>
      </c>
      <c r="I720">
        <v>3165</v>
      </c>
      <c r="J720">
        <v>24589.8</v>
      </c>
      <c r="K720">
        <v>43800</v>
      </c>
      <c r="L720" t="s">
        <v>21</v>
      </c>
      <c r="M720">
        <v>2019</v>
      </c>
    </row>
    <row r="721" spans="1:13" x14ac:dyDescent="0.15">
      <c r="A721" t="s">
        <v>20</v>
      </c>
      <c r="B721" t="s">
        <v>29</v>
      </c>
      <c r="C721">
        <v>580</v>
      </c>
      <c r="D721">
        <v>10</v>
      </c>
      <c r="E721">
        <v>12</v>
      </c>
      <c r="F721">
        <v>6960</v>
      </c>
      <c r="G721">
        <v>260.16000000000003</v>
      </c>
      <c r="H721">
        <v>6699.84</v>
      </c>
      <c r="I721">
        <v>3252</v>
      </c>
      <c r="J721">
        <v>3447.84</v>
      </c>
      <c r="K721">
        <v>43800</v>
      </c>
      <c r="L721" t="s">
        <v>21</v>
      </c>
      <c r="M721">
        <v>2019</v>
      </c>
    </row>
    <row r="722" spans="1:13" x14ac:dyDescent="0.15">
      <c r="A722" t="s">
        <v>28</v>
      </c>
      <c r="B722" t="s">
        <v>32</v>
      </c>
      <c r="C722">
        <v>2610</v>
      </c>
      <c r="D722">
        <v>120</v>
      </c>
      <c r="E722">
        <v>20</v>
      </c>
      <c r="F722">
        <v>52200</v>
      </c>
      <c r="G722">
        <v>626.4</v>
      </c>
      <c r="H722">
        <v>51573.599999999999</v>
      </c>
      <c r="I722">
        <v>15660</v>
      </c>
      <c r="J722">
        <v>35913.599999999999</v>
      </c>
      <c r="K722">
        <v>43739</v>
      </c>
      <c r="L722" t="s">
        <v>27</v>
      </c>
      <c r="M722">
        <v>2019</v>
      </c>
    </row>
    <row r="723" spans="1:13" x14ac:dyDescent="0.15">
      <c r="A723" t="s">
        <v>17</v>
      </c>
      <c r="B723" t="s">
        <v>32</v>
      </c>
      <c r="C723">
        <v>1459</v>
      </c>
      <c r="D723">
        <v>120</v>
      </c>
      <c r="E723">
        <v>350</v>
      </c>
      <c r="F723">
        <v>510650</v>
      </c>
      <c r="G723">
        <v>20139</v>
      </c>
      <c r="H723">
        <v>490511</v>
      </c>
      <c r="I723">
        <v>748020</v>
      </c>
      <c r="J723">
        <v>-257509</v>
      </c>
      <c r="K723">
        <v>43739</v>
      </c>
      <c r="L723" t="s">
        <v>27</v>
      </c>
      <c r="M723">
        <v>2019</v>
      </c>
    </row>
    <row r="724" spans="1:13" x14ac:dyDescent="0.15">
      <c r="A724" t="s">
        <v>18</v>
      </c>
      <c r="B724" t="s">
        <v>32</v>
      </c>
      <c r="C724">
        <v>3774</v>
      </c>
      <c r="D724">
        <v>120</v>
      </c>
      <c r="E724">
        <v>12</v>
      </c>
      <c r="F724">
        <v>45288</v>
      </c>
      <c r="G724">
        <v>253.2</v>
      </c>
      <c r="H724">
        <v>45034.8</v>
      </c>
      <c r="I724">
        <v>3165</v>
      </c>
      <c r="J724">
        <v>41869.800000000003</v>
      </c>
      <c r="K724">
        <v>43800</v>
      </c>
      <c r="L724" t="s">
        <v>21</v>
      </c>
      <c r="M724">
        <v>2019</v>
      </c>
    </row>
    <row r="725" spans="1:13" x14ac:dyDescent="0.15">
      <c r="A725" t="s">
        <v>20</v>
      </c>
      <c r="B725" t="s">
        <v>32</v>
      </c>
      <c r="C725">
        <v>2572</v>
      </c>
      <c r="D725">
        <v>120</v>
      </c>
      <c r="E725">
        <v>12</v>
      </c>
      <c r="F725">
        <v>30864</v>
      </c>
      <c r="G725">
        <v>260.16000000000003</v>
      </c>
      <c r="H725">
        <v>30603.84</v>
      </c>
      <c r="I725">
        <v>3252</v>
      </c>
      <c r="J725">
        <v>27351.84</v>
      </c>
      <c r="K725">
        <v>43800</v>
      </c>
      <c r="L725" t="s">
        <v>21</v>
      </c>
      <c r="M725">
        <v>2019</v>
      </c>
    </row>
    <row r="726" spans="1:13" x14ac:dyDescent="0.15">
      <c r="A726" t="s">
        <v>20</v>
      </c>
      <c r="B726" t="s">
        <v>33</v>
      </c>
      <c r="C726">
        <v>320</v>
      </c>
      <c r="D726">
        <v>250</v>
      </c>
      <c r="E726">
        <v>125</v>
      </c>
      <c r="F726">
        <v>40000</v>
      </c>
      <c r="G726">
        <v>1655</v>
      </c>
      <c r="H726">
        <v>38345</v>
      </c>
      <c r="I726">
        <v>79440</v>
      </c>
      <c r="J726">
        <v>-41095</v>
      </c>
      <c r="K726">
        <v>43617</v>
      </c>
      <c r="L726" t="s">
        <v>19</v>
      </c>
      <c r="M726">
        <v>2019</v>
      </c>
    </row>
    <row r="727" spans="1:13" x14ac:dyDescent="0.15">
      <c r="A727" t="s">
        <v>17</v>
      </c>
      <c r="B727" t="s">
        <v>33</v>
      </c>
      <c r="C727">
        <v>3275</v>
      </c>
      <c r="D727">
        <v>250</v>
      </c>
      <c r="E727">
        <v>350</v>
      </c>
      <c r="F727">
        <v>1146250</v>
      </c>
      <c r="G727">
        <v>20139</v>
      </c>
      <c r="H727">
        <v>1126111</v>
      </c>
      <c r="I727">
        <v>748020</v>
      </c>
      <c r="J727">
        <v>378091</v>
      </c>
      <c r="K727">
        <v>43739</v>
      </c>
      <c r="L727" t="s">
        <v>27</v>
      </c>
      <c r="M727">
        <v>2019</v>
      </c>
    </row>
    <row r="728" spans="1:13" x14ac:dyDescent="0.15">
      <c r="A728" t="s">
        <v>13</v>
      </c>
      <c r="B728" t="s">
        <v>33</v>
      </c>
      <c r="C728">
        <v>3582</v>
      </c>
      <c r="D728">
        <v>250</v>
      </c>
      <c r="E728">
        <v>125</v>
      </c>
      <c r="F728">
        <v>447750</v>
      </c>
      <c r="G728">
        <v>6822.5</v>
      </c>
      <c r="H728">
        <v>440927.5</v>
      </c>
      <c r="I728">
        <v>327480</v>
      </c>
      <c r="J728">
        <v>113447.5</v>
      </c>
      <c r="K728">
        <v>43800</v>
      </c>
      <c r="L728" t="s">
        <v>21</v>
      </c>
      <c r="M728">
        <v>2019</v>
      </c>
    </row>
    <row r="729" spans="1:13" x14ac:dyDescent="0.15">
      <c r="A729" t="s">
        <v>17</v>
      </c>
      <c r="B729" t="s">
        <v>35</v>
      </c>
      <c r="C729">
        <v>4056</v>
      </c>
      <c r="D729">
        <v>260</v>
      </c>
      <c r="E729">
        <v>300</v>
      </c>
      <c r="F729">
        <v>1216800</v>
      </c>
      <c r="G729">
        <v>1554</v>
      </c>
      <c r="H729">
        <v>1215246</v>
      </c>
      <c r="I729">
        <v>64750</v>
      </c>
      <c r="J729">
        <v>1150496</v>
      </c>
      <c r="K729">
        <v>43525</v>
      </c>
      <c r="L729" t="s">
        <v>23</v>
      </c>
      <c r="M729">
        <v>2019</v>
      </c>
    </row>
    <row r="730" spans="1:13" x14ac:dyDescent="0.15">
      <c r="A730" t="s">
        <v>20</v>
      </c>
      <c r="B730" t="s">
        <v>35</v>
      </c>
      <c r="C730">
        <v>2144</v>
      </c>
      <c r="D730">
        <v>260</v>
      </c>
      <c r="E730">
        <v>300</v>
      </c>
      <c r="F730">
        <v>643200</v>
      </c>
      <c r="G730">
        <v>6606</v>
      </c>
      <c r="H730">
        <v>636594</v>
      </c>
      <c r="I730">
        <v>275250</v>
      </c>
      <c r="J730">
        <v>361344</v>
      </c>
      <c r="K730">
        <v>43525</v>
      </c>
      <c r="L730" t="s">
        <v>23</v>
      </c>
      <c r="M730">
        <v>2019</v>
      </c>
    </row>
    <row r="731" spans="1:13" x14ac:dyDescent="0.15">
      <c r="A731" t="s">
        <v>17</v>
      </c>
      <c r="B731" t="s">
        <v>35</v>
      </c>
      <c r="C731">
        <v>3502</v>
      </c>
      <c r="D731">
        <v>260</v>
      </c>
      <c r="E731">
        <v>125</v>
      </c>
      <c r="F731">
        <v>437750</v>
      </c>
      <c r="G731">
        <v>5690</v>
      </c>
      <c r="H731">
        <v>432060</v>
      </c>
      <c r="I731">
        <v>273120</v>
      </c>
      <c r="J731">
        <v>158940</v>
      </c>
      <c r="K731">
        <v>43586</v>
      </c>
      <c r="L731" t="s">
        <v>36</v>
      </c>
      <c r="M731">
        <v>2019</v>
      </c>
    </row>
    <row r="732" spans="1:13" x14ac:dyDescent="0.15">
      <c r="A732" t="s">
        <v>28</v>
      </c>
      <c r="B732" t="s">
        <v>35</v>
      </c>
      <c r="C732">
        <v>679</v>
      </c>
      <c r="D732">
        <v>260</v>
      </c>
      <c r="E732">
        <v>20</v>
      </c>
      <c r="F732">
        <v>13580</v>
      </c>
      <c r="G732">
        <v>494.4</v>
      </c>
      <c r="H732">
        <v>13085.6</v>
      </c>
      <c r="I732">
        <v>12360</v>
      </c>
      <c r="J732">
        <v>725.6</v>
      </c>
      <c r="K732">
        <v>43770</v>
      </c>
      <c r="L732" t="s">
        <v>31</v>
      </c>
      <c r="M732">
        <v>2019</v>
      </c>
    </row>
    <row r="733" spans="1:13" x14ac:dyDescent="0.15">
      <c r="A733" t="s">
        <v>18</v>
      </c>
      <c r="B733" t="s">
        <v>35</v>
      </c>
      <c r="C733">
        <v>2351</v>
      </c>
      <c r="D733">
        <v>260</v>
      </c>
      <c r="E733">
        <v>20</v>
      </c>
      <c r="F733">
        <v>47020</v>
      </c>
      <c r="G733">
        <v>376.4</v>
      </c>
      <c r="H733">
        <v>46643.6</v>
      </c>
      <c r="I733">
        <v>9410</v>
      </c>
      <c r="J733">
        <v>37233.599999999999</v>
      </c>
      <c r="K733">
        <v>43770</v>
      </c>
      <c r="L733" t="s">
        <v>31</v>
      </c>
      <c r="M733">
        <v>2019</v>
      </c>
    </row>
    <row r="734" spans="1:13" x14ac:dyDescent="0.15">
      <c r="A734" t="s">
        <v>13</v>
      </c>
      <c r="B734" t="s">
        <v>35</v>
      </c>
      <c r="C734">
        <v>2043</v>
      </c>
      <c r="D734">
        <v>260</v>
      </c>
      <c r="E734">
        <v>300</v>
      </c>
      <c r="F734">
        <v>612900</v>
      </c>
      <c r="G734">
        <v>11496</v>
      </c>
      <c r="H734">
        <v>601404</v>
      </c>
      <c r="I734">
        <v>479000</v>
      </c>
      <c r="J734">
        <v>122404</v>
      </c>
      <c r="K734">
        <v>43800</v>
      </c>
      <c r="L734" t="s">
        <v>21</v>
      </c>
      <c r="M734">
        <v>2019</v>
      </c>
    </row>
    <row r="735" spans="1:13" x14ac:dyDescent="0.15">
      <c r="A735" t="s">
        <v>18</v>
      </c>
      <c r="B735" t="s">
        <v>14</v>
      </c>
      <c r="C735">
        <v>3565</v>
      </c>
      <c r="D735">
        <v>3</v>
      </c>
      <c r="E735">
        <v>125</v>
      </c>
      <c r="F735">
        <v>445625</v>
      </c>
      <c r="G735">
        <v>15913.13</v>
      </c>
      <c r="H735">
        <v>429711.88</v>
      </c>
      <c r="I735">
        <v>509220</v>
      </c>
      <c r="J735">
        <v>-79508.13</v>
      </c>
      <c r="K735">
        <v>43556</v>
      </c>
      <c r="L735" t="s">
        <v>34</v>
      </c>
      <c r="M735">
        <v>2019</v>
      </c>
    </row>
    <row r="736" spans="1:13" x14ac:dyDescent="0.15">
      <c r="A736" t="s">
        <v>17</v>
      </c>
      <c r="B736" t="s">
        <v>14</v>
      </c>
      <c r="C736">
        <v>1401</v>
      </c>
      <c r="D736">
        <v>3</v>
      </c>
      <c r="E736">
        <v>20</v>
      </c>
      <c r="F736">
        <v>28020</v>
      </c>
      <c r="G736">
        <v>1548</v>
      </c>
      <c r="H736">
        <v>26472</v>
      </c>
      <c r="I736">
        <v>25800</v>
      </c>
      <c r="J736">
        <v>672</v>
      </c>
      <c r="K736">
        <v>43556</v>
      </c>
      <c r="L736" t="s">
        <v>34</v>
      </c>
      <c r="M736">
        <v>2019</v>
      </c>
    </row>
    <row r="737" spans="1:13" x14ac:dyDescent="0.15">
      <c r="A737" t="s">
        <v>17</v>
      </c>
      <c r="B737" t="s">
        <v>14</v>
      </c>
      <c r="C737">
        <v>2077</v>
      </c>
      <c r="D737">
        <v>3</v>
      </c>
      <c r="E737">
        <v>300</v>
      </c>
      <c r="F737">
        <v>623100</v>
      </c>
      <c r="G737">
        <v>6201</v>
      </c>
      <c r="H737">
        <v>616899</v>
      </c>
      <c r="I737">
        <v>172250</v>
      </c>
      <c r="J737">
        <v>444649</v>
      </c>
      <c r="K737">
        <v>43617</v>
      </c>
      <c r="L737" t="s">
        <v>19</v>
      </c>
      <c r="M737">
        <v>2019</v>
      </c>
    </row>
    <row r="738" spans="1:13" x14ac:dyDescent="0.15">
      <c r="A738" t="s">
        <v>28</v>
      </c>
      <c r="B738" t="s">
        <v>14</v>
      </c>
      <c r="C738">
        <v>3643</v>
      </c>
      <c r="D738">
        <v>3</v>
      </c>
      <c r="E738">
        <v>12</v>
      </c>
      <c r="F738">
        <v>43716</v>
      </c>
      <c r="G738">
        <v>700.92</v>
      </c>
      <c r="H738">
        <v>43015.08</v>
      </c>
      <c r="I738">
        <v>5841</v>
      </c>
      <c r="J738">
        <v>37174.080000000002</v>
      </c>
      <c r="K738">
        <v>43709</v>
      </c>
      <c r="L738" t="s">
        <v>26</v>
      </c>
      <c r="M738">
        <v>2019</v>
      </c>
    </row>
    <row r="739" spans="1:13" x14ac:dyDescent="0.15">
      <c r="A739" t="s">
        <v>17</v>
      </c>
      <c r="B739" t="s">
        <v>22</v>
      </c>
      <c r="C739">
        <v>2960</v>
      </c>
      <c r="D739">
        <v>5</v>
      </c>
      <c r="E739">
        <v>7</v>
      </c>
      <c r="F739">
        <v>20720</v>
      </c>
      <c r="G739">
        <v>411.18</v>
      </c>
      <c r="H739">
        <v>20308.82</v>
      </c>
      <c r="I739">
        <v>9790</v>
      </c>
      <c r="J739">
        <v>10518.82</v>
      </c>
      <c r="K739">
        <v>43497</v>
      </c>
      <c r="L739" t="s">
        <v>30</v>
      </c>
      <c r="M739">
        <v>2019</v>
      </c>
    </row>
    <row r="740" spans="1:13" x14ac:dyDescent="0.15">
      <c r="A740" t="s">
        <v>18</v>
      </c>
      <c r="B740" t="s">
        <v>22</v>
      </c>
      <c r="C740">
        <v>1201</v>
      </c>
      <c r="D740">
        <v>5</v>
      </c>
      <c r="E740">
        <v>12</v>
      </c>
      <c r="F740">
        <v>14412</v>
      </c>
      <c r="G740">
        <v>684.36</v>
      </c>
      <c r="H740">
        <v>13727.64</v>
      </c>
      <c r="I740">
        <v>5703</v>
      </c>
      <c r="J740">
        <v>8024.64</v>
      </c>
      <c r="K740">
        <v>43617</v>
      </c>
      <c r="L740" t="s">
        <v>19</v>
      </c>
      <c r="M740">
        <v>2019</v>
      </c>
    </row>
    <row r="741" spans="1:13" x14ac:dyDescent="0.15">
      <c r="A741" t="s">
        <v>18</v>
      </c>
      <c r="B741" t="s">
        <v>22</v>
      </c>
      <c r="C741">
        <v>2321</v>
      </c>
      <c r="D741">
        <v>5</v>
      </c>
      <c r="E741">
        <v>7</v>
      </c>
      <c r="F741">
        <v>16247</v>
      </c>
      <c r="G741">
        <v>114.24</v>
      </c>
      <c r="H741">
        <v>16132.76</v>
      </c>
      <c r="I741">
        <v>2720</v>
      </c>
      <c r="J741">
        <v>13412.76</v>
      </c>
      <c r="K741">
        <v>43709</v>
      </c>
      <c r="L741" t="s">
        <v>26</v>
      </c>
      <c r="M741">
        <v>2019</v>
      </c>
    </row>
    <row r="742" spans="1:13" x14ac:dyDescent="0.15">
      <c r="A742" t="s">
        <v>18</v>
      </c>
      <c r="B742" t="s">
        <v>22</v>
      </c>
      <c r="C742">
        <v>3972</v>
      </c>
      <c r="D742">
        <v>5</v>
      </c>
      <c r="E742">
        <v>125</v>
      </c>
      <c r="F742">
        <v>496500</v>
      </c>
      <c r="G742">
        <v>4826.25</v>
      </c>
      <c r="H742">
        <v>491673.75</v>
      </c>
      <c r="I742">
        <v>154440</v>
      </c>
      <c r="J742">
        <v>337233.75</v>
      </c>
      <c r="K742">
        <v>43800</v>
      </c>
      <c r="L742" t="s">
        <v>21</v>
      </c>
      <c r="M742">
        <v>2019</v>
      </c>
    </row>
    <row r="743" spans="1:13" x14ac:dyDescent="0.15">
      <c r="A743" t="s">
        <v>17</v>
      </c>
      <c r="B743" t="s">
        <v>22</v>
      </c>
      <c r="C743">
        <v>3878</v>
      </c>
      <c r="D743">
        <v>5</v>
      </c>
      <c r="E743">
        <v>125</v>
      </c>
      <c r="F743">
        <v>484750</v>
      </c>
      <c r="G743">
        <v>6397.5</v>
      </c>
      <c r="H743">
        <v>478352.5</v>
      </c>
      <c r="I743">
        <v>204720</v>
      </c>
      <c r="J743">
        <v>273632.5</v>
      </c>
      <c r="K743">
        <v>43800</v>
      </c>
      <c r="L743" t="s">
        <v>21</v>
      </c>
      <c r="M743">
        <v>2019</v>
      </c>
    </row>
    <row r="744" spans="1:13" x14ac:dyDescent="0.15">
      <c r="A744" t="s">
        <v>18</v>
      </c>
      <c r="B744" t="s">
        <v>29</v>
      </c>
      <c r="C744">
        <v>2278</v>
      </c>
      <c r="D744">
        <v>10</v>
      </c>
      <c r="E744">
        <v>300</v>
      </c>
      <c r="F744">
        <v>683400</v>
      </c>
      <c r="G744">
        <v>21910.5</v>
      </c>
      <c r="H744">
        <v>661489.5</v>
      </c>
      <c r="I744">
        <v>608625</v>
      </c>
      <c r="J744">
        <v>52864.5</v>
      </c>
      <c r="K744">
        <v>43466</v>
      </c>
      <c r="L744" t="s">
        <v>16</v>
      </c>
      <c r="M744">
        <v>2019</v>
      </c>
    </row>
    <row r="745" spans="1:13" x14ac:dyDescent="0.15">
      <c r="A745" t="s">
        <v>13</v>
      </c>
      <c r="B745" t="s">
        <v>29</v>
      </c>
      <c r="C745">
        <v>1075</v>
      </c>
      <c r="D745">
        <v>10</v>
      </c>
      <c r="E745">
        <v>125</v>
      </c>
      <c r="F745">
        <v>134375</v>
      </c>
      <c r="G745">
        <v>6652.5</v>
      </c>
      <c r="H745">
        <v>127722.5</v>
      </c>
      <c r="I745">
        <v>212880</v>
      </c>
      <c r="J745">
        <v>-85157.5</v>
      </c>
      <c r="K745">
        <v>43525</v>
      </c>
      <c r="L745" t="s">
        <v>23</v>
      </c>
      <c r="M745">
        <v>2019</v>
      </c>
    </row>
    <row r="746" spans="1:13" x14ac:dyDescent="0.15">
      <c r="A746" t="s">
        <v>18</v>
      </c>
      <c r="B746" t="s">
        <v>29</v>
      </c>
      <c r="C746">
        <v>4050</v>
      </c>
      <c r="D746">
        <v>10</v>
      </c>
      <c r="E746">
        <v>12</v>
      </c>
      <c r="F746">
        <v>48600</v>
      </c>
      <c r="G746">
        <v>684.36</v>
      </c>
      <c r="H746">
        <v>47915.64</v>
      </c>
      <c r="I746">
        <v>5703</v>
      </c>
      <c r="J746">
        <v>42212.639999999999</v>
      </c>
      <c r="K746">
        <v>43617</v>
      </c>
      <c r="L746" t="s">
        <v>19</v>
      </c>
      <c r="M746">
        <v>2019</v>
      </c>
    </row>
    <row r="747" spans="1:13" x14ac:dyDescent="0.15">
      <c r="A747" t="s">
        <v>17</v>
      </c>
      <c r="B747" t="s">
        <v>29</v>
      </c>
      <c r="C747">
        <v>3035</v>
      </c>
      <c r="D747">
        <v>10</v>
      </c>
      <c r="E747">
        <v>300</v>
      </c>
      <c r="F747">
        <v>910500</v>
      </c>
      <c r="G747">
        <v>6201</v>
      </c>
      <c r="H747">
        <v>904299</v>
      </c>
      <c r="I747">
        <v>172250</v>
      </c>
      <c r="J747">
        <v>732049</v>
      </c>
      <c r="K747">
        <v>43617</v>
      </c>
      <c r="L747" t="s">
        <v>19</v>
      </c>
      <c r="M747">
        <v>2019</v>
      </c>
    </row>
    <row r="748" spans="1:13" x14ac:dyDescent="0.15">
      <c r="A748" t="s">
        <v>17</v>
      </c>
      <c r="B748" t="s">
        <v>29</v>
      </c>
      <c r="C748">
        <v>3636</v>
      </c>
      <c r="D748">
        <v>10</v>
      </c>
      <c r="E748">
        <v>125</v>
      </c>
      <c r="F748">
        <v>454500</v>
      </c>
      <c r="G748">
        <v>5887.5</v>
      </c>
      <c r="H748">
        <v>448612.5</v>
      </c>
      <c r="I748">
        <v>188400</v>
      </c>
      <c r="J748">
        <v>260212.5</v>
      </c>
      <c r="K748">
        <v>43617</v>
      </c>
      <c r="L748" t="s">
        <v>19</v>
      </c>
      <c r="M748">
        <v>2019</v>
      </c>
    </row>
    <row r="749" spans="1:13" x14ac:dyDescent="0.15">
      <c r="A749" t="s">
        <v>28</v>
      </c>
      <c r="B749" t="s">
        <v>29</v>
      </c>
      <c r="C749">
        <v>1379</v>
      </c>
      <c r="D749">
        <v>10</v>
      </c>
      <c r="E749">
        <v>12</v>
      </c>
      <c r="F749">
        <v>16548</v>
      </c>
      <c r="G749">
        <v>493.02</v>
      </c>
      <c r="H749">
        <v>16054.98</v>
      </c>
      <c r="I749">
        <v>4108.5</v>
      </c>
      <c r="J749">
        <v>11946.48</v>
      </c>
      <c r="K749">
        <v>43647</v>
      </c>
      <c r="L749" t="s">
        <v>24</v>
      </c>
      <c r="M749">
        <v>2019</v>
      </c>
    </row>
    <row r="750" spans="1:13" x14ac:dyDescent="0.15">
      <c r="A750" t="s">
        <v>13</v>
      </c>
      <c r="B750" t="s">
        <v>29</v>
      </c>
      <c r="C750">
        <v>4492</v>
      </c>
      <c r="D750">
        <v>10</v>
      </c>
      <c r="E750">
        <v>125</v>
      </c>
      <c r="F750">
        <v>561500</v>
      </c>
      <c r="G750">
        <v>7533.75</v>
      </c>
      <c r="H750">
        <v>553966.25</v>
      </c>
      <c r="I750">
        <v>241080</v>
      </c>
      <c r="J750">
        <v>312886.25</v>
      </c>
      <c r="K750">
        <v>43739</v>
      </c>
      <c r="L750" t="s">
        <v>27</v>
      </c>
      <c r="M750">
        <v>2019</v>
      </c>
    </row>
    <row r="751" spans="1:13" x14ac:dyDescent="0.15">
      <c r="A751" t="s">
        <v>18</v>
      </c>
      <c r="B751" t="s">
        <v>29</v>
      </c>
      <c r="C751">
        <v>1744</v>
      </c>
      <c r="D751">
        <v>10</v>
      </c>
      <c r="E751">
        <v>125</v>
      </c>
      <c r="F751">
        <v>218000</v>
      </c>
      <c r="G751">
        <v>4826.25</v>
      </c>
      <c r="H751">
        <v>213173.75</v>
      </c>
      <c r="I751">
        <v>154440</v>
      </c>
      <c r="J751">
        <v>58733.75</v>
      </c>
      <c r="K751">
        <v>43800</v>
      </c>
      <c r="L751" t="s">
        <v>21</v>
      </c>
      <c r="M751">
        <v>2019</v>
      </c>
    </row>
    <row r="752" spans="1:13" x14ac:dyDescent="0.15">
      <c r="A752" t="s">
        <v>17</v>
      </c>
      <c r="B752" t="s">
        <v>29</v>
      </c>
      <c r="C752">
        <v>2341</v>
      </c>
      <c r="D752">
        <v>10</v>
      </c>
      <c r="E752">
        <v>125</v>
      </c>
      <c r="F752">
        <v>292625</v>
      </c>
      <c r="G752">
        <v>6397.5</v>
      </c>
      <c r="H752">
        <v>286227.5</v>
      </c>
      <c r="I752">
        <v>204720</v>
      </c>
      <c r="J752">
        <v>81507.5</v>
      </c>
      <c r="K752">
        <v>43800</v>
      </c>
      <c r="L752" t="s">
        <v>21</v>
      </c>
      <c r="M752">
        <v>2019</v>
      </c>
    </row>
    <row r="753" spans="1:13" x14ac:dyDescent="0.15">
      <c r="A753" t="s">
        <v>13</v>
      </c>
      <c r="B753" t="s">
        <v>32</v>
      </c>
      <c r="C753">
        <v>3835</v>
      </c>
      <c r="D753">
        <v>120</v>
      </c>
      <c r="E753">
        <v>125</v>
      </c>
      <c r="F753">
        <v>479375</v>
      </c>
      <c r="G753">
        <v>7533.75</v>
      </c>
      <c r="H753">
        <v>471841.25</v>
      </c>
      <c r="I753">
        <v>241080</v>
      </c>
      <c r="J753">
        <v>230761.25</v>
      </c>
      <c r="K753">
        <v>43739</v>
      </c>
      <c r="L753" t="s">
        <v>27</v>
      </c>
      <c r="M753">
        <v>2019</v>
      </c>
    </row>
    <row r="754" spans="1:13" x14ac:dyDescent="0.15">
      <c r="A754" t="s">
        <v>28</v>
      </c>
      <c r="B754" t="s">
        <v>33</v>
      </c>
      <c r="C754">
        <v>1161</v>
      </c>
      <c r="D754">
        <v>250</v>
      </c>
      <c r="E754">
        <v>300</v>
      </c>
      <c r="F754">
        <v>348300</v>
      </c>
      <c r="G754">
        <v>25596</v>
      </c>
      <c r="H754">
        <v>322704</v>
      </c>
      <c r="I754">
        <v>711000</v>
      </c>
      <c r="J754">
        <v>-388296</v>
      </c>
      <c r="K754">
        <v>43497</v>
      </c>
      <c r="L754" t="s">
        <v>30</v>
      </c>
      <c r="M754">
        <v>2019</v>
      </c>
    </row>
    <row r="755" spans="1:13" x14ac:dyDescent="0.15">
      <c r="A755" t="s">
        <v>20</v>
      </c>
      <c r="B755" t="s">
        <v>32</v>
      </c>
      <c r="C755">
        <v>1732</v>
      </c>
      <c r="D755">
        <v>120</v>
      </c>
      <c r="E755">
        <v>7</v>
      </c>
      <c r="F755">
        <v>12124</v>
      </c>
      <c r="G755">
        <v>559.86</v>
      </c>
      <c r="H755">
        <v>11564.14</v>
      </c>
      <c r="I755">
        <v>6665</v>
      </c>
      <c r="J755">
        <v>4899.1400000000003</v>
      </c>
      <c r="K755">
        <v>43770</v>
      </c>
      <c r="L755" t="s">
        <v>31</v>
      </c>
      <c r="M755">
        <v>2019</v>
      </c>
    </row>
    <row r="756" spans="1:13" x14ac:dyDescent="0.15">
      <c r="A756" t="s">
        <v>28</v>
      </c>
      <c r="B756" t="s">
        <v>33</v>
      </c>
      <c r="C756">
        <v>1759</v>
      </c>
      <c r="D756">
        <v>250</v>
      </c>
      <c r="E756">
        <v>15</v>
      </c>
      <c r="F756">
        <v>26385</v>
      </c>
      <c r="G756">
        <v>1037.7</v>
      </c>
      <c r="H756">
        <v>25347.3</v>
      </c>
      <c r="I756">
        <v>11530</v>
      </c>
      <c r="J756">
        <v>13817.3</v>
      </c>
      <c r="K756">
        <v>43739</v>
      </c>
      <c r="L756" t="s">
        <v>27</v>
      </c>
      <c r="M756">
        <v>2019</v>
      </c>
    </row>
    <row r="757" spans="1:13" x14ac:dyDescent="0.15">
      <c r="A757" t="s">
        <v>20</v>
      </c>
      <c r="B757" t="s">
        <v>14</v>
      </c>
      <c r="C757">
        <v>338</v>
      </c>
      <c r="D757">
        <v>3</v>
      </c>
      <c r="E757">
        <v>12</v>
      </c>
      <c r="F757">
        <v>4056</v>
      </c>
      <c r="G757">
        <v>610.67999999999995</v>
      </c>
      <c r="H757">
        <v>3445.32</v>
      </c>
      <c r="I757">
        <v>2181</v>
      </c>
      <c r="J757">
        <v>1264.32</v>
      </c>
      <c r="K757">
        <v>43497</v>
      </c>
      <c r="L757" t="s">
        <v>30</v>
      </c>
      <c r="M757">
        <v>2019</v>
      </c>
    </row>
    <row r="758" spans="1:13" x14ac:dyDescent="0.15">
      <c r="A758" t="s">
        <v>13</v>
      </c>
      <c r="B758" t="s">
        <v>14</v>
      </c>
      <c r="C758">
        <v>3911</v>
      </c>
      <c r="D758">
        <v>3</v>
      </c>
      <c r="E758">
        <v>12</v>
      </c>
      <c r="F758">
        <v>46932</v>
      </c>
      <c r="G758">
        <v>1582.56</v>
      </c>
      <c r="H758">
        <v>45349.440000000002</v>
      </c>
      <c r="I758">
        <v>5652</v>
      </c>
      <c r="J758">
        <v>39697.440000000002</v>
      </c>
      <c r="K758">
        <v>43678</v>
      </c>
      <c r="L758" t="s">
        <v>25</v>
      </c>
      <c r="M758">
        <v>2019</v>
      </c>
    </row>
    <row r="759" spans="1:13" x14ac:dyDescent="0.15">
      <c r="A759" t="s">
        <v>20</v>
      </c>
      <c r="B759" t="s">
        <v>22</v>
      </c>
      <c r="C759">
        <v>4473</v>
      </c>
      <c r="D759">
        <v>5</v>
      </c>
      <c r="E759">
        <v>12</v>
      </c>
      <c r="F759">
        <v>53676</v>
      </c>
      <c r="G759">
        <v>1965.6</v>
      </c>
      <c r="H759">
        <v>51710.400000000001</v>
      </c>
      <c r="I759">
        <v>7020</v>
      </c>
      <c r="J759">
        <v>44690.400000000001</v>
      </c>
      <c r="K759">
        <v>43466</v>
      </c>
      <c r="L759" t="s">
        <v>16</v>
      </c>
      <c r="M759">
        <v>2019</v>
      </c>
    </row>
    <row r="760" spans="1:13" x14ac:dyDescent="0.15">
      <c r="A760" t="s">
        <v>18</v>
      </c>
      <c r="B760" t="s">
        <v>22</v>
      </c>
      <c r="C760">
        <v>383</v>
      </c>
      <c r="D760">
        <v>5</v>
      </c>
      <c r="E760">
        <v>12</v>
      </c>
      <c r="F760">
        <v>4596</v>
      </c>
      <c r="G760">
        <v>1967.28</v>
      </c>
      <c r="H760">
        <v>2628.72</v>
      </c>
      <c r="I760">
        <v>7026</v>
      </c>
      <c r="J760">
        <v>-4397.28</v>
      </c>
      <c r="K760">
        <v>43770</v>
      </c>
      <c r="L760" t="s">
        <v>31</v>
      </c>
      <c r="M760">
        <v>2019</v>
      </c>
    </row>
    <row r="761" spans="1:13" x14ac:dyDescent="0.15">
      <c r="A761" t="s">
        <v>13</v>
      </c>
      <c r="B761" t="s">
        <v>32</v>
      </c>
      <c r="C761">
        <v>1062</v>
      </c>
      <c r="D761">
        <v>120</v>
      </c>
      <c r="E761">
        <v>15</v>
      </c>
      <c r="F761">
        <v>15930</v>
      </c>
      <c r="G761">
        <v>1325.1</v>
      </c>
      <c r="H761">
        <v>14604.9</v>
      </c>
      <c r="I761">
        <v>12620</v>
      </c>
      <c r="J761">
        <v>1984.9</v>
      </c>
      <c r="K761">
        <v>43586</v>
      </c>
      <c r="L761" t="s">
        <v>36</v>
      </c>
      <c r="M761">
        <v>2019</v>
      </c>
    </row>
    <row r="762" spans="1:13" x14ac:dyDescent="0.15">
      <c r="A762" t="s">
        <v>13</v>
      </c>
      <c r="B762" t="s">
        <v>32</v>
      </c>
      <c r="C762">
        <v>4083</v>
      </c>
      <c r="D762">
        <v>120</v>
      </c>
      <c r="E762">
        <v>7</v>
      </c>
      <c r="F762">
        <v>28581</v>
      </c>
      <c r="G762">
        <v>556.15</v>
      </c>
      <c r="H762">
        <v>28024.85</v>
      </c>
      <c r="I762">
        <v>5675</v>
      </c>
      <c r="J762">
        <v>22349.85</v>
      </c>
      <c r="K762">
        <v>43617</v>
      </c>
      <c r="L762" t="s">
        <v>19</v>
      </c>
      <c r="M762">
        <v>2019</v>
      </c>
    </row>
    <row r="763" spans="1:13" x14ac:dyDescent="0.15">
      <c r="A763" t="s">
        <v>28</v>
      </c>
      <c r="B763" t="s">
        <v>32</v>
      </c>
      <c r="C763">
        <v>3974</v>
      </c>
      <c r="D763">
        <v>120</v>
      </c>
      <c r="E763">
        <v>7</v>
      </c>
      <c r="F763">
        <v>27818</v>
      </c>
      <c r="G763">
        <v>268.02999999999997</v>
      </c>
      <c r="H763">
        <v>27549.97</v>
      </c>
      <c r="I763">
        <v>2735</v>
      </c>
      <c r="J763">
        <v>24814.97</v>
      </c>
      <c r="K763">
        <v>43770</v>
      </c>
      <c r="L763" t="s">
        <v>31</v>
      </c>
      <c r="M763">
        <v>2019</v>
      </c>
    </row>
    <row r="764" spans="1:13" x14ac:dyDescent="0.15">
      <c r="A764" t="s">
        <v>13</v>
      </c>
      <c r="B764" t="s">
        <v>32</v>
      </c>
      <c r="C764">
        <v>3723</v>
      </c>
      <c r="D764">
        <v>120</v>
      </c>
      <c r="E764">
        <v>7</v>
      </c>
      <c r="F764">
        <v>26061</v>
      </c>
      <c r="G764">
        <v>775.18</v>
      </c>
      <c r="H764">
        <v>25285.82</v>
      </c>
      <c r="I764">
        <v>7910</v>
      </c>
      <c r="J764">
        <v>17375.82</v>
      </c>
      <c r="K764">
        <v>43800</v>
      </c>
      <c r="L764" t="s">
        <v>21</v>
      </c>
      <c r="M764">
        <v>2019</v>
      </c>
    </row>
    <row r="765" spans="1:13" x14ac:dyDescent="0.15">
      <c r="A765" t="s">
        <v>18</v>
      </c>
      <c r="B765" t="s">
        <v>33</v>
      </c>
      <c r="C765">
        <v>2435</v>
      </c>
      <c r="D765">
        <v>250</v>
      </c>
      <c r="E765">
        <v>12</v>
      </c>
      <c r="F765">
        <v>29220</v>
      </c>
      <c r="G765">
        <v>1460.34</v>
      </c>
      <c r="H765">
        <v>27759.66</v>
      </c>
      <c r="I765">
        <v>5215.5</v>
      </c>
      <c r="J765">
        <v>22544.16</v>
      </c>
      <c r="K765">
        <v>43556</v>
      </c>
      <c r="L765" t="s">
        <v>34</v>
      </c>
      <c r="M765">
        <v>2019</v>
      </c>
    </row>
    <row r="766" spans="1:13" x14ac:dyDescent="0.15">
      <c r="A766" t="s">
        <v>13</v>
      </c>
      <c r="B766" t="s">
        <v>33</v>
      </c>
      <c r="C766">
        <v>1763</v>
      </c>
      <c r="D766">
        <v>250</v>
      </c>
      <c r="E766">
        <v>7</v>
      </c>
      <c r="F766">
        <v>12341</v>
      </c>
      <c r="G766">
        <v>775.18</v>
      </c>
      <c r="H766">
        <v>11565.82</v>
      </c>
      <c r="I766">
        <v>7910</v>
      </c>
      <c r="J766">
        <v>3655.82</v>
      </c>
      <c r="K766">
        <v>43800</v>
      </c>
      <c r="L766" t="s">
        <v>21</v>
      </c>
      <c r="M766">
        <v>2019</v>
      </c>
    </row>
    <row r="767" spans="1:13" x14ac:dyDescent="0.15">
      <c r="A767" t="s">
        <v>13</v>
      </c>
      <c r="B767" t="s">
        <v>35</v>
      </c>
      <c r="C767">
        <v>4473</v>
      </c>
      <c r="D767">
        <v>260</v>
      </c>
      <c r="E767">
        <v>7</v>
      </c>
      <c r="F767">
        <v>31311</v>
      </c>
      <c r="G767">
        <v>556.15</v>
      </c>
      <c r="H767">
        <v>30754.85</v>
      </c>
      <c r="I767">
        <v>5675</v>
      </c>
      <c r="J767">
        <v>25079.85</v>
      </c>
      <c r="K767">
        <v>43617</v>
      </c>
      <c r="L767" t="s">
        <v>19</v>
      </c>
      <c r="M767">
        <v>2019</v>
      </c>
    </row>
    <row r="768" spans="1:13" x14ac:dyDescent="0.15">
      <c r="A768" t="s">
        <v>28</v>
      </c>
      <c r="B768" t="s">
        <v>14</v>
      </c>
      <c r="C768">
        <v>1246</v>
      </c>
      <c r="D768">
        <v>3</v>
      </c>
      <c r="E768">
        <v>350</v>
      </c>
      <c r="F768">
        <v>436100</v>
      </c>
      <c r="G768">
        <v>43144.5</v>
      </c>
      <c r="H768">
        <v>392955.5</v>
      </c>
      <c r="I768">
        <v>457860</v>
      </c>
      <c r="J768">
        <v>-64904.5</v>
      </c>
      <c r="K768">
        <v>43525</v>
      </c>
      <c r="L768" t="s">
        <v>23</v>
      </c>
      <c r="M768">
        <v>2019</v>
      </c>
    </row>
    <row r="769" spans="1:13" x14ac:dyDescent="0.15">
      <c r="A769" t="s">
        <v>18</v>
      </c>
      <c r="B769" t="s">
        <v>14</v>
      </c>
      <c r="C769">
        <v>1615</v>
      </c>
      <c r="D769">
        <v>3</v>
      </c>
      <c r="E769">
        <v>300</v>
      </c>
      <c r="F769">
        <v>484500</v>
      </c>
      <c r="G769">
        <v>9408</v>
      </c>
      <c r="H769">
        <v>475092</v>
      </c>
      <c r="I769">
        <v>112000</v>
      </c>
      <c r="J769">
        <v>363092</v>
      </c>
      <c r="K769">
        <v>43617</v>
      </c>
      <c r="L769" t="s">
        <v>19</v>
      </c>
      <c r="M769">
        <v>2019</v>
      </c>
    </row>
    <row r="770" spans="1:13" x14ac:dyDescent="0.15">
      <c r="A770" t="s">
        <v>18</v>
      </c>
      <c r="B770" t="s">
        <v>14</v>
      </c>
      <c r="C770">
        <v>749</v>
      </c>
      <c r="D770">
        <v>3</v>
      </c>
      <c r="E770">
        <v>300</v>
      </c>
      <c r="F770">
        <v>224700</v>
      </c>
      <c r="G770">
        <v>45801</v>
      </c>
      <c r="H770">
        <v>178899</v>
      </c>
      <c r="I770">
        <v>545250</v>
      </c>
      <c r="J770">
        <v>-366351</v>
      </c>
      <c r="K770">
        <v>43739</v>
      </c>
      <c r="L770" t="s">
        <v>27</v>
      </c>
      <c r="M770">
        <v>2019</v>
      </c>
    </row>
    <row r="771" spans="1:13" x14ac:dyDescent="0.15">
      <c r="A771" t="s">
        <v>18</v>
      </c>
      <c r="B771" t="s">
        <v>22</v>
      </c>
      <c r="C771">
        <v>1318</v>
      </c>
      <c r="D771">
        <v>5</v>
      </c>
      <c r="E771">
        <v>20</v>
      </c>
      <c r="F771">
        <v>26360</v>
      </c>
      <c r="G771">
        <v>2766.4</v>
      </c>
      <c r="H771">
        <v>23593.599999999999</v>
      </c>
      <c r="I771">
        <v>19760</v>
      </c>
      <c r="J771">
        <v>3833.6</v>
      </c>
      <c r="K771">
        <v>43739</v>
      </c>
      <c r="L771" t="s">
        <v>27</v>
      </c>
      <c r="M771">
        <v>2019</v>
      </c>
    </row>
    <row r="772" spans="1:13" x14ac:dyDescent="0.15">
      <c r="A772" t="s">
        <v>18</v>
      </c>
      <c r="B772" t="s">
        <v>22</v>
      </c>
      <c r="C772">
        <v>2882</v>
      </c>
      <c r="D772">
        <v>5</v>
      </c>
      <c r="E772">
        <v>300</v>
      </c>
      <c r="F772">
        <v>864600</v>
      </c>
      <c r="G772">
        <v>45801</v>
      </c>
      <c r="H772">
        <v>818799</v>
      </c>
      <c r="I772">
        <v>545250</v>
      </c>
      <c r="J772">
        <v>273549</v>
      </c>
      <c r="K772">
        <v>43739</v>
      </c>
      <c r="L772" t="s">
        <v>27</v>
      </c>
      <c r="M772">
        <v>2019</v>
      </c>
    </row>
    <row r="773" spans="1:13" x14ac:dyDescent="0.15">
      <c r="A773" t="s">
        <v>13</v>
      </c>
      <c r="B773" t="s">
        <v>29</v>
      </c>
      <c r="C773">
        <v>2484</v>
      </c>
      <c r="D773">
        <v>10</v>
      </c>
      <c r="E773">
        <v>300</v>
      </c>
      <c r="F773">
        <v>745200</v>
      </c>
      <c r="G773">
        <v>35742</v>
      </c>
      <c r="H773">
        <v>709458</v>
      </c>
      <c r="I773">
        <v>425500</v>
      </c>
      <c r="J773">
        <v>283958</v>
      </c>
      <c r="K773">
        <v>43586</v>
      </c>
      <c r="L773" t="s">
        <v>36</v>
      </c>
      <c r="M773">
        <v>2019</v>
      </c>
    </row>
    <row r="774" spans="1:13" x14ac:dyDescent="0.15">
      <c r="A774" t="s">
        <v>18</v>
      </c>
      <c r="B774" t="s">
        <v>29</v>
      </c>
      <c r="C774">
        <v>3169</v>
      </c>
      <c r="D774">
        <v>10</v>
      </c>
      <c r="E774">
        <v>300</v>
      </c>
      <c r="F774">
        <v>950700</v>
      </c>
      <c r="G774">
        <v>9408</v>
      </c>
      <c r="H774">
        <v>941292</v>
      </c>
      <c r="I774">
        <v>112000</v>
      </c>
      <c r="J774">
        <v>829292</v>
      </c>
      <c r="K774">
        <v>43617</v>
      </c>
      <c r="L774" t="s">
        <v>19</v>
      </c>
      <c r="M774">
        <v>2019</v>
      </c>
    </row>
    <row r="775" spans="1:13" x14ac:dyDescent="0.15">
      <c r="A775" t="s">
        <v>17</v>
      </c>
      <c r="B775" t="s">
        <v>29</v>
      </c>
      <c r="C775">
        <v>4080</v>
      </c>
      <c r="D775">
        <v>10</v>
      </c>
      <c r="E775">
        <v>125</v>
      </c>
      <c r="F775">
        <v>510000</v>
      </c>
      <c r="G775">
        <v>30738.75</v>
      </c>
      <c r="H775">
        <v>479261.25</v>
      </c>
      <c r="I775">
        <v>421560</v>
      </c>
      <c r="J775">
        <v>57701.25</v>
      </c>
      <c r="K775">
        <v>43647</v>
      </c>
      <c r="L775" t="s">
        <v>24</v>
      </c>
      <c r="M775">
        <v>2019</v>
      </c>
    </row>
    <row r="776" spans="1:13" x14ac:dyDescent="0.15">
      <c r="A776" t="s">
        <v>18</v>
      </c>
      <c r="B776" t="s">
        <v>29</v>
      </c>
      <c r="C776">
        <v>3943</v>
      </c>
      <c r="D776">
        <v>10</v>
      </c>
      <c r="E776">
        <v>15</v>
      </c>
      <c r="F776">
        <v>59145</v>
      </c>
      <c r="G776">
        <v>2206.0500000000002</v>
      </c>
      <c r="H776">
        <v>56938.95</v>
      </c>
      <c r="I776">
        <v>21010</v>
      </c>
      <c r="J776">
        <v>35928.949999999997</v>
      </c>
      <c r="K776">
        <v>43678</v>
      </c>
      <c r="L776" t="s">
        <v>25</v>
      </c>
      <c r="M776">
        <v>2019</v>
      </c>
    </row>
    <row r="777" spans="1:13" x14ac:dyDescent="0.15">
      <c r="A777" t="s">
        <v>18</v>
      </c>
      <c r="B777" t="s">
        <v>29</v>
      </c>
      <c r="C777">
        <v>253</v>
      </c>
      <c r="D777">
        <v>10</v>
      </c>
      <c r="E777">
        <v>20</v>
      </c>
      <c r="F777">
        <v>5060</v>
      </c>
      <c r="G777">
        <v>2149</v>
      </c>
      <c r="H777">
        <v>2911</v>
      </c>
      <c r="I777">
        <v>15350</v>
      </c>
      <c r="J777">
        <v>-12439</v>
      </c>
      <c r="K777">
        <v>43709</v>
      </c>
      <c r="L777" t="s">
        <v>26</v>
      </c>
      <c r="M777">
        <v>2019</v>
      </c>
    </row>
    <row r="778" spans="1:13" x14ac:dyDescent="0.15">
      <c r="A778" t="s">
        <v>18</v>
      </c>
      <c r="B778" t="s">
        <v>32</v>
      </c>
      <c r="C778">
        <v>799</v>
      </c>
      <c r="D778">
        <v>120</v>
      </c>
      <c r="E778">
        <v>300</v>
      </c>
      <c r="F778">
        <v>239700</v>
      </c>
      <c r="G778">
        <v>34839</v>
      </c>
      <c r="H778">
        <v>204861</v>
      </c>
      <c r="I778">
        <v>414750</v>
      </c>
      <c r="J778">
        <v>-209889</v>
      </c>
      <c r="K778">
        <v>43647</v>
      </c>
      <c r="L778" t="s">
        <v>24</v>
      </c>
      <c r="M778">
        <v>2019</v>
      </c>
    </row>
    <row r="779" spans="1:13" x14ac:dyDescent="0.15">
      <c r="A779" t="s">
        <v>20</v>
      </c>
      <c r="B779" t="s">
        <v>32</v>
      </c>
      <c r="C779">
        <v>3942</v>
      </c>
      <c r="D779">
        <v>120</v>
      </c>
      <c r="E779">
        <v>20</v>
      </c>
      <c r="F779">
        <v>78840</v>
      </c>
      <c r="G779">
        <v>852.6</v>
      </c>
      <c r="H779">
        <v>77987.399999999994</v>
      </c>
      <c r="I779">
        <v>6090</v>
      </c>
      <c r="J779">
        <v>71897.399999999994</v>
      </c>
      <c r="K779">
        <v>43678</v>
      </c>
      <c r="L779" t="s">
        <v>25</v>
      </c>
      <c r="M779">
        <v>2019</v>
      </c>
    </row>
    <row r="780" spans="1:13" x14ac:dyDescent="0.15">
      <c r="A780" t="s">
        <v>17</v>
      </c>
      <c r="B780" t="s">
        <v>32</v>
      </c>
      <c r="C780">
        <v>2498</v>
      </c>
      <c r="D780">
        <v>120</v>
      </c>
      <c r="E780">
        <v>125</v>
      </c>
      <c r="F780">
        <v>312250</v>
      </c>
      <c r="G780">
        <v>18261.25</v>
      </c>
      <c r="H780">
        <v>293988.75</v>
      </c>
      <c r="I780">
        <v>250440</v>
      </c>
      <c r="J780">
        <v>43548.75</v>
      </c>
      <c r="K780">
        <v>43709</v>
      </c>
      <c r="L780" t="s">
        <v>26</v>
      </c>
      <c r="M780">
        <v>2019</v>
      </c>
    </row>
    <row r="781" spans="1:13" x14ac:dyDescent="0.15">
      <c r="A781" t="s">
        <v>18</v>
      </c>
      <c r="B781" t="s">
        <v>32</v>
      </c>
      <c r="C781">
        <v>2517</v>
      </c>
      <c r="D781">
        <v>120</v>
      </c>
      <c r="E781">
        <v>20</v>
      </c>
      <c r="F781">
        <v>50340</v>
      </c>
      <c r="G781">
        <v>2766.4</v>
      </c>
      <c r="H781">
        <v>47573.599999999999</v>
      </c>
      <c r="I781">
        <v>19760</v>
      </c>
      <c r="J781">
        <v>27813.599999999999</v>
      </c>
      <c r="K781">
        <v>43739</v>
      </c>
      <c r="L781" t="s">
        <v>27</v>
      </c>
      <c r="M781">
        <v>2019</v>
      </c>
    </row>
    <row r="782" spans="1:13" x14ac:dyDescent="0.15">
      <c r="A782" t="s">
        <v>28</v>
      </c>
      <c r="B782" t="s">
        <v>32</v>
      </c>
      <c r="C782">
        <v>1145</v>
      </c>
      <c r="D782">
        <v>120</v>
      </c>
      <c r="E782">
        <v>300</v>
      </c>
      <c r="F782">
        <v>343500</v>
      </c>
      <c r="G782">
        <v>28812</v>
      </c>
      <c r="H782">
        <v>314688</v>
      </c>
      <c r="I782">
        <v>343000</v>
      </c>
      <c r="J782">
        <v>-28312</v>
      </c>
      <c r="K782">
        <v>43800</v>
      </c>
      <c r="L782" t="s">
        <v>21</v>
      </c>
      <c r="M782">
        <v>2019</v>
      </c>
    </row>
    <row r="783" spans="1:13" x14ac:dyDescent="0.15">
      <c r="A783" t="s">
        <v>13</v>
      </c>
      <c r="B783" t="s">
        <v>33</v>
      </c>
      <c r="C783">
        <v>3814</v>
      </c>
      <c r="D783">
        <v>250</v>
      </c>
      <c r="E783">
        <v>12</v>
      </c>
      <c r="F783">
        <v>45768</v>
      </c>
      <c r="G783">
        <v>2725.38</v>
      </c>
      <c r="H783">
        <v>43042.62</v>
      </c>
      <c r="I783">
        <v>9733.5</v>
      </c>
      <c r="J783">
        <v>33309.120000000003</v>
      </c>
      <c r="K783">
        <v>43466</v>
      </c>
      <c r="L783" t="s">
        <v>16</v>
      </c>
      <c r="M783">
        <v>2019</v>
      </c>
    </row>
    <row r="784" spans="1:13" x14ac:dyDescent="0.15">
      <c r="A784" t="s">
        <v>18</v>
      </c>
      <c r="B784" t="s">
        <v>33</v>
      </c>
      <c r="C784">
        <v>1188</v>
      </c>
      <c r="D784">
        <v>250</v>
      </c>
      <c r="E784">
        <v>300</v>
      </c>
      <c r="F784">
        <v>356400</v>
      </c>
      <c r="G784">
        <v>20139</v>
      </c>
      <c r="H784">
        <v>336261</v>
      </c>
      <c r="I784">
        <v>239750</v>
      </c>
      <c r="J784">
        <v>96511</v>
      </c>
      <c r="K784">
        <v>43497</v>
      </c>
      <c r="L784" t="s">
        <v>30</v>
      </c>
      <c r="M784">
        <v>2019</v>
      </c>
    </row>
    <row r="785" spans="1:13" x14ac:dyDescent="0.15">
      <c r="A785" t="s">
        <v>20</v>
      </c>
      <c r="B785" t="s">
        <v>33</v>
      </c>
      <c r="C785">
        <v>2233</v>
      </c>
      <c r="D785">
        <v>250</v>
      </c>
      <c r="E785">
        <v>300</v>
      </c>
      <c r="F785">
        <v>669900</v>
      </c>
      <c r="G785">
        <v>57687</v>
      </c>
      <c r="H785">
        <v>612213</v>
      </c>
      <c r="I785">
        <v>686750</v>
      </c>
      <c r="J785">
        <v>-74537</v>
      </c>
      <c r="K785">
        <v>43497</v>
      </c>
      <c r="L785" t="s">
        <v>30</v>
      </c>
      <c r="M785">
        <v>2019</v>
      </c>
    </row>
    <row r="786" spans="1:13" x14ac:dyDescent="0.15">
      <c r="A786" t="s">
        <v>13</v>
      </c>
      <c r="B786" t="s">
        <v>35</v>
      </c>
      <c r="C786">
        <v>421</v>
      </c>
      <c r="D786">
        <v>260</v>
      </c>
      <c r="E786">
        <v>125</v>
      </c>
      <c r="F786">
        <v>52625</v>
      </c>
      <c r="G786">
        <v>14393.75</v>
      </c>
      <c r="H786">
        <v>38231.25</v>
      </c>
      <c r="I786">
        <v>197400</v>
      </c>
      <c r="J786">
        <v>-159168.75</v>
      </c>
      <c r="K786">
        <v>43586</v>
      </c>
      <c r="L786" t="s">
        <v>36</v>
      </c>
      <c r="M786">
        <v>2019</v>
      </c>
    </row>
    <row r="787" spans="1:13" x14ac:dyDescent="0.15">
      <c r="A787" t="s">
        <v>18</v>
      </c>
      <c r="B787" t="s">
        <v>35</v>
      </c>
      <c r="C787">
        <v>269</v>
      </c>
      <c r="D787">
        <v>260</v>
      </c>
      <c r="E787">
        <v>350</v>
      </c>
      <c r="F787">
        <v>94150</v>
      </c>
      <c r="G787">
        <v>70462</v>
      </c>
      <c r="H787">
        <v>23688</v>
      </c>
      <c r="I787">
        <v>747760</v>
      </c>
      <c r="J787">
        <v>-724072</v>
      </c>
      <c r="K787">
        <v>43709</v>
      </c>
      <c r="L787" t="s">
        <v>26</v>
      </c>
      <c r="M787">
        <v>2019</v>
      </c>
    </row>
    <row r="788" spans="1:13" x14ac:dyDescent="0.15">
      <c r="A788" t="s">
        <v>13</v>
      </c>
      <c r="B788" t="s">
        <v>35</v>
      </c>
      <c r="C788">
        <v>952</v>
      </c>
      <c r="D788">
        <v>260</v>
      </c>
      <c r="E788">
        <v>20</v>
      </c>
      <c r="F788">
        <v>19040</v>
      </c>
      <c r="G788">
        <v>1565.2</v>
      </c>
      <c r="H788">
        <v>17474.8</v>
      </c>
      <c r="I788">
        <v>11180</v>
      </c>
      <c r="J788">
        <v>6294.8</v>
      </c>
      <c r="K788">
        <v>43770</v>
      </c>
      <c r="L788" t="s">
        <v>31</v>
      </c>
      <c r="M788">
        <v>2019</v>
      </c>
    </row>
    <row r="789" spans="1:13" x14ac:dyDescent="0.15">
      <c r="A789" t="s">
        <v>28</v>
      </c>
      <c r="B789" t="s">
        <v>35</v>
      </c>
      <c r="C789">
        <v>2964</v>
      </c>
      <c r="D789">
        <v>260</v>
      </c>
      <c r="E789">
        <v>300</v>
      </c>
      <c r="F789">
        <v>889200</v>
      </c>
      <c r="G789">
        <v>28812</v>
      </c>
      <c r="H789">
        <v>860388</v>
      </c>
      <c r="I789">
        <v>343000</v>
      </c>
      <c r="J789">
        <v>517388</v>
      </c>
      <c r="K789">
        <v>43800</v>
      </c>
      <c r="L789" t="s">
        <v>21</v>
      </c>
      <c r="M789">
        <v>2019</v>
      </c>
    </row>
    <row r="790" spans="1:13" x14ac:dyDescent="0.15">
      <c r="A790" t="s">
        <v>13</v>
      </c>
      <c r="B790" t="s">
        <v>22</v>
      </c>
      <c r="C790">
        <v>1505</v>
      </c>
      <c r="D790">
        <v>5</v>
      </c>
      <c r="E790">
        <v>7</v>
      </c>
      <c r="F790">
        <v>10535</v>
      </c>
      <c r="G790">
        <v>273.27999999999997</v>
      </c>
      <c r="H790">
        <v>10261.719999999999</v>
      </c>
      <c r="I790">
        <v>2440</v>
      </c>
      <c r="J790">
        <v>7821.72</v>
      </c>
      <c r="K790">
        <v>43497</v>
      </c>
      <c r="L790" t="s">
        <v>30</v>
      </c>
      <c r="M790">
        <v>2019</v>
      </c>
    </row>
    <row r="791" spans="1:13" x14ac:dyDescent="0.15">
      <c r="A791" t="s">
        <v>28</v>
      </c>
      <c r="B791" t="s">
        <v>22</v>
      </c>
      <c r="C791">
        <v>1678</v>
      </c>
      <c r="D791">
        <v>5</v>
      </c>
      <c r="E791">
        <v>20</v>
      </c>
      <c r="F791">
        <v>33560</v>
      </c>
      <c r="G791">
        <v>2051.1999999999998</v>
      </c>
      <c r="H791">
        <v>31508.799999999999</v>
      </c>
      <c r="I791">
        <v>12820</v>
      </c>
      <c r="J791">
        <v>18688.8</v>
      </c>
      <c r="K791">
        <v>43617</v>
      </c>
      <c r="L791" t="s">
        <v>19</v>
      </c>
      <c r="M791">
        <v>2019</v>
      </c>
    </row>
    <row r="792" spans="1:13" x14ac:dyDescent="0.15">
      <c r="A792" t="s">
        <v>13</v>
      </c>
      <c r="B792" t="s">
        <v>29</v>
      </c>
      <c r="C792">
        <v>4249</v>
      </c>
      <c r="D792">
        <v>10</v>
      </c>
      <c r="E792">
        <v>7</v>
      </c>
      <c r="F792">
        <v>29743</v>
      </c>
      <c r="G792">
        <v>143.91999999999999</v>
      </c>
      <c r="H792">
        <v>29599.08</v>
      </c>
      <c r="I792">
        <v>1285</v>
      </c>
      <c r="J792">
        <v>28314.080000000002</v>
      </c>
      <c r="K792">
        <v>43586</v>
      </c>
      <c r="L792" t="s">
        <v>36</v>
      </c>
      <c r="M792">
        <v>2019</v>
      </c>
    </row>
    <row r="793" spans="1:13" x14ac:dyDescent="0.15">
      <c r="A793" t="s">
        <v>28</v>
      </c>
      <c r="B793" t="s">
        <v>35</v>
      </c>
      <c r="C793">
        <v>1677</v>
      </c>
      <c r="D793">
        <v>260</v>
      </c>
      <c r="E793">
        <v>20</v>
      </c>
      <c r="F793">
        <v>33540</v>
      </c>
      <c r="G793">
        <v>2051.1999999999998</v>
      </c>
      <c r="H793">
        <v>31488.799999999999</v>
      </c>
      <c r="I793">
        <v>12820</v>
      </c>
      <c r="J793">
        <v>18668.8</v>
      </c>
      <c r="K793">
        <v>43617</v>
      </c>
      <c r="L793" t="s">
        <v>19</v>
      </c>
      <c r="M793">
        <v>2019</v>
      </c>
    </row>
    <row r="794" spans="1:13" x14ac:dyDescent="0.15">
      <c r="A794" t="s">
        <v>20</v>
      </c>
      <c r="B794" t="s">
        <v>14</v>
      </c>
      <c r="C794">
        <v>3051</v>
      </c>
      <c r="D794">
        <v>3</v>
      </c>
      <c r="E794">
        <v>125</v>
      </c>
      <c r="F794">
        <v>381375</v>
      </c>
      <c r="G794">
        <v>15400</v>
      </c>
      <c r="H794">
        <v>365975</v>
      </c>
      <c r="I794">
        <v>184800</v>
      </c>
      <c r="J794">
        <v>181175</v>
      </c>
      <c r="K794">
        <v>43678</v>
      </c>
      <c r="L794" t="s">
        <v>25</v>
      </c>
      <c r="M794">
        <v>2019</v>
      </c>
    </row>
    <row r="795" spans="1:13" x14ac:dyDescent="0.15">
      <c r="A795" t="s">
        <v>18</v>
      </c>
      <c r="B795" t="s">
        <v>14</v>
      </c>
      <c r="C795">
        <v>3372</v>
      </c>
      <c r="D795">
        <v>3</v>
      </c>
      <c r="E795">
        <v>15</v>
      </c>
      <c r="F795">
        <v>50580</v>
      </c>
      <c r="G795">
        <v>588</v>
      </c>
      <c r="H795">
        <v>49992</v>
      </c>
      <c r="I795">
        <v>4900</v>
      </c>
      <c r="J795">
        <v>45092</v>
      </c>
      <c r="K795">
        <v>43770</v>
      </c>
      <c r="L795" t="s">
        <v>31</v>
      </c>
      <c r="M795">
        <v>2019</v>
      </c>
    </row>
    <row r="796" spans="1:13" x14ac:dyDescent="0.15">
      <c r="A796" t="s">
        <v>20</v>
      </c>
      <c r="B796" t="s">
        <v>14</v>
      </c>
      <c r="C796">
        <v>1686</v>
      </c>
      <c r="D796">
        <v>3</v>
      </c>
      <c r="E796">
        <v>350</v>
      </c>
      <c r="F796">
        <v>590100</v>
      </c>
      <c r="G796">
        <v>38136</v>
      </c>
      <c r="H796">
        <v>551964</v>
      </c>
      <c r="I796">
        <v>354120</v>
      </c>
      <c r="J796">
        <v>197844</v>
      </c>
      <c r="K796">
        <v>43800</v>
      </c>
      <c r="L796" t="s">
        <v>21</v>
      </c>
      <c r="M796">
        <v>2019</v>
      </c>
    </row>
    <row r="797" spans="1:13" x14ac:dyDescent="0.15">
      <c r="A797" t="s">
        <v>18</v>
      </c>
      <c r="B797" t="s">
        <v>22</v>
      </c>
      <c r="C797">
        <v>3086</v>
      </c>
      <c r="D797">
        <v>5</v>
      </c>
      <c r="E797">
        <v>15</v>
      </c>
      <c r="F797">
        <v>46290</v>
      </c>
      <c r="G797">
        <v>3001.2</v>
      </c>
      <c r="H797">
        <v>43288.800000000003</v>
      </c>
      <c r="I797">
        <v>25010</v>
      </c>
      <c r="J797">
        <v>18278.8</v>
      </c>
      <c r="K797">
        <v>43525</v>
      </c>
      <c r="L797" t="s">
        <v>23</v>
      </c>
      <c r="M797">
        <v>2019</v>
      </c>
    </row>
    <row r="798" spans="1:13" x14ac:dyDescent="0.15">
      <c r="A798" t="s">
        <v>13</v>
      </c>
      <c r="B798" t="s">
        <v>22</v>
      </c>
      <c r="C798">
        <v>4150</v>
      </c>
      <c r="D798">
        <v>5</v>
      </c>
      <c r="E798">
        <v>20</v>
      </c>
      <c r="F798">
        <v>83000</v>
      </c>
      <c r="G798">
        <v>1132.8</v>
      </c>
      <c r="H798">
        <v>81867.199999999997</v>
      </c>
      <c r="I798">
        <v>7080</v>
      </c>
      <c r="J798">
        <v>74787.199999999997</v>
      </c>
      <c r="K798">
        <v>43617</v>
      </c>
      <c r="L798" t="s">
        <v>19</v>
      </c>
      <c r="M798">
        <v>2019</v>
      </c>
    </row>
    <row r="799" spans="1:13" x14ac:dyDescent="0.15">
      <c r="A799" t="s">
        <v>17</v>
      </c>
      <c r="B799" t="s">
        <v>22</v>
      </c>
      <c r="C799">
        <v>3027</v>
      </c>
      <c r="D799">
        <v>5</v>
      </c>
      <c r="E799">
        <v>20</v>
      </c>
      <c r="F799">
        <v>60540</v>
      </c>
      <c r="G799">
        <v>1032</v>
      </c>
      <c r="H799">
        <v>59508</v>
      </c>
      <c r="I799">
        <v>6450</v>
      </c>
      <c r="J799">
        <v>53058</v>
      </c>
      <c r="K799">
        <v>43647</v>
      </c>
      <c r="L799" t="s">
        <v>24</v>
      </c>
      <c r="M799">
        <v>2019</v>
      </c>
    </row>
    <row r="800" spans="1:13" x14ac:dyDescent="0.15">
      <c r="A800" t="s">
        <v>18</v>
      </c>
      <c r="B800" t="s">
        <v>22</v>
      </c>
      <c r="C800">
        <v>4359</v>
      </c>
      <c r="D800">
        <v>5</v>
      </c>
      <c r="E800">
        <v>300</v>
      </c>
      <c r="F800">
        <v>1307700</v>
      </c>
      <c r="G800">
        <v>37488</v>
      </c>
      <c r="H800">
        <v>1270212</v>
      </c>
      <c r="I800">
        <v>390500</v>
      </c>
      <c r="J800">
        <v>879712</v>
      </c>
      <c r="K800">
        <v>43678</v>
      </c>
      <c r="L800" t="s">
        <v>25</v>
      </c>
      <c r="M800">
        <v>2019</v>
      </c>
    </row>
    <row r="801" spans="1:13" x14ac:dyDescent="0.15">
      <c r="A801" t="s">
        <v>17</v>
      </c>
      <c r="B801" t="s">
        <v>22</v>
      </c>
      <c r="C801">
        <v>1589</v>
      </c>
      <c r="D801">
        <v>5</v>
      </c>
      <c r="E801">
        <v>15</v>
      </c>
      <c r="F801">
        <v>23835</v>
      </c>
      <c r="G801">
        <v>853.2</v>
      </c>
      <c r="H801">
        <v>22981.8</v>
      </c>
      <c r="I801">
        <v>7110</v>
      </c>
      <c r="J801">
        <v>15871.8</v>
      </c>
      <c r="K801">
        <v>43800</v>
      </c>
      <c r="L801" t="s">
        <v>21</v>
      </c>
      <c r="M801">
        <v>2019</v>
      </c>
    </row>
    <row r="802" spans="1:13" x14ac:dyDescent="0.15">
      <c r="A802" t="s">
        <v>20</v>
      </c>
      <c r="B802" t="s">
        <v>29</v>
      </c>
      <c r="C802">
        <v>2679</v>
      </c>
      <c r="D802">
        <v>10</v>
      </c>
      <c r="E802">
        <v>125</v>
      </c>
      <c r="F802">
        <v>334875</v>
      </c>
      <c r="G802">
        <v>11140</v>
      </c>
      <c r="H802">
        <v>323735</v>
      </c>
      <c r="I802">
        <v>133680</v>
      </c>
      <c r="J802">
        <v>190055</v>
      </c>
      <c r="K802">
        <v>43525</v>
      </c>
      <c r="L802" t="s">
        <v>23</v>
      </c>
      <c r="M802">
        <v>2019</v>
      </c>
    </row>
    <row r="803" spans="1:13" x14ac:dyDescent="0.15">
      <c r="A803" t="s">
        <v>17</v>
      </c>
      <c r="B803" t="s">
        <v>29</v>
      </c>
      <c r="C803">
        <v>3401</v>
      </c>
      <c r="D803">
        <v>10</v>
      </c>
      <c r="E803">
        <v>7</v>
      </c>
      <c r="F803">
        <v>23807</v>
      </c>
      <c r="G803">
        <v>705.04</v>
      </c>
      <c r="H803">
        <v>23101.96</v>
      </c>
      <c r="I803">
        <v>6295</v>
      </c>
      <c r="J803">
        <v>16806.96</v>
      </c>
      <c r="K803">
        <v>43556</v>
      </c>
      <c r="L803" t="s">
        <v>34</v>
      </c>
      <c r="M803">
        <v>2019</v>
      </c>
    </row>
    <row r="804" spans="1:13" x14ac:dyDescent="0.15">
      <c r="A804" t="s">
        <v>17</v>
      </c>
      <c r="B804" t="s">
        <v>29</v>
      </c>
      <c r="C804">
        <v>2815</v>
      </c>
      <c r="D804">
        <v>10</v>
      </c>
      <c r="E804">
        <v>7</v>
      </c>
      <c r="F804">
        <v>19705</v>
      </c>
      <c r="G804">
        <v>613.20000000000005</v>
      </c>
      <c r="H804">
        <v>19091.8</v>
      </c>
      <c r="I804">
        <v>5475</v>
      </c>
      <c r="J804">
        <v>13616.8</v>
      </c>
      <c r="K804">
        <v>43586</v>
      </c>
      <c r="L804" t="s">
        <v>36</v>
      </c>
      <c r="M804">
        <v>2019</v>
      </c>
    </row>
    <row r="805" spans="1:13" x14ac:dyDescent="0.15">
      <c r="A805" t="s">
        <v>17</v>
      </c>
      <c r="B805" t="s">
        <v>29</v>
      </c>
      <c r="C805">
        <v>2964</v>
      </c>
      <c r="D805">
        <v>10</v>
      </c>
      <c r="E805">
        <v>20</v>
      </c>
      <c r="F805">
        <v>59280</v>
      </c>
      <c r="G805">
        <v>2185.6</v>
      </c>
      <c r="H805">
        <v>57094.400000000001</v>
      </c>
      <c r="I805">
        <v>13660</v>
      </c>
      <c r="J805">
        <v>43434.400000000001</v>
      </c>
      <c r="K805">
        <v>43617</v>
      </c>
      <c r="L805" t="s">
        <v>19</v>
      </c>
      <c r="M805">
        <v>2019</v>
      </c>
    </row>
    <row r="806" spans="1:13" x14ac:dyDescent="0.15">
      <c r="A806" t="s">
        <v>20</v>
      </c>
      <c r="B806" t="s">
        <v>29</v>
      </c>
      <c r="C806">
        <v>4173</v>
      </c>
      <c r="D806">
        <v>10</v>
      </c>
      <c r="E806">
        <v>300</v>
      </c>
      <c r="F806">
        <v>1251900</v>
      </c>
      <c r="G806">
        <v>59040</v>
      </c>
      <c r="H806">
        <v>1192860</v>
      </c>
      <c r="I806">
        <v>615000</v>
      </c>
      <c r="J806">
        <v>577860</v>
      </c>
      <c r="K806">
        <v>43617</v>
      </c>
      <c r="L806" t="s">
        <v>19</v>
      </c>
      <c r="M806">
        <v>2019</v>
      </c>
    </row>
    <row r="807" spans="1:13" x14ac:dyDescent="0.15">
      <c r="A807" t="s">
        <v>28</v>
      </c>
      <c r="B807" t="s">
        <v>29</v>
      </c>
      <c r="C807">
        <v>1157</v>
      </c>
      <c r="D807">
        <v>10</v>
      </c>
      <c r="E807">
        <v>7</v>
      </c>
      <c r="F807">
        <v>8099</v>
      </c>
      <c r="G807">
        <v>379.68</v>
      </c>
      <c r="H807">
        <v>7719.32</v>
      </c>
      <c r="I807">
        <v>3390</v>
      </c>
      <c r="J807">
        <v>4329.32</v>
      </c>
      <c r="K807">
        <v>43678</v>
      </c>
      <c r="L807" t="s">
        <v>25</v>
      </c>
      <c r="M807">
        <v>2019</v>
      </c>
    </row>
    <row r="808" spans="1:13" x14ac:dyDescent="0.15">
      <c r="A808" t="s">
        <v>17</v>
      </c>
      <c r="B808" t="s">
        <v>29</v>
      </c>
      <c r="C808">
        <v>3065</v>
      </c>
      <c r="D808">
        <v>10</v>
      </c>
      <c r="E808">
        <v>7</v>
      </c>
      <c r="F808">
        <v>21455</v>
      </c>
      <c r="G808">
        <v>894.88</v>
      </c>
      <c r="H808">
        <v>20560.12</v>
      </c>
      <c r="I808">
        <v>7990</v>
      </c>
      <c r="J808">
        <v>12570.12</v>
      </c>
      <c r="K808">
        <v>43678</v>
      </c>
      <c r="L808" t="s">
        <v>25</v>
      </c>
      <c r="M808">
        <v>2019</v>
      </c>
    </row>
    <row r="809" spans="1:13" x14ac:dyDescent="0.15">
      <c r="A809" t="s">
        <v>17</v>
      </c>
      <c r="B809" t="s">
        <v>29</v>
      </c>
      <c r="C809">
        <v>4080</v>
      </c>
      <c r="D809">
        <v>10</v>
      </c>
      <c r="E809">
        <v>20</v>
      </c>
      <c r="F809">
        <v>81600</v>
      </c>
      <c r="G809">
        <v>3094.4</v>
      </c>
      <c r="H809">
        <v>78505.600000000006</v>
      </c>
      <c r="I809">
        <v>19340</v>
      </c>
      <c r="J809">
        <v>59165.599999999999</v>
      </c>
      <c r="K809">
        <v>43709</v>
      </c>
      <c r="L809" t="s">
        <v>26</v>
      </c>
      <c r="M809">
        <v>2019</v>
      </c>
    </row>
    <row r="810" spans="1:13" x14ac:dyDescent="0.15">
      <c r="A810" t="s">
        <v>20</v>
      </c>
      <c r="B810" t="s">
        <v>29</v>
      </c>
      <c r="C810">
        <v>1713</v>
      </c>
      <c r="D810">
        <v>10</v>
      </c>
      <c r="E810">
        <v>20</v>
      </c>
      <c r="F810">
        <v>34260</v>
      </c>
      <c r="G810">
        <v>4788.8</v>
      </c>
      <c r="H810">
        <v>29471.200000000001</v>
      </c>
      <c r="I810">
        <v>29930</v>
      </c>
      <c r="J810">
        <v>-458.8</v>
      </c>
      <c r="K810">
        <v>43709</v>
      </c>
      <c r="L810" t="s">
        <v>26</v>
      </c>
      <c r="M810">
        <v>2019</v>
      </c>
    </row>
    <row r="811" spans="1:13" x14ac:dyDescent="0.15">
      <c r="A811" t="s">
        <v>20</v>
      </c>
      <c r="B811" t="s">
        <v>29</v>
      </c>
      <c r="C811">
        <v>1691</v>
      </c>
      <c r="D811">
        <v>10</v>
      </c>
      <c r="E811">
        <v>350</v>
      </c>
      <c r="F811">
        <v>591850</v>
      </c>
      <c r="G811">
        <v>38136</v>
      </c>
      <c r="H811">
        <v>553714</v>
      </c>
      <c r="I811">
        <v>354120</v>
      </c>
      <c r="J811">
        <v>199594</v>
      </c>
      <c r="K811">
        <v>43800</v>
      </c>
      <c r="L811" t="s">
        <v>21</v>
      </c>
      <c r="M811">
        <v>2019</v>
      </c>
    </row>
    <row r="812" spans="1:13" x14ac:dyDescent="0.15">
      <c r="A812" t="s">
        <v>13</v>
      </c>
      <c r="B812" t="s">
        <v>32</v>
      </c>
      <c r="C812">
        <v>2305</v>
      </c>
      <c r="D812">
        <v>120</v>
      </c>
      <c r="E812">
        <v>12</v>
      </c>
      <c r="F812">
        <v>27660</v>
      </c>
      <c r="G812">
        <v>574.08000000000004</v>
      </c>
      <c r="H812">
        <v>27085.919999999998</v>
      </c>
      <c r="I812">
        <v>1794</v>
      </c>
      <c r="J812">
        <v>25291.919999999998</v>
      </c>
      <c r="K812">
        <v>43525</v>
      </c>
      <c r="L812" t="s">
        <v>23</v>
      </c>
      <c r="M812">
        <v>2019</v>
      </c>
    </row>
    <row r="813" spans="1:13" x14ac:dyDescent="0.15">
      <c r="A813" t="s">
        <v>28</v>
      </c>
      <c r="B813" t="s">
        <v>32</v>
      </c>
      <c r="C813">
        <v>3401</v>
      </c>
      <c r="D813">
        <v>120</v>
      </c>
      <c r="E813">
        <v>7</v>
      </c>
      <c r="F813">
        <v>23807</v>
      </c>
      <c r="G813">
        <v>1627.92</v>
      </c>
      <c r="H813">
        <v>22179.08</v>
      </c>
      <c r="I813">
        <v>14535</v>
      </c>
      <c r="J813">
        <v>7644.08</v>
      </c>
      <c r="K813">
        <v>43617</v>
      </c>
      <c r="L813" t="s">
        <v>19</v>
      </c>
      <c r="M813">
        <v>2019</v>
      </c>
    </row>
    <row r="814" spans="1:13" x14ac:dyDescent="0.15">
      <c r="A814" t="s">
        <v>17</v>
      </c>
      <c r="B814" t="s">
        <v>32</v>
      </c>
      <c r="C814">
        <v>2288</v>
      </c>
      <c r="D814">
        <v>120</v>
      </c>
      <c r="E814">
        <v>7</v>
      </c>
      <c r="F814">
        <v>16016</v>
      </c>
      <c r="G814">
        <v>1309.28</v>
      </c>
      <c r="H814">
        <v>14706.72</v>
      </c>
      <c r="I814">
        <v>11690</v>
      </c>
      <c r="J814">
        <v>3016.72</v>
      </c>
      <c r="K814">
        <v>43617</v>
      </c>
      <c r="L814" t="s">
        <v>19</v>
      </c>
      <c r="M814">
        <v>2019</v>
      </c>
    </row>
    <row r="815" spans="1:13" x14ac:dyDescent="0.15">
      <c r="A815" t="s">
        <v>20</v>
      </c>
      <c r="B815" t="s">
        <v>32</v>
      </c>
      <c r="C815">
        <v>4086</v>
      </c>
      <c r="D815">
        <v>120</v>
      </c>
      <c r="E815">
        <v>300</v>
      </c>
      <c r="F815">
        <v>1225800</v>
      </c>
      <c r="G815">
        <v>15240</v>
      </c>
      <c r="H815">
        <v>1210560</v>
      </c>
      <c r="I815">
        <v>158750</v>
      </c>
      <c r="J815">
        <v>1051810</v>
      </c>
      <c r="K815">
        <v>43800</v>
      </c>
      <c r="L815" t="s">
        <v>21</v>
      </c>
      <c r="M815">
        <v>2019</v>
      </c>
    </row>
    <row r="816" spans="1:13" x14ac:dyDescent="0.15">
      <c r="A816" t="s">
        <v>18</v>
      </c>
      <c r="B816" t="s">
        <v>33</v>
      </c>
      <c r="C816">
        <v>2651</v>
      </c>
      <c r="D816">
        <v>250</v>
      </c>
      <c r="E816">
        <v>350</v>
      </c>
      <c r="F816">
        <v>927850</v>
      </c>
      <c r="G816">
        <v>16086</v>
      </c>
      <c r="H816">
        <v>911764</v>
      </c>
      <c r="I816">
        <v>149370</v>
      </c>
      <c r="J816">
        <v>762394</v>
      </c>
      <c r="K816">
        <v>43556</v>
      </c>
      <c r="L816" t="s">
        <v>34</v>
      </c>
      <c r="M816">
        <v>2019</v>
      </c>
    </row>
    <row r="817" spans="1:13" x14ac:dyDescent="0.15">
      <c r="A817" t="s">
        <v>17</v>
      </c>
      <c r="B817" t="s">
        <v>33</v>
      </c>
      <c r="C817">
        <v>3971</v>
      </c>
      <c r="D817">
        <v>250</v>
      </c>
      <c r="E817">
        <v>7</v>
      </c>
      <c r="F817">
        <v>27797</v>
      </c>
      <c r="G817">
        <v>1309.28</v>
      </c>
      <c r="H817">
        <v>26487.72</v>
      </c>
      <c r="I817">
        <v>11690</v>
      </c>
      <c r="J817">
        <v>14797.72</v>
      </c>
      <c r="K817">
        <v>43617</v>
      </c>
      <c r="L817" t="s">
        <v>19</v>
      </c>
      <c r="M817">
        <v>2019</v>
      </c>
    </row>
    <row r="818" spans="1:13" x14ac:dyDescent="0.15">
      <c r="A818" t="s">
        <v>18</v>
      </c>
      <c r="B818" t="s">
        <v>33</v>
      </c>
      <c r="C818">
        <v>2512</v>
      </c>
      <c r="D818">
        <v>250</v>
      </c>
      <c r="E818">
        <v>350</v>
      </c>
      <c r="F818">
        <v>879200</v>
      </c>
      <c r="G818">
        <v>10668</v>
      </c>
      <c r="H818">
        <v>868532</v>
      </c>
      <c r="I818">
        <v>99060</v>
      </c>
      <c r="J818">
        <v>769472</v>
      </c>
      <c r="K818">
        <v>43678</v>
      </c>
      <c r="L818" t="s">
        <v>25</v>
      </c>
      <c r="M818">
        <v>2019</v>
      </c>
    </row>
    <row r="819" spans="1:13" x14ac:dyDescent="0.15">
      <c r="A819" t="s">
        <v>17</v>
      </c>
      <c r="B819" t="s">
        <v>33</v>
      </c>
      <c r="C819">
        <v>2745</v>
      </c>
      <c r="D819">
        <v>250</v>
      </c>
      <c r="E819">
        <v>350</v>
      </c>
      <c r="F819">
        <v>960750</v>
      </c>
      <c r="G819">
        <v>11816</v>
      </c>
      <c r="H819">
        <v>948934</v>
      </c>
      <c r="I819">
        <v>109720</v>
      </c>
      <c r="J819">
        <v>839214</v>
      </c>
      <c r="K819">
        <v>43678</v>
      </c>
      <c r="L819" t="s">
        <v>25</v>
      </c>
      <c r="M819">
        <v>2019</v>
      </c>
    </row>
    <row r="820" spans="1:13" x14ac:dyDescent="0.15">
      <c r="A820" t="s">
        <v>13</v>
      </c>
      <c r="B820" t="s">
        <v>33</v>
      </c>
      <c r="C820">
        <v>1903</v>
      </c>
      <c r="D820">
        <v>250</v>
      </c>
      <c r="E820">
        <v>300</v>
      </c>
      <c r="F820">
        <v>570900</v>
      </c>
      <c r="G820">
        <v>51216</v>
      </c>
      <c r="H820">
        <v>519684</v>
      </c>
      <c r="I820">
        <v>533500</v>
      </c>
      <c r="J820">
        <v>-13816</v>
      </c>
      <c r="K820">
        <v>43709</v>
      </c>
      <c r="L820" t="s">
        <v>26</v>
      </c>
      <c r="M820">
        <v>2019</v>
      </c>
    </row>
    <row r="821" spans="1:13" x14ac:dyDescent="0.15">
      <c r="A821" t="s">
        <v>13</v>
      </c>
      <c r="B821" t="s">
        <v>35</v>
      </c>
      <c r="C821">
        <v>2914</v>
      </c>
      <c r="D821">
        <v>260</v>
      </c>
      <c r="E821">
        <v>20</v>
      </c>
      <c r="F821">
        <v>58280</v>
      </c>
      <c r="G821">
        <v>1132.8</v>
      </c>
      <c r="H821">
        <v>57147.199999999997</v>
      </c>
      <c r="I821">
        <v>7080</v>
      </c>
      <c r="J821">
        <v>50067.199999999997</v>
      </c>
      <c r="K821">
        <v>43617</v>
      </c>
      <c r="L821" t="s">
        <v>19</v>
      </c>
      <c r="M821">
        <v>2019</v>
      </c>
    </row>
    <row r="822" spans="1:13" x14ac:dyDescent="0.15">
      <c r="A822" t="s">
        <v>28</v>
      </c>
      <c r="B822" t="s">
        <v>35</v>
      </c>
      <c r="C822">
        <v>1889</v>
      </c>
      <c r="D822">
        <v>260</v>
      </c>
      <c r="E822">
        <v>7</v>
      </c>
      <c r="F822">
        <v>13223</v>
      </c>
      <c r="G822">
        <v>1627.92</v>
      </c>
      <c r="H822">
        <v>11595.08</v>
      </c>
      <c r="I822">
        <v>14535</v>
      </c>
      <c r="J822">
        <v>-2939.92</v>
      </c>
      <c r="K822">
        <v>43617</v>
      </c>
      <c r="L822" t="s">
        <v>19</v>
      </c>
      <c r="M822">
        <v>2019</v>
      </c>
    </row>
    <row r="823" spans="1:13" x14ac:dyDescent="0.15">
      <c r="A823" t="s">
        <v>17</v>
      </c>
      <c r="B823" t="s">
        <v>35</v>
      </c>
      <c r="C823">
        <v>1466</v>
      </c>
      <c r="D823">
        <v>260</v>
      </c>
      <c r="E823">
        <v>20</v>
      </c>
      <c r="F823">
        <v>29320</v>
      </c>
      <c r="G823">
        <v>2185.6</v>
      </c>
      <c r="H823">
        <v>27134.400000000001</v>
      </c>
      <c r="I823">
        <v>13660</v>
      </c>
      <c r="J823">
        <v>13474.4</v>
      </c>
      <c r="K823">
        <v>43617</v>
      </c>
      <c r="L823" t="s">
        <v>19</v>
      </c>
      <c r="M823">
        <v>2019</v>
      </c>
    </row>
    <row r="824" spans="1:13" x14ac:dyDescent="0.15">
      <c r="A824" t="s">
        <v>20</v>
      </c>
      <c r="B824" t="s">
        <v>35</v>
      </c>
      <c r="C824">
        <v>887</v>
      </c>
      <c r="D824">
        <v>260</v>
      </c>
      <c r="E824">
        <v>300</v>
      </c>
      <c r="F824">
        <v>266100</v>
      </c>
      <c r="G824">
        <v>59040</v>
      </c>
      <c r="H824">
        <v>207060</v>
      </c>
      <c r="I824">
        <v>615000</v>
      </c>
      <c r="J824">
        <v>-407940</v>
      </c>
      <c r="K824">
        <v>43617</v>
      </c>
      <c r="L824" t="s">
        <v>19</v>
      </c>
      <c r="M824">
        <v>2019</v>
      </c>
    </row>
    <row r="825" spans="1:13" x14ac:dyDescent="0.15">
      <c r="A825" t="s">
        <v>17</v>
      </c>
      <c r="B825" t="s">
        <v>35</v>
      </c>
      <c r="C825">
        <v>395</v>
      </c>
      <c r="D825">
        <v>260</v>
      </c>
      <c r="E825">
        <v>20</v>
      </c>
      <c r="F825">
        <v>7900</v>
      </c>
      <c r="G825">
        <v>2432</v>
      </c>
      <c r="H825">
        <v>5468</v>
      </c>
      <c r="I825">
        <v>15200</v>
      </c>
      <c r="J825">
        <v>-9732</v>
      </c>
      <c r="K825">
        <v>43770</v>
      </c>
      <c r="L825" t="s">
        <v>31</v>
      </c>
      <c r="M825">
        <v>2019</v>
      </c>
    </row>
    <row r="826" spans="1:13" x14ac:dyDescent="0.15">
      <c r="A826" t="s">
        <v>17</v>
      </c>
      <c r="B826" t="s">
        <v>35</v>
      </c>
      <c r="C826">
        <v>1693</v>
      </c>
      <c r="D826">
        <v>260</v>
      </c>
      <c r="E826">
        <v>15</v>
      </c>
      <c r="F826">
        <v>25395</v>
      </c>
      <c r="G826">
        <v>853.2</v>
      </c>
      <c r="H826">
        <v>24541.8</v>
      </c>
      <c r="I826">
        <v>7110</v>
      </c>
      <c r="J826">
        <v>17431.8</v>
      </c>
      <c r="K826">
        <v>43800</v>
      </c>
      <c r="L826" t="s">
        <v>21</v>
      </c>
      <c r="M826">
        <v>2019</v>
      </c>
    </row>
    <row r="827" spans="1:13" x14ac:dyDescent="0.15">
      <c r="A827" t="s">
        <v>20</v>
      </c>
      <c r="B827" t="s">
        <v>35</v>
      </c>
      <c r="C827">
        <v>2649</v>
      </c>
      <c r="D827">
        <v>260</v>
      </c>
      <c r="E827">
        <v>300</v>
      </c>
      <c r="F827">
        <v>794700</v>
      </c>
      <c r="G827">
        <v>15240</v>
      </c>
      <c r="H827">
        <v>779460</v>
      </c>
      <c r="I827">
        <v>158750</v>
      </c>
      <c r="J827">
        <v>620710</v>
      </c>
      <c r="K827">
        <v>43800</v>
      </c>
      <c r="L827" t="s">
        <v>21</v>
      </c>
      <c r="M827">
        <v>2019</v>
      </c>
    </row>
    <row r="828" spans="1:13" x14ac:dyDescent="0.15">
      <c r="A828" t="s">
        <v>28</v>
      </c>
      <c r="B828" t="s">
        <v>33</v>
      </c>
      <c r="C828">
        <v>3608</v>
      </c>
      <c r="D828">
        <v>250</v>
      </c>
      <c r="E828">
        <v>20</v>
      </c>
      <c r="F828">
        <v>72160</v>
      </c>
      <c r="G828">
        <v>698.4</v>
      </c>
      <c r="H828">
        <v>71461.600000000006</v>
      </c>
      <c r="I828">
        <v>4365</v>
      </c>
      <c r="J828">
        <v>67096.600000000006</v>
      </c>
      <c r="K828">
        <v>43647</v>
      </c>
      <c r="L828" t="s">
        <v>24</v>
      </c>
      <c r="M828">
        <v>2019</v>
      </c>
    </row>
    <row r="829" spans="1:13" x14ac:dyDescent="0.15">
      <c r="A829" t="s">
        <v>13</v>
      </c>
      <c r="B829" t="s">
        <v>14</v>
      </c>
      <c r="C829">
        <v>1073</v>
      </c>
      <c r="D829">
        <v>3</v>
      </c>
      <c r="E829">
        <v>300</v>
      </c>
      <c r="F829">
        <v>321900</v>
      </c>
      <c r="G829">
        <v>29538</v>
      </c>
      <c r="H829">
        <v>292362</v>
      </c>
      <c r="I829">
        <v>273500</v>
      </c>
      <c r="J829">
        <v>18862</v>
      </c>
      <c r="K829">
        <v>43617</v>
      </c>
      <c r="L829" t="s">
        <v>19</v>
      </c>
      <c r="M829">
        <v>2019</v>
      </c>
    </row>
    <row r="830" spans="1:13" x14ac:dyDescent="0.15">
      <c r="A830" t="s">
        <v>13</v>
      </c>
      <c r="B830" t="s">
        <v>22</v>
      </c>
      <c r="C830">
        <v>2167</v>
      </c>
      <c r="D830">
        <v>5</v>
      </c>
      <c r="E830">
        <v>300</v>
      </c>
      <c r="F830">
        <v>650100</v>
      </c>
      <c r="G830">
        <v>102667.5</v>
      </c>
      <c r="H830">
        <v>547432.5</v>
      </c>
      <c r="I830">
        <v>950625</v>
      </c>
      <c r="J830">
        <v>-403192.5</v>
      </c>
      <c r="K830">
        <v>43556</v>
      </c>
      <c r="L830" t="s">
        <v>34</v>
      </c>
      <c r="M830">
        <v>2019</v>
      </c>
    </row>
    <row r="831" spans="1:13" x14ac:dyDescent="0.15">
      <c r="A831" t="s">
        <v>18</v>
      </c>
      <c r="B831" t="s">
        <v>22</v>
      </c>
      <c r="C831">
        <v>1319</v>
      </c>
      <c r="D831">
        <v>5</v>
      </c>
      <c r="E831">
        <v>350</v>
      </c>
      <c r="F831">
        <v>461650</v>
      </c>
      <c r="G831">
        <v>52479</v>
      </c>
      <c r="H831">
        <v>409171</v>
      </c>
      <c r="I831">
        <v>433160</v>
      </c>
      <c r="J831">
        <v>-23989</v>
      </c>
      <c r="K831">
        <v>43586</v>
      </c>
      <c r="L831" t="s">
        <v>36</v>
      </c>
      <c r="M831">
        <v>2019</v>
      </c>
    </row>
    <row r="832" spans="1:13" x14ac:dyDescent="0.15">
      <c r="A832" t="s">
        <v>13</v>
      </c>
      <c r="B832" t="s">
        <v>22</v>
      </c>
      <c r="C832">
        <v>1252</v>
      </c>
      <c r="D832">
        <v>5</v>
      </c>
      <c r="E832">
        <v>12</v>
      </c>
      <c r="F832">
        <v>15024</v>
      </c>
      <c r="G832">
        <v>2506.6799999999998</v>
      </c>
      <c r="H832">
        <v>12517.32</v>
      </c>
      <c r="I832">
        <v>6963</v>
      </c>
      <c r="J832">
        <v>5554.32</v>
      </c>
      <c r="K832">
        <v>43770</v>
      </c>
      <c r="L832" t="s">
        <v>31</v>
      </c>
      <c r="M832">
        <v>2019</v>
      </c>
    </row>
    <row r="833" spans="1:13" x14ac:dyDescent="0.15">
      <c r="A833" t="s">
        <v>28</v>
      </c>
      <c r="B833" t="s">
        <v>22</v>
      </c>
      <c r="C833">
        <v>1156</v>
      </c>
      <c r="D833">
        <v>5</v>
      </c>
      <c r="E833">
        <v>125</v>
      </c>
      <c r="F833">
        <v>144500</v>
      </c>
      <c r="G833">
        <v>31466.25</v>
      </c>
      <c r="H833">
        <v>113033.75</v>
      </c>
      <c r="I833">
        <v>335640</v>
      </c>
      <c r="J833">
        <v>-222606.25</v>
      </c>
      <c r="K833">
        <v>43800</v>
      </c>
      <c r="L833" t="s">
        <v>21</v>
      </c>
      <c r="M833">
        <v>2019</v>
      </c>
    </row>
    <row r="834" spans="1:13" x14ac:dyDescent="0.15">
      <c r="A834" t="s">
        <v>20</v>
      </c>
      <c r="B834" t="s">
        <v>29</v>
      </c>
      <c r="C834">
        <v>1153</v>
      </c>
      <c r="D834">
        <v>10</v>
      </c>
      <c r="E834">
        <v>300</v>
      </c>
      <c r="F834">
        <v>345900</v>
      </c>
      <c r="G834">
        <v>69255</v>
      </c>
      <c r="H834">
        <v>276645</v>
      </c>
      <c r="I834">
        <v>641250</v>
      </c>
      <c r="J834">
        <v>-364605</v>
      </c>
      <c r="K834">
        <v>43466</v>
      </c>
      <c r="L834" t="s">
        <v>16</v>
      </c>
      <c r="M834">
        <v>2019</v>
      </c>
    </row>
    <row r="835" spans="1:13" x14ac:dyDescent="0.15">
      <c r="A835" t="s">
        <v>20</v>
      </c>
      <c r="B835" t="s">
        <v>29</v>
      </c>
      <c r="C835">
        <v>2720</v>
      </c>
      <c r="D835">
        <v>10</v>
      </c>
      <c r="E835">
        <v>350</v>
      </c>
      <c r="F835">
        <v>952000</v>
      </c>
      <c r="G835">
        <v>76135.5</v>
      </c>
      <c r="H835">
        <v>875864.5</v>
      </c>
      <c r="I835">
        <v>628420</v>
      </c>
      <c r="J835">
        <v>247444.5</v>
      </c>
      <c r="K835">
        <v>43466</v>
      </c>
      <c r="L835" t="s">
        <v>16</v>
      </c>
      <c r="M835">
        <v>2019</v>
      </c>
    </row>
    <row r="836" spans="1:13" x14ac:dyDescent="0.15">
      <c r="A836" t="s">
        <v>28</v>
      </c>
      <c r="B836" t="s">
        <v>29</v>
      </c>
      <c r="C836">
        <v>3658</v>
      </c>
      <c r="D836">
        <v>10</v>
      </c>
      <c r="E836">
        <v>15</v>
      </c>
      <c r="F836">
        <v>54870</v>
      </c>
      <c r="G836">
        <v>4961.25</v>
      </c>
      <c r="H836">
        <v>49908.75</v>
      </c>
      <c r="I836">
        <v>36750</v>
      </c>
      <c r="J836">
        <v>13158.75</v>
      </c>
      <c r="K836">
        <v>43556</v>
      </c>
      <c r="L836" t="s">
        <v>34</v>
      </c>
      <c r="M836">
        <v>2019</v>
      </c>
    </row>
    <row r="837" spans="1:13" x14ac:dyDescent="0.15">
      <c r="A837" t="s">
        <v>13</v>
      </c>
      <c r="B837" t="s">
        <v>29</v>
      </c>
      <c r="C837">
        <v>2950</v>
      </c>
      <c r="D837">
        <v>10</v>
      </c>
      <c r="E837">
        <v>300</v>
      </c>
      <c r="F837">
        <v>885000</v>
      </c>
      <c r="G837">
        <v>29538</v>
      </c>
      <c r="H837">
        <v>855462</v>
      </c>
      <c r="I837">
        <v>273500</v>
      </c>
      <c r="J837">
        <v>581962</v>
      </c>
      <c r="K837">
        <v>43617</v>
      </c>
      <c r="L837" t="s">
        <v>19</v>
      </c>
      <c r="M837">
        <v>2019</v>
      </c>
    </row>
    <row r="838" spans="1:13" x14ac:dyDescent="0.15">
      <c r="A838" t="s">
        <v>18</v>
      </c>
      <c r="B838" t="s">
        <v>29</v>
      </c>
      <c r="C838">
        <v>1821</v>
      </c>
      <c r="D838">
        <v>10</v>
      </c>
      <c r="E838">
        <v>15</v>
      </c>
      <c r="F838">
        <v>27315</v>
      </c>
      <c r="G838">
        <v>1656.45</v>
      </c>
      <c r="H838">
        <v>25658.55</v>
      </c>
      <c r="I838">
        <v>12270</v>
      </c>
      <c r="J838">
        <v>13388.55</v>
      </c>
      <c r="K838">
        <v>43739</v>
      </c>
      <c r="L838" t="s">
        <v>27</v>
      </c>
      <c r="M838">
        <v>2019</v>
      </c>
    </row>
    <row r="839" spans="1:13" x14ac:dyDescent="0.15">
      <c r="A839" t="s">
        <v>18</v>
      </c>
      <c r="B839" t="s">
        <v>29</v>
      </c>
      <c r="C839">
        <v>1127</v>
      </c>
      <c r="D839">
        <v>10</v>
      </c>
      <c r="E839">
        <v>300</v>
      </c>
      <c r="F839">
        <v>338100</v>
      </c>
      <c r="G839">
        <v>35748</v>
      </c>
      <c r="H839">
        <v>302352</v>
      </c>
      <c r="I839">
        <v>331000</v>
      </c>
      <c r="J839">
        <v>-28648</v>
      </c>
      <c r="K839">
        <v>43770</v>
      </c>
      <c r="L839" t="s">
        <v>31</v>
      </c>
      <c r="M839">
        <v>2019</v>
      </c>
    </row>
    <row r="840" spans="1:13" x14ac:dyDescent="0.15">
      <c r="A840" t="s">
        <v>28</v>
      </c>
      <c r="B840" t="s">
        <v>29</v>
      </c>
      <c r="C840">
        <v>862</v>
      </c>
      <c r="D840">
        <v>10</v>
      </c>
      <c r="E840">
        <v>125</v>
      </c>
      <c r="F840">
        <v>107750</v>
      </c>
      <c r="G840">
        <v>31466.25</v>
      </c>
      <c r="H840">
        <v>76283.75</v>
      </c>
      <c r="I840">
        <v>335640</v>
      </c>
      <c r="J840">
        <v>-259356.25</v>
      </c>
      <c r="K840">
        <v>43800</v>
      </c>
      <c r="L840" t="s">
        <v>21</v>
      </c>
      <c r="M840">
        <v>2019</v>
      </c>
    </row>
    <row r="841" spans="1:13" x14ac:dyDescent="0.15">
      <c r="A841" t="s">
        <v>20</v>
      </c>
      <c r="B841" t="s">
        <v>32</v>
      </c>
      <c r="C841">
        <v>3805</v>
      </c>
      <c r="D841">
        <v>120</v>
      </c>
      <c r="E841">
        <v>15</v>
      </c>
      <c r="F841">
        <v>57075</v>
      </c>
      <c r="G841">
        <v>330.75</v>
      </c>
      <c r="H841">
        <v>56744.25</v>
      </c>
      <c r="I841">
        <v>2450</v>
      </c>
      <c r="J841">
        <v>54294.25</v>
      </c>
      <c r="K841">
        <v>43586</v>
      </c>
      <c r="L841" t="s">
        <v>36</v>
      </c>
      <c r="M841">
        <v>2019</v>
      </c>
    </row>
    <row r="842" spans="1:13" x14ac:dyDescent="0.15">
      <c r="A842" t="s">
        <v>13</v>
      </c>
      <c r="B842" t="s">
        <v>32</v>
      </c>
      <c r="C842">
        <v>1415</v>
      </c>
      <c r="D842">
        <v>120</v>
      </c>
      <c r="E842">
        <v>300</v>
      </c>
      <c r="F842">
        <v>424500</v>
      </c>
      <c r="G842">
        <v>102424.5</v>
      </c>
      <c r="H842">
        <v>322075.5</v>
      </c>
      <c r="I842">
        <v>948375</v>
      </c>
      <c r="J842">
        <v>-626299.5</v>
      </c>
      <c r="K842">
        <v>43647</v>
      </c>
      <c r="L842" t="s">
        <v>24</v>
      </c>
      <c r="M842">
        <v>2019</v>
      </c>
    </row>
    <row r="843" spans="1:13" x14ac:dyDescent="0.15">
      <c r="A843" t="s">
        <v>17</v>
      </c>
      <c r="B843" t="s">
        <v>32</v>
      </c>
      <c r="C843">
        <v>2231</v>
      </c>
      <c r="D843">
        <v>120</v>
      </c>
      <c r="E843">
        <v>350</v>
      </c>
      <c r="F843">
        <v>780850</v>
      </c>
      <c r="G843">
        <v>41170.5</v>
      </c>
      <c r="H843">
        <v>739679.5</v>
      </c>
      <c r="I843">
        <v>339820</v>
      </c>
      <c r="J843">
        <v>399859.5</v>
      </c>
      <c r="K843">
        <v>43647</v>
      </c>
      <c r="L843" t="s">
        <v>24</v>
      </c>
      <c r="M843">
        <v>2019</v>
      </c>
    </row>
    <row r="844" spans="1:13" x14ac:dyDescent="0.15">
      <c r="A844" t="s">
        <v>13</v>
      </c>
      <c r="B844" t="s">
        <v>32</v>
      </c>
      <c r="C844">
        <v>3649</v>
      </c>
      <c r="D844">
        <v>120</v>
      </c>
      <c r="E844">
        <v>125</v>
      </c>
      <c r="F844">
        <v>456125</v>
      </c>
      <c r="G844">
        <v>6378.75</v>
      </c>
      <c r="H844">
        <v>449746.25</v>
      </c>
      <c r="I844">
        <v>68040</v>
      </c>
      <c r="J844">
        <v>381706.25</v>
      </c>
      <c r="K844">
        <v>43709</v>
      </c>
      <c r="L844" t="s">
        <v>26</v>
      </c>
      <c r="M844">
        <v>2019</v>
      </c>
    </row>
    <row r="845" spans="1:13" x14ac:dyDescent="0.15">
      <c r="A845" t="s">
        <v>20</v>
      </c>
      <c r="B845" t="s">
        <v>32</v>
      </c>
      <c r="C845">
        <v>2948</v>
      </c>
      <c r="D845">
        <v>120</v>
      </c>
      <c r="E845">
        <v>125</v>
      </c>
      <c r="F845">
        <v>368500</v>
      </c>
      <c r="G845">
        <v>23737.5</v>
      </c>
      <c r="H845">
        <v>344762.5</v>
      </c>
      <c r="I845">
        <v>253200</v>
      </c>
      <c r="J845">
        <v>91562.5</v>
      </c>
      <c r="K845">
        <v>43709</v>
      </c>
      <c r="L845" t="s">
        <v>26</v>
      </c>
      <c r="M845">
        <v>2019</v>
      </c>
    </row>
    <row r="846" spans="1:13" x14ac:dyDescent="0.15">
      <c r="A846" t="s">
        <v>13</v>
      </c>
      <c r="B846" t="s">
        <v>32</v>
      </c>
      <c r="C846">
        <v>3395</v>
      </c>
      <c r="D846">
        <v>120</v>
      </c>
      <c r="E846">
        <v>350</v>
      </c>
      <c r="F846">
        <v>1188250</v>
      </c>
      <c r="G846">
        <v>39973.5</v>
      </c>
      <c r="H846">
        <v>1148276.5</v>
      </c>
      <c r="I846">
        <v>329940</v>
      </c>
      <c r="J846">
        <v>818336.5</v>
      </c>
      <c r="K846">
        <v>43739</v>
      </c>
      <c r="L846" t="s">
        <v>27</v>
      </c>
      <c r="M846">
        <v>2019</v>
      </c>
    </row>
    <row r="847" spans="1:13" x14ac:dyDescent="0.15">
      <c r="A847" t="s">
        <v>28</v>
      </c>
      <c r="B847" t="s">
        <v>33</v>
      </c>
      <c r="C847">
        <v>2650</v>
      </c>
      <c r="D847">
        <v>250</v>
      </c>
      <c r="E847">
        <v>12</v>
      </c>
      <c r="F847">
        <v>31800</v>
      </c>
      <c r="G847">
        <v>2112.48</v>
      </c>
      <c r="H847">
        <v>29687.52</v>
      </c>
      <c r="I847">
        <v>5868</v>
      </c>
      <c r="J847">
        <v>23819.52</v>
      </c>
      <c r="K847">
        <v>43466</v>
      </c>
      <c r="L847" t="s">
        <v>16</v>
      </c>
      <c r="M847">
        <v>2019</v>
      </c>
    </row>
    <row r="848" spans="1:13" x14ac:dyDescent="0.15">
      <c r="A848" t="s">
        <v>17</v>
      </c>
      <c r="B848" t="s">
        <v>33</v>
      </c>
      <c r="C848">
        <v>585</v>
      </c>
      <c r="D848">
        <v>250</v>
      </c>
      <c r="E848">
        <v>300</v>
      </c>
      <c r="F848">
        <v>175500</v>
      </c>
      <c r="G848">
        <v>71793</v>
      </c>
      <c r="H848">
        <v>103707</v>
      </c>
      <c r="I848">
        <v>664750</v>
      </c>
      <c r="J848">
        <v>-561043</v>
      </c>
      <c r="K848">
        <v>43497</v>
      </c>
      <c r="L848" t="s">
        <v>30</v>
      </c>
      <c r="M848">
        <v>2019</v>
      </c>
    </row>
    <row r="849" spans="1:13" x14ac:dyDescent="0.15">
      <c r="A849" t="s">
        <v>28</v>
      </c>
      <c r="B849" t="s">
        <v>33</v>
      </c>
      <c r="C849">
        <v>1316</v>
      </c>
      <c r="D849">
        <v>250</v>
      </c>
      <c r="E849">
        <v>350</v>
      </c>
      <c r="F849">
        <v>460600</v>
      </c>
      <c r="G849">
        <v>42572.25</v>
      </c>
      <c r="H849">
        <v>418027.75</v>
      </c>
      <c r="I849">
        <v>351390</v>
      </c>
      <c r="J849">
        <v>66637.75</v>
      </c>
      <c r="K849">
        <v>43556</v>
      </c>
      <c r="L849" t="s">
        <v>34</v>
      </c>
      <c r="M849">
        <v>2019</v>
      </c>
    </row>
    <row r="850" spans="1:13" x14ac:dyDescent="0.15">
      <c r="A850" t="s">
        <v>17</v>
      </c>
      <c r="B850" t="s">
        <v>33</v>
      </c>
      <c r="C850">
        <v>4459</v>
      </c>
      <c r="D850">
        <v>250</v>
      </c>
      <c r="E850">
        <v>12</v>
      </c>
      <c r="F850">
        <v>53508</v>
      </c>
      <c r="G850">
        <v>950.4</v>
      </c>
      <c r="H850">
        <v>52557.599999999999</v>
      </c>
      <c r="I850">
        <v>2640</v>
      </c>
      <c r="J850">
        <v>49917.599999999999</v>
      </c>
      <c r="K850">
        <v>43586</v>
      </c>
      <c r="L850" t="s">
        <v>36</v>
      </c>
      <c r="M850">
        <v>2019</v>
      </c>
    </row>
    <row r="851" spans="1:13" x14ac:dyDescent="0.15">
      <c r="A851" t="s">
        <v>28</v>
      </c>
      <c r="B851" t="s">
        <v>33</v>
      </c>
      <c r="C851">
        <v>2711</v>
      </c>
      <c r="D851">
        <v>250</v>
      </c>
      <c r="E851">
        <v>300</v>
      </c>
      <c r="F851">
        <v>813300</v>
      </c>
      <c r="G851">
        <v>50409</v>
      </c>
      <c r="H851">
        <v>762891</v>
      </c>
      <c r="I851">
        <v>466750</v>
      </c>
      <c r="J851">
        <v>296141</v>
      </c>
      <c r="K851">
        <v>43709</v>
      </c>
      <c r="L851" t="s">
        <v>26</v>
      </c>
      <c r="M851">
        <v>2019</v>
      </c>
    </row>
    <row r="852" spans="1:13" x14ac:dyDescent="0.15">
      <c r="A852" t="s">
        <v>18</v>
      </c>
      <c r="B852" t="s">
        <v>33</v>
      </c>
      <c r="C852">
        <v>3613</v>
      </c>
      <c r="D852">
        <v>250</v>
      </c>
      <c r="E852">
        <v>15</v>
      </c>
      <c r="F852">
        <v>54195</v>
      </c>
      <c r="G852">
        <v>1656.45</v>
      </c>
      <c r="H852">
        <v>52538.55</v>
      </c>
      <c r="I852">
        <v>12270</v>
      </c>
      <c r="J852">
        <v>40268.550000000003</v>
      </c>
      <c r="K852">
        <v>43739</v>
      </c>
      <c r="L852" t="s">
        <v>27</v>
      </c>
      <c r="M852">
        <v>2019</v>
      </c>
    </row>
    <row r="853" spans="1:13" x14ac:dyDescent="0.15">
      <c r="A853" t="s">
        <v>20</v>
      </c>
      <c r="B853" t="s">
        <v>33</v>
      </c>
      <c r="C853">
        <v>1847</v>
      </c>
      <c r="D853">
        <v>250</v>
      </c>
      <c r="E853">
        <v>125</v>
      </c>
      <c r="F853">
        <v>230875</v>
      </c>
      <c r="G853">
        <v>9866.25</v>
      </c>
      <c r="H853">
        <v>221008.75</v>
      </c>
      <c r="I853">
        <v>105240</v>
      </c>
      <c r="J853">
        <v>115768.75</v>
      </c>
      <c r="K853">
        <v>43770</v>
      </c>
      <c r="L853" t="s">
        <v>31</v>
      </c>
      <c r="M853">
        <v>2019</v>
      </c>
    </row>
    <row r="854" spans="1:13" x14ac:dyDescent="0.15">
      <c r="A854" t="s">
        <v>28</v>
      </c>
      <c r="B854" t="s">
        <v>35</v>
      </c>
      <c r="C854">
        <v>2996</v>
      </c>
      <c r="D854">
        <v>260</v>
      </c>
      <c r="E854">
        <v>350</v>
      </c>
      <c r="F854">
        <v>1048600</v>
      </c>
      <c r="G854">
        <v>65236.5</v>
      </c>
      <c r="H854">
        <v>983363.5</v>
      </c>
      <c r="I854">
        <v>538460</v>
      </c>
      <c r="J854">
        <v>444903.5</v>
      </c>
      <c r="K854">
        <v>43709</v>
      </c>
      <c r="L854" t="s">
        <v>26</v>
      </c>
      <c r="M854">
        <v>2019</v>
      </c>
    </row>
    <row r="855" spans="1:13" x14ac:dyDescent="0.15">
      <c r="A855" t="s">
        <v>13</v>
      </c>
      <c r="B855" t="s">
        <v>35</v>
      </c>
      <c r="C855">
        <v>2838</v>
      </c>
      <c r="D855">
        <v>260</v>
      </c>
      <c r="E855">
        <v>350</v>
      </c>
      <c r="F855">
        <v>993300</v>
      </c>
      <c r="G855">
        <v>39973.5</v>
      </c>
      <c r="H855">
        <v>953326.5</v>
      </c>
      <c r="I855">
        <v>329940</v>
      </c>
      <c r="J855">
        <v>623386.5</v>
      </c>
      <c r="K855">
        <v>43739</v>
      </c>
      <c r="L855" t="s">
        <v>27</v>
      </c>
      <c r="M855">
        <v>2019</v>
      </c>
    </row>
    <row r="856" spans="1:13" x14ac:dyDescent="0.15">
      <c r="A856" t="s">
        <v>20</v>
      </c>
      <c r="B856" t="s">
        <v>35</v>
      </c>
      <c r="C856">
        <v>1536</v>
      </c>
      <c r="D856">
        <v>260</v>
      </c>
      <c r="E856">
        <v>20</v>
      </c>
      <c r="F856">
        <v>30720</v>
      </c>
      <c r="G856">
        <v>3049.2</v>
      </c>
      <c r="H856">
        <v>27670.799999999999</v>
      </c>
      <c r="I856">
        <v>16940</v>
      </c>
      <c r="J856">
        <v>10730.8</v>
      </c>
      <c r="K856">
        <v>43770</v>
      </c>
      <c r="L856" t="s">
        <v>31</v>
      </c>
      <c r="M856">
        <v>2019</v>
      </c>
    </row>
    <row r="857" spans="1:13" x14ac:dyDescent="0.15">
      <c r="A857" t="s">
        <v>17</v>
      </c>
      <c r="B857" t="s">
        <v>14</v>
      </c>
      <c r="C857">
        <v>1291</v>
      </c>
      <c r="D857">
        <v>3</v>
      </c>
      <c r="E857">
        <v>20</v>
      </c>
      <c r="F857">
        <v>25820</v>
      </c>
      <c r="G857">
        <v>1193.4000000000001</v>
      </c>
      <c r="H857">
        <v>24626.6</v>
      </c>
      <c r="I857">
        <v>6630</v>
      </c>
      <c r="J857">
        <v>17996.599999999999</v>
      </c>
      <c r="K857">
        <v>43586</v>
      </c>
      <c r="L857" t="s">
        <v>36</v>
      </c>
      <c r="M857">
        <v>2019</v>
      </c>
    </row>
    <row r="858" spans="1:13" x14ac:dyDescent="0.15">
      <c r="A858" t="s">
        <v>13</v>
      </c>
      <c r="B858" t="s">
        <v>14</v>
      </c>
      <c r="C858">
        <v>1213</v>
      </c>
      <c r="D858">
        <v>3</v>
      </c>
      <c r="E858">
        <v>7</v>
      </c>
      <c r="F858">
        <v>8491</v>
      </c>
      <c r="G858">
        <v>515.97</v>
      </c>
      <c r="H858">
        <v>7975.03</v>
      </c>
      <c r="I858">
        <v>4095</v>
      </c>
      <c r="J858">
        <v>3880.03</v>
      </c>
      <c r="K858">
        <v>43647</v>
      </c>
      <c r="L858" t="s">
        <v>24</v>
      </c>
      <c r="M858">
        <v>2019</v>
      </c>
    </row>
    <row r="859" spans="1:13" x14ac:dyDescent="0.15">
      <c r="A859" t="s">
        <v>17</v>
      </c>
      <c r="B859" t="s">
        <v>14</v>
      </c>
      <c r="C859">
        <v>2370</v>
      </c>
      <c r="D859">
        <v>3</v>
      </c>
      <c r="E859">
        <v>12</v>
      </c>
      <c r="F859">
        <v>28440</v>
      </c>
      <c r="G859">
        <v>1706.4</v>
      </c>
      <c r="H859">
        <v>26733.599999999999</v>
      </c>
      <c r="I859">
        <v>4740</v>
      </c>
      <c r="J859">
        <v>21993.599999999999</v>
      </c>
      <c r="K859">
        <v>43709</v>
      </c>
      <c r="L859" t="s">
        <v>26</v>
      </c>
      <c r="M859">
        <v>2019</v>
      </c>
    </row>
    <row r="860" spans="1:13" x14ac:dyDescent="0.15">
      <c r="A860" t="s">
        <v>20</v>
      </c>
      <c r="B860" t="s">
        <v>14</v>
      </c>
      <c r="C860">
        <v>1979</v>
      </c>
      <c r="D860">
        <v>3</v>
      </c>
      <c r="E860">
        <v>7</v>
      </c>
      <c r="F860">
        <v>13853</v>
      </c>
      <c r="G860">
        <v>328.23</v>
      </c>
      <c r="H860">
        <v>13524.77</v>
      </c>
      <c r="I860">
        <v>2605</v>
      </c>
      <c r="J860">
        <v>10919.77</v>
      </c>
      <c r="K860">
        <v>43800</v>
      </c>
      <c r="L860" t="s">
        <v>21</v>
      </c>
      <c r="M860">
        <v>2019</v>
      </c>
    </row>
    <row r="861" spans="1:13" x14ac:dyDescent="0.15">
      <c r="A861" t="s">
        <v>28</v>
      </c>
      <c r="B861" t="s">
        <v>29</v>
      </c>
      <c r="C861">
        <v>2879</v>
      </c>
      <c r="D861">
        <v>10</v>
      </c>
      <c r="E861">
        <v>20</v>
      </c>
      <c r="F861">
        <v>57580</v>
      </c>
      <c r="G861">
        <v>1751.4</v>
      </c>
      <c r="H861">
        <v>55828.6</v>
      </c>
      <c r="I861">
        <v>9730</v>
      </c>
      <c r="J861">
        <v>46098.6</v>
      </c>
      <c r="K861">
        <v>43525</v>
      </c>
      <c r="L861" t="s">
        <v>23</v>
      </c>
      <c r="M861">
        <v>2019</v>
      </c>
    </row>
    <row r="862" spans="1:13" x14ac:dyDescent="0.15">
      <c r="A862" t="s">
        <v>20</v>
      </c>
      <c r="B862" t="s">
        <v>29</v>
      </c>
      <c r="C862">
        <v>1707</v>
      </c>
      <c r="D862">
        <v>10</v>
      </c>
      <c r="E862">
        <v>20</v>
      </c>
      <c r="F862">
        <v>34140</v>
      </c>
      <c r="G862">
        <v>1868.4</v>
      </c>
      <c r="H862">
        <v>32271.599999999999</v>
      </c>
      <c r="I862">
        <v>10380</v>
      </c>
      <c r="J862">
        <v>21891.599999999999</v>
      </c>
      <c r="K862">
        <v>43617</v>
      </c>
      <c r="L862" t="s">
        <v>19</v>
      </c>
      <c r="M862">
        <v>2019</v>
      </c>
    </row>
    <row r="863" spans="1:13" x14ac:dyDescent="0.15">
      <c r="A863" t="s">
        <v>17</v>
      </c>
      <c r="B863" t="s">
        <v>29</v>
      </c>
      <c r="C863">
        <v>2933</v>
      </c>
      <c r="D863">
        <v>10</v>
      </c>
      <c r="E863">
        <v>7</v>
      </c>
      <c r="F863">
        <v>20531</v>
      </c>
      <c r="G863">
        <v>226.8</v>
      </c>
      <c r="H863">
        <v>20304.2</v>
      </c>
      <c r="I863">
        <v>1800</v>
      </c>
      <c r="J863">
        <v>18504.2</v>
      </c>
      <c r="K863">
        <v>43739</v>
      </c>
      <c r="L863" t="s">
        <v>27</v>
      </c>
      <c r="M863">
        <v>2019</v>
      </c>
    </row>
    <row r="864" spans="1:13" x14ac:dyDescent="0.15">
      <c r="A864" t="s">
        <v>18</v>
      </c>
      <c r="B864" t="s">
        <v>32</v>
      </c>
      <c r="C864">
        <v>1014</v>
      </c>
      <c r="D864">
        <v>120</v>
      </c>
      <c r="E864">
        <v>12</v>
      </c>
      <c r="F864">
        <v>12168</v>
      </c>
      <c r="G864">
        <v>2124.36</v>
      </c>
      <c r="H864">
        <v>10043.64</v>
      </c>
      <c r="I864">
        <v>5901</v>
      </c>
      <c r="J864">
        <v>4142.6400000000003</v>
      </c>
      <c r="K864">
        <v>43525</v>
      </c>
      <c r="L864" t="s">
        <v>23</v>
      </c>
      <c r="M864">
        <v>2019</v>
      </c>
    </row>
    <row r="865" spans="1:13" x14ac:dyDescent="0.15">
      <c r="A865" t="s">
        <v>20</v>
      </c>
      <c r="B865" t="s">
        <v>32</v>
      </c>
      <c r="C865">
        <v>693</v>
      </c>
      <c r="D865">
        <v>120</v>
      </c>
      <c r="E865">
        <v>15</v>
      </c>
      <c r="F865">
        <v>10395</v>
      </c>
      <c r="G865">
        <v>3547.8</v>
      </c>
      <c r="H865">
        <v>6847.2</v>
      </c>
      <c r="I865">
        <v>26280</v>
      </c>
      <c r="J865">
        <v>-19432.8</v>
      </c>
      <c r="K865">
        <v>43556</v>
      </c>
      <c r="L865" t="s">
        <v>34</v>
      </c>
      <c r="M865">
        <v>2019</v>
      </c>
    </row>
    <row r="866" spans="1:13" x14ac:dyDescent="0.15">
      <c r="A866" t="s">
        <v>17</v>
      </c>
      <c r="B866" t="s">
        <v>33</v>
      </c>
      <c r="C866">
        <v>3741</v>
      </c>
      <c r="D866">
        <v>250</v>
      </c>
      <c r="E866">
        <v>7</v>
      </c>
      <c r="F866">
        <v>26187</v>
      </c>
      <c r="G866">
        <v>226.8</v>
      </c>
      <c r="H866">
        <v>25960.2</v>
      </c>
      <c r="I866">
        <v>1800</v>
      </c>
      <c r="J866">
        <v>24160.2</v>
      </c>
      <c r="K866">
        <v>43739</v>
      </c>
      <c r="L866" t="s">
        <v>27</v>
      </c>
      <c r="M866">
        <v>2019</v>
      </c>
    </row>
    <row r="867" spans="1:13" x14ac:dyDescent="0.15">
      <c r="A867" t="s">
        <v>20</v>
      </c>
      <c r="B867" t="s">
        <v>33</v>
      </c>
      <c r="C867">
        <v>3995</v>
      </c>
      <c r="D867">
        <v>250</v>
      </c>
      <c r="E867">
        <v>7</v>
      </c>
      <c r="F867">
        <v>27965</v>
      </c>
      <c r="G867">
        <v>328.23</v>
      </c>
      <c r="H867">
        <v>27636.77</v>
      </c>
      <c r="I867">
        <v>2605</v>
      </c>
      <c r="J867">
        <v>25031.77</v>
      </c>
      <c r="K867">
        <v>43800</v>
      </c>
      <c r="L867" t="s">
        <v>21</v>
      </c>
      <c r="M867">
        <v>2019</v>
      </c>
    </row>
    <row r="868" spans="1:13" x14ac:dyDescent="0.15">
      <c r="A868" t="s">
        <v>20</v>
      </c>
      <c r="B868" t="s">
        <v>35</v>
      </c>
      <c r="C868">
        <v>953</v>
      </c>
      <c r="D868">
        <v>260</v>
      </c>
      <c r="E868">
        <v>20</v>
      </c>
      <c r="F868">
        <v>19060</v>
      </c>
      <c r="G868">
        <v>1868.4</v>
      </c>
      <c r="H868">
        <v>17191.599999999999</v>
      </c>
      <c r="I868">
        <v>10380</v>
      </c>
      <c r="J868">
        <v>6811.6</v>
      </c>
      <c r="K868">
        <v>43617</v>
      </c>
      <c r="L868" t="s">
        <v>19</v>
      </c>
      <c r="M868">
        <v>2019</v>
      </c>
    </row>
    <row r="869" spans="1:13" x14ac:dyDescent="0.15">
      <c r="A869" t="s">
        <v>13</v>
      </c>
      <c r="B869" t="s">
        <v>35</v>
      </c>
      <c r="C869">
        <v>2530</v>
      </c>
      <c r="D869">
        <v>260</v>
      </c>
      <c r="E869">
        <v>15</v>
      </c>
      <c r="F869">
        <v>37950</v>
      </c>
      <c r="G869">
        <v>2201.1799999999998</v>
      </c>
      <c r="H869">
        <v>35748.83</v>
      </c>
      <c r="I869">
        <v>16305</v>
      </c>
      <c r="J869">
        <v>19443.830000000002</v>
      </c>
      <c r="K869">
        <v>43647</v>
      </c>
      <c r="L869" t="s">
        <v>24</v>
      </c>
      <c r="M869">
        <v>2019</v>
      </c>
    </row>
    <row r="870" spans="1:13" x14ac:dyDescent="0.15">
      <c r="A870" t="s">
        <v>28</v>
      </c>
      <c r="B870" t="s">
        <v>22</v>
      </c>
      <c r="C870">
        <v>2871</v>
      </c>
      <c r="D870">
        <v>5</v>
      </c>
      <c r="E870">
        <v>7</v>
      </c>
      <c r="F870">
        <v>20097</v>
      </c>
      <c r="G870">
        <v>1629.6</v>
      </c>
      <c r="H870">
        <v>18467.400000000001</v>
      </c>
      <c r="I870">
        <v>11640</v>
      </c>
      <c r="J870">
        <v>6827.4</v>
      </c>
      <c r="K870">
        <v>43709</v>
      </c>
      <c r="L870" t="s">
        <v>26</v>
      </c>
      <c r="M870">
        <v>2019</v>
      </c>
    </row>
    <row r="871" spans="1:13" x14ac:dyDescent="0.15">
      <c r="A871" t="s">
        <v>28</v>
      </c>
      <c r="B871" t="s">
        <v>14</v>
      </c>
      <c r="C871">
        <v>1598</v>
      </c>
      <c r="D871">
        <v>3</v>
      </c>
      <c r="E871">
        <v>125</v>
      </c>
      <c r="F871">
        <v>199750</v>
      </c>
      <c r="G871">
        <v>43068.75</v>
      </c>
      <c r="H871">
        <v>156681.25</v>
      </c>
      <c r="I871">
        <v>413460</v>
      </c>
      <c r="J871">
        <v>-256778.75</v>
      </c>
      <c r="K871">
        <v>43556</v>
      </c>
      <c r="L871" t="s">
        <v>34</v>
      </c>
      <c r="M871">
        <v>2019</v>
      </c>
    </row>
    <row r="872" spans="1:13" x14ac:dyDescent="0.15">
      <c r="A872" t="s">
        <v>28</v>
      </c>
      <c r="B872" t="s">
        <v>22</v>
      </c>
      <c r="C872">
        <v>2836</v>
      </c>
      <c r="D872">
        <v>5</v>
      </c>
      <c r="E872">
        <v>350</v>
      </c>
      <c r="F872">
        <v>992600</v>
      </c>
      <c r="G872">
        <v>80955</v>
      </c>
      <c r="H872">
        <v>911645</v>
      </c>
      <c r="I872">
        <v>601380</v>
      </c>
      <c r="J872">
        <v>310265</v>
      </c>
      <c r="K872">
        <v>43586</v>
      </c>
      <c r="L872" t="s">
        <v>36</v>
      </c>
      <c r="M872">
        <v>2019</v>
      </c>
    </row>
    <row r="873" spans="1:13" x14ac:dyDescent="0.15">
      <c r="A873" t="s">
        <v>18</v>
      </c>
      <c r="B873" t="s">
        <v>22</v>
      </c>
      <c r="C873">
        <v>3994</v>
      </c>
      <c r="D873">
        <v>5</v>
      </c>
      <c r="E873">
        <v>15</v>
      </c>
      <c r="F873">
        <v>59910</v>
      </c>
      <c r="G873">
        <v>3108</v>
      </c>
      <c r="H873">
        <v>56802</v>
      </c>
      <c r="I873">
        <v>20720</v>
      </c>
      <c r="J873">
        <v>36082</v>
      </c>
      <c r="K873">
        <v>43800</v>
      </c>
      <c r="L873" t="s">
        <v>21</v>
      </c>
      <c r="M873">
        <v>2019</v>
      </c>
    </row>
    <row r="874" spans="1:13" x14ac:dyDescent="0.15">
      <c r="A874" t="s">
        <v>18</v>
      </c>
      <c r="B874" t="s">
        <v>29</v>
      </c>
      <c r="C874">
        <v>2928</v>
      </c>
      <c r="D874">
        <v>10</v>
      </c>
      <c r="E874">
        <v>20</v>
      </c>
      <c r="F874">
        <v>58560</v>
      </c>
      <c r="G874">
        <v>3908</v>
      </c>
      <c r="H874">
        <v>54652</v>
      </c>
      <c r="I874">
        <v>19540</v>
      </c>
      <c r="J874">
        <v>35112</v>
      </c>
      <c r="K874">
        <v>43525</v>
      </c>
      <c r="L874" t="s">
        <v>23</v>
      </c>
      <c r="M874">
        <v>2019</v>
      </c>
    </row>
    <row r="875" spans="1:13" x14ac:dyDescent="0.15">
      <c r="A875" t="s">
        <v>20</v>
      </c>
      <c r="B875" t="s">
        <v>29</v>
      </c>
      <c r="C875">
        <v>2912</v>
      </c>
      <c r="D875">
        <v>10</v>
      </c>
      <c r="E875">
        <v>300</v>
      </c>
      <c r="F875">
        <v>873600</v>
      </c>
      <c r="G875">
        <v>17730</v>
      </c>
      <c r="H875">
        <v>855870</v>
      </c>
      <c r="I875">
        <v>147750</v>
      </c>
      <c r="J875">
        <v>708120</v>
      </c>
      <c r="K875">
        <v>43586</v>
      </c>
      <c r="L875" t="s">
        <v>36</v>
      </c>
      <c r="M875">
        <v>2019</v>
      </c>
    </row>
    <row r="876" spans="1:13" x14ac:dyDescent="0.15">
      <c r="A876" t="s">
        <v>17</v>
      </c>
      <c r="B876" t="s">
        <v>29</v>
      </c>
      <c r="C876">
        <v>2778</v>
      </c>
      <c r="D876">
        <v>10</v>
      </c>
      <c r="E876">
        <v>20</v>
      </c>
      <c r="F876">
        <v>55560</v>
      </c>
      <c r="G876">
        <v>482</v>
      </c>
      <c r="H876">
        <v>55078</v>
      </c>
      <c r="I876">
        <v>2410</v>
      </c>
      <c r="J876">
        <v>52668</v>
      </c>
      <c r="K876">
        <v>43739</v>
      </c>
      <c r="L876" t="s">
        <v>27</v>
      </c>
      <c r="M876">
        <v>2019</v>
      </c>
    </row>
    <row r="877" spans="1:13" x14ac:dyDescent="0.15">
      <c r="A877" t="s">
        <v>17</v>
      </c>
      <c r="B877" t="s">
        <v>32</v>
      </c>
      <c r="C877">
        <v>405</v>
      </c>
      <c r="D877">
        <v>120</v>
      </c>
      <c r="E877">
        <v>15</v>
      </c>
      <c r="F877">
        <v>6075</v>
      </c>
      <c r="G877">
        <v>1021.5</v>
      </c>
      <c r="H877">
        <v>5053.5</v>
      </c>
      <c r="I877">
        <v>6810</v>
      </c>
      <c r="J877">
        <v>-1756.5</v>
      </c>
      <c r="K877">
        <v>43466</v>
      </c>
      <c r="L877" t="s">
        <v>16</v>
      </c>
      <c r="M877">
        <v>2019</v>
      </c>
    </row>
    <row r="878" spans="1:13" x14ac:dyDescent="0.15">
      <c r="A878" t="s">
        <v>17</v>
      </c>
      <c r="B878" t="s">
        <v>32</v>
      </c>
      <c r="C878">
        <v>2013</v>
      </c>
      <c r="D878">
        <v>120</v>
      </c>
      <c r="E878">
        <v>15</v>
      </c>
      <c r="F878">
        <v>30195</v>
      </c>
      <c r="G878">
        <v>765</v>
      </c>
      <c r="H878">
        <v>29430</v>
      </c>
      <c r="I878">
        <v>5100</v>
      </c>
      <c r="J878">
        <v>24330</v>
      </c>
      <c r="K878">
        <v>43556</v>
      </c>
      <c r="L878" t="s">
        <v>34</v>
      </c>
      <c r="M878">
        <v>2019</v>
      </c>
    </row>
    <row r="879" spans="1:13" x14ac:dyDescent="0.15">
      <c r="A879" t="s">
        <v>28</v>
      </c>
      <c r="B879" t="s">
        <v>32</v>
      </c>
      <c r="C879">
        <v>2634</v>
      </c>
      <c r="D879">
        <v>120</v>
      </c>
      <c r="E879">
        <v>15</v>
      </c>
      <c r="F879">
        <v>39510</v>
      </c>
      <c r="G879">
        <v>1185</v>
      </c>
      <c r="H879">
        <v>38325</v>
      </c>
      <c r="I879">
        <v>7900</v>
      </c>
      <c r="J879">
        <v>30425</v>
      </c>
      <c r="K879">
        <v>43586</v>
      </c>
      <c r="L879" t="s">
        <v>36</v>
      </c>
      <c r="M879">
        <v>2019</v>
      </c>
    </row>
    <row r="880" spans="1:13" x14ac:dyDescent="0.15">
      <c r="A880" t="s">
        <v>18</v>
      </c>
      <c r="B880" t="s">
        <v>32</v>
      </c>
      <c r="C880">
        <v>4166</v>
      </c>
      <c r="D880">
        <v>120</v>
      </c>
      <c r="E880">
        <v>350</v>
      </c>
      <c r="F880">
        <v>1458100</v>
      </c>
      <c r="G880">
        <v>22365</v>
      </c>
      <c r="H880">
        <v>1435735</v>
      </c>
      <c r="I880">
        <v>166140</v>
      </c>
      <c r="J880">
        <v>1269595</v>
      </c>
      <c r="K880">
        <v>43647</v>
      </c>
      <c r="L880" t="s">
        <v>24</v>
      </c>
      <c r="M880">
        <v>2019</v>
      </c>
    </row>
    <row r="881" spans="1:13" x14ac:dyDescent="0.15">
      <c r="A881" t="s">
        <v>28</v>
      </c>
      <c r="B881" t="s">
        <v>32</v>
      </c>
      <c r="C881">
        <v>355</v>
      </c>
      <c r="D881">
        <v>120</v>
      </c>
      <c r="E881">
        <v>125</v>
      </c>
      <c r="F881">
        <v>44375</v>
      </c>
      <c r="G881">
        <v>19950</v>
      </c>
      <c r="H881">
        <v>24425</v>
      </c>
      <c r="I881">
        <v>191520</v>
      </c>
      <c r="J881">
        <v>-167095</v>
      </c>
      <c r="K881">
        <v>43709</v>
      </c>
      <c r="L881" t="s">
        <v>26</v>
      </c>
      <c r="M881">
        <v>2019</v>
      </c>
    </row>
    <row r="882" spans="1:13" x14ac:dyDescent="0.15">
      <c r="A882" t="s">
        <v>17</v>
      </c>
      <c r="B882" t="s">
        <v>32</v>
      </c>
      <c r="C882">
        <v>4170</v>
      </c>
      <c r="D882">
        <v>120</v>
      </c>
      <c r="E882">
        <v>20</v>
      </c>
      <c r="F882">
        <v>83400</v>
      </c>
      <c r="G882">
        <v>482</v>
      </c>
      <c r="H882">
        <v>82918</v>
      </c>
      <c r="I882">
        <v>2410</v>
      </c>
      <c r="J882">
        <v>80508</v>
      </c>
      <c r="K882">
        <v>43739</v>
      </c>
      <c r="L882" t="s">
        <v>27</v>
      </c>
      <c r="M882">
        <v>2019</v>
      </c>
    </row>
    <row r="883" spans="1:13" x14ac:dyDescent="0.15">
      <c r="A883" t="s">
        <v>17</v>
      </c>
      <c r="B883" t="s">
        <v>32</v>
      </c>
      <c r="C883">
        <v>892</v>
      </c>
      <c r="D883">
        <v>120</v>
      </c>
      <c r="E883">
        <v>7</v>
      </c>
      <c r="F883">
        <v>6244</v>
      </c>
      <c r="G883">
        <v>1865.5</v>
      </c>
      <c r="H883">
        <v>4378.5</v>
      </c>
      <c r="I883">
        <v>13325</v>
      </c>
      <c r="J883">
        <v>-8946.5</v>
      </c>
      <c r="K883">
        <v>43770</v>
      </c>
      <c r="L883" t="s">
        <v>31</v>
      </c>
      <c r="M883">
        <v>2019</v>
      </c>
    </row>
    <row r="884" spans="1:13" x14ac:dyDescent="0.15">
      <c r="A884" t="s">
        <v>18</v>
      </c>
      <c r="B884" t="s">
        <v>32</v>
      </c>
      <c r="C884">
        <v>3389</v>
      </c>
      <c r="D884">
        <v>120</v>
      </c>
      <c r="E884">
        <v>300</v>
      </c>
      <c r="F884">
        <v>1016700</v>
      </c>
      <c r="G884">
        <v>25590</v>
      </c>
      <c r="H884">
        <v>991110</v>
      </c>
      <c r="I884">
        <v>213250</v>
      </c>
      <c r="J884">
        <v>777860</v>
      </c>
      <c r="K884">
        <v>43800</v>
      </c>
      <c r="L884" t="s">
        <v>21</v>
      </c>
      <c r="M884">
        <v>2019</v>
      </c>
    </row>
    <row r="885" spans="1:13" x14ac:dyDescent="0.15">
      <c r="A885" t="s">
        <v>20</v>
      </c>
      <c r="B885" t="s">
        <v>33</v>
      </c>
      <c r="C885">
        <v>2990</v>
      </c>
      <c r="D885">
        <v>250</v>
      </c>
      <c r="E885">
        <v>125</v>
      </c>
      <c r="F885">
        <v>373750</v>
      </c>
      <c r="G885">
        <v>4262.5</v>
      </c>
      <c r="H885">
        <v>369487.5</v>
      </c>
      <c r="I885">
        <v>40920</v>
      </c>
      <c r="J885">
        <v>328567.5</v>
      </c>
      <c r="K885">
        <v>43586</v>
      </c>
      <c r="L885" t="s">
        <v>36</v>
      </c>
      <c r="M885">
        <v>2019</v>
      </c>
    </row>
    <row r="886" spans="1:13" x14ac:dyDescent="0.15">
      <c r="A886" t="s">
        <v>20</v>
      </c>
      <c r="B886" t="s">
        <v>33</v>
      </c>
      <c r="C886">
        <v>4013</v>
      </c>
      <c r="D886">
        <v>250</v>
      </c>
      <c r="E886">
        <v>15</v>
      </c>
      <c r="F886">
        <v>60195</v>
      </c>
      <c r="G886">
        <v>961.5</v>
      </c>
      <c r="H886">
        <v>59233.5</v>
      </c>
      <c r="I886">
        <v>6410</v>
      </c>
      <c r="J886">
        <v>52823.5</v>
      </c>
      <c r="K886">
        <v>43647</v>
      </c>
      <c r="L886" t="s">
        <v>24</v>
      </c>
      <c r="M886">
        <v>2019</v>
      </c>
    </row>
    <row r="887" spans="1:13" x14ac:dyDescent="0.15">
      <c r="A887" t="s">
        <v>28</v>
      </c>
      <c r="B887" t="s">
        <v>33</v>
      </c>
      <c r="C887">
        <v>739</v>
      </c>
      <c r="D887">
        <v>250</v>
      </c>
      <c r="E887">
        <v>350</v>
      </c>
      <c r="F887">
        <v>258650</v>
      </c>
      <c r="G887">
        <v>98245</v>
      </c>
      <c r="H887">
        <v>160405</v>
      </c>
      <c r="I887">
        <v>729820</v>
      </c>
      <c r="J887">
        <v>-569415</v>
      </c>
      <c r="K887">
        <v>43678</v>
      </c>
      <c r="L887" t="s">
        <v>25</v>
      </c>
      <c r="M887">
        <v>2019</v>
      </c>
    </row>
    <row r="888" spans="1:13" x14ac:dyDescent="0.15">
      <c r="A888" t="s">
        <v>20</v>
      </c>
      <c r="B888" t="s">
        <v>33</v>
      </c>
      <c r="C888">
        <v>1989</v>
      </c>
      <c r="D888">
        <v>250</v>
      </c>
      <c r="E888">
        <v>300</v>
      </c>
      <c r="F888">
        <v>596700</v>
      </c>
      <c r="G888">
        <v>12960</v>
      </c>
      <c r="H888">
        <v>583740</v>
      </c>
      <c r="I888">
        <v>108000</v>
      </c>
      <c r="J888">
        <v>475740</v>
      </c>
      <c r="K888">
        <v>43709</v>
      </c>
      <c r="L888" t="s">
        <v>26</v>
      </c>
      <c r="M888">
        <v>2019</v>
      </c>
    </row>
    <row r="889" spans="1:13" x14ac:dyDescent="0.15">
      <c r="A889" t="s">
        <v>13</v>
      </c>
      <c r="B889" t="s">
        <v>33</v>
      </c>
      <c r="C889">
        <v>1442</v>
      </c>
      <c r="D889">
        <v>250</v>
      </c>
      <c r="E889">
        <v>125</v>
      </c>
      <c r="F889">
        <v>180250</v>
      </c>
      <c r="G889">
        <v>31612.5</v>
      </c>
      <c r="H889">
        <v>148637.5</v>
      </c>
      <c r="I889">
        <v>303480</v>
      </c>
      <c r="J889">
        <v>-154842.5</v>
      </c>
      <c r="K889">
        <v>43770</v>
      </c>
      <c r="L889" t="s">
        <v>31</v>
      </c>
      <c r="M889">
        <v>2019</v>
      </c>
    </row>
    <row r="890" spans="1:13" x14ac:dyDescent="0.15">
      <c r="A890" t="s">
        <v>28</v>
      </c>
      <c r="B890" t="s">
        <v>35</v>
      </c>
      <c r="C890">
        <v>1508</v>
      </c>
      <c r="D890">
        <v>260</v>
      </c>
      <c r="E890">
        <v>125</v>
      </c>
      <c r="F890">
        <v>188500</v>
      </c>
      <c r="G890">
        <v>7237.5</v>
      </c>
      <c r="H890">
        <v>181262.5</v>
      </c>
      <c r="I890">
        <v>69480</v>
      </c>
      <c r="J890">
        <v>111782.5</v>
      </c>
      <c r="K890">
        <v>43466</v>
      </c>
      <c r="L890" t="s">
        <v>16</v>
      </c>
      <c r="M890">
        <v>2019</v>
      </c>
    </row>
    <row r="891" spans="1:13" x14ac:dyDescent="0.15">
      <c r="A891" t="s">
        <v>13</v>
      </c>
      <c r="B891" t="s">
        <v>35</v>
      </c>
      <c r="C891">
        <v>4245</v>
      </c>
      <c r="D891">
        <v>260</v>
      </c>
      <c r="E891">
        <v>350</v>
      </c>
      <c r="F891">
        <v>1485750</v>
      </c>
      <c r="G891">
        <v>78400</v>
      </c>
      <c r="H891">
        <v>1407350</v>
      </c>
      <c r="I891">
        <v>582400</v>
      </c>
      <c r="J891">
        <v>824950</v>
      </c>
      <c r="K891">
        <v>43497</v>
      </c>
      <c r="L891" t="s">
        <v>30</v>
      </c>
      <c r="M891">
        <v>2019</v>
      </c>
    </row>
    <row r="892" spans="1:13" x14ac:dyDescent="0.15">
      <c r="A892" t="s">
        <v>28</v>
      </c>
      <c r="B892" t="s">
        <v>35</v>
      </c>
      <c r="C892">
        <v>2630</v>
      </c>
      <c r="D892">
        <v>260</v>
      </c>
      <c r="E892">
        <v>300</v>
      </c>
      <c r="F892">
        <v>789000</v>
      </c>
      <c r="G892">
        <v>89790</v>
      </c>
      <c r="H892">
        <v>699210</v>
      </c>
      <c r="I892">
        <v>748250</v>
      </c>
      <c r="J892">
        <v>-49040</v>
      </c>
      <c r="K892">
        <v>43525</v>
      </c>
      <c r="L892" t="s">
        <v>23</v>
      </c>
      <c r="M892">
        <v>2019</v>
      </c>
    </row>
    <row r="893" spans="1:13" x14ac:dyDescent="0.15">
      <c r="A893" t="s">
        <v>13</v>
      </c>
      <c r="B893" t="s">
        <v>35</v>
      </c>
      <c r="C893">
        <v>1182</v>
      </c>
      <c r="D893">
        <v>260</v>
      </c>
      <c r="E893">
        <v>12</v>
      </c>
      <c r="F893">
        <v>14184</v>
      </c>
      <c r="G893">
        <v>4224.6000000000004</v>
      </c>
      <c r="H893">
        <v>9959.4</v>
      </c>
      <c r="I893">
        <v>10561.5</v>
      </c>
      <c r="J893">
        <v>-602.1</v>
      </c>
      <c r="K893">
        <v>43556</v>
      </c>
      <c r="L893" t="s">
        <v>34</v>
      </c>
      <c r="M893">
        <v>2019</v>
      </c>
    </row>
    <row r="894" spans="1:13" x14ac:dyDescent="0.15">
      <c r="A894" t="s">
        <v>20</v>
      </c>
      <c r="B894" t="s">
        <v>35</v>
      </c>
      <c r="C894">
        <v>1221</v>
      </c>
      <c r="D894">
        <v>260</v>
      </c>
      <c r="E894">
        <v>20</v>
      </c>
      <c r="F894">
        <v>24420</v>
      </c>
      <c r="G894">
        <v>4078</v>
      </c>
      <c r="H894">
        <v>20342</v>
      </c>
      <c r="I894">
        <v>20390</v>
      </c>
      <c r="J894">
        <v>-48</v>
      </c>
      <c r="K894">
        <v>43586</v>
      </c>
      <c r="L894" t="s">
        <v>36</v>
      </c>
      <c r="M894">
        <v>2019</v>
      </c>
    </row>
    <row r="895" spans="1:13" x14ac:dyDescent="0.15">
      <c r="A895" t="s">
        <v>17</v>
      </c>
      <c r="B895" t="s">
        <v>35</v>
      </c>
      <c r="C895">
        <v>963</v>
      </c>
      <c r="D895">
        <v>260</v>
      </c>
      <c r="E895">
        <v>12</v>
      </c>
      <c r="F895">
        <v>11556</v>
      </c>
      <c r="G895">
        <v>3088.8</v>
      </c>
      <c r="H895">
        <v>8467.2000000000007</v>
      </c>
      <c r="I895">
        <v>7722</v>
      </c>
      <c r="J895">
        <v>745.2</v>
      </c>
      <c r="K895">
        <v>43678</v>
      </c>
      <c r="L895" t="s">
        <v>25</v>
      </c>
      <c r="M895">
        <v>2019</v>
      </c>
    </row>
    <row r="896" spans="1:13" x14ac:dyDescent="0.15">
      <c r="A896" t="s">
        <v>13</v>
      </c>
      <c r="B896" t="s">
        <v>35</v>
      </c>
      <c r="C896">
        <v>3243</v>
      </c>
      <c r="D896">
        <v>260</v>
      </c>
      <c r="E896">
        <v>350</v>
      </c>
      <c r="F896">
        <v>1135050</v>
      </c>
      <c r="G896">
        <v>24745</v>
      </c>
      <c r="H896">
        <v>1110305</v>
      </c>
      <c r="I896">
        <v>183820</v>
      </c>
      <c r="J896">
        <v>926485</v>
      </c>
      <c r="K896">
        <v>43709</v>
      </c>
      <c r="L896" t="s">
        <v>26</v>
      </c>
      <c r="M896">
        <v>2019</v>
      </c>
    </row>
    <row r="897" spans="1:13" x14ac:dyDescent="0.15">
      <c r="A897" t="s">
        <v>18</v>
      </c>
      <c r="B897" t="s">
        <v>35</v>
      </c>
      <c r="C897">
        <v>1120</v>
      </c>
      <c r="D897">
        <v>260</v>
      </c>
      <c r="E897">
        <v>15</v>
      </c>
      <c r="F897">
        <v>16800</v>
      </c>
      <c r="G897">
        <v>3108</v>
      </c>
      <c r="H897">
        <v>13692</v>
      </c>
      <c r="I897">
        <v>20720</v>
      </c>
      <c r="J897">
        <v>-7028</v>
      </c>
      <c r="K897">
        <v>43800</v>
      </c>
      <c r="L897" t="s">
        <v>21</v>
      </c>
      <c r="M897">
        <v>2019</v>
      </c>
    </row>
    <row r="898" spans="1:13" x14ac:dyDescent="0.15">
      <c r="A898" t="s">
        <v>18</v>
      </c>
      <c r="B898" t="s">
        <v>35</v>
      </c>
      <c r="C898">
        <v>1174</v>
      </c>
      <c r="D898">
        <v>260</v>
      </c>
      <c r="E898">
        <v>300</v>
      </c>
      <c r="F898">
        <v>352200</v>
      </c>
      <c r="G898">
        <v>25590</v>
      </c>
      <c r="H898">
        <v>326610</v>
      </c>
      <c r="I898">
        <v>213250</v>
      </c>
      <c r="J898">
        <v>113360</v>
      </c>
      <c r="K898">
        <v>43800</v>
      </c>
      <c r="L898" t="s">
        <v>21</v>
      </c>
      <c r="M898">
        <v>2019</v>
      </c>
    </row>
    <row r="899" spans="1:13" x14ac:dyDescent="0.15">
      <c r="A899" t="s">
        <v>18</v>
      </c>
      <c r="B899" t="s">
        <v>29</v>
      </c>
      <c r="C899">
        <v>3246</v>
      </c>
      <c r="D899">
        <v>10</v>
      </c>
      <c r="E899">
        <v>7</v>
      </c>
      <c r="F899">
        <v>22722</v>
      </c>
      <c r="G899">
        <v>1949.64</v>
      </c>
      <c r="H899">
        <v>20772.36</v>
      </c>
      <c r="I899">
        <v>12660</v>
      </c>
      <c r="J899">
        <v>8112.36</v>
      </c>
      <c r="K899">
        <v>43556</v>
      </c>
      <c r="L899" t="s">
        <v>34</v>
      </c>
      <c r="M899">
        <v>2019</v>
      </c>
    </row>
    <row r="900" spans="1:13" x14ac:dyDescent="0.15">
      <c r="A900" t="s">
        <v>13</v>
      </c>
      <c r="B900" t="s">
        <v>32</v>
      </c>
      <c r="C900">
        <v>2526</v>
      </c>
      <c r="D900">
        <v>120</v>
      </c>
      <c r="E900">
        <v>15</v>
      </c>
      <c r="F900">
        <v>37890</v>
      </c>
      <c r="G900">
        <v>633.6</v>
      </c>
      <c r="H900">
        <v>37256.400000000001</v>
      </c>
      <c r="I900">
        <v>3840</v>
      </c>
      <c r="J900">
        <v>33416.400000000001</v>
      </c>
      <c r="K900">
        <v>43466</v>
      </c>
      <c r="L900" t="s">
        <v>16</v>
      </c>
      <c r="M900">
        <v>2019</v>
      </c>
    </row>
    <row r="901" spans="1:13" x14ac:dyDescent="0.15">
      <c r="A901" t="s">
        <v>17</v>
      </c>
      <c r="B901" t="s">
        <v>32</v>
      </c>
      <c r="C901">
        <v>1136</v>
      </c>
      <c r="D901">
        <v>120</v>
      </c>
      <c r="E901">
        <v>12</v>
      </c>
      <c r="F901">
        <v>13632</v>
      </c>
      <c r="G901">
        <v>623.04</v>
      </c>
      <c r="H901">
        <v>13008.96</v>
      </c>
      <c r="I901">
        <v>1416</v>
      </c>
      <c r="J901">
        <v>11592.96</v>
      </c>
      <c r="K901">
        <v>43739</v>
      </c>
      <c r="L901" t="s">
        <v>27</v>
      </c>
      <c r="M901">
        <v>2019</v>
      </c>
    </row>
    <row r="902" spans="1:13" x14ac:dyDescent="0.15">
      <c r="A902" t="s">
        <v>28</v>
      </c>
      <c r="B902" t="s">
        <v>33</v>
      </c>
      <c r="C902">
        <v>1983</v>
      </c>
      <c r="D902">
        <v>250</v>
      </c>
      <c r="E902">
        <v>7</v>
      </c>
      <c r="F902">
        <v>13881</v>
      </c>
      <c r="G902">
        <v>1215.83</v>
      </c>
      <c r="H902">
        <v>12665.17</v>
      </c>
      <c r="I902">
        <v>7895</v>
      </c>
      <c r="J902">
        <v>4770.17</v>
      </c>
      <c r="K902">
        <v>43525</v>
      </c>
      <c r="L902" t="s">
        <v>23</v>
      </c>
      <c r="M902">
        <v>2019</v>
      </c>
    </row>
    <row r="903" spans="1:13" x14ac:dyDescent="0.15">
      <c r="A903" t="s">
        <v>28</v>
      </c>
      <c r="B903" t="s">
        <v>35</v>
      </c>
      <c r="C903">
        <v>3267</v>
      </c>
      <c r="D903">
        <v>260</v>
      </c>
      <c r="E903">
        <v>15</v>
      </c>
      <c r="F903">
        <v>49005</v>
      </c>
      <c r="G903">
        <v>5279.18</v>
      </c>
      <c r="H903">
        <v>43725.83</v>
      </c>
      <c r="I903">
        <v>31995</v>
      </c>
      <c r="J903">
        <v>11730.83</v>
      </c>
      <c r="K903">
        <v>43647</v>
      </c>
      <c r="L903" t="s">
        <v>24</v>
      </c>
      <c r="M903">
        <v>2019</v>
      </c>
    </row>
    <row r="904" spans="1:13" x14ac:dyDescent="0.15">
      <c r="A904" t="s">
        <v>17</v>
      </c>
      <c r="B904" t="s">
        <v>35</v>
      </c>
      <c r="C904">
        <v>2454</v>
      </c>
      <c r="D904">
        <v>260</v>
      </c>
      <c r="E904">
        <v>12</v>
      </c>
      <c r="F904">
        <v>29448</v>
      </c>
      <c r="G904">
        <v>623.04</v>
      </c>
      <c r="H904">
        <v>28824.959999999999</v>
      </c>
      <c r="I904">
        <v>1416</v>
      </c>
      <c r="J904">
        <v>27408.959999999999</v>
      </c>
      <c r="K904">
        <v>43739</v>
      </c>
      <c r="L904" t="s">
        <v>27</v>
      </c>
      <c r="M904">
        <v>2019</v>
      </c>
    </row>
    <row r="905" spans="1:13" x14ac:dyDescent="0.15">
      <c r="A905" t="s">
        <v>13</v>
      </c>
      <c r="B905" t="s">
        <v>14</v>
      </c>
      <c r="C905">
        <v>2643</v>
      </c>
      <c r="D905">
        <v>3</v>
      </c>
      <c r="E905">
        <v>12</v>
      </c>
      <c r="F905">
        <v>31716</v>
      </c>
      <c r="G905">
        <v>2556.84</v>
      </c>
      <c r="H905">
        <v>29159.16</v>
      </c>
      <c r="I905">
        <v>5811</v>
      </c>
      <c r="J905">
        <v>23348.16</v>
      </c>
      <c r="K905">
        <v>43497</v>
      </c>
      <c r="L905" t="s">
        <v>30</v>
      </c>
      <c r="M905">
        <v>2019</v>
      </c>
    </row>
    <row r="906" spans="1:13" x14ac:dyDescent="0.15">
      <c r="A906" t="s">
        <v>17</v>
      </c>
      <c r="B906" t="s">
        <v>14</v>
      </c>
      <c r="C906">
        <v>383</v>
      </c>
      <c r="D906">
        <v>3</v>
      </c>
      <c r="E906">
        <v>350</v>
      </c>
      <c r="F906">
        <v>134050</v>
      </c>
      <c r="G906">
        <v>30492</v>
      </c>
      <c r="H906">
        <v>103558</v>
      </c>
      <c r="I906">
        <v>205920</v>
      </c>
      <c r="J906">
        <v>-102362</v>
      </c>
      <c r="K906">
        <v>43525</v>
      </c>
      <c r="L906" t="s">
        <v>23</v>
      </c>
      <c r="M906">
        <v>2019</v>
      </c>
    </row>
    <row r="907" spans="1:13" x14ac:dyDescent="0.15">
      <c r="A907" t="s">
        <v>17</v>
      </c>
      <c r="B907" t="s">
        <v>14</v>
      </c>
      <c r="C907">
        <v>2801</v>
      </c>
      <c r="D907">
        <v>3</v>
      </c>
      <c r="E907">
        <v>300</v>
      </c>
      <c r="F907">
        <v>840300</v>
      </c>
      <c r="G907">
        <v>92763</v>
      </c>
      <c r="H907">
        <v>747537</v>
      </c>
      <c r="I907">
        <v>702750</v>
      </c>
      <c r="J907">
        <v>44787</v>
      </c>
      <c r="K907">
        <v>43647</v>
      </c>
      <c r="L907" t="s">
        <v>24</v>
      </c>
      <c r="M907">
        <v>2019</v>
      </c>
    </row>
    <row r="908" spans="1:13" x14ac:dyDescent="0.15">
      <c r="A908" t="s">
        <v>18</v>
      </c>
      <c r="B908" t="s">
        <v>14</v>
      </c>
      <c r="C908">
        <v>1667</v>
      </c>
      <c r="D908">
        <v>3</v>
      </c>
      <c r="E908">
        <v>125</v>
      </c>
      <c r="F908">
        <v>208375</v>
      </c>
      <c r="G908">
        <v>33563.75</v>
      </c>
      <c r="H908">
        <v>174811.25</v>
      </c>
      <c r="I908">
        <v>292920</v>
      </c>
      <c r="J908">
        <v>-118108.75</v>
      </c>
      <c r="K908">
        <v>43739</v>
      </c>
      <c r="L908" t="s">
        <v>27</v>
      </c>
      <c r="M908">
        <v>2019</v>
      </c>
    </row>
    <row r="909" spans="1:13" x14ac:dyDescent="0.15">
      <c r="A909" t="s">
        <v>17</v>
      </c>
      <c r="B909" t="s">
        <v>22</v>
      </c>
      <c r="C909">
        <v>2220</v>
      </c>
      <c r="D909">
        <v>5</v>
      </c>
      <c r="E909">
        <v>350</v>
      </c>
      <c r="F909">
        <v>777000</v>
      </c>
      <c r="G909">
        <v>29491</v>
      </c>
      <c r="H909">
        <v>747509</v>
      </c>
      <c r="I909">
        <v>199160</v>
      </c>
      <c r="J909">
        <v>548349</v>
      </c>
      <c r="K909">
        <v>43466</v>
      </c>
      <c r="L909" t="s">
        <v>16</v>
      </c>
      <c r="M909">
        <v>2019</v>
      </c>
    </row>
    <row r="910" spans="1:13" x14ac:dyDescent="0.15">
      <c r="A910" t="s">
        <v>20</v>
      </c>
      <c r="B910" t="s">
        <v>22</v>
      </c>
      <c r="C910">
        <v>553</v>
      </c>
      <c r="D910">
        <v>5</v>
      </c>
      <c r="E910">
        <v>15</v>
      </c>
      <c r="F910">
        <v>8295</v>
      </c>
      <c r="G910">
        <v>3559.05</v>
      </c>
      <c r="H910">
        <v>4735.95</v>
      </c>
      <c r="I910">
        <v>21570</v>
      </c>
      <c r="J910">
        <v>-16834.05</v>
      </c>
      <c r="K910">
        <v>43800</v>
      </c>
      <c r="L910" t="s">
        <v>21</v>
      </c>
      <c r="M910">
        <v>2019</v>
      </c>
    </row>
    <row r="911" spans="1:13" x14ac:dyDescent="0.15">
      <c r="A911" t="s">
        <v>13</v>
      </c>
      <c r="B911" t="s">
        <v>29</v>
      </c>
      <c r="C911">
        <v>2107</v>
      </c>
      <c r="D911">
        <v>10</v>
      </c>
      <c r="E911">
        <v>300</v>
      </c>
      <c r="F911">
        <v>632100</v>
      </c>
      <c r="G911">
        <v>28809</v>
      </c>
      <c r="H911">
        <v>603291</v>
      </c>
      <c r="I911">
        <v>218250</v>
      </c>
      <c r="J911">
        <v>385041</v>
      </c>
      <c r="K911">
        <v>43466</v>
      </c>
      <c r="L911" t="s">
        <v>16</v>
      </c>
      <c r="M911">
        <v>2019</v>
      </c>
    </row>
    <row r="912" spans="1:13" x14ac:dyDescent="0.15">
      <c r="A912" t="s">
        <v>20</v>
      </c>
      <c r="B912" t="s">
        <v>29</v>
      </c>
      <c r="C912">
        <v>2468</v>
      </c>
      <c r="D912">
        <v>10</v>
      </c>
      <c r="E912">
        <v>20</v>
      </c>
      <c r="F912">
        <v>49360</v>
      </c>
      <c r="G912">
        <v>2468.4</v>
      </c>
      <c r="H912">
        <v>46891.6</v>
      </c>
      <c r="I912">
        <v>11220</v>
      </c>
      <c r="J912">
        <v>35671.599999999999</v>
      </c>
      <c r="K912">
        <v>43525</v>
      </c>
      <c r="L912" t="s">
        <v>23</v>
      </c>
      <c r="M912">
        <v>2019</v>
      </c>
    </row>
    <row r="913" spans="1:13" x14ac:dyDescent="0.15">
      <c r="A913" t="s">
        <v>13</v>
      </c>
      <c r="B913" t="s">
        <v>29</v>
      </c>
      <c r="C913">
        <v>1905</v>
      </c>
      <c r="D913">
        <v>10</v>
      </c>
      <c r="E913">
        <v>350</v>
      </c>
      <c r="F913">
        <v>666750</v>
      </c>
      <c r="G913">
        <v>81023.25</v>
      </c>
      <c r="H913">
        <v>585726.75</v>
      </c>
      <c r="I913">
        <v>547170</v>
      </c>
      <c r="J913">
        <v>38556.75</v>
      </c>
      <c r="K913">
        <v>43647</v>
      </c>
      <c r="L913" t="s">
        <v>24</v>
      </c>
      <c r="M913">
        <v>2019</v>
      </c>
    </row>
    <row r="914" spans="1:13" x14ac:dyDescent="0.15">
      <c r="A914" t="s">
        <v>13</v>
      </c>
      <c r="B914" t="s">
        <v>29</v>
      </c>
      <c r="C914">
        <v>3658</v>
      </c>
      <c r="D914">
        <v>10</v>
      </c>
      <c r="E914">
        <v>12</v>
      </c>
      <c r="F914">
        <v>43896</v>
      </c>
      <c r="G914">
        <v>5314.32</v>
      </c>
      <c r="H914">
        <v>38581.68</v>
      </c>
      <c r="I914">
        <v>12078</v>
      </c>
      <c r="J914">
        <v>26503.68</v>
      </c>
      <c r="K914">
        <v>43647</v>
      </c>
      <c r="L914" t="s">
        <v>24</v>
      </c>
      <c r="M914">
        <v>2019</v>
      </c>
    </row>
    <row r="915" spans="1:13" x14ac:dyDescent="0.15">
      <c r="A915" t="s">
        <v>18</v>
      </c>
      <c r="B915" t="s">
        <v>29</v>
      </c>
      <c r="C915">
        <v>4301</v>
      </c>
      <c r="D915">
        <v>10</v>
      </c>
      <c r="E915">
        <v>12</v>
      </c>
      <c r="F915">
        <v>51612</v>
      </c>
      <c r="G915">
        <v>3201.66</v>
      </c>
      <c r="H915">
        <v>48410.34</v>
      </c>
      <c r="I915">
        <v>7276.5</v>
      </c>
      <c r="J915">
        <v>41133.839999999997</v>
      </c>
      <c r="K915">
        <v>43647</v>
      </c>
      <c r="L915" t="s">
        <v>24</v>
      </c>
      <c r="M915">
        <v>2019</v>
      </c>
    </row>
    <row r="916" spans="1:13" x14ac:dyDescent="0.15">
      <c r="A916" t="s">
        <v>13</v>
      </c>
      <c r="B916" t="s">
        <v>29</v>
      </c>
      <c r="C916">
        <v>2446</v>
      </c>
      <c r="D916">
        <v>10</v>
      </c>
      <c r="E916">
        <v>20</v>
      </c>
      <c r="F916">
        <v>48920</v>
      </c>
      <c r="G916">
        <v>5266.8</v>
      </c>
      <c r="H916">
        <v>43653.2</v>
      </c>
      <c r="I916">
        <v>23940</v>
      </c>
      <c r="J916">
        <v>19713.2</v>
      </c>
      <c r="K916">
        <v>43678</v>
      </c>
      <c r="L916" t="s">
        <v>25</v>
      </c>
      <c r="M916">
        <v>2019</v>
      </c>
    </row>
    <row r="917" spans="1:13" x14ac:dyDescent="0.15">
      <c r="A917" t="s">
        <v>20</v>
      </c>
      <c r="B917" t="s">
        <v>29</v>
      </c>
      <c r="C917">
        <v>4209</v>
      </c>
      <c r="D917">
        <v>10</v>
      </c>
      <c r="E917">
        <v>15</v>
      </c>
      <c r="F917">
        <v>63135</v>
      </c>
      <c r="G917">
        <v>3273.6</v>
      </c>
      <c r="H917">
        <v>59861.4</v>
      </c>
      <c r="I917">
        <v>19840</v>
      </c>
      <c r="J917">
        <v>40021.4</v>
      </c>
      <c r="K917">
        <v>43678</v>
      </c>
      <c r="L917" t="s">
        <v>25</v>
      </c>
      <c r="M917">
        <v>2019</v>
      </c>
    </row>
    <row r="918" spans="1:13" x14ac:dyDescent="0.15">
      <c r="A918" t="s">
        <v>18</v>
      </c>
      <c r="B918" t="s">
        <v>29</v>
      </c>
      <c r="C918">
        <v>3353</v>
      </c>
      <c r="D918">
        <v>10</v>
      </c>
      <c r="E918">
        <v>125</v>
      </c>
      <c r="F918">
        <v>419125</v>
      </c>
      <c r="G918">
        <v>33563.75</v>
      </c>
      <c r="H918">
        <v>385561.25</v>
      </c>
      <c r="I918">
        <v>292920</v>
      </c>
      <c r="J918">
        <v>92641.25</v>
      </c>
      <c r="K918">
        <v>43739</v>
      </c>
      <c r="L918" t="s">
        <v>27</v>
      </c>
      <c r="M918">
        <v>2019</v>
      </c>
    </row>
    <row r="919" spans="1:13" x14ac:dyDescent="0.15">
      <c r="A919" t="s">
        <v>13</v>
      </c>
      <c r="B919" t="s">
        <v>29</v>
      </c>
      <c r="C919">
        <v>1865</v>
      </c>
      <c r="D919">
        <v>10</v>
      </c>
      <c r="E919">
        <v>300</v>
      </c>
      <c r="F919">
        <v>559500</v>
      </c>
      <c r="G919">
        <v>45078</v>
      </c>
      <c r="H919">
        <v>514422</v>
      </c>
      <c r="I919">
        <v>341500</v>
      </c>
      <c r="J919">
        <v>172922</v>
      </c>
      <c r="K919">
        <v>43770</v>
      </c>
      <c r="L919" t="s">
        <v>31</v>
      </c>
      <c r="M919">
        <v>2019</v>
      </c>
    </row>
    <row r="920" spans="1:13" x14ac:dyDescent="0.15">
      <c r="A920" t="s">
        <v>13</v>
      </c>
      <c r="B920" t="s">
        <v>32</v>
      </c>
      <c r="C920">
        <v>1930</v>
      </c>
      <c r="D920">
        <v>120</v>
      </c>
      <c r="E920">
        <v>7</v>
      </c>
      <c r="F920">
        <v>13510</v>
      </c>
      <c r="G920">
        <v>1392.16</v>
      </c>
      <c r="H920">
        <v>12117.84</v>
      </c>
      <c r="I920">
        <v>9040</v>
      </c>
      <c r="J920">
        <v>3077.84</v>
      </c>
      <c r="K920">
        <v>43770</v>
      </c>
      <c r="L920" t="s">
        <v>31</v>
      </c>
      <c r="M920">
        <v>2019</v>
      </c>
    </row>
    <row r="921" spans="1:13" x14ac:dyDescent="0.15">
      <c r="A921" t="s">
        <v>18</v>
      </c>
      <c r="B921" t="s">
        <v>33</v>
      </c>
      <c r="C921">
        <v>1301</v>
      </c>
      <c r="D921">
        <v>250</v>
      </c>
      <c r="E921">
        <v>12</v>
      </c>
      <c r="F921">
        <v>15612</v>
      </c>
      <c r="G921">
        <v>2288.88</v>
      </c>
      <c r="H921">
        <v>13323.12</v>
      </c>
      <c r="I921">
        <v>5202</v>
      </c>
      <c r="J921">
        <v>8121.12</v>
      </c>
      <c r="K921">
        <v>43466</v>
      </c>
      <c r="L921" t="s">
        <v>16</v>
      </c>
      <c r="M921">
        <v>2019</v>
      </c>
    </row>
    <row r="922" spans="1:13" x14ac:dyDescent="0.15">
      <c r="A922" t="s">
        <v>20</v>
      </c>
      <c r="B922" t="s">
        <v>33</v>
      </c>
      <c r="C922">
        <v>4125</v>
      </c>
      <c r="D922">
        <v>250</v>
      </c>
      <c r="E922">
        <v>125</v>
      </c>
      <c r="F922">
        <v>515625</v>
      </c>
      <c r="G922">
        <v>7617.5</v>
      </c>
      <c r="H922">
        <v>508007.5</v>
      </c>
      <c r="I922">
        <v>66480</v>
      </c>
      <c r="J922">
        <v>441527.5</v>
      </c>
      <c r="K922">
        <v>43466</v>
      </c>
      <c r="L922" t="s">
        <v>16</v>
      </c>
      <c r="M922">
        <v>2019</v>
      </c>
    </row>
    <row r="923" spans="1:13" x14ac:dyDescent="0.15">
      <c r="A923" t="s">
        <v>17</v>
      </c>
      <c r="B923" t="s">
        <v>35</v>
      </c>
      <c r="C923">
        <v>478</v>
      </c>
      <c r="D923">
        <v>260</v>
      </c>
      <c r="E923">
        <v>125</v>
      </c>
      <c r="F923">
        <v>59750</v>
      </c>
      <c r="G923">
        <v>43518.75</v>
      </c>
      <c r="H923">
        <v>16231.25</v>
      </c>
      <c r="I923">
        <v>379800</v>
      </c>
      <c r="J923">
        <v>-363568.75</v>
      </c>
      <c r="K923">
        <v>43466</v>
      </c>
      <c r="L923" t="s">
        <v>16</v>
      </c>
      <c r="M923">
        <v>2019</v>
      </c>
    </row>
    <row r="924" spans="1:13" x14ac:dyDescent="0.15">
      <c r="A924" t="s">
        <v>20</v>
      </c>
      <c r="B924" t="s">
        <v>35</v>
      </c>
      <c r="C924">
        <v>4489</v>
      </c>
      <c r="D924">
        <v>260</v>
      </c>
      <c r="E924">
        <v>20</v>
      </c>
      <c r="F924">
        <v>89780</v>
      </c>
      <c r="G924">
        <v>5783.8</v>
      </c>
      <c r="H924">
        <v>83996.2</v>
      </c>
      <c r="I924">
        <v>26290</v>
      </c>
      <c r="J924">
        <v>57706.2</v>
      </c>
      <c r="K924">
        <v>43466</v>
      </c>
      <c r="L924" t="s">
        <v>16</v>
      </c>
      <c r="M924">
        <v>2019</v>
      </c>
    </row>
    <row r="925" spans="1:13" x14ac:dyDescent="0.15">
      <c r="A925" t="s">
        <v>18</v>
      </c>
      <c r="B925" t="s">
        <v>35</v>
      </c>
      <c r="C925">
        <v>1504</v>
      </c>
      <c r="D925">
        <v>260</v>
      </c>
      <c r="E925">
        <v>125</v>
      </c>
      <c r="F925">
        <v>188000</v>
      </c>
      <c r="G925">
        <v>19703.75</v>
      </c>
      <c r="H925">
        <v>168296.25</v>
      </c>
      <c r="I925">
        <v>171960</v>
      </c>
      <c r="J925">
        <v>-3663.75</v>
      </c>
      <c r="K925">
        <v>43586</v>
      </c>
      <c r="L925" t="s">
        <v>36</v>
      </c>
      <c r="M925">
        <v>2019</v>
      </c>
    </row>
    <row r="926" spans="1:13" x14ac:dyDescent="0.15">
      <c r="A926" t="s">
        <v>20</v>
      </c>
      <c r="B926" t="s">
        <v>35</v>
      </c>
      <c r="C926">
        <v>2342</v>
      </c>
      <c r="D926">
        <v>260</v>
      </c>
      <c r="E926">
        <v>15</v>
      </c>
      <c r="F926">
        <v>35130</v>
      </c>
      <c r="G926">
        <v>3559.05</v>
      </c>
      <c r="H926">
        <v>31570.95</v>
      </c>
      <c r="I926">
        <v>21570</v>
      </c>
      <c r="J926">
        <v>10000.950000000001</v>
      </c>
      <c r="K926">
        <v>43800</v>
      </c>
      <c r="L926" t="s">
        <v>21</v>
      </c>
      <c r="M926">
        <v>2019</v>
      </c>
    </row>
    <row r="927" spans="1:13" x14ac:dyDescent="0.15">
      <c r="A927" t="s">
        <v>20</v>
      </c>
      <c r="B927" t="s">
        <v>14</v>
      </c>
      <c r="C927">
        <v>3796</v>
      </c>
      <c r="D927">
        <v>3</v>
      </c>
      <c r="E927">
        <v>350</v>
      </c>
      <c r="F927">
        <v>1328600</v>
      </c>
      <c r="G927">
        <v>37212</v>
      </c>
      <c r="H927">
        <v>1291388</v>
      </c>
      <c r="I927">
        <v>230360</v>
      </c>
      <c r="J927">
        <v>1061028</v>
      </c>
      <c r="K927">
        <v>43617</v>
      </c>
      <c r="L927" t="s">
        <v>19</v>
      </c>
      <c r="M927">
        <v>2019</v>
      </c>
    </row>
    <row r="928" spans="1:13" x14ac:dyDescent="0.15">
      <c r="A928" t="s">
        <v>20</v>
      </c>
      <c r="B928" t="s">
        <v>14</v>
      </c>
      <c r="C928">
        <v>3614</v>
      </c>
      <c r="D928">
        <v>3</v>
      </c>
      <c r="E928">
        <v>125</v>
      </c>
      <c r="F928">
        <v>451750</v>
      </c>
      <c r="G928">
        <v>32340</v>
      </c>
      <c r="H928">
        <v>419410</v>
      </c>
      <c r="I928">
        <v>258720</v>
      </c>
      <c r="J928">
        <v>160690</v>
      </c>
      <c r="K928">
        <v>43739</v>
      </c>
      <c r="L928" t="s">
        <v>27</v>
      </c>
      <c r="M928">
        <v>2019</v>
      </c>
    </row>
    <row r="929" spans="1:13" x14ac:dyDescent="0.15">
      <c r="A929" t="s">
        <v>13</v>
      </c>
      <c r="B929" t="s">
        <v>14</v>
      </c>
      <c r="C929">
        <v>1716</v>
      </c>
      <c r="D929">
        <v>3</v>
      </c>
      <c r="E929">
        <v>15</v>
      </c>
      <c r="F929">
        <v>25740</v>
      </c>
      <c r="G929">
        <v>4840.2</v>
      </c>
      <c r="H929">
        <v>20899.8</v>
      </c>
      <c r="I929">
        <v>26890</v>
      </c>
      <c r="J929">
        <v>-5990.2</v>
      </c>
      <c r="K929">
        <v>43770</v>
      </c>
      <c r="L929" t="s">
        <v>31</v>
      </c>
      <c r="M929">
        <v>2019</v>
      </c>
    </row>
    <row r="930" spans="1:13" x14ac:dyDescent="0.15">
      <c r="A930" t="s">
        <v>28</v>
      </c>
      <c r="B930" t="s">
        <v>22</v>
      </c>
      <c r="C930">
        <v>1301</v>
      </c>
      <c r="D930">
        <v>5</v>
      </c>
      <c r="E930">
        <v>15</v>
      </c>
      <c r="F930">
        <v>19515</v>
      </c>
      <c r="G930">
        <v>1218.5999999999999</v>
      </c>
      <c r="H930">
        <v>18296.400000000001</v>
      </c>
      <c r="I930">
        <v>6770</v>
      </c>
      <c r="J930">
        <v>11526.4</v>
      </c>
      <c r="K930">
        <v>43525</v>
      </c>
      <c r="L930" t="s">
        <v>23</v>
      </c>
      <c r="M930">
        <v>2019</v>
      </c>
    </row>
    <row r="931" spans="1:13" x14ac:dyDescent="0.15">
      <c r="A931" t="s">
        <v>18</v>
      </c>
      <c r="B931" t="s">
        <v>22</v>
      </c>
      <c r="C931">
        <v>4175</v>
      </c>
      <c r="D931">
        <v>5</v>
      </c>
      <c r="E931">
        <v>300</v>
      </c>
      <c r="F931">
        <v>1252500</v>
      </c>
      <c r="G931">
        <v>63828</v>
      </c>
      <c r="H931">
        <v>1188672</v>
      </c>
      <c r="I931">
        <v>443250</v>
      </c>
      <c r="J931">
        <v>745422</v>
      </c>
      <c r="K931">
        <v>43556</v>
      </c>
      <c r="L931" t="s">
        <v>34</v>
      </c>
      <c r="M931">
        <v>2019</v>
      </c>
    </row>
    <row r="932" spans="1:13" x14ac:dyDescent="0.15">
      <c r="A932" t="s">
        <v>20</v>
      </c>
      <c r="B932" t="s">
        <v>22</v>
      </c>
      <c r="C932">
        <v>975</v>
      </c>
      <c r="D932">
        <v>5</v>
      </c>
      <c r="E932">
        <v>7</v>
      </c>
      <c r="F932">
        <v>6825</v>
      </c>
      <c r="G932">
        <v>2032.8</v>
      </c>
      <c r="H932">
        <v>4792.2</v>
      </c>
      <c r="I932">
        <v>12100</v>
      </c>
      <c r="J932">
        <v>-7307.8</v>
      </c>
      <c r="K932">
        <v>43709</v>
      </c>
      <c r="L932" t="s">
        <v>26</v>
      </c>
      <c r="M932">
        <v>2019</v>
      </c>
    </row>
    <row r="933" spans="1:13" x14ac:dyDescent="0.15">
      <c r="A933" t="s">
        <v>13</v>
      </c>
      <c r="B933" t="s">
        <v>22</v>
      </c>
      <c r="C933">
        <v>1154</v>
      </c>
      <c r="D933">
        <v>5</v>
      </c>
      <c r="E933">
        <v>7</v>
      </c>
      <c r="F933">
        <v>8078</v>
      </c>
      <c r="G933">
        <v>2296.56</v>
      </c>
      <c r="H933">
        <v>5781.44</v>
      </c>
      <c r="I933">
        <v>13670</v>
      </c>
      <c r="J933">
        <v>-7888.56</v>
      </c>
      <c r="K933">
        <v>43739</v>
      </c>
      <c r="L933" t="s">
        <v>27</v>
      </c>
      <c r="M933">
        <v>2019</v>
      </c>
    </row>
    <row r="934" spans="1:13" x14ac:dyDescent="0.15">
      <c r="A934" t="s">
        <v>28</v>
      </c>
      <c r="B934" t="s">
        <v>29</v>
      </c>
      <c r="C934">
        <v>3558</v>
      </c>
      <c r="D934">
        <v>10</v>
      </c>
      <c r="E934">
        <v>300</v>
      </c>
      <c r="F934">
        <v>1067400</v>
      </c>
      <c r="G934">
        <v>125820</v>
      </c>
      <c r="H934">
        <v>941580</v>
      </c>
      <c r="I934">
        <v>873750</v>
      </c>
      <c r="J934">
        <v>67830</v>
      </c>
      <c r="K934">
        <v>43466</v>
      </c>
      <c r="L934" t="s">
        <v>16</v>
      </c>
      <c r="M934">
        <v>2019</v>
      </c>
    </row>
    <row r="935" spans="1:13" x14ac:dyDescent="0.15">
      <c r="A935" t="s">
        <v>20</v>
      </c>
      <c r="B935" t="s">
        <v>29</v>
      </c>
      <c r="C935">
        <v>3156</v>
      </c>
      <c r="D935">
        <v>10</v>
      </c>
      <c r="E935">
        <v>350</v>
      </c>
      <c r="F935">
        <v>1104600</v>
      </c>
      <c r="G935">
        <v>37212</v>
      </c>
      <c r="H935">
        <v>1067388</v>
      </c>
      <c r="I935">
        <v>230360</v>
      </c>
      <c r="J935">
        <v>837028</v>
      </c>
      <c r="K935">
        <v>43617</v>
      </c>
      <c r="L935" t="s">
        <v>19</v>
      </c>
      <c r="M935">
        <v>2019</v>
      </c>
    </row>
    <row r="936" spans="1:13" x14ac:dyDescent="0.15">
      <c r="A936" t="s">
        <v>20</v>
      </c>
      <c r="B936" t="s">
        <v>29</v>
      </c>
      <c r="C936">
        <v>2994</v>
      </c>
      <c r="D936">
        <v>10</v>
      </c>
      <c r="E936">
        <v>125</v>
      </c>
      <c r="F936">
        <v>374250</v>
      </c>
      <c r="G936">
        <v>32340</v>
      </c>
      <c r="H936">
        <v>341910</v>
      </c>
      <c r="I936">
        <v>258720</v>
      </c>
      <c r="J936">
        <v>83190</v>
      </c>
      <c r="K936">
        <v>43739</v>
      </c>
      <c r="L936" t="s">
        <v>27</v>
      </c>
      <c r="M936">
        <v>2019</v>
      </c>
    </row>
    <row r="937" spans="1:13" x14ac:dyDescent="0.15">
      <c r="A937" t="s">
        <v>20</v>
      </c>
      <c r="B937" t="s">
        <v>29</v>
      </c>
      <c r="C937">
        <v>2087</v>
      </c>
      <c r="D937">
        <v>10</v>
      </c>
      <c r="E937">
        <v>20</v>
      </c>
      <c r="F937">
        <v>41740</v>
      </c>
      <c r="G937">
        <v>2172</v>
      </c>
      <c r="H937">
        <v>39568</v>
      </c>
      <c r="I937">
        <v>9050</v>
      </c>
      <c r="J937">
        <v>30518</v>
      </c>
      <c r="K937">
        <v>43739</v>
      </c>
      <c r="L937" t="s">
        <v>27</v>
      </c>
      <c r="M937">
        <v>2019</v>
      </c>
    </row>
    <row r="938" spans="1:13" x14ac:dyDescent="0.15">
      <c r="A938" t="s">
        <v>18</v>
      </c>
      <c r="B938" t="s">
        <v>29</v>
      </c>
      <c r="C938">
        <v>1353</v>
      </c>
      <c r="D938">
        <v>10</v>
      </c>
      <c r="E938">
        <v>350</v>
      </c>
      <c r="F938">
        <v>473550</v>
      </c>
      <c r="G938">
        <v>66948</v>
      </c>
      <c r="H938">
        <v>406602</v>
      </c>
      <c r="I938">
        <v>414440</v>
      </c>
      <c r="J938">
        <v>-7838</v>
      </c>
      <c r="K938">
        <v>43770</v>
      </c>
      <c r="L938" t="s">
        <v>31</v>
      </c>
      <c r="M938">
        <v>2019</v>
      </c>
    </row>
    <row r="939" spans="1:13" x14ac:dyDescent="0.15">
      <c r="A939" t="s">
        <v>17</v>
      </c>
      <c r="B939" t="s">
        <v>29</v>
      </c>
      <c r="C939">
        <v>416</v>
      </c>
      <c r="D939">
        <v>10</v>
      </c>
      <c r="E939">
        <v>300</v>
      </c>
      <c r="F939">
        <v>124800</v>
      </c>
      <c r="G939">
        <v>48924</v>
      </c>
      <c r="H939">
        <v>75876</v>
      </c>
      <c r="I939">
        <v>339750</v>
      </c>
      <c r="J939">
        <v>-263874</v>
      </c>
      <c r="K939">
        <v>43770</v>
      </c>
      <c r="L939" t="s">
        <v>31</v>
      </c>
      <c r="M939">
        <v>2019</v>
      </c>
    </row>
    <row r="940" spans="1:13" x14ac:dyDescent="0.15">
      <c r="A940" t="s">
        <v>20</v>
      </c>
      <c r="B940" t="s">
        <v>29</v>
      </c>
      <c r="C940">
        <v>3880</v>
      </c>
      <c r="D940">
        <v>10</v>
      </c>
      <c r="E940">
        <v>300</v>
      </c>
      <c r="F940">
        <v>1164000</v>
      </c>
      <c r="G940">
        <v>77400</v>
      </c>
      <c r="H940">
        <v>1086600</v>
      </c>
      <c r="I940">
        <v>537500</v>
      </c>
      <c r="J940">
        <v>549100</v>
      </c>
      <c r="K940">
        <v>43770</v>
      </c>
      <c r="L940" t="s">
        <v>31</v>
      </c>
      <c r="M940">
        <v>2019</v>
      </c>
    </row>
    <row r="941" spans="1:13" x14ac:dyDescent="0.15">
      <c r="A941" t="s">
        <v>20</v>
      </c>
      <c r="B941" t="s">
        <v>29</v>
      </c>
      <c r="C941">
        <v>809</v>
      </c>
      <c r="D941">
        <v>10</v>
      </c>
      <c r="E941">
        <v>350</v>
      </c>
      <c r="F941">
        <v>283150</v>
      </c>
      <c r="G941">
        <v>50274</v>
      </c>
      <c r="H941">
        <v>232876</v>
      </c>
      <c r="I941">
        <v>311220</v>
      </c>
      <c r="J941">
        <v>-78344</v>
      </c>
      <c r="K941">
        <v>43770</v>
      </c>
      <c r="L941" t="s">
        <v>31</v>
      </c>
      <c r="M941">
        <v>2019</v>
      </c>
    </row>
    <row r="942" spans="1:13" x14ac:dyDescent="0.15">
      <c r="A942" t="s">
        <v>20</v>
      </c>
      <c r="B942" t="s">
        <v>29</v>
      </c>
      <c r="C942">
        <v>2072</v>
      </c>
      <c r="D942">
        <v>10</v>
      </c>
      <c r="E942">
        <v>20</v>
      </c>
      <c r="F942">
        <v>41440</v>
      </c>
      <c r="G942">
        <v>2959.2</v>
      </c>
      <c r="H942">
        <v>38480.800000000003</v>
      </c>
      <c r="I942">
        <v>12330</v>
      </c>
      <c r="J942">
        <v>26150.799999999999</v>
      </c>
      <c r="K942">
        <v>43800</v>
      </c>
      <c r="L942" t="s">
        <v>21</v>
      </c>
      <c r="M942">
        <v>2019</v>
      </c>
    </row>
    <row r="943" spans="1:13" x14ac:dyDescent="0.15">
      <c r="A943" t="s">
        <v>20</v>
      </c>
      <c r="B943" t="s">
        <v>32</v>
      </c>
      <c r="C943">
        <v>3052</v>
      </c>
      <c r="D943">
        <v>120</v>
      </c>
      <c r="E943">
        <v>350</v>
      </c>
      <c r="F943">
        <v>1068200</v>
      </c>
      <c r="G943">
        <v>58590</v>
      </c>
      <c r="H943">
        <v>1009610</v>
      </c>
      <c r="I943">
        <v>362700</v>
      </c>
      <c r="J943">
        <v>646910</v>
      </c>
      <c r="K943">
        <v>43647</v>
      </c>
      <c r="L943" t="s">
        <v>24</v>
      </c>
      <c r="M943">
        <v>2019</v>
      </c>
    </row>
    <row r="944" spans="1:13" x14ac:dyDescent="0.15">
      <c r="A944" t="s">
        <v>28</v>
      </c>
      <c r="B944" t="s">
        <v>32</v>
      </c>
      <c r="C944">
        <v>3121</v>
      </c>
      <c r="D944">
        <v>120</v>
      </c>
      <c r="E944">
        <v>350</v>
      </c>
      <c r="F944">
        <v>1092350</v>
      </c>
      <c r="G944">
        <v>41412</v>
      </c>
      <c r="H944">
        <v>1050938</v>
      </c>
      <c r="I944">
        <v>256360</v>
      </c>
      <c r="J944">
        <v>794578</v>
      </c>
      <c r="K944">
        <v>43739</v>
      </c>
      <c r="L944" t="s">
        <v>27</v>
      </c>
      <c r="M944">
        <v>2019</v>
      </c>
    </row>
    <row r="945" spans="1:13" x14ac:dyDescent="0.15">
      <c r="A945" t="s">
        <v>20</v>
      </c>
      <c r="B945" t="s">
        <v>32</v>
      </c>
      <c r="C945">
        <v>2059</v>
      </c>
      <c r="D945">
        <v>120</v>
      </c>
      <c r="E945">
        <v>20</v>
      </c>
      <c r="F945">
        <v>41180</v>
      </c>
      <c r="G945">
        <v>2172</v>
      </c>
      <c r="H945">
        <v>39008</v>
      </c>
      <c r="I945">
        <v>9050</v>
      </c>
      <c r="J945">
        <v>29958</v>
      </c>
      <c r="K945">
        <v>43739</v>
      </c>
      <c r="L945" t="s">
        <v>27</v>
      </c>
      <c r="M945">
        <v>2019</v>
      </c>
    </row>
    <row r="946" spans="1:13" x14ac:dyDescent="0.15">
      <c r="A946" t="s">
        <v>13</v>
      </c>
      <c r="B946" t="s">
        <v>33</v>
      </c>
      <c r="C946">
        <v>4254</v>
      </c>
      <c r="D946">
        <v>250</v>
      </c>
      <c r="E946">
        <v>12</v>
      </c>
      <c r="F946">
        <v>51048</v>
      </c>
      <c r="G946">
        <v>3036.96</v>
      </c>
      <c r="H946">
        <v>48011.040000000001</v>
      </c>
      <c r="I946">
        <v>6327</v>
      </c>
      <c r="J946">
        <v>41684.04</v>
      </c>
      <c r="K946">
        <v>43586</v>
      </c>
      <c r="L946" t="s">
        <v>36</v>
      </c>
      <c r="M946">
        <v>2019</v>
      </c>
    </row>
    <row r="947" spans="1:13" x14ac:dyDescent="0.15">
      <c r="A947" t="s">
        <v>18</v>
      </c>
      <c r="B947" t="s">
        <v>33</v>
      </c>
      <c r="C947">
        <v>1293</v>
      </c>
      <c r="D947">
        <v>250</v>
      </c>
      <c r="E947">
        <v>15</v>
      </c>
      <c r="F947">
        <v>19395</v>
      </c>
      <c r="G947">
        <v>6974.1</v>
      </c>
      <c r="H947">
        <v>12420.9</v>
      </c>
      <c r="I947">
        <v>38745</v>
      </c>
      <c r="J947">
        <v>-26324.1</v>
      </c>
      <c r="K947">
        <v>43647</v>
      </c>
      <c r="L947" t="s">
        <v>24</v>
      </c>
      <c r="M947">
        <v>2019</v>
      </c>
    </row>
    <row r="948" spans="1:13" x14ac:dyDescent="0.15">
      <c r="A948" t="s">
        <v>28</v>
      </c>
      <c r="B948" t="s">
        <v>33</v>
      </c>
      <c r="C948">
        <v>230</v>
      </c>
      <c r="D948">
        <v>250</v>
      </c>
      <c r="E948">
        <v>350</v>
      </c>
      <c r="F948">
        <v>80500</v>
      </c>
      <c r="G948">
        <v>41412</v>
      </c>
      <c r="H948">
        <v>39088</v>
      </c>
      <c r="I948">
        <v>256360</v>
      </c>
      <c r="J948">
        <v>-217272</v>
      </c>
      <c r="K948">
        <v>43739</v>
      </c>
      <c r="L948" t="s">
        <v>27</v>
      </c>
      <c r="M948">
        <v>2019</v>
      </c>
    </row>
    <row r="949" spans="1:13" x14ac:dyDescent="0.15">
      <c r="A949" t="s">
        <v>28</v>
      </c>
      <c r="B949" t="s">
        <v>33</v>
      </c>
      <c r="C949">
        <v>1723</v>
      </c>
      <c r="D949">
        <v>250</v>
      </c>
      <c r="E949">
        <v>125</v>
      </c>
      <c r="F949">
        <v>215375</v>
      </c>
      <c r="G949">
        <v>35805</v>
      </c>
      <c r="H949">
        <v>179570</v>
      </c>
      <c r="I949">
        <v>286440</v>
      </c>
      <c r="J949">
        <v>-106870</v>
      </c>
      <c r="K949">
        <v>43770</v>
      </c>
      <c r="L949" t="s">
        <v>31</v>
      </c>
      <c r="M949">
        <v>2019</v>
      </c>
    </row>
    <row r="950" spans="1:13" x14ac:dyDescent="0.15">
      <c r="A950" t="s">
        <v>20</v>
      </c>
      <c r="B950" t="s">
        <v>33</v>
      </c>
      <c r="C950">
        <v>240</v>
      </c>
      <c r="D950">
        <v>250</v>
      </c>
      <c r="E950">
        <v>20</v>
      </c>
      <c r="F950">
        <v>4800</v>
      </c>
      <c r="G950">
        <v>2959.2</v>
      </c>
      <c r="H950">
        <v>1840.8</v>
      </c>
      <c r="I950">
        <v>12330</v>
      </c>
      <c r="J950">
        <v>-10489.2</v>
      </c>
      <c r="K950">
        <v>43800</v>
      </c>
      <c r="L950" t="s">
        <v>21</v>
      </c>
      <c r="M950">
        <v>2019</v>
      </c>
    </row>
    <row r="951" spans="1:13" x14ac:dyDescent="0.15">
      <c r="A951" t="s">
        <v>28</v>
      </c>
      <c r="B951" t="s">
        <v>35</v>
      </c>
      <c r="C951">
        <v>2571</v>
      </c>
      <c r="D951">
        <v>260</v>
      </c>
      <c r="E951">
        <v>350</v>
      </c>
      <c r="F951">
        <v>899850</v>
      </c>
      <c r="G951">
        <v>11340</v>
      </c>
      <c r="H951">
        <v>888510</v>
      </c>
      <c r="I951">
        <v>70200</v>
      </c>
      <c r="J951">
        <v>818310</v>
      </c>
      <c r="K951">
        <v>43497</v>
      </c>
      <c r="L951" t="s">
        <v>30</v>
      </c>
      <c r="M951">
        <v>2019</v>
      </c>
    </row>
    <row r="952" spans="1:13" x14ac:dyDescent="0.15">
      <c r="A952" t="s">
        <v>18</v>
      </c>
      <c r="B952" t="s">
        <v>35</v>
      </c>
      <c r="C952">
        <v>1661</v>
      </c>
      <c r="D952">
        <v>260</v>
      </c>
      <c r="E952">
        <v>7</v>
      </c>
      <c r="F952">
        <v>11627</v>
      </c>
      <c r="G952">
        <v>2874.06</v>
      </c>
      <c r="H952">
        <v>8752.94</v>
      </c>
      <c r="I952">
        <v>17107.5</v>
      </c>
      <c r="J952">
        <v>-8354.56</v>
      </c>
      <c r="K952">
        <v>43647</v>
      </c>
      <c r="L952" t="s">
        <v>24</v>
      </c>
      <c r="M952">
        <v>2019</v>
      </c>
    </row>
    <row r="953" spans="1:13" x14ac:dyDescent="0.15">
      <c r="A953" t="s">
        <v>13</v>
      </c>
      <c r="B953" t="s">
        <v>35</v>
      </c>
      <c r="C953">
        <v>4474</v>
      </c>
      <c r="D953">
        <v>260</v>
      </c>
      <c r="E953">
        <v>7</v>
      </c>
      <c r="F953">
        <v>31318</v>
      </c>
      <c r="G953">
        <v>2296.56</v>
      </c>
      <c r="H953">
        <v>29021.439999999999</v>
      </c>
      <c r="I953">
        <v>13670</v>
      </c>
      <c r="J953">
        <v>15351.44</v>
      </c>
      <c r="K953">
        <v>43739</v>
      </c>
      <c r="L953" t="s">
        <v>27</v>
      </c>
      <c r="M953">
        <v>2019</v>
      </c>
    </row>
    <row r="954" spans="1:13" x14ac:dyDescent="0.15">
      <c r="A954" t="s">
        <v>18</v>
      </c>
      <c r="B954" t="s">
        <v>14</v>
      </c>
      <c r="C954">
        <v>674</v>
      </c>
      <c r="D954">
        <v>3</v>
      </c>
      <c r="E954">
        <v>20</v>
      </c>
      <c r="F954">
        <v>13480</v>
      </c>
      <c r="G954">
        <v>6051.6</v>
      </c>
      <c r="H954">
        <v>7428.4</v>
      </c>
      <c r="I954">
        <v>25215</v>
      </c>
      <c r="J954">
        <v>-17786.599999999999</v>
      </c>
      <c r="K954">
        <v>43466</v>
      </c>
      <c r="L954" t="s">
        <v>16</v>
      </c>
      <c r="M954">
        <v>2019</v>
      </c>
    </row>
    <row r="955" spans="1:13" x14ac:dyDescent="0.15">
      <c r="A955" t="s">
        <v>20</v>
      </c>
      <c r="B955" t="s">
        <v>22</v>
      </c>
      <c r="C955">
        <v>778</v>
      </c>
      <c r="D955">
        <v>5</v>
      </c>
      <c r="E955">
        <v>12</v>
      </c>
      <c r="F955">
        <v>9336</v>
      </c>
      <c r="G955">
        <v>3831.84</v>
      </c>
      <c r="H955">
        <v>5504.16</v>
      </c>
      <c r="I955">
        <v>7983</v>
      </c>
      <c r="J955">
        <v>-2478.84</v>
      </c>
      <c r="K955">
        <v>43586</v>
      </c>
      <c r="L955" t="s">
        <v>36</v>
      </c>
      <c r="M955">
        <v>2019</v>
      </c>
    </row>
    <row r="956" spans="1:13" x14ac:dyDescent="0.15">
      <c r="A956" t="s">
        <v>17</v>
      </c>
      <c r="B956" t="s">
        <v>29</v>
      </c>
      <c r="C956">
        <v>1457</v>
      </c>
      <c r="D956">
        <v>10</v>
      </c>
      <c r="E956">
        <v>20</v>
      </c>
      <c r="F956">
        <v>29140</v>
      </c>
      <c r="G956">
        <v>3674.4</v>
      </c>
      <c r="H956">
        <v>25465.599999999999</v>
      </c>
      <c r="I956">
        <v>15310</v>
      </c>
      <c r="J956">
        <v>10155.6</v>
      </c>
      <c r="K956">
        <v>43800</v>
      </c>
      <c r="L956" t="s">
        <v>21</v>
      </c>
      <c r="M956">
        <v>2019</v>
      </c>
    </row>
    <row r="957" spans="1:13" x14ac:dyDescent="0.15">
      <c r="A957" t="s">
        <v>18</v>
      </c>
      <c r="B957" t="s">
        <v>33</v>
      </c>
      <c r="C957">
        <v>3158</v>
      </c>
      <c r="D957">
        <v>250</v>
      </c>
      <c r="E957">
        <v>7</v>
      </c>
      <c r="F957">
        <v>22106</v>
      </c>
      <c r="G957">
        <v>1252.44</v>
      </c>
      <c r="H957">
        <v>20853.560000000001</v>
      </c>
      <c r="I957">
        <v>7455</v>
      </c>
      <c r="J957">
        <v>13398.56</v>
      </c>
      <c r="K957">
        <v>43525</v>
      </c>
      <c r="L957" t="s">
        <v>23</v>
      </c>
      <c r="M957">
        <v>2019</v>
      </c>
    </row>
    <row r="958" spans="1:13" x14ac:dyDescent="0.15">
      <c r="A958" t="s">
        <v>17</v>
      </c>
      <c r="B958" t="s">
        <v>33</v>
      </c>
      <c r="C958">
        <v>4095</v>
      </c>
      <c r="D958">
        <v>250</v>
      </c>
      <c r="E958">
        <v>20</v>
      </c>
      <c r="F958">
        <v>81900</v>
      </c>
      <c r="G958">
        <v>3674.4</v>
      </c>
      <c r="H958">
        <v>78225.600000000006</v>
      </c>
      <c r="I958">
        <v>15310</v>
      </c>
      <c r="J958">
        <v>62915.6</v>
      </c>
      <c r="K958">
        <v>43800</v>
      </c>
      <c r="L958" t="s">
        <v>21</v>
      </c>
      <c r="M958">
        <v>2019</v>
      </c>
    </row>
    <row r="959" spans="1:13" x14ac:dyDescent="0.15">
      <c r="A959" t="s">
        <v>28</v>
      </c>
      <c r="B959" t="s">
        <v>14</v>
      </c>
      <c r="C959">
        <v>493</v>
      </c>
      <c r="D959">
        <v>3</v>
      </c>
      <c r="E959">
        <v>15</v>
      </c>
      <c r="F959">
        <v>7395</v>
      </c>
      <c r="G959">
        <v>5005.6499999999996</v>
      </c>
      <c r="H959">
        <v>2389.35</v>
      </c>
      <c r="I959">
        <v>25670</v>
      </c>
      <c r="J959">
        <v>-23280.65</v>
      </c>
      <c r="K959">
        <v>43617</v>
      </c>
      <c r="L959" t="s">
        <v>19</v>
      </c>
      <c r="M959">
        <v>2019</v>
      </c>
    </row>
    <row r="960" spans="1:13" x14ac:dyDescent="0.15">
      <c r="A960" t="s">
        <v>28</v>
      </c>
      <c r="B960" t="s">
        <v>33</v>
      </c>
      <c r="C960">
        <v>3286</v>
      </c>
      <c r="D960">
        <v>250</v>
      </c>
      <c r="E960">
        <v>15</v>
      </c>
      <c r="F960">
        <v>49290</v>
      </c>
      <c r="G960">
        <v>5005.6499999999996</v>
      </c>
      <c r="H960">
        <v>44284.35</v>
      </c>
      <c r="I960">
        <v>25670</v>
      </c>
      <c r="J960">
        <v>18614.349999999999</v>
      </c>
      <c r="K960">
        <v>43617</v>
      </c>
      <c r="L960" t="s">
        <v>19</v>
      </c>
      <c r="M960">
        <v>2019</v>
      </c>
    </row>
    <row r="961" spans="1:13" x14ac:dyDescent="0.15">
      <c r="A961" t="s">
        <v>13</v>
      </c>
      <c r="B961" t="s">
        <v>14</v>
      </c>
      <c r="C961">
        <v>3563</v>
      </c>
      <c r="D961">
        <v>3</v>
      </c>
      <c r="E961">
        <v>350</v>
      </c>
      <c r="F961">
        <v>1247050</v>
      </c>
      <c r="G961">
        <v>41996.5</v>
      </c>
      <c r="H961">
        <v>1205053.5</v>
      </c>
      <c r="I961">
        <v>239980</v>
      </c>
      <c r="J961">
        <v>965073.5</v>
      </c>
      <c r="K961">
        <v>43525</v>
      </c>
      <c r="L961" t="s">
        <v>23</v>
      </c>
      <c r="M961">
        <v>2019</v>
      </c>
    </row>
    <row r="962" spans="1:13" x14ac:dyDescent="0.15">
      <c r="A962" t="s">
        <v>18</v>
      </c>
      <c r="B962" t="s">
        <v>14</v>
      </c>
      <c r="C962">
        <v>4109</v>
      </c>
      <c r="D962">
        <v>3</v>
      </c>
      <c r="E962">
        <v>350</v>
      </c>
      <c r="F962">
        <v>1438150</v>
      </c>
      <c r="G962">
        <v>81445</v>
      </c>
      <c r="H962">
        <v>1356705</v>
      </c>
      <c r="I962">
        <v>465400</v>
      </c>
      <c r="J962">
        <v>891305</v>
      </c>
      <c r="K962">
        <v>43525</v>
      </c>
      <c r="L962" t="s">
        <v>23</v>
      </c>
      <c r="M962">
        <v>2019</v>
      </c>
    </row>
    <row r="963" spans="1:13" x14ac:dyDescent="0.15">
      <c r="A963" t="s">
        <v>28</v>
      </c>
      <c r="B963" t="s">
        <v>22</v>
      </c>
      <c r="C963">
        <v>2203</v>
      </c>
      <c r="D963">
        <v>5</v>
      </c>
      <c r="E963">
        <v>350</v>
      </c>
      <c r="F963">
        <v>771050</v>
      </c>
      <c r="G963">
        <v>44703.75</v>
      </c>
      <c r="H963">
        <v>726346.25</v>
      </c>
      <c r="I963">
        <v>255450</v>
      </c>
      <c r="J963">
        <v>470896.25</v>
      </c>
      <c r="K963">
        <v>43466</v>
      </c>
      <c r="L963" t="s">
        <v>16</v>
      </c>
      <c r="M963">
        <v>2019</v>
      </c>
    </row>
    <row r="964" spans="1:13" x14ac:dyDescent="0.15">
      <c r="A964" t="s">
        <v>28</v>
      </c>
      <c r="B964" t="s">
        <v>22</v>
      </c>
      <c r="C964">
        <v>2924</v>
      </c>
      <c r="D964">
        <v>5</v>
      </c>
      <c r="E964">
        <v>7</v>
      </c>
      <c r="F964">
        <v>20468</v>
      </c>
      <c r="G964">
        <v>1181.18</v>
      </c>
      <c r="H964">
        <v>19286.82</v>
      </c>
      <c r="I964">
        <v>6490</v>
      </c>
      <c r="J964">
        <v>12796.82</v>
      </c>
      <c r="K964">
        <v>43497</v>
      </c>
      <c r="L964" t="s">
        <v>30</v>
      </c>
      <c r="M964">
        <v>2019</v>
      </c>
    </row>
    <row r="965" spans="1:13" x14ac:dyDescent="0.15">
      <c r="A965" t="s">
        <v>20</v>
      </c>
      <c r="B965" t="s">
        <v>22</v>
      </c>
      <c r="C965">
        <v>2650</v>
      </c>
      <c r="D965">
        <v>5</v>
      </c>
      <c r="E965">
        <v>12</v>
      </c>
      <c r="F965">
        <v>31800</v>
      </c>
      <c r="G965">
        <v>942.24</v>
      </c>
      <c r="H965">
        <v>30857.759999999998</v>
      </c>
      <c r="I965">
        <v>1812</v>
      </c>
      <c r="J965">
        <v>29045.759999999998</v>
      </c>
      <c r="K965">
        <v>43617</v>
      </c>
      <c r="L965" t="s">
        <v>19</v>
      </c>
      <c r="M965">
        <v>2019</v>
      </c>
    </row>
    <row r="966" spans="1:13" x14ac:dyDescent="0.15">
      <c r="A966" t="s">
        <v>20</v>
      </c>
      <c r="B966" t="s">
        <v>22</v>
      </c>
      <c r="C966">
        <v>1194</v>
      </c>
      <c r="D966">
        <v>5</v>
      </c>
      <c r="E966">
        <v>20</v>
      </c>
      <c r="F966">
        <v>23880</v>
      </c>
      <c r="G966">
        <v>5863</v>
      </c>
      <c r="H966">
        <v>18017</v>
      </c>
      <c r="I966">
        <v>22550</v>
      </c>
      <c r="J966">
        <v>-4533</v>
      </c>
      <c r="K966">
        <v>43647</v>
      </c>
      <c r="L966" t="s">
        <v>24</v>
      </c>
      <c r="M966">
        <v>2019</v>
      </c>
    </row>
    <row r="967" spans="1:13" x14ac:dyDescent="0.15">
      <c r="A967" t="s">
        <v>13</v>
      </c>
      <c r="B967" t="s">
        <v>22</v>
      </c>
      <c r="C967">
        <v>3366</v>
      </c>
      <c r="D967">
        <v>5</v>
      </c>
      <c r="E967">
        <v>20</v>
      </c>
      <c r="F967">
        <v>67320</v>
      </c>
      <c r="G967">
        <v>3247.4</v>
      </c>
      <c r="H967">
        <v>64072.6</v>
      </c>
      <c r="I967">
        <v>12490</v>
      </c>
      <c r="J967">
        <v>51582.6</v>
      </c>
      <c r="K967">
        <v>43739</v>
      </c>
      <c r="L967" t="s">
        <v>27</v>
      </c>
      <c r="M967">
        <v>2019</v>
      </c>
    </row>
    <row r="968" spans="1:13" x14ac:dyDescent="0.15">
      <c r="A968" t="s">
        <v>28</v>
      </c>
      <c r="B968" t="s">
        <v>29</v>
      </c>
      <c r="C968">
        <v>1325</v>
      </c>
      <c r="D968">
        <v>10</v>
      </c>
      <c r="E968">
        <v>7</v>
      </c>
      <c r="F968">
        <v>9275</v>
      </c>
      <c r="G968">
        <v>1309.04</v>
      </c>
      <c r="H968">
        <v>7965.97</v>
      </c>
      <c r="I968">
        <v>7192.5</v>
      </c>
      <c r="J968">
        <v>773.47</v>
      </c>
      <c r="K968">
        <v>43466</v>
      </c>
      <c r="L968" t="s">
        <v>16</v>
      </c>
      <c r="M968">
        <v>2019</v>
      </c>
    </row>
    <row r="969" spans="1:13" x14ac:dyDescent="0.15">
      <c r="A969" t="s">
        <v>17</v>
      </c>
      <c r="B969" t="s">
        <v>29</v>
      </c>
      <c r="C969">
        <v>4243</v>
      </c>
      <c r="D969">
        <v>10</v>
      </c>
      <c r="E969">
        <v>300</v>
      </c>
      <c r="F969">
        <v>1272900</v>
      </c>
      <c r="G969">
        <v>31473</v>
      </c>
      <c r="H969">
        <v>1241427</v>
      </c>
      <c r="I969">
        <v>201750</v>
      </c>
      <c r="J969">
        <v>1039677</v>
      </c>
      <c r="K969">
        <v>43466</v>
      </c>
      <c r="L969" t="s">
        <v>16</v>
      </c>
      <c r="M969">
        <v>2019</v>
      </c>
    </row>
    <row r="970" spans="1:13" x14ac:dyDescent="0.15">
      <c r="A970" t="s">
        <v>28</v>
      </c>
      <c r="B970" t="s">
        <v>29</v>
      </c>
      <c r="C970">
        <v>2887</v>
      </c>
      <c r="D970">
        <v>10</v>
      </c>
      <c r="E970">
        <v>20</v>
      </c>
      <c r="F970">
        <v>57740</v>
      </c>
      <c r="G970">
        <v>6866.6</v>
      </c>
      <c r="H970">
        <v>50873.4</v>
      </c>
      <c r="I970">
        <v>26410</v>
      </c>
      <c r="J970">
        <v>24463.4</v>
      </c>
      <c r="K970">
        <v>43497</v>
      </c>
      <c r="L970" t="s">
        <v>30</v>
      </c>
      <c r="M970">
        <v>2019</v>
      </c>
    </row>
    <row r="971" spans="1:13" x14ac:dyDescent="0.15">
      <c r="A971" t="s">
        <v>17</v>
      </c>
      <c r="B971" t="s">
        <v>29</v>
      </c>
      <c r="C971">
        <v>3839</v>
      </c>
      <c r="D971">
        <v>10</v>
      </c>
      <c r="E971">
        <v>20</v>
      </c>
      <c r="F971">
        <v>76780</v>
      </c>
      <c r="G971">
        <v>7040.8</v>
      </c>
      <c r="H971">
        <v>69739.199999999997</v>
      </c>
      <c r="I971">
        <v>27080</v>
      </c>
      <c r="J971">
        <v>42659.199999999997</v>
      </c>
      <c r="K971">
        <v>43497</v>
      </c>
      <c r="L971" t="s">
        <v>30</v>
      </c>
      <c r="M971">
        <v>2019</v>
      </c>
    </row>
    <row r="972" spans="1:13" x14ac:dyDescent="0.15">
      <c r="A972" t="s">
        <v>13</v>
      </c>
      <c r="B972" t="s">
        <v>29</v>
      </c>
      <c r="C972">
        <v>1863</v>
      </c>
      <c r="D972">
        <v>10</v>
      </c>
      <c r="E972">
        <v>350</v>
      </c>
      <c r="F972">
        <v>652050</v>
      </c>
      <c r="G972">
        <v>119756</v>
      </c>
      <c r="H972">
        <v>532294</v>
      </c>
      <c r="I972">
        <v>684320</v>
      </c>
      <c r="J972">
        <v>-152026</v>
      </c>
      <c r="K972">
        <v>43617</v>
      </c>
      <c r="L972" t="s">
        <v>19</v>
      </c>
      <c r="M972">
        <v>2019</v>
      </c>
    </row>
    <row r="973" spans="1:13" x14ac:dyDescent="0.15">
      <c r="A973" t="s">
        <v>13</v>
      </c>
      <c r="B973" t="s">
        <v>29</v>
      </c>
      <c r="C973">
        <v>2858</v>
      </c>
      <c r="D973">
        <v>10</v>
      </c>
      <c r="E973">
        <v>125</v>
      </c>
      <c r="F973">
        <v>357250</v>
      </c>
      <c r="G973">
        <v>25723.75</v>
      </c>
      <c r="H973">
        <v>331526.25</v>
      </c>
      <c r="I973">
        <v>189960</v>
      </c>
      <c r="J973">
        <v>141566.25</v>
      </c>
      <c r="K973">
        <v>43617</v>
      </c>
      <c r="L973" t="s">
        <v>19</v>
      </c>
      <c r="M973">
        <v>2019</v>
      </c>
    </row>
    <row r="974" spans="1:13" x14ac:dyDescent="0.15">
      <c r="A974" t="s">
        <v>20</v>
      </c>
      <c r="B974" t="s">
        <v>29</v>
      </c>
      <c r="C974">
        <v>2868</v>
      </c>
      <c r="D974">
        <v>10</v>
      </c>
      <c r="E974">
        <v>12</v>
      </c>
      <c r="F974">
        <v>34416</v>
      </c>
      <c r="G974">
        <v>890.76</v>
      </c>
      <c r="H974">
        <v>33525.24</v>
      </c>
      <c r="I974">
        <v>1713</v>
      </c>
      <c r="J974">
        <v>31812.240000000002</v>
      </c>
      <c r="K974">
        <v>43647</v>
      </c>
      <c r="L974" t="s">
        <v>24</v>
      </c>
      <c r="M974">
        <v>2019</v>
      </c>
    </row>
    <row r="975" spans="1:13" x14ac:dyDescent="0.15">
      <c r="A975" t="s">
        <v>18</v>
      </c>
      <c r="B975" t="s">
        <v>29</v>
      </c>
      <c r="C975">
        <v>3805</v>
      </c>
      <c r="D975">
        <v>10</v>
      </c>
      <c r="E975">
        <v>7</v>
      </c>
      <c r="F975">
        <v>26635</v>
      </c>
      <c r="G975">
        <v>2453.36</v>
      </c>
      <c r="H975">
        <v>24181.64</v>
      </c>
      <c r="I975">
        <v>13480</v>
      </c>
      <c r="J975">
        <v>10701.64</v>
      </c>
      <c r="K975">
        <v>43678</v>
      </c>
      <c r="L975" t="s">
        <v>25</v>
      </c>
      <c r="M975">
        <v>2019</v>
      </c>
    </row>
    <row r="976" spans="1:13" x14ac:dyDescent="0.15">
      <c r="A976" t="s">
        <v>13</v>
      </c>
      <c r="B976" t="s">
        <v>29</v>
      </c>
      <c r="C976">
        <v>3914</v>
      </c>
      <c r="D976">
        <v>10</v>
      </c>
      <c r="E976">
        <v>15</v>
      </c>
      <c r="F976">
        <v>58710</v>
      </c>
      <c r="G976">
        <v>3051.75</v>
      </c>
      <c r="H976">
        <v>55658.25</v>
      </c>
      <c r="I976">
        <v>15650</v>
      </c>
      <c r="J976">
        <v>40008.25</v>
      </c>
      <c r="K976">
        <v>43739</v>
      </c>
      <c r="L976" t="s">
        <v>27</v>
      </c>
      <c r="M976">
        <v>2019</v>
      </c>
    </row>
    <row r="977" spans="1:13" x14ac:dyDescent="0.15">
      <c r="A977" t="s">
        <v>13</v>
      </c>
      <c r="B977" t="s">
        <v>29</v>
      </c>
      <c r="C977">
        <v>524</v>
      </c>
      <c r="D977">
        <v>10</v>
      </c>
      <c r="E977">
        <v>20</v>
      </c>
      <c r="F977">
        <v>10480</v>
      </c>
      <c r="G977">
        <v>3247.4</v>
      </c>
      <c r="H977">
        <v>7232.6</v>
      </c>
      <c r="I977">
        <v>12490</v>
      </c>
      <c r="J977">
        <v>-5257.4</v>
      </c>
      <c r="K977">
        <v>43739</v>
      </c>
      <c r="L977" t="s">
        <v>27</v>
      </c>
      <c r="M977">
        <v>2019</v>
      </c>
    </row>
    <row r="978" spans="1:13" x14ac:dyDescent="0.15">
      <c r="A978" t="s">
        <v>17</v>
      </c>
      <c r="B978" t="s">
        <v>29</v>
      </c>
      <c r="C978">
        <v>3095</v>
      </c>
      <c r="D978">
        <v>10</v>
      </c>
      <c r="E978">
        <v>350</v>
      </c>
      <c r="F978">
        <v>1083250</v>
      </c>
      <c r="G978">
        <v>16243.5</v>
      </c>
      <c r="H978">
        <v>1067006.5</v>
      </c>
      <c r="I978">
        <v>92820</v>
      </c>
      <c r="J978">
        <v>974186.5</v>
      </c>
      <c r="K978">
        <v>43770</v>
      </c>
      <c r="L978" t="s">
        <v>31</v>
      </c>
      <c r="M978">
        <v>2019</v>
      </c>
    </row>
    <row r="979" spans="1:13" x14ac:dyDescent="0.15">
      <c r="A979" t="s">
        <v>17</v>
      </c>
      <c r="B979" t="s">
        <v>29</v>
      </c>
      <c r="C979">
        <v>2410</v>
      </c>
      <c r="D979">
        <v>10</v>
      </c>
      <c r="E979">
        <v>12</v>
      </c>
      <c r="F979">
        <v>28920</v>
      </c>
      <c r="G979">
        <v>1580.28</v>
      </c>
      <c r="H979">
        <v>27339.72</v>
      </c>
      <c r="I979">
        <v>3039</v>
      </c>
      <c r="J979">
        <v>24300.720000000001</v>
      </c>
      <c r="K979">
        <v>43800</v>
      </c>
      <c r="L979" t="s">
        <v>21</v>
      </c>
      <c r="M979">
        <v>2019</v>
      </c>
    </row>
    <row r="980" spans="1:13" x14ac:dyDescent="0.15">
      <c r="A980" t="s">
        <v>18</v>
      </c>
      <c r="B980" t="s">
        <v>32</v>
      </c>
      <c r="C980">
        <v>4263</v>
      </c>
      <c r="D980">
        <v>120</v>
      </c>
      <c r="E980">
        <v>15</v>
      </c>
      <c r="F980">
        <v>63945</v>
      </c>
      <c r="G980">
        <v>7795.13</v>
      </c>
      <c r="H980">
        <v>56149.88</v>
      </c>
      <c r="I980">
        <v>39975</v>
      </c>
      <c r="J980">
        <v>16174.88</v>
      </c>
      <c r="K980">
        <v>43466</v>
      </c>
      <c r="L980" t="s">
        <v>16</v>
      </c>
      <c r="M980">
        <v>2019</v>
      </c>
    </row>
    <row r="981" spans="1:13" x14ac:dyDescent="0.15">
      <c r="A981" t="s">
        <v>13</v>
      </c>
      <c r="B981" t="s">
        <v>32</v>
      </c>
      <c r="C981">
        <v>2239</v>
      </c>
      <c r="D981">
        <v>120</v>
      </c>
      <c r="E981">
        <v>350</v>
      </c>
      <c r="F981">
        <v>783650</v>
      </c>
      <c r="G981">
        <v>119756</v>
      </c>
      <c r="H981">
        <v>663894</v>
      </c>
      <c r="I981">
        <v>684320</v>
      </c>
      <c r="J981">
        <v>-20426</v>
      </c>
      <c r="K981">
        <v>43617</v>
      </c>
      <c r="L981" t="s">
        <v>19</v>
      </c>
      <c r="M981">
        <v>2019</v>
      </c>
    </row>
    <row r="982" spans="1:13" x14ac:dyDescent="0.15">
      <c r="A982" t="s">
        <v>18</v>
      </c>
      <c r="B982" t="s">
        <v>32</v>
      </c>
      <c r="C982">
        <v>569</v>
      </c>
      <c r="D982">
        <v>120</v>
      </c>
      <c r="E982">
        <v>7</v>
      </c>
      <c r="F982">
        <v>3983</v>
      </c>
      <c r="G982">
        <v>1082.9000000000001</v>
      </c>
      <c r="H982">
        <v>2900.1</v>
      </c>
      <c r="I982">
        <v>5950</v>
      </c>
      <c r="J982">
        <v>-3049.9</v>
      </c>
      <c r="K982">
        <v>43617</v>
      </c>
      <c r="L982" t="s">
        <v>19</v>
      </c>
      <c r="M982">
        <v>2019</v>
      </c>
    </row>
    <row r="983" spans="1:13" x14ac:dyDescent="0.15">
      <c r="A983" t="s">
        <v>20</v>
      </c>
      <c r="B983" t="s">
        <v>32</v>
      </c>
      <c r="C983">
        <v>3889</v>
      </c>
      <c r="D983">
        <v>120</v>
      </c>
      <c r="E983">
        <v>12</v>
      </c>
      <c r="F983">
        <v>46668</v>
      </c>
      <c r="G983">
        <v>942.24</v>
      </c>
      <c r="H983">
        <v>45725.760000000002</v>
      </c>
      <c r="I983">
        <v>1812</v>
      </c>
      <c r="J983">
        <v>43913.760000000002</v>
      </c>
      <c r="K983">
        <v>43617</v>
      </c>
      <c r="L983" t="s">
        <v>19</v>
      </c>
      <c r="M983">
        <v>2019</v>
      </c>
    </row>
    <row r="984" spans="1:13" x14ac:dyDescent="0.15">
      <c r="A984" t="s">
        <v>20</v>
      </c>
      <c r="B984" t="s">
        <v>32</v>
      </c>
      <c r="C984">
        <v>2253</v>
      </c>
      <c r="D984">
        <v>120</v>
      </c>
      <c r="E984">
        <v>12</v>
      </c>
      <c r="F984">
        <v>27036</v>
      </c>
      <c r="G984">
        <v>639.6</v>
      </c>
      <c r="H984">
        <v>26396.400000000001</v>
      </c>
      <c r="I984">
        <v>1230</v>
      </c>
      <c r="J984">
        <v>25166.400000000001</v>
      </c>
      <c r="K984">
        <v>43739</v>
      </c>
      <c r="L984" t="s">
        <v>27</v>
      </c>
      <c r="M984">
        <v>2019</v>
      </c>
    </row>
    <row r="985" spans="1:13" x14ac:dyDescent="0.15">
      <c r="A985" t="s">
        <v>17</v>
      </c>
      <c r="B985" t="s">
        <v>32</v>
      </c>
      <c r="C985">
        <v>3835</v>
      </c>
      <c r="D985">
        <v>120</v>
      </c>
      <c r="E985">
        <v>12</v>
      </c>
      <c r="F985">
        <v>46020</v>
      </c>
      <c r="G985">
        <v>1580.28</v>
      </c>
      <c r="H985">
        <v>44439.72</v>
      </c>
      <c r="I985">
        <v>3039</v>
      </c>
      <c r="J985">
        <v>41400.720000000001</v>
      </c>
      <c r="K985">
        <v>43800</v>
      </c>
      <c r="L985" t="s">
        <v>21</v>
      </c>
      <c r="M985">
        <v>2019</v>
      </c>
    </row>
    <row r="986" spans="1:13" x14ac:dyDescent="0.15">
      <c r="A986" t="s">
        <v>13</v>
      </c>
      <c r="B986" t="s">
        <v>33</v>
      </c>
      <c r="C986">
        <v>2487</v>
      </c>
      <c r="D986">
        <v>250</v>
      </c>
      <c r="E986">
        <v>125</v>
      </c>
      <c r="F986">
        <v>310875</v>
      </c>
      <c r="G986">
        <v>25723.75</v>
      </c>
      <c r="H986">
        <v>285151.25</v>
      </c>
      <c r="I986">
        <v>189960</v>
      </c>
      <c r="J986">
        <v>95191.25</v>
      </c>
      <c r="K986">
        <v>43617</v>
      </c>
      <c r="L986" t="s">
        <v>19</v>
      </c>
      <c r="M986">
        <v>2019</v>
      </c>
    </row>
    <row r="987" spans="1:13" x14ac:dyDescent="0.15">
      <c r="A987" t="s">
        <v>13</v>
      </c>
      <c r="B987" t="s">
        <v>33</v>
      </c>
      <c r="C987">
        <v>4428</v>
      </c>
      <c r="D987">
        <v>250</v>
      </c>
      <c r="E987">
        <v>15</v>
      </c>
      <c r="F987">
        <v>66420</v>
      </c>
      <c r="G987">
        <v>3051.75</v>
      </c>
      <c r="H987">
        <v>63368.25</v>
      </c>
      <c r="I987">
        <v>15650</v>
      </c>
      <c r="J987">
        <v>47718.25</v>
      </c>
      <c r="K987">
        <v>43739</v>
      </c>
      <c r="L987" t="s">
        <v>27</v>
      </c>
      <c r="M987">
        <v>2019</v>
      </c>
    </row>
    <row r="988" spans="1:13" x14ac:dyDescent="0.15">
      <c r="A988" t="s">
        <v>13</v>
      </c>
      <c r="B988" t="s">
        <v>35</v>
      </c>
      <c r="C988">
        <v>1200</v>
      </c>
      <c r="D988">
        <v>260</v>
      </c>
      <c r="E988">
        <v>125</v>
      </c>
      <c r="F988">
        <v>150000</v>
      </c>
      <c r="G988">
        <v>26958.75</v>
      </c>
      <c r="H988">
        <v>123041.25</v>
      </c>
      <c r="I988">
        <v>199080</v>
      </c>
      <c r="J988">
        <v>-76038.75</v>
      </c>
      <c r="K988">
        <v>43466</v>
      </c>
      <c r="L988" t="s">
        <v>16</v>
      </c>
      <c r="M988">
        <v>2019</v>
      </c>
    </row>
    <row r="989" spans="1:13" x14ac:dyDescent="0.15">
      <c r="A989" t="s">
        <v>18</v>
      </c>
      <c r="B989" t="s">
        <v>35</v>
      </c>
      <c r="C989">
        <v>2953</v>
      </c>
      <c r="D989">
        <v>260</v>
      </c>
      <c r="E989">
        <v>7</v>
      </c>
      <c r="F989">
        <v>20671</v>
      </c>
      <c r="G989">
        <v>1082.9000000000001</v>
      </c>
      <c r="H989">
        <v>19588.099999999999</v>
      </c>
      <c r="I989">
        <v>5950</v>
      </c>
      <c r="J989">
        <v>13638.1</v>
      </c>
      <c r="K989">
        <v>43617</v>
      </c>
      <c r="L989" t="s">
        <v>19</v>
      </c>
      <c r="M989">
        <v>2019</v>
      </c>
    </row>
    <row r="990" spans="1:13" x14ac:dyDescent="0.15">
      <c r="A990" t="s">
        <v>20</v>
      </c>
      <c r="B990" t="s">
        <v>35</v>
      </c>
      <c r="C990">
        <v>1453</v>
      </c>
      <c r="D990">
        <v>260</v>
      </c>
      <c r="E990">
        <v>12</v>
      </c>
      <c r="F990">
        <v>17436</v>
      </c>
      <c r="G990">
        <v>639.6</v>
      </c>
      <c r="H990">
        <v>16796.400000000001</v>
      </c>
      <c r="I990">
        <v>1230</v>
      </c>
      <c r="J990">
        <v>15566.4</v>
      </c>
      <c r="K990">
        <v>43739</v>
      </c>
      <c r="L990" t="s">
        <v>27</v>
      </c>
      <c r="M990">
        <v>2019</v>
      </c>
    </row>
    <row r="991" spans="1:13" x14ac:dyDescent="0.15">
      <c r="A991" t="s">
        <v>20</v>
      </c>
      <c r="B991" t="s">
        <v>14</v>
      </c>
      <c r="C991">
        <v>1072</v>
      </c>
      <c r="D991">
        <v>3</v>
      </c>
      <c r="E991">
        <v>20</v>
      </c>
      <c r="F991">
        <v>21440</v>
      </c>
      <c r="G991">
        <v>7221.2</v>
      </c>
      <c r="H991">
        <v>14218.8</v>
      </c>
      <c r="I991">
        <v>25790</v>
      </c>
      <c r="J991">
        <v>-11571.2</v>
      </c>
      <c r="K991">
        <v>43556</v>
      </c>
      <c r="L991" t="s">
        <v>34</v>
      </c>
      <c r="M991">
        <v>2019</v>
      </c>
    </row>
    <row r="992" spans="1:13" x14ac:dyDescent="0.15">
      <c r="A992" t="s">
        <v>28</v>
      </c>
      <c r="B992" t="s">
        <v>14</v>
      </c>
      <c r="C992">
        <v>1737</v>
      </c>
      <c r="D992">
        <v>3</v>
      </c>
      <c r="E992">
        <v>20</v>
      </c>
      <c r="F992">
        <v>34740</v>
      </c>
      <c r="G992">
        <v>4880.3999999999996</v>
      </c>
      <c r="H992">
        <v>29859.599999999999</v>
      </c>
      <c r="I992">
        <v>17430</v>
      </c>
      <c r="J992">
        <v>12429.6</v>
      </c>
      <c r="K992">
        <v>43586</v>
      </c>
      <c r="L992" t="s">
        <v>36</v>
      </c>
      <c r="M992">
        <v>2019</v>
      </c>
    </row>
    <row r="993" spans="1:13" x14ac:dyDescent="0.15">
      <c r="A993" t="s">
        <v>17</v>
      </c>
      <c r="B993" t="s">
        <v>14</v>
      </c>
      <c r="C993">
        <v>2532</v>
      </c>
      <c r="D993">
        <v>3</v>
      </c>
      <c r="E993">
        <v>7</v>
      </c>
      <c r="F993">
        <v>17724</v>
      </c>
      <c r="G993">
        <v>274.39999999999998</v>
      </c>
      <c r="H993">
        <v>17449.599999999999</v>
      </c>
      <c r="I993">
        <v>1400</v>
      </c>
      <c r="J993">
        <v>16049.6</v>
      </c>
      <c r="K993">
        <v>43800</v>
      </c>
      <c r="L993" t="s">
        <v>21</v>
      </c>
      <c r="M993">
        <v>2019</v>
      </c>
    </row>
    <row r="994" spans="1:13" x14ac:dyDescent="0.15">
      <c r="A994" t="s">
        <v>18</v>
      </c>
      <c r="B994" t="s">
        <v>22</v>
      </c>
      <c r="C994">
        <v>1765</v>
      </c>
      <c r="D994">
        <v>5</v>
      </c>
      <c r="E994">
        <v>7</v>
      </c>
      <c r="F994">
        <v>12355</v>
      </c>
      <c r="G994">
        <v>287.14</v>
      </c>
      <c r="H994">
        <v>12067.86</v>
      </c>
      <c r="I994">
        <v>1465</v>
      </c>
      <c r="J994">
        <v>10602.86</v>
      </c>
      <c r="K994">
        <v>43497</v>
      </c>
      <c r="L994" t="s">
        <v>30</v>
      </c>
      <c r="M994">
        <v>2019</v>
      </c>
    </row>
    <row r="995" spans="1:13" x14ac:dyDescent="0.15">
      <c r="A995" t="s">
        <v>17</v>
      </c>
      <c r="B995" t="s">
        <v>29</v>
      </c>
      <c r="C995">
        <v>2640</v>
      </c>
      <c r="D995">
        <v>10</v>
      </c>
      <c r="E995">
        <v>15</v>
      </c>
      <c r="F995">
        <v>39600</v>
      </c>
      <c r="G995">
        <v>583.79999999999995</v>
      </c>
      <c r="H995">
        <v>39016.199999999997</v>
      </c>
      <c r="I995">
        <v>2780</v>
      </c>
      <c r="J995">
        <v>36236.199999999997</v>
      </c>
      <c r="K995">
        <v>43497</v>
      </c>
      <c r="L995" t="s">
        <v>30</v>
      </c>
      <c r="M995">
        <v>2019</v>
      </c>
    </row>
    <row r="996" spans="1:13" x14ac:dyDescent="0.15">
      <c r="A996" t="s">
        <v>13</v>
      </c>
      <c r="B996" t="s">
        <v>29</v>
      </c>
      <c r="C996">
        <v>3079</v>
      </c>
      <c r="D996">
        <v>10</v>
      </c>
      <c r="E996">
        <v>20</v>
      </c>
      <c r="F996">
        <v>61580</v>
      </c>
      <c r="G996">
        <v>6798.4</v>
      </c>
      <c r="H996">
        <v>54781.599999999999</v>
      </c>
      <c r="I996">
        <v>24280</v>
      </c>
      <c r="J996">
        <v>30501.599999999999</v>
      </c>
      <c r="K996">
        <v>43525</v>
      </c>
      <c r="L996" t="s">
        <v>23</v>
      </c>
      <c r="M996">
        <v>2019</v>
      </c>
    </row>
    <row r="997" spans="1:13" x14ac:dyDescent="0.15">
      <c r="A997" t="s">
        <v>28</v>
      </c>
      <c r="B997" t="s">
        <v>29</v>
      </c>
      <c r="C997">
        <v>4130</v>
      </c>
      <c r="D997">
        <v>10</v>
      </c>
      <c r="E997">
        <v>15</v>
      </c>
      <c r="F997">
        <v>61950</v>
      </c>
      <c r="G997">
        <v>3710.7</v>
      </c>
      <c r="H997">
        <v>58239.3</v>
      </c>
      <c r="I997">
        <v>17670</v>
      </c>
      <c r="J997">
        <v>40569.300000000003</v>
      </c>
      <c r="K997">
        <v>43709</v>
      </c>
      <c r="L997" t="s">
        <v>26</v>
      </c>
      <c r="M997">
        <v>2019</v>
      </c>
    </row>
    <row r="998" spans="1:13" x14ac:dyDescent="0.15">
      <c r="A998" t="s">
        <v>18</v>
      </c>
      <c r="B998" t="s">
        <v>29</v>
      </c>
      <c r="C998">
        <v>2938</v>
      </c>
      <c r="D998">
        <v>10</v>
      </c>
      <c r="E998">
        <v>12</v>
      </c>
      <c r="F998">
        <v>35256</v>
      </c>
      <c r="G998">
        <v>2340.2399999999998</v>
      </c>
      <c r="H998">
        <v>32915.760000000002</v>
      </c>
      <c r="I998">
        <v>4179</v>
      </c>
      <c r="J998">
        <v>28736.76</v>
      </c>
      <c r="K998">
        <v>43739</v>
      </c>
      <c r="L998" t="s">
        <v>27</v>
      </c>
      <c r="M998">
        <v>2019</v>
      </c>
    </row>
    <row r="999" spans="1:13" x14ac:dyDescent="0.15">
      <c r="A999" t="s">
        <v>17</v>
      </c>
      <c r="B999" t="s">
        <v>33</v>
      </c>
      <c r="C999">
        <v>3080</v>
      </c>
      <c r="D999">
        <v>250</v>
      </c>
      <c r="E999">
        <v>7</v>
      </c>
      <c r="F999">
        <v>21560</v>
      </c>
      <c r="G999">
        <v>274.39999999999998</v>
      </c>
      <c r="H999">
        <v>21285.599999999999</v>
      </c>
      <c r="I999">
        <v>1400</v>
      </c>
      <c r="J999">
        <v>19885.599999999999</v>
      </c>
      <c r="K999">
        <v>43800</v>
      </c>
      <c r="L999" t="s">
        <v>21</v>
      </c>
      <c r="M999">
        <v>2019</v>
      </c>
    </row>
    <row r="1000" spans="1:13" x14ac:dyDescent="0.15">
      <c r="A1000" t="s">
        <v>18</v>
      </c>
      <c r="B1000" t="s">
        <v>35</v>
      </c>
      <c r="C1000">
        <v>1530</v>
      </c>
      <c r="D1000">
        <v>260</v>
      </c>
      <c r="E1000">
        <v>12</v>
      </c>
      <c r="F1000">
        <v>18360</v>
      </c>
      <c r="G1000">
        <v>2340.2399999999998</v>
      </c>
      <c r="H1000">
        <v>16019.76</v>
      </c>
      <c r="I1000">
        <v>4179</v>
      </c>
      <c r="J1000">
        <v>11840.76</v>
      </c>
      <c r="K1000">
        <v>43739</v>
      </c>
      <c r="L1000" t="s">
        <v>27</v>
      </c>
      <c r="M1000">
        <v>2019</v>
      </c>
    </row>
    <row r="1001" spans="1:13" x14ac:dyDescent="0.15">
      <c r="A1001" t="s">
        <v>20</v>
      </c>
      <c r="B1001" t="s">
        <v>14</v>
      </c>
      <c r="C1001">
        <v>2021</v>
      </c>
      <c r="D1001">
        <v>3</v>
      </c>
      <c r="E1001">
        <v>300</v>
      </c>
      <c r="F1001">
        <v>606300</v>
      </c>
      <c r="G1001">
        <v>33642</v>
      </c>
      <c r="H1001">
        <v>572658</v>
      </c>
      <c r="I1001">
        <v>200250</v>
      </c>
      <c r="J1001">
        <v>372408</v>
      </c>
      <c r="K1001">
        <v>43647</v>
      </c>
      <c r="L1001" t="s">
        <v>24</v>
      </c>
      <c r="M1001">
        <v>2019</v>
      </c>
    </row>
    <row r="1002" spans="1:13" x14ac:dyDescent="0.15">
      <c r="A1002" t="s">
        <v>13</v>
      </c>
      <c r="B1002" t="s">
        <v>14</v>
      </c>
      <c r="C1002">
        <v>1014</v>
      </c>
      <c r="D1002">
        <v>3</v>
      </c>
      <c r="E1002">
        <v>300</v>
      </c>
      <c r="F1002">
        <v>304200</v>
      </c>
      <c r="G1002">
        <v>62832</v>
      </c>
      <c r="H1002">
        <v>241368</v>
      </c>
      <c r="I1002">
        <v>374000</v>
      </c>
      <c r="J1002">
        <v>-132632</v>
      </c>
      <c r="K1002">
        <v>43739</v>
      </c>
      <c r="L1002" t="s">
        <v>27</v>
      </c>
      <c r="M1002">
        <v>2019</v>
      </c>
    </row>
    <row r="1003" spans="1:13" x14ac:dyDescent="0.15">
      <c r="A1003" t="s">
        <v>28</v>
      </c>
      <c r="B1003" t="s">
        <v>14</v>
      </c>
      <c r="C1003">
        <v>2913</v>
      </c>
      <c r="D1003">
        <v>3</v>
      </c>
      <c r="E1003">
        <v>300</v>
      </c>
      <c r="F1003">
        <v>873900</v>
      </c>
      <c r="G1003">
        <v>42420</v>
      </c>
      <c r="H1003">
        <v>831480</v>
      </c>
      <c r="I1003">
        <v>252500</v>
      </c>
      <c r="J1003">
        <v>578980</v>
      </c>
      <c r="K1003">
        <v>43739</v>
      </c>
      <c r="L1003" t="s">
        <v>27</v>
      </c>
      <c r="M1003">
        <v>2019</v>
      </c>
    </row>
    <row r="1004" spans="1:13" x14ac:dyDescent="0.15">
      <c r="A1004" t="s">
        <v>17</v>
      </c>
      <c r="B1004" t="s">
        <v>14</v>
      </c>
      <c r="C1004">
        <v>763</v>
      </c>
      <c r="D1004">
        <v>3</v>
      </c>
      <c r="E1004">
        <v>15</v>
      </c>
      <c r="F1004">
        <v>11445</v>
      </c>
      <c r="G1004">
        <v>3177.3</v>
      </c>
      <c r="H1004">
        <v>8267.7000000000007</v>
      </c>
      <c r="I1004">
        <v>15130</v>
      </c>
      <c r="J1004">
        <v>-6862.3</v>
      </c>
      <c r="K1004">
        <v>43770</v>
      </c>
      <c r="L1004" t="s">
        <v>31</v>
      </c>
      <c r="M1004">
        <v>2019</v>
      </c>
    </row>
    <row r="1005" spans="1:13" x14ac:dyDescent="0.15">
      <c r="A1005" t="s">
        <v>13</v>
      </c>
      <c r="B1005" t="s">
        <v>14</v>
      </c>
      <c r="C1005">
        <v>1425</v>
      </c>
      <c r="D1005">
        <v>3</v>
      </c>
      <c r="E1005">
        <v>15</v>
      </c>
      <c r="F1005">
        <v>21375</v>
      </c>
      <c r="G1005">
        <v>4830</v>
      </c>
      <c r="H1005">
        <v>16545</v>
      </c>
      <c r="I1005">
        <v>23000</v>
      </c>
      <c r="J1005">
        <v>-6455</v>
      </c>
      <c r="K1005">
        <v>43800</v>
      </c>
      <c r="L1005" t="s">
        <v>21</v>
      </c>
      <c r="M1005">
        <v>2019</v>
      </c>
    </row>
    <row r="1006" spans="1:13" x14ac:dyDescent="0.15">
      <c r="A1006" t="s">
        <v>13</v>
      </c>
      <c r="B1006" t="s">
        <v>22</v>
      </c>
      <c r="C1006">
        <v>2138</v>
      </c>
      <c r="D1006">
        <v>5</v>
      </c>
      <c r="E1006">
        <v>350</v>
      </c>
      <c r="F1006">
        <v>748300</v>
      </c>
      <c r="G1006">
        <v>109147.5</v>
      </c>
      <c r="H1006">
        <v>639152.5</v>
      </c>
      <c r="I1006">
        <v>579150</v>
      </c>
      <c r="J1006">
        <v>60002.5</v>
      </c>
      <c r="K1006">
        <v>43466</v>
      </c>
      <c r="L1006" t="s">
        <v>16</v>
      </c>
      <c r="M1006">
        <v>2019</v>
      </c>
    </row>
    <row r="1007" spans="1:13" x14ac:dyDescent="0.15">
      <c r="A1007" t="s">
        <v>17</v>
      </c>
      <c r="B1007" t="s">
        <v>22</v>
      </c>
      <c r="C1007">
        <v>3825</v>
      </c>
      <c r="D1007">
        <v>5</v>
      </c>
      <c r="E1007">
        <v>350</v>
      </c>
      <c r="F1007">
        <v>1338750</v>
      </c>
      <c r="G1007">
        <v>58751</v>
      </c>
      <c r="H1007">
        <v>1279999</v>
      </c>
      <c r="I1007">
        <v>311740</v>
      </c>
      <c r="J1007">
        <v>968259</v>
      </c>
      <c r="K1007">
        <v>43556</v>
      </c>
      <c r="L1007" t="s">
        <v>34</v>
      </c>
      <c r="M1007">
        <v>2019</v>
      </c>
    </row>
    <row r="1008" spans="1:13" x14ac:dyDescent="0.15">
      <c r="A1008" t="s">
        <v>13</v>
      </c>
      <c r="B1008" t="s">
        <v>22</v>
      </c>
      <c r="C1008">
        <v>3393</v>
      </c>
      <c r="D1008">
        <v>5</v>
      </c>
      <c r="E1008">
        <v>350</v>
      </c>
      <c r="F1008">
        <v>1187550</v>
      </c>
      <c r="G1008">
        <v>9800</v>
      </c>
      <c r="H1008">
        <v>1177750</v>
      </c>
      <c r="I1008">
        <v>52000</v>
      </c>
      <c r="J1008">
        <v>1125750</v>
      </c>
      <c r="K1008">
        <v>43586</v>
      </c>
      <c r="L1008" t="s">
        <v>36</v>
      </c>
      <c r="M1008">
        <v>2019</v>
      </c>
    </row>
    <row r="1009" spans="1:13" x14ac:dyDescent="0.15">
      <c r="A1009" t="s">
        <v>13</v>
      </c>
      <c r="B1009" t="s">
        <v>22</v>
      </c>
      <c r="C1009">
        <v>2215</v>
      </c>
      <c r="D1009">
        <v>5</v>
      </c>
      <c r="E1009">
        <v>7</v>
      </c>
      <c r="F1009">
        <v>15505</v>
      </c>
      <c r="G1009">
        <v>380.24</v>
      </c>
      <c r="H1009">
        <v>15124.76</v>
      </c>
      <c r="I1009">
        <v>1940</v>
      </c>
      <c r="J1009">
        <v>13184.76</v>
      </c>
      <c r="K1009">
        <v>43709</v>
      </c>
      <c r="L1009" t="s">
        <v>26</v>
      </c>
      <c r="M1009">
        <v>2019</v>
      </c>
    </row>
    <row r="1010" spans="1:13" x14ac:dyDescent="0.15">
      <c r="A1010" t="s">
        <v>13</v>
      </c>
      <c r="B1010" t="s">
        <v>22</v>
      </c>
      <c r="C1010">
        <v>403</v>
      </c>
      <c r="D1010">
        <v>5</v>
      </c>
      <c r="E1010">
        <v>15</v>
      </c>
      <c r="F1010">
        <v>6045</v>
      </c>
      <c r="G1010">
        <v>4830</v>
      </c>
      <c r="H1010">
        <v>1215</v>
      </c>
      <c r="I1010">
        <v>23000</v>
      </c>
      <c r="J1010">
        <v>-21785</v>
      </c>
      <c r="K1010">
        <v>43800</v>
      </c>
      <c r="L1010" t="s">
        <v>21</v>
      </c>
      <c r="M1010">
        <v>2019</v>
      </c>
    </row>
    <row r="1011" spans="1:13" x14ac:dyDescent="0.15">
      <c r="A1011" t="s">
        <v>20</v>
      </c>
      <c r="B1011" t="s">
        <v>29</v>
      </c>
      <c r="C1011">
        <v>289</v>
      </c>
      <c r="D1011">
        <v>10</v>
      </c>
      <c r="E1011">
        <v>20</v>
      </c>
      <c r="F1011">
        <v>5780</v>
      </c>
      <c r="G1011">
        <v>728</v>
      </c>
      <c r="H1011">
        <v>5052</v>
      </c>
      <c r="I1011">
        <v>2600</v>
      </c>
      <c r="J1011">
        <v>2452</v>
      </c>
      <c r="K1011">
        <v>43497</v>
      </c>
      <c r="L1011" t="s">
        <v>30</v>
      </c>
      <c r="M1011">
        <v>2019</v>
      </c>
    </row>
    <row r="1012" spans="1:13" x14ac:dyDescent="0.15">
      <c r="A1012" t="s">
        <v>28</v>
      </c>
      <c r="B1012" t="s">
        <v>29</v>
      </c>
      <c r="C1012">
        <v>3781</v>
      </c>
      <c r="D1012">
        <v>10</v>
      </c>
      <c r="E1012">
        <v>12</v>
      </c>
      <c r="F1012">
        <v>45372</v>
      </c>
      <c r="G1012">
        <v>4895.5200000000004</v>
      </c>
      <c r="H1012">
        <v>40476.480000000003</v>
      </c>
      <c r="I1012">
        <v>8742</v>
      </c>
      <c r="J1012">
        <v>31734.48</v>
      </c>
      <c r="K1012">
        <v>43739</v>
      </c>
      <c r="L1012" t="s">
        <v>27</v>
      </c>
      <c r="M1012">
        <v>2019</v>
      </c>
    </row>
    <row r="1013" spans="1:13" x14ac:dyDescent="0.15">
      <c r="A1013" t="s">
        <v>18</v>
      </c>
      <c r="B1013" t="s">
        <v>29</v>
      </c>
      <c r="C1013">
        <v>1785</v>
      </c>
      <c r="D1013">
        <v>10</v>
      </c>
      <c r="E1013">
        <v>7</v>
      </c>
      <c r="F1013">
        <v>12495</v>
      </c>
      <c r="G1013">
        <v>1696.38</v>
      </c>
      <c r="H1013">
        <v>10798.62</v>
      </c>
      <c r="I1013">
        <v>8655</v>
      </c>
      <c r="J1013">
        <v>2143.62</v>
      </c>
      <c r="K1013">
        <v>43739</v>
      </c>
      <c r="L1013" t="s">
        <v>27</v>
      </c>
      <c r="M1013">
        <v>2019</v>
      </c>
    </row>
    <row r="1014" spans="1:13" x14ac:dyDescent="0.15">
      <c r="A1014" t="s">
        <v>13</v>
      </c>
      <c r="B1014" t="s">
        <v>29</v>
      </c>
      <c r="C1014">
        <v>4029</v>
      </c>
      <c r="D1014">
        <v>10</v>
      </c>
      <c r="E1014">
        <v>350</v>
      </c>
      <c r="F1014">
        <v>1410150</v>
      </c>
      <c r="G1014">
        <v>34300</v>
      </c>
      <c r="H1014">
        <v>1375850</v>
      </c>
      <c r="I1014">
        <v>182000</v>
      </c>
      <c r="J1014">
        <v>1193850</v>
      </c>
      <c r="K1014">
        <v>43770</v>
      </c>
      <c r="L1014" t="s">
        <v>31</v>
      </c>
      <c r="M1014">
        <v>2019</v>
      </c>
    </row>
    <row r="1015" spans="1:13" x14ac:dyDescent="0.15">
      <c r="A1015" t="s">
        <v>28</v>
      </c>
      <c r="B1015" t="s">
        <v>29</v>
      </c>
      <c r="C1015">
        <v>2150</v>
      </c>
      <c r="D1015">
        <v>10</v>
      </c>
      <c r="E1015">
        <v>350</v>
      </c>
      <c r="F1015">
        <v>752500</v>
      </c>
      <c r="G1015">
        <v>57673</v>
      </c>
      <c r="H1015">
        <v>694827</v>
      </c>
      <c r="I1015">
        <v>306020</v>
      </c>
      <c r="J1015">
        <v>388807</v>
      </c>
      <c r="K1015">
        <v>43770</v>
      </c>
      <c r="L1015" t="s">
        <v>31</v>
      </c>
      <c r="M1015">
        <v>2019</v>
      </c>
    </row>
    <row r="1016" spans="1:13" x14ac:dyDescent="0.15">
      <c r="A1016" t="s">
        <v>20</v>
      </c>
      <c r="B1016" t="s">
        <v>32</v>
      </c>
      <c r="C1016">
        <v>4391</v>
      </c>
      <c r="D1016">
        <v>120</v>
      </c>
      <c r="E1016">
        <v>125</v>
      </c>
      <c r="F1016">
        <v>548875</v>
      </c>
      <c r="G1016">
        <v>27562.5</v>
      </c>
      <c r="H1016">
        <v>521312.5</v>
      </c>
      <c r="I1016">
        <v>189000</v>
      </c>
      <c r="J1016">
        <v>332312.5</v>
      </c>
      <c r="K1016">
        <v>43497</v>
      </c>
      <c r="L1016" t="s">
        <v>30</v>
      </c>
      <c r="M1016">
        <v>2019</v>
      </c>
    </row>
    <row r="1017" spans="1:13" x14ac:dyDescent="0.15">
      <c r="A1017" t="s">
        <v>28</v>
      </c>
      <c r="B1017" t="s">
        <v>32</v>
      </c>
      <c r="C1017">
        <v>2695</v>
      </c>
      <c r="D1017">
        <v>120</v>
      </c>
      <c r="E1017">
        <v>20</v>
      </c>
      <c r="F1017">
        <v>53900</v>
      </c>
      <c r="G1017">
        <v>1696.8</v>
      </c>
      <c r="H1017">
        <v>52203.199999999997</v>
      </c>
      <c r="I1017">
        <v>6060</v>
      </c>
      <c r="J1017">
        <v>46143.199999999997</v>
      </c>
      <c r="K1017">
        <v>43556</v>
      </c>
      <c r="L1017" t="s">
        <v>34</v>
      </c>
      <c r="M1017">
        <v>2019</v>
      </c>
    </row>
    <row r="1018" spans="1:13" x14ac:dyDescent="0.15">
      <c r="A1018" t="s">
        <v>28</v>
      </c>
      <c r="B1018" t="s">
        <v>32</v>
      </c>
      <c r="C1018">
        <v>1337</v>
      </c>
      <c r="D1018">
        <v>120</v>
      </c>
      <c r="E1018">
        <v>300</v>
      </c>
      <c r="F1018">
        <v>401100</v>
      </c>
      <c r="G1018">
        <v>103320</v>
      </c>
      <c r="H1018">
        <v>297780</v>
      </c>
      <c r="I1018">
        <v>615000</v>
      </c>
      <c r="J1018">
        <v>-317220</v>
      </c>
      <c r="K1018">
        <v>43647</v>
      </c>
      <c r="L1018" t="s">
        <v>24</v>
      </c>
      <c r="M1018">
        <v>2019</v>
      </c>
    </row>
    <row r="1019" spans="1:13" x14ac:dyDescent="0.15">
      <c r="A1019" t="s">
        <v>20</v>
      </c>
      <c r="B1019" t="s">
        <v>33</v>
      </c>
      <c r="C1019">
        <v>4320</v>
      </c>
      <c r="D1019">
        <v>250</v>
      </c>
      <c r="E1019">
        <v>7</v>
      </c>
      <c r="F1019">
        <v>30240</v>
      </c>
      <c r="G1019">
        <v>2844.94</v>
      </c>
      <c r="H1019">
        <v>27395.06</v>
      </c>
      <c r="I1019">
        <v>14515</v>
      </c>
      <c r="J1019">
        <v>12880.06</v>
      </c>
      <c r="K1019">
        <v>43525</v>
      </c>
      <c r="L1019" t="s">
        <v>23</v>
      </c>
      <c r="M1019">
        <v>2019</v>
      </c>
    </row>
    <row r="1020" spans="1:13" x14ac:dyDescent="0.15">
      <c r="A1020" t="s">
        <v>28</v>
      </c>
      <c r="B1020" t="s">
        <v>33</v>
      </c>
      <c r="C1020">
        <v>2828</v>
      </c>
      <c r="D1020">
        <v>250</v>
      </c>
      <c r="E1020">
        <v>300</v>
      </c>
      <c r="F1020">
        <v>848400</v>
      </c>
      <c r="G1020">
        <v>106722</v>
      </c>
      <c r="H1020">
        <v>741678</v>
      </c>
      <c r="I1020">
        <v>635250</v>
      </c>
      <c r="J1020">
        <v>106428</v>
      </c>
      <c r="K1020">
        <v>43678</v>
      </c>
      <c r="L1020" t="s">
        <v>25</v>
      </c>
      <c r="M1020">
        <v>2019</v>
      </c>
    </row>
    <row r="1021" spans="1:13" x14ac:dyDescent="0.15">
      <c r="A1021" t="s">
        <v>13</v>
      </c>
      <c r="B1021" t="s">
        <v>33</v>
      </c>
      <c r="C1021">
        <v>1248</v>
      </c>
      <c r="D1021">
        <v>250</v>
      </c>
      <c r="E1021">
        <v>300</v>
      </c>
      <c r="F1021">
        <v>374400</v>
      </c>
      <c r="G1021">
        <v>62832</v>
      </c>
      <c r="H1021">
        <v>311568</v>
      </c>
      <c r="I1021">
        <v>374000</v>
      </c>
      <c r="J1021">
        <v>-62432</v>
      </c>
      <c r="K1021">
        <v>43739</v>
      </c>
      <c r="L1021" t="s">
        <v>27</v>
      </c>
      <c r="M1021">
        <v>2019</v>
      </c>
    </row>
    <row r="1022" spans="1:13" x14ac:dyDescent="0.15">
      <c r="A1022" t="s">
        <v>28</v>
      </c>
      <c r="B1022" t="s">
        <v>33</v>
      </c>
      <c r="C1022">
        <v>4035</v>
      </c>
      <c r="D1022">
        <v>250</v>
      </c>
      <c r="E1022">
        <v>300</v>
      </c>
      <c r="F1022">
        <v>1210500</v>
      </c>
      <c r="G1022">
        <v>42420</v>
      </c>
      <c r="H1022">
        <v>1168080</v>
      </c>
      <c r="I1022">
        <v>252500</v>
      </c>
      <c r="J1022">
        <v>915580</v>
      </c>
      <c r="K1022">
        <v>43739</v>
      </c>
      <c r="L1022" t="s">
        <v>27</v>
      </c>
      <c r="M1022">
        <v>2019</v>
      </c>
    </row>
    <row r="1023" spans="1:13" x14ac:dyDescent="0.15">
      <c r="A1023" t="s">
        <v>13</v>
      </c>
      <c r="B1023" t="s">
        <v>35</v>
      </c>
      <c r="C1023">
        <v>3926</v>
      </c>
      <c r="D1023">
        <v>260</v>
      </c>
      <c r="E1023">
        <v>300</v>
      </c>
      <c r="F1023">
        <v>1177800</v>
      </c>
      <c r="G1023">
        <v>37296</v>
      </c>
      <c r="H1023">
        <v>1140504</v>
      </c>
      <c r="I1023">
        <v>222000</v>
      </c>
      <c r="J1023">
        <v>918504</v>
      </c>
      <c r="K1023">
        <v>43525</v>
      </c>
      <c r="L1023" t="s">
        <v>23</v>
      </c>
      <c r="M1023">
        <v>2019</v>
      </c>
    </row>
    <row r="1024" spans="1:13" x14ac:dyDescent="0.15">
      <c r="A1024" t="s">
        <v>28</v>
      </c>
      <c r="B1024" t="s">
        <v>35</v>
      </c>
      <c r="C1024">
        <v>4247</v>
      </c>
      <c r="D1024">
        <v>260</v>
      </c>
      <c r="E1024">
        <v>125</v>
      </c>
      <c r="F1024">
        <v>530875</v>
      </c>
      <c r="G1024">
        <v>49770</v>
      </c>
      <c r="H1024">
        <v>481105</v>
      </c>
      <c r="I1024">
        <v>341280</v>
      </c>
      <c r="J1024">
        <v>139825</v>
      </c>
      <c r="K1024">
        <v>43586</v>
      </c>
      <c r="L1024" t="s">
        <v>36</v>
      </c>
      <c r="M1024">
        <v>2019</v>
      </c>
    </row>
    <row r="1025" spans="1:13" x14ac:dyDescent="0.15">
      <c r="A1025" t="s">
        <v>18</v>
      </c>
      <c r="B1025" t="s">
        <v>35</v>
      </c>
      <c r="C1025">
        <v>2695</v>
      </c>
      <c r="D1025">
        <v>260</v>
      </c>
      <c r="E1025">
        <v>12</v>
      </c>
      <c r="F1025">
        <v>32340</v>
      </c>
      <c r="G1025">
        <v>4158</v>
      </c>
      <c r="H1025">
        <v>28182</v>
      </c>
      <c r="I1025">
        <v>7425</v>
      </c>
      <c r="J1025">
        <v>20757</v>
      </c>
      <c r="K1025">
        <v>43678</v>
      </c>
      <c r="L1025" t="s">
        <v>25</v>
      </c>
      <c r="M1025">
        <v>2019</v>
      </c>
    </row>
    <row r="1026" spans="1:13" x14ac:dyDescent="0.15">
      <c r="A1026" t="s">
        <v>28</v>
      </c>
      <c r="B1026" t="s">
        <v>35</v>
      </c>
      <c r="C1026">
        <v>1449</v>
      </c>
      <c r="D1026">
        <v>260</v>
      </c>
      <c r="E1026">
        <v>12</v>
      </c>
      <c r="F1026">
        <v>17388</v>
      </c>
      <c r="G1026">
        <v>4895.5200000000004</v>
      </c>
      <c r="H1026">
        <v>12492.48</v>
      </c>
      <c r="I1026">
        <v>8742</v>
      </c>
      <c r="J1026">
        <v>3750.48</v>
      </c>
      <c r="K1026">
        <v>43739</v>
      </c>
      <c r="L1026" t="s">
        <v>27</v>
      </c>
      <c r="M1026">
        <v>2019</v>
      </c>
    </row>
    <row r="1027" spans="1:13" x14ac:dyDescent="0.15">
      <c r="A1027" t="s">
        <v>18</v>
      </c>
      <c r="B1027" t="s">
        <v>35</v>
      </c>
      <c r="C1027">
        <v>1131</v>
      </c>
      <c r="D1027">
        <v>260</v>
      </c>
      <c r="E1027">
        <v>7</v>
      </c>
      <c r="F1027">
        <v>7917</v>
      </c>
      <c r="G1027">
        <v>1696.38</v>
      </c>
      <c r="H1027">
        <v>6220.62</v>
      </c>
      <c r="I1027">
        <v>8655</v>
      </c>
      <c r="J1027">
        <v>-2434.38</v>
      </c>
      <c r="K1027">
        <v>43739</v>
      </c>
      <c r="L1027" t="s">
        <v>27</v>
      </c>
      <c r="M1027">
        <v>2019</v>
      </c>
    </row>
    <row r="1028" spans="1:13" x14ac:dyDescent="0.15">
      <c r="A1028" t="s">
        <v>18</v>
      </c>
      <c r="B1028" t="s">
        <v>14</v>
      </c>
      <c r="C1028">
        <v>1403</v>
      </c>
      <c r="D1028">
        <v>3</v>
      </c>
      <c r="E1028">
        <v>125</v>
      </c>
      <c r="F1028">
        <v>175375</v>
      </c>
      <c r="G1028">
        <v>22012.5</v>
      </c>
      <c r="H1028">
        <v>153362.5</v>
      </c>
      <c r="I1028">
        <v>140880</v>
      </c>
      <c r="J1028">
        <v>12482.5</v>
      </c>
      <c r="K1028">
        <v>43678</v>
      </c>
      <c r="L1028" t="s">
        <v>25</v>
      </c>
      <c r="M1028">
        <v>2019</v>
      </c>
    </row>
    <row r="1029" spans="1:13" x14ac:dyDescent="0.15">
      <c r="A1029" t="s">
        <v>17</v>
      </c>
      <c r="B1029" t="s">
        <v>14</v>
      </c>
      <c r="C1029">
        <v>2161</v>
      </c>
      <c r="D1029">
        <v>3</v>
      </c>
      <c r="E1029">
        <v>125</v>
      </c>
      <c r="F1029">
        <v>270125</v>
      </c>
      <c r="G1029">
        <v>51881.25</v>
      </c>
      <c r="H1029">
        <v>218243.75</v>
      </c>
      <c r="I1029">
        <v>332040</v>
      </c>
      <c r="J1029">
        <v>-113796.25</v>
      </c>
      <c r="K1029">
        <v>43678</v>
      </c>
      <c r="L1029" t="s">
        <v>25</v>
      </c>
      <c r="M1029">
        <v>2019</v>
      </c>
    </row>
    <row r="1030" spans="1:13" x14ac:dyDescent="0.15">
      <c r="A1030" t="s">
        <v>17</v>
      </c>
      <c r="B1030" t="s">
        <v>14</v>
      </c>
      <c r="C1030">
        <v>1937</v>
      </c>
      <c r="D1030">
        <v>3</v>
      </c>
      <c r="E1030">
        <v>125</v>
      </c>
      <c r="F1030">
        <v>242125</v>
      </c>
      <c r="G1030">
        <v>20343.75</v>
      </c>
      <c r="H1030">
        <v>221781.25</v>
      </c>
      <c r="I1030">
        <v>130200</v>
      </c>
      <c r="J1030">
        <v>91581.25</v>
      </c>
      <c r="K1030">
        <v>43739</v>
      </c>
      <c r="L1030" t="s">
        <v>27</v>
      </c>
      <c r="M1030">
        <v>2019</v>
      </c>
    </row>
    <row r="1031" spans="1:13" x14ac:dyDescent="0.15">
      <c r="A1031" t="s">
        <v>20</v>
      </c>
      <c r="B1031" t="s">
        <v>22</v>
      </c>
      <c r="C1031">
        <v>2879</v>
      </c>
      <c r="D1031">
        <v>5</v>
      </c>
      <c r="E1031">
        <v>300</v>
      </c>
      <c r="F1031">
        <v>863700</v>
      </c>
      <c r="G1031">
        <v>24570</v>
      </c>
      <c r="H1031">
        <v>839130</v>
      </c>
      <c r="I1031">
        <v>136500</v>
      </c>
      <c r="J1031">
        <v>702630</v>
      </c>
      <c r="K1031">
        <v>43739</v>
      </c>
      <c r="L1031" t="s">
        <v>27</v>
      </c>
      <c r="M1031">
        <v>2019</v>
      </c>
    </row>
    <row r="1032" spans="1:13" x14ac:dyDescent="0.15">
      <c r="A1032" t="s">
        <v>17</v>
      </c>
      <c r="B1032" t="s">
        <v>29</v>
      </c>
      <c r="C1032">
        <v>1330</v>
      </c>
      <c r="D1032">
        <v>10</v>
      </c>
      <c r="E1032">
        <v>20</v>
      </c>
      <c r="F1032">
        <v>26600</v>
      </c>
      <c r="G1032">
        <v>3474</v>
      </c>
      <c r="H1032">
        <v>23126</v>
      </c>
      <c r="I1032">
        <v>11580</v>
      </c>
      <c r="J1032">
        <v>11546</v>
      </c>
      <c r="K1032">
        <v>43525</v>
      </c>
      <c r="L1032" t="s">
        <v>23</v>
      </c>
      <c r="M1032">
        <v>2019</v>
      </c>
    </row>
    <row r="1033" spans="1:13" x14ac:dyDescent="0.15">
      <c r="A1033" t="s">
        <v>13</v>
      </c>
      <c r="B1033" t="s">
        <v>29</v>
      </c>
      <c r="C1033">
        <v>2426</v>
      </c>
      <c r="D1033">
        <v>10</v>
      </c>
      <c r="E1033">
        <v>15</v>
      </c>
      <c r="F1033">
        <v>36390</v>
      </c>
      <c r="G1033">
        <v>3631.5</v>
      </c>
      <c r="H1033">
        <v>32758.5</v>
      </c>
      <c r="I1033">
        <v>16140</v>
      </c>
      <c r="J1033">
        <v>16618.5</v>
      </c>
      <c r="K1033">
        <v>43556</v>
      </c>
      <c r="L1033" t="s">
        <v>34</v>
      </c>
      <c r="M1033">
        <v>2019</v>
      </c>
    </row>
    <row r="1034" spans="1:13" x14ac:dyDescent="0.15">
      <c r="A1034" t="s">
        <v>20</v>
      </c>
      <c r="B1034" t="s">
        <v>29</v>
      </c>
      <c r="C1034">
        <v>2033</v>
      </c>
      <c r="D1034">
        <v>10</v>
      </c>
      <c r="E1034">
        <v>7</v>
      </c>
      <c r="F1034">
        <v>14231</v>
      </c>
      <c r="G1034">
        <v>2661.75</v>
      </c>
      <c r="H1034">
        <v>11569.25</v>
      </c>
      <c r="I1034">
        <v>12675</v>
      </c>
      <c r="J1034">
        <v>-1105.75</v>
      </c>
      <c r="K1034">
        <v>43556</v>
      </c>
      <c r="L1034" t="s">
        <v>34</v>
      </c>
      <c r="M1034">
        <v>2019</v>
      </c>
    </row>
    <row r="1035" spans="1:13" x14ac:dyDescent="0.15">
      <c r="A1035" t="s">
        <v>20</v>
      </c>
      <c r="B1035" t="s">
        <v>29</v>
      </c>
      <c r="C1035">
        <v>2029</v>
      </c>
      <c r="D1035">
        <v>10</v>
      </c>
      <c r="E1035">
        <v>350</v>
      </c>
      <c r="F1035">
        <v>710150</v>
      </c>
      <c r="G1035">
        <v>149677.5</v>
      </c>
      <c r="H1035">
        <v>560472.5</v>
      </c>
      <c r="I1035">
        <v>741260</v>
      </c>
      <c r="J1035">
        <v>-180787.5</v>
      </c>
      <c r="K1035">
        <v>43586</v>
      </c>
      <c r="L1035" t="s">
        <v>36</v>
      </c>
      <c r="M1035">
        <v>2019</v>
      </c>
    </row>
    <row r="1036" spans="1:13" x14ac:dyDescent="0.15">
      <c r="A1036" t="s">
        <v>13</v>
      </c>
      <c r="B1036" t="s">
        <v>29</v>
      </c>
      <c r="C1036">
        <v>1049</v>
      </c>
      <c r="D1036">
        <v>10</v>
      </c>
      <c r="E1036">
        <v>15</v>
      </c>
      <c r="F1036">
        <v>15735</v>
      </c>
      <c r="G1036">
        <v>5757.75</v>
      </c>
      <c r="H1036">
        <v>9977.25</v>
      </c>
      <c r="I1036">
        <v>25590</v>
      </c>
      <c r="J1036">
        <v>-15612.75</v>
      </c>
      <c r="K1036">
        <v>43678</v>
      </c>
      <c r="L1036" t="s">
        <v>25</v>
      </c>
      <c r="M1036">
        <v>2019</v>
      </c>
    </row>
    <row r="1037" spans="1:13" x14ac:dyDescent="0.15">
      <c r="A1037" t="s">
        <v>17</v>
      </c>
      <c r="B1037" t="s">
        <v>29</v>
      </c>
      <c r="C1037">
        <v>2509</v>
      </c>
      <c r="D1037">
        <v>10</v>
      </c>
      <c r="E1037">
        <v>125</v>
      </c>
      <c r="F1037">
        <v>313625</v>
      </c>
      <c r="G1037">
        <v>20343.75</v>
      </c>
      <c r="H1037">
        <v>293281.25</v>
      </c>
      <c r="I1037">
        <v>130200</v>
      </c>
      <c r="J1037">
        <v>163081.25</v>
      </c>
      <c r="K1037">
        <v>43739</v>
      </c>
      <c r="L1037" t="s">
        <v>27</v>
      </c>
      <c r="M1037">
        <v>2019</v>
      </c>
    </row>
    <row r="1038" spans="1:13" x14ac:dyDescent="0.15">
      <c r="A1038" t="s">
        <v>17</v>
      </c>
      <c r="B1038" t="s">
        <v>29</v>
      </c>
      <c r="C1038">
        <v>1743</v>
      </c>
      <c r="D1038">
        <v>10</v>
      </c>
      <c r="E1038">
        <v>15</v>
      </c>
      <c r="F1038">
        <v>26145</v>
      </c>
      <c r="G1038">
        <v>2643.75</v>
      </c>
      <c r="H1038">
        <v>23501.25</v>
      </c>
      <c r="I1038">
        <v>11750</v>
      </c>
      <c r="J1038">
        <v>11751.25</v>
      </c>
      <c r="K1038">
        <v>43739</v>
      </c>
      <c r="L1038" t="s">
        <v>27</v>
      </c>
      <c r="M1038">
        <v>2019</v>
      </c>
    </row>
    <row r="1039" spans="1:13" x14ac:dyDescent="0.15">
      <c r="A1039" t="s">
        <v>28</v>
      </c>
      <c r="B1039" t="s">
        <v>29</v>
      </c>
      <c r="C1039">
        <v>3228</v>
      </c>
      <c r="D1039">
        <v>10</v>
      </c>
      <c r="E1039">
        <v>12</v>
      </c>
      <c r="F1039">
        <v>38736</v>
      </c>
      <c r="G1039">
        <v>1645.2</v>
      </c>
      <c r="H1039">
        <v>37090.800000000003</v>
      </c>
      <c r="I1039">
        <v>2742</v>
      </c>
      <c r="J1039">
        <v>34348.800000000003</v>
      </c>
      <c r="K1039">
        <v>43800</v>
      </c>
      <c r="L1039" t="s">
        <v>21</v>
      </c>
      <c r="M1039">
        <v>2019</v>
      </c>
    </row>
    <row r="1040" spans="1:13" x14ac:dyDescent="0.15">
      <c r="A1040" t="s">
        <v>18</v>
      </c>
      <c r="B1040" t="s">
        <v>29</v>
      </c>
      <c r="C1040">
        <v>1105</v>
      </c>
      <c r="D1040">
        <v>10</v>
      </c>
      <c r="E1040">
        <v>20</v>
      </c>
      <c r="F1040">
        <v>22100</v>
      </c>
      <c r="G1040">
        <v>879</v>
      </c>
      <c r="H1040">
        <v>21221</v>
      </c>
      <c r="I1040">
        <v>2930</v>
      </c>
      <c r="J1040">
        <v>18291</v>
      </c>
      <c r="K1040">
        <v>43800</v>
      </c>
      <c r="L1040" t="s">
        <v>21</v>
      </c>
      <c r="M1040">
        <v>2019</v>
      </c>
    </row>
    <row r="1041" spans="1:13" x14ac:dyDescent="0.15">
      <c r="A1041" t="s">
        <v>20</v>
      </c>
      <c r="B1041" t="s">
        <v>32</v>
      </c>
      <c r="C1041">
        <v>2778</v>
      </c>
      <c r="D1041">
        <v>120</v>
      </c>
      <c r="E1041">
        <v>12</v>
      </c>
      <c r="F1041">
        <v>33336</v>
      </c>
      <c r="G1041">
        <v>900</v>
      </c>
      <c r="H1041">
        <v>32436</v>
      </c>
      <c r="I1041">
        <v>1500</v>
      </c>
      <c r="J1041">
        <v>30936</v>
      </c>
      <c r="K1041">
        <v>43525</v>
      </c>
      <c r="L1041" t="s">
        <v>23</v>
      </c>
      <c r="M1041">
        <v>2019</v>
      </c>
    </row>
    <row r="1042" spans="1:13" x14ac:dyDescent="0.15">
      <c r="A1042" t="s">
        <v>18</v>
      </c>
      <c r="B1042" t="s">
        <v>32</v>
      </c>
      <c r="C1042">
        <v>1173</v>
      </c>
      <c r="D1042">
        <v>120</v>
      </c>
      <c r="E1042">
        <v>15</v>
      </c>
      <c r="F1042">
        <v>17595</v>
      </c>
      <c r="G1042">
        <v>6358.5</v>
      </c>
      <c r="H1042">
        <v>11236.5</v>
      </c>
      <c r="I1042">
        <v>28260</v>
      </c>
      <c r="J1042">
        <v>-17023.5</v>
      </c>
      <c r="K1042">
        <v>43586</v>
      </c>
      <c r="L1042" t="s">
        <v>36</v>
      </c>
      <c r="M1042">
        <v>2019</v>
      </c>
    </row>
    <row r="1043" spans="1:13" x14ac:dyDescent="0.15">
      <c r="A1043" t="s">
        <v>18</v>
      </c>
      <c r="B1043" t="s">
        <v>32</v>
      </c>
      <c r="C1043">
        <v>3160</v>
      </c>
      <c r="D1043">
        <v>120</v>
      </c>
      <c r="E1043">
        <v>125</v>
      </c>
      <c r="F1043">
        <v>395000</v>
      </c>
      <c r="G1043">
        <v>12431.25</v>
      </c>
      <c r="H1043">
        <v>382568.75</v>
      </c>
      <c r="I1043">
        <v>79560</v>
      </c>
      <c r="J1043">
        <v>303008.75</v>
      </c>
      <c r="K1043">
        <v>43709</v>
      </c>
      <c r="L1043" t="s">
        <v>26</v>
      </c>
      <c r="M1043">
        <v>2019</v>
      </c>
    </row>
    <row r="1044" spans="1:13" x14ac:dyDescent="0.15">
      <c r="A1044" t="s">
        <v>28</v>
      </c>
      <c r="B1044" t="s">
        <v>32</v>
      </c>
      <c r="C1044">
        <v>2980</v>
      </c>
      <c r="D1044">
        <v>120</v>
      </c>
      <c r="E1044">
        <v>12</v>
      </c>
      <c r="F1044">
        <v>35760</v>
      </c>
      <c r="G1044">
        <v>1645.2</v>
      </c>
      <c r="H1044">
        <v>34114.800000000003</v>
      </c>
      <c r="I1044">
        <v>2742</v>
      </c>
      <c r="J1044">
        <v>31372.799999999999</v>
      </c>
      <c r="K1044">
        <v>43800</v>
      </c>
      <c r="L1044" t="s">
        <v>21</v>
      </c>
      <c r="M1044">
        <v>2019</v>
      </c>
    </row>
    <row r="1045" spans="1:13" x14ac:dyDescent="0.15">
      <c r="A1045" t="s">
        <v>13</v>
      </c>
      <c r="B1045" t="s">
        <v>33</v>
      </c>
      <c r="C1045">
        <v>4068</v>
      </c>
      <c r="D1045">
        <v>250</v>
      </c>
      <c r="E1045">
        <v>20</v>
      </c>
      <c r="F1045">
        <v>81360</v>
      </c>
      <c r="G1045">
        <v>2596.5</v>
      </c>
      <c r="H1045">
        <v>78763.5</v>
      </c>
      <c r="I1045">
        <v>8655</v>
      </c>
      <c r="J1045">
        <v>70108.5</v>
      </c>
      <c r="K1045">
        <v>43647</v>
      </c>
      <c r="L1045" t="s">
        <v>24</v>
      </c>
      <c r="M1045">
        <v>2019</v>
      </c>
    </row>
    <row r="1046" spans="1:13" x14ac:dyDescent="0.15">
      <c r="A1046" t="s">
        <v>17</v>
      </c>
      <c r="B1046" t="s">
        <v>33</v>
      </c>
      <c r="C1046">
        <v>2105</v>
      </c>
      <c r="D1046">
        <v>250</v>
      </c>
      <c r="E1046">
        <v>15</v>
      </c>
      <c r="F1046">
        <v>31575</v>
      </c>
      <c r="G1046">
        <v>1107</v>
      </c>
      <c r="H1046">
        <v>30468</v>
      </c>
      <c r="I1046">
        <v>4920</v>
      </c>
      <c r="J1046">
        <v>25548</v>
      </c>
      <c r="K1046">
        <v>43647</v>
      </c>
      <c r="L1046" t="s">
        <v>24</v>
      </c>
      <c r="M1046">
        <v>2019</v>
      </c>
    </row>
    <row r="1047" spans="1:13" x14ac:dyDescent="0.15">
      <c r="A1047" t="s">
        <v>17</v>
      </c>
      <c r="B1047" t="s">
        <v>33</v>
      </c>
      <c r="C1047">
        <v>235</v>
      </c>
      <c r="D1047">
        <v>250</v>
      </c>
      <c r="E1047">
        <v>15</v>
      </c>
      <c r="F1047">
        <v>3525</v>
      </c>
      <c r="G1047">
        <v>2643.75</v>
      </c>
      <c r="H1047">
        <v>881.25</v>
      </c>
      <c r="I1047">
        <v>11750</v>
      </c>
      <c r="J1047">
        <v>-10868.75</v>
      </c>
      <c r="K1047">
        <v>43739</v>
      </c>
      <c r="L1047" t="s">
        <v>27</v>
      </c>
      <c r="M1047">
        <v>2019</v>
      </c>
    </row>
    <row r="1048" spans="1:13" x14ac:dyDescent="0.15">
      <c r="A1048" t="s">
        <v>17</v>
      </c>
      <c r="B1048" t="s">
        <v>33</v>
      </c>
      <c r="C1048">
        <v>2106</v>
      </c>
      <c r="D1048">
        <v>250</v>
      </c>
      <c r="E1048">
        <v>125</v>
      </c>
      <c r="F1048">
        <v>263250</v>
      </c>
      <c r="G1048">
        <v>10350</v>
      </c>
      <c r="H1048">
        <v>252900</v>
      </c>
      <c r="I1048">
        <v>66240</v>
      </c>
      <c r="J1048">
        <v>186660</v>
      </c>
      <c r="K1048">
        <v>43770</v>
      </c>
      <c r="L1048" t="s">
        <v>31</v>
      </c>
      <c r="M1048">
        <v>2019</v>
      </c>
    </row>
    <row r="1049" spans="1:13" x14ac:dyDescent="0.15">
      <c r="A1049" t="s">
        <v>18</v>
      </c>
      <c r="B1049" t="s">
        <v>33</v>
      </c>
      <c r="C1049">
        <v>2351</v>
      </c>
      <c r="D1049">
        <v>250</v>
      </c>
      <c r="E1049">
        <v>20</v>
      </c>
      <c r="F1049">
        <v>47020</v>
      </c>
      <c r="G1049">
        <v>879</v>
      </c>
      <c r="H1049">
        <v>46141</v>
      </c>
      <c r="I1049">
        <v>2930</v>
      </c>
      <c r="J1049">
        <v>43211</v>
      </c>
      <c r="K1049">
        <v>43800</v>
      </c>
      <c r="L1049" t="s">
        <v>21</v>
      </c>
      <c r="M1049">
        <v>2019</v>
      </c>
    </row>
    <row r="1050" spans="1:13" x14ac:dyDescent="0.15">
      <c r="A1050" t="s">
        <v>18</v>
      </c>
      <c r="B1050" t="s">
        <v>35</v>
      </c>
      <c r="C1050">
        <v>1897</v>
      </c>
      <c r="D1050">
        <v>260</v>
      </c>
      <c r="E1050">
        <v>300</v>
      </c>
      <c r="F1050">
        <v>569100</v>
      </c>
      <c r="G1050">
        <v>111375</v>
      </c>
      <c r="H1050">
        <v>457725</v>
      </c>
      <c r="I1050">
        <v>618750</v>
      </c>
      <c r="J1050">
        <v>-161025</v>
      </c>
      <c r="K1050">
        <v>43525</v>
      </c>
      <c r="L1050" t="s">
        <v>23</v>
      </c>
      <c r="M1050">
        <v>2019</v>
      </c>
    </row>
    <row r="1051" spans="1:13" x14ac:dyDescent="0.15">
      <c r="A1051" t="s">
        <v>20</v>
      </c>
      <c r="B1051" t="s">
        <v>35</v>
      </c>
      <c r="C1051">
        <v>647</v>
      </c>
      <c r="D1051">
        <v>260</v>
      </c>
      <c r="E1051">
        <v>300</v>
      </c>
      <c r="F1051">
        <v>194100</v>
      </c>
      <c r="G1051">
        <v>24570</v>
      </c>
      <c r="H1051">
        <v>169530</v>
      </c>
      <c r="I1051">
        <v>136500</v>
      </c>
      <c r="J1051">
        <v>33030</v>
      </c>
      <c r="K1051">
        <v>43739</v>
      </c>
      <c r="L1051" t="s">
        <v>27</v>
      </c>
      <c r="M1051">
        <v>2019</v>
      </c>
    </row>
    <row r="1052" spans="1:13" x14ac:dyDescent="0.15">
      <c r="A1052" t="s">
        <v>20</v>
      </c>
      <c r="B1052" t="s">
        <v>22</v>
      </c>
      <c r="C1052">
        <v>3621</v>
      </c>
      <c r="D1052">
        <v>5</v>
      </c>
      <c r="E1052">
        <v>7</v>
      </c>
      <c r="F1052">
        <v>25347</v>
      </c>
      <c r="G1052">
        <v>1436.4</v>
      </c>
      <c r="H1052">
        <v>23910.6</v>
      </c>
      <c r="I1052">
        <v>6840</v>
      </c>
      <c r="J1052">
        <v>17070.599999999999</v>
      </c>
      <c r="K1052">
        <v>43497</v>
      </c>
      <c r="L1052" t="s">
        <v>30</v>
      </c>
      <c r="M1052">
        <v>2019</v>
      </c>
    </row>
    <row r="1053" spans="1:13" x14ac:dyDescent="0.15">
      <c r="A1053" t="s">
        <v>13</v>
      </c>
      <c r="B1053" t="s">
        <v>29</v>
      </c>
      <c r="C1053">
        <v>3221</v>
      </c>
      <c r="D1053">
        <v>10</v>
      </c>
      <c r="E1053">
        <v>7</v>
      </c>
      <c r="F1053">
        <v>22547</v>
      </c>
      <c r="G1053">
        <v>759.15</v>
      </c>
      <c r="H1053">
        <v>21787.85</v>
      </c>
      <c r="I1053">
        <v>3615</v>
      </c>
      <c r="J1053">
        <v>18172.849999999999</v>
      </c>
      <c r="K1053">
        <v>43556</v>
      </c>
      <c r="L1053" t="s">
        <v>34</v>
      </c>
      <c r="M1053">
        <v>2019</v>
      </c>
    </row>
    <row r="1054" spans="1:13" x14ac:dyDescent="0.15">
      <c r="A1054" t="s">
        <v>28</v>
      </c>
      <c r="B1054" t="s">
        <v>33</v>
      </c>
      <c r="C1054">
        <v>493</v>
      </c>
      <c r="D1054">
        <v>250</v>
      </c>
      <c r="E1054">
        <v>12</v>
      </c>
      <c r="F1054">
        <v>5916</v>
      </c>
      <c r="G1054">
        <v>3250.8</v>
      </c>
      <c r="H1054">
        <v>2665.2</v>
      </c>
      <c r="I1054">
        <v>5418</v>
      </c>
      <c r="J1054">
        <v>-2752.8</v>
      </c>
      <c r="K1054">
        <v>43586</v>
      </c>
      <c r="L1054" t="s">
        <v>36</v>
      </c>
      <c r="M1054">
        <v>2019</v>
      </c>
    </row>
    <row r="1055" spans="1:13" x14ac:dyDescent="0.15">
      <c r="A1055" t="s">
        <v>13</v>
      </c>
      <c r="B1055" t="s">
        <v>22</v>
      </c>
      <c r="C1055">
        <v>2530</v>
      </c>
      <c r="D1055">
        <v>5</v>
      </c>
      <c r="E1055">
        <v>125</v>
      </c>
      <c r="F1055">
        <v>316250</v>
      </c>
      <c r="G1055" t="s">
        <v>15</v>
      </c>
      <c r="H1055">
        <v>316250</v>
      </c>
      <c r="I1055">
        <v>41400</v>
      </c>
      <c r="J1055">
        <v>274850</v>
      </c>
      <c r="K1055">
        <v>43374</v>
      </c>
      <c r="L1055" t="s">
        <v>27</v>
      </c>
      <c r="M1055">
        <v>2018</v>
      </c>
    </row>
    <row r="1056" spans="1:13" x14ac:dyDescent="0.15">
      <c r="A1056" t="s">
        <v>18</v>
      </c>
      <c r="B1056" t="s">
        <v>29</v>
      </c>
      <c r="C1056">
        <v>3421</v>
      </c>
      <c r="D1056">
        <v>10</v>
      </c>
      <c r="E1056">
        <v>15</v>
      </c>
      <c r="F1056">
        <v>51315</v>
      </c>
      <c r="G1056" t="s">
        <v>15</v>
      </c>
      <c r="H1056">
        <v>51315</v>
      </c>
      <c r="I1056">
        <v>5490</v>
      </c>
      <c r="J1056">
        <v>45825</v>
      </c>
      <c r="K1056">
        <v>43344</v>
      </c>
      <c r="L1056" t="s">
        <v>26</v>
      </c>
      <c r="M1056">
        <v>2018</v>
      </c>
    </row>
    <row r="1057" spans="1:13" x14ac:dyDescent="0.15">
      <c r="A1057" t="s">
        <v>20</v>
      </c>
      <c r="B1057" t="s">
        <v>29</v>
      </c>
      <c r="C1057">
        <v>2291</v>
      </c>
      <c r="D1057">
        <v>10</v>
      </c>
      <c r="E1057">
        <v>300</v>
      </c>
      <c r="F1057">
        <v>687300</v>
      </c>
      <c r="G1057" t="s">
        <v>15</v>
      </c>
      <c r="H1057">
        <v>687300</v>
      </c>
      <c r="I1057">
        <v>197000</v>
      </c>
      <c r="J1057">
        <v>490300</v>
      </c>
      <c r="K1057">
        <v>43344</v>
      </c>
      <c r="L1057" t="s">
        <v>26</v>
      </c>
      <c r="M1057">
        <v>2018</v>
      </c>
    </row>
    <row r="1058" spans="1:13" x14ac:dyDescent="0.15">
      <c r="A1058" t="s">
        <v>13</v>
      </c>
      <c r="B1058" t="s">
        <v>29</v>
      </c>
      <c r="C1058">
        <v>3475</v>
      </c>
      <c r="D1058">
        <v>10</v>
      </c>
      <c r="E1058">
        <v>350</v>
      </c>
      <c r="F1058">
        <v>1216250</v>
      </c>
      <c r="G1058" t="s">
        <v>15</v>
      </c>
      <c r="H1058">
        <v>1216250</v>
      </c>
      <c r="I1058">
        <v>448500</v>
      </c>
      <c r="J1058">
        <v>767750</v>
      </c>
      <c r="K1058">
        <v>43405</v>
      </c>
      <c r="L1058" t="s">
        <v>31</v>
      </c>
      <c r="M1058">
        <v>2018</v>
      </c>
    </row>
    <row r="1059" spans="1:13" x14ac:dyDescent="0.15">
      <c r="A1059" t="s">
        <v>28</v>
      </c>
      <c r="B1059" t="s">
        <v>29</v>
      </c>
      <c r="C1059">
        <v>3686</v>
      </c>
      <c r="D1059">
        <v>10</v>
      </c>
      <c r="E1059">
        <v>12</v>
      </c>
      <c r="F1059">
        <v>44232</v>
      </c>
      <c r="G1059" t="s">
        <v>15</v>
      </c>
      <c r="H1059">
        <v>44232</v>
      </c>
      <c r="I1059">
        <v>2736</v>
      </c>
      <c r="J1059">
        <v>41496</v>
      </c>
      <c r="K1059">
        <v>43405</v>
      </c>
      <c r="L1059" t="s">
        <v>31</v>
      </c>
      <c r="M1059">
        <v>2018</v>
      </c>
    </row>
    <row r="1060" spans="1:13" x14ac:dyDescent="0.15">
      <c r="A1060" t="s">
        <v>13</v>
      </c>
      <c r="B1060" t="s">
        <v>29</v>
      </c>
      <c r="C1060">
        <v>3319</v>
      </c>
      <c r="D1060">
        <v>10</v>
      </c>
      <c r="E1060">
        <v>15</v>
      </c>
      <c r="F1060">
        <v>49785</v>
      </c>
      <c r="G1060" t="s">
        <v>15</v>
      </c>
      <c r="H1060">
        <v>49785</v>
      </c>
      <c r="I1060">
        <v>21520</v>
      </c>
      <c r="J1060">
        <v>28265</v>
      </c>
      <c r="K1060">
        <v>43435</v>
      </c>
      <c r="L1060" t="s">
        <v>21</v>
      </c>
      <c r="M1060">
        <v>2018</v>
      </c>
    </row>
    <row r="1061" spans="1:13" x14ac:dyDescent="0.15">
      <c r="A1061" t="s">
        <v>13</v>
      </c>
      <c r="B1061" t="s">
        <v>32</v>
      </c>
      <c r="C1061">
        <v>1094</v>
      </c>
      <c r="D1061">
        <v>120</v>
      </c>
      <c r="E1061">
        <v>125</v>
      </c>
      <c r="F1061">
        <v>136750</v>
      </c>
      <c r="G1061" t="s">
        <v>15</v>
      </c>
      <c r="H1061">
        <v>136750</v>
      </c>
      <c r="I1061">
        <v>41400</v>
      </c>
      <c r="J1061">
        <v>95350</v>
      </c>
      <c r="K1061">
        <v>43374</v>
      </c>
      <c r="L1061" t="s">
        <v>27</v>
      </c>
      <c r="M1061">
        <v>2018</v>
      </c>
    </row>
    <row r="1062" spans="1:13" x14ac:dyDescent="0.15">
      <c r="A1062" t="s">
        <v>18</v>
      </c>
      <c r="B1062" t="s">
        <v>33</v>
      </c>
      <c r="C1062">
        <v>3880</v>
      </c>
      <c r="D1062">
        <v>250</v>
      </c>
      <c r="E1062">
        <v>350</v>
      </c>
      <c r="F1062">
        <v>1358000</v>
      </c>
      <c r="G1062" t="s">
        <v>15</v>
      </c>
      <c r="H1062">
        <v>1358000</v>
      </c>
      <c r="I1062">
        <v>397020</v>
      </c>
      <c r="J1062">
        <v>960980</v>
      </c>
      <c r="K1062">
        <v>43344</v>
      </c>
      <c r="L1062" t="s">
        <v>26</v>
      </c>
      <c r="M1062">
        <v>2018</v>
      </c>
    </row>
    <row r="1063" spans="1:13" x14ac:dyDescent="0.15">
      <c r="A1063" t="s">
        <v>28</v>
      </c>
      <c r="B1063" t="s">
        <v>14</v>
      </c>
      <c r="C1063">
        <v>2654</v>
      </c>
      <c r="D1063">
        <v>3</v>
      </c>
      <c r="E1063">
        <v>125</v>
      </c>
      <c r="F1063">
        <v>331750</v>
      </c>
      <c r="G1063">
        <v>412.5</v>
      </c>
      <c r="H1063">
        <v>331337.5</v>
      </c>
      <c r="I1063">
        <v>39600</v>
      </c>
      <c r="J1063">
        <v>291737.5</v>
      </c>
      <c r="K1063">
        <v>43344</v>
      </c>
      <c r="L1063" t="s">
        <v>26</v>
      </c>
      <c r="M1063">
        <v>2018</v>
      </c>
    </row>
    <row r="1064" spans="1:13" x14ac:dyDescent="0.15">
      <c r="A1064" t="s">
        <v>17</v>
      </c>
      <c r="B1064" t="s">
        <v>14</v>
      </c>
      <c r="C1064">
        <v>1675</v>
      </c>
      <c r="D1064">
        <v>3</v>
      </c>
      <c r="E1064">
        <v>12</v>
      </c>
      <c r="F1064">
        <v>20100</v>
      </c>
      <c r="G1064">
        <v>91.92</v>
      </c>
      <c r="H1064">
        <v>20008.080000000002</v>
      </c>
      <c r="I1064">
        <v>2298</v>
      </c>
      <c r="J1064">
        <v>17710.080000000002</v>
      </c>
      <c r="K1064">
        <v>43374</v>
      </c>
      <c r="L1064" t="s">
        <v>27</v>
      </c>
      <c r="M1064">
        <v>2018</v>
      </c>
    </row>
    <row r="1065" spans="1:13" x14ac:dyDescent="0.15">
      <c r="A1065" t="s">
        <v>20</v>
      </c>
      <c r="B1065" t="s">
        <v>14</v>
      </c>
      <c r="C1065">
        <v>1572</v>
      </c>
      <c r="D1065">
        <v>3</v>
      </c>
      <c r="E1065">
        <v>300</v>
      </c>
      <c r="F1065">
        <v>471600</v>
      </c>
      <c r="G1065">
        <v>1482</v>
      </c>
      <c r="H1065">
        <v>470118</v>
      </c>
      <c r="I1065">
        <v>123500</v>
      </c>
      <c r="J1065">
        <v>346618</v>
      </c>
      <c r="K1065">
        <v>43374</v>
      </c>
      <c r="L1065" t="s">
        <v>27</v>
      </c>
      <c r="M1065">
        <v>2018</v>
      </c>
    </row>
    <row r="1066" spans="1:13" x14ac:dyDescent="0.15">
      <c r="A1066" t="s">
        <v>28</v>
      </c>
      <c r="B1066" t="s">
        <v>22</v>
      </c>
      <c r="C1066">
        <v>1723</v>
      </c>
      <c r="D1066">
        <v>5</v>
      </c>
      <c r="E1066">
        <v>300</v>
      </c>
      <c r="F1066">
        <v>516900</v>
      </c>
      <c r="G1066">
        <v>7494</v>
      </c>
      <c r="H1066">
        <v>509406</v>
      </c>
      <c r="I1066">
        <v>624500</v>
      </c>
      <c r="J1066">
        <v>-115094</v>
      </c>
      <c r="K1066">
        <v>43344</v>
      </c>
      <c r="L1066" t="s">
        <v>26</v>
      </c>
      <c r="M1066">
        <v>2018</v>
      </c>
    </row>
    <row r="1067" spans="1:13" x14ac:dyDescent="0.15">
      <c r="A1067" t="s">
        <v>28</v>
      </c>
      <c r="B1067" t="s">
        <v>22</v>
      </c>
      <c r="C1067">
        <v>423</v>
      </c>
      <c r="D1067">
        <v>5</v>
      </c>
      <c r="E1067">
        <v>125</v>
      </c>
      <c r="F1067">
        <v>52875</v>
      </c>
      <c r="G1067">
        <v>828.75</v>
      </c>
      <c r="H1067">
        <v>52046.25</v>
      </c>
      <c r="I1067">
        <v>79560</v>
      </c>
      <c r="J1067">
        <v>-27513.75</v>
      </c>
      <c r="K1067">
        <v>43374</v>
      </c>
      <c r="L1067" t="s">
        <v>27</v>
      </c>
      <c r="M1067">
        <v>2018</v>
      </c>
    </row>
    <row r="1068" spans="1:13" x14ac:dyDescent="0.15">
      <c r="A1068" t="s">
        <v>17</v>
      </c>
      <c r="B1068" t="s">
        <v>29</v>
      </c>
      <c r="C1068">
        <v>4393</v>
      </c>
      <c r="D1068">
        <v>10</v>
      </c>
      <c r="E1068">
        <v>12</v>
      </c>
      <c r="F1068">
        <v>52716</v>
      </c>
      <c r="G1068">
        <v>91.92</v>
      </c>
      <c r="H1068">
        <v>52624.08</v>
      </c>
      <c r="I1068">
        <v>2298</v>
      </c>
      <c r="J1068">
        <v>50326.080000000002</v>
      </c>
      <c r="K1068">
        <v>43374</v>
      </c>
      <c r="L1068" t="s">
        <v>27</v>
      </c>
      <c r="M1068">
        <v>2018</v>
      </c>
    </row>
    <row r="1069" spans="1:13" x14ac:dyDescent="0.15">
      <c r="A1069" t="s">
        <v>28</v>
      </c>
      <c r="B1069" t="s">
        <v>32</v>
      </c>
      <c r="C1069">
        <v>3850</v>
      </c>
      <c r="D1069">
        <v>120</v>
      </c>
      <c r="E1069">
        <v>125</v>
      </c>
      <c r="F1069">
        <v>481250</v>
      </c>
      <c r="G1069">
        <v>828.75</v>
      </c>
      <c r="H1069">
        <v>480421.25</v>
      </c>
      <c r="I1069">
        <v>79560</v>
      </c>
      <c r="J1069">
        <v>400861.25</v>
      </c>
      <c r="K1069">
        <v>43374</v>
      </c>
      <c r="L1069" t="s">
        <v>27</v>
      </c>
      <c r="M1069">
        <v>2018</v>
      </c>
    </row>
    <row r="1070" spans="1:13" x14ac:dyDescent="0.15">
      <c r="A1070" t="s">
        <v>13</v>
      </c>
      <c r="B1070" t="s">
        <v>32</v>
      </c>
      <c r="C1070">
        <v>2856</v>
      </c>
      <c r="D1070">
        <v>120</v>
      </c>
      <c r="E1070">
        <v>7</v>
      </c>
      <c r="F1070">
        <v>19992</v>
      </c>
      <c r="G1070">
        <v>146.44</v>
      </c>
      <c r="H1070">
        <v>19845.560000000001</v>
      </c>
      <c r="I1070">
        <v>10460</v>
      </c>
      <c r="J1070">
        <v>9385.56</v>
      </c>
      <c r="K1070">
        <v>43405</v>
      </c>
      <c r="L1070" t="s">
        <v>31</v>
      </c>
      <c r="M1070">
        <v>2018</v>
      </c>
    </row>
    <row r="1071" spans="1:13" x14ac:dyDescent="0.15">
      <c r="A1071" t="s">
        <v>20</v>
      </c>
      <c r="B1071" t="s">
        <v>33</v>
      </c>
      <c r="C1071">
        <v>2545</v>
      </c>
      <c r="D1071">
        <v>250</v>
      </c>
      <c r="E1071">
        <v>300</v>
      </c>
      <c r="F1071">
        <v>763500</v>
      </c>
      <c r="G1071">
        <v>1482</v>
      </c>
      <c r="H1071">
        <v>762018</v>
      </c>
      <c r="I1071">
        <v>123500</v>
      </c>
      <c r="J1071">
        <v>638518</v>
      </c>
      <c r="K1071">
        <v>43374</v>
      </c>
      <c r="L1071" t="s">
        <v>27</v>
      </c>
      <c r="M1071">
        <v>2018</v>
      </c>
    </row>
    <row r="1072" spans="1:13" x14ac:dyDescent="0.15">
      <c r="A1072" t="s">
        <v>28</v>
      </c>
      <c r="B1072" t="s">
        <v>35</v>
      </c>
      <c r="C1072">
        <v>1154</v>
      </c>
      <c r="D1072">
        <v>260</v>
      </c>
      <c r="E1072">
        <v>12</v>
      </c>
      <c r="F1072">
        <v>13848</v>
      </c>
      <c r="G1072">
        <v>238.68</v>
      </c>
      <c r="H1072">
        <v>13609.32</v>
      </c>
      <c r="I1072">
        <v>5967</v>
      </c>
      <c r="J1072">
        <v>7642.32</v>
      </c>
      <c r="K1072">
        <v>43344</v>
      </c>
      <c r="L1072" t="s">
        <v>26</v>
      </c>
      <c r="M1072">
        <v>2018</v>
      </c>
    </row>
    <row r="1073" spans="1:13" x14ac:dyDescent="0.15">
      <c r="A1073" t="s">
        <v>18</v>
      </c>
      <c r="B1073" t="s">
        <v>35</v>
      </c>
      <c r="C1073">
        <v>4180</v>
      </c>
      <c r="D1073">
        <v>260</v>
      </c>
      <c r="E1073">
        <v>15</v>
      </c>
      <c r="F1073">
        <v>62700</v>
      </c>
      <c r="G1073">
        <v>48.15</v>
      </c>
      <c r="H1073">
        <v>62651.85</v>
      </c>
      <c r="I1073">
        <v>3210</v>
      </c>
      <c r="J1073">
        <v>59441.85</v>
      </c>
      <c r="K1073">
        <v>43405</v>
      </c>
      <c r="L1073" t="s">
        <v>31</v>
      </c>
      <c r="M1073">
        <v>2018</v>
      </c>
    </row>
    <row r="1074" spans="1:13" x14ac:dyDescent="0.15">
      <c r="A1074" t="s">
        <v>17</v>
      </c>
      <c r="B1074" t="s">
        <v>14</v>
      </c>
      <c r="C1074">
        <v>4099</v>
      </c>
      <c r="D1074">
        <v>3</v>
      </c>
      <c r="E1074">
        <v>300</v>
      </c>
      <c r="F1074">
        <v>1229700</v>
      </c>
      <c r="G1074">
        <v>1284</v>
      </c>
      <c r="H1074">
        <v>1228416</v>
      </c>
      <c r="I1074">
        <v>53500</v>
      </c>
      <c r="J1074">
        <v>1174916</v>
      </c>
      <c r="K1074">
        <v>43374</v>
      </c>
      <c r="L1074" t="s">
        <v>27</v>
      </c>
      <c r="M1074">
        <v>2018</v>
      </c>
    </row>
    <row r="1075" spans="1:13" x14ac:dyDescent="0.15">
      <c r="A1075" t="s">
        <v>18</v>
      </c>
      <c r="B1075" t="s">
        <v>14</v>
      </c>
      <c r="C1075">
        <v>2660</v>
      </c>
      <c r="D1075">
        <v>3</v>
      </c>
      <c r="E1075">
        <v>7</v>
      </c>
      <c r="F1075">
        <v>18620</v>
      </c>
      <c r="G1075">
        <v>300.3</v>
      </c>
      <c r="H1075">
        <v>18319.7</v>
      </c>
      <c r="I1075">
        <v>10725</v>
      </c>
      <c r="J1075">
        <v>7594.7</v>
      </c>
      <c r="K1075">
        <v>43405</v>
      </c>
      <c r="L1075" t="s">
        <v>31</v>
      </c>
      <c r="M1075">
        <v>2018</v>
      </c>
    </row>
    <row r="1076" spans="1:13" x14ac:dyDescent="0.15">
      <c r="A1076" t="s">
        <v>20</v>
      </c>
      <c r="B1076" t="s">
        <v>22</v>
      </c>
      <c r="C1076">
        <v>3826</v>
      </c>
      <c r="D1076">
        <v>5</v>
      </c>
      <c r="E1076">
        <v>125</v>
      </c>
      <c r="F1076">
        <v>478250</v>
      </c>
      <c r="G1076">
        <v>4150</v>
      </c>
      <c r="H1076">
        <v>474100</v>
      </c>
      <c r="I1076">
        <v>199200</v>
      </c>
      <c r="J1076">
        <v>274900</v>
      </c>
      <c r="K1076">
        <v>43405</v>
      </c>
      <c r="L1076" t="s">
        <v>31</v>
      </c>
      <c r="M1076">
        <v>2018</v>
      </c>
    </row>
    <row r="1077" spans="1:13" x14ac:dyDescent="0.15">
      <c r="A1077" t="s">
        <v>17</v>
      </c>
      <c r="B1077" t="s">
        <v>29</v>
      </c>
      <c r="C1077">
        <v>4388</v>
      </c>
      <c r="D1077">
        <v>10</v>
      </c>
      <c r="E1077">
        <v>125</v>
      </c>
      <c r="F1077">
        <v>548500</v>
      </c>
      <c r="G1077">
        <v>2022.5</v>
      </c>
      <c r="H1077">
        <v>546477.5</v>
      </c>
      <c r="I1077">
        <v>97080</v>
      </c>
      <c r="J1077">
        <v>449397.5</v>
      </c>
      <c r="K1077">
        <v>43374</v>
      </c>
      <c r="L1077" t="s">
        <v>27</v>
      </c>
      <c r="M1077">
        <v>2018</v>
      </c>
    </row>
    <row r="1078" spans="1:13" x14ac:dyDescent="0.15">
      <c r="A1078" t="s">
        <v>20</v>
      </c>
      <c r="B1078" t="s">
        <v>29</v>
      </c>
      <c r="C1078">
        <v>2106</v>
      </c>
      <c r="D1078">
        <v>10</v>
      </c>
      <c r="E1078">
        <v>125</v>
      </c>
      <c r="F1078">
        <v>263250</v>
      </c>
      <c r="G1078">
        <v>5362.5</v>
      </c>
      <c r="H1078">
        <v>257887.5</v>
      </c>
      <c r="I1078">
        <v>257400</v>
      </c>
      <c r="J1078">
        <v>487.5</v>
      </c>
      <c r="K1078">
        <v>43374</v>
      </c>
      <c r="L1078" t="s">
        <v>27</v>
      </c>
      <c r="M1078">
        <v>2018</v>
      </c>
    </row>
    <row r="1079" spans="1:13" x14ac:dyDescent="0.15">
      <c r="A1079" t="s">
        <v>18</v>
      </c>
      <c r="B1079" t="s">
        <v>29</v>
      </c>
      <c r="C1079">
        <v>799</v>
      </c>
      <c r="D1079">
        <v>10</v>
      </c>
      <c r="E1079">
        <v>12</v>
      </c>
      <c r="F1079">
        <v>9588</v>
      </c>
      <c r="G1079">
        <v>428.4</v>
      </c>
      <c r="H1079">
        <v>9159.6</v>
      </c>
      <c r="I1079">
        <v>5355</v>
      </c>
      <c r="J1079">
        <v>3804.6</v>
      </c>
      <c r="K1079">
        <v>43405</v>
      </c>
      <c r="L1079" t="s">
        <v>31</v>
      </c>
      <c r="M1079">
        <v>2018</v>
      </c>
    </row>
    <row r="1080" spans="1:13" x14ac:dyDescent="0.15">
      <c r="A1080" t="s">
        <v>28</v>
      </c>
      <c r="B1080" t="s">
        <v>29</v>
      </c>
      <c r="C1080">
        <v>377</v>
      </c>
      <c r="D1080">
        <v>10</v>
      </c>
      <c r="E1080">
        <v>15</v>
      </c>
      <c r="F1080">
        <v>5655</v>
      </c>
      <c r="G1080">
        <v>577.5</v>
      </c>
      <c r="H1080">
        <v>5077.5</v>
      </c>
      <c r="I1080">
        <v>19250</v>
      </c>
      <c r="J1080">
        <v>-14172.5</v>
      </c>
      <c r="K1080">
        <v>43435</v>
      </c>
      <c r="L1080" t="s">
        <v>21</v>
      </c>
      <c r="M1080">
        <v>2018</v>
      </c>
    </row>
    <row r="1081" spans="1:13" x14ac:dyDescent="0.15">
      <c r="A1081" t="s">
        <v>28</v>
      </c>
      <c r="B1081" t="s">
        <v>29</v>
      </c>
      <c r="C1081">
        <v>2110</v>
      </c>
      <c r="D1081">
        <v>10</v>
      </c>
      <c r="E1081">
        <v>7</v>
      </c>
      <c r="F1081">
        <v>14770</v>
      </c>
      <c r="G1081">
        <v>281.82</v>
      </c>
      <c r="H1081">
        <v>14488.18</v>
      </c>
      <c r="I1081">
        <v>10065</v>
      </c>
      <c r="J1081">
        <v>4423.18</v>
      </c>
      <c r="K1081">
        <v>43435</v>
      </c>
      <c r="L1081" t="s">
        <v>21</v>
      </c>
      <c r="M1081">
        <v>2018</v>
      </c>
    </row>
    <row r="1082" spans="1:13" x14ac:dyDescent="0.15">
      <c r="A1082" t="s">
        <v>17</v>
      </c>
      <c r="B1082" t="s">
        <v>32</v>
      </c>
      <c r="C1082">
        <v>1598</v>
      </c>
      <c r="D1082">
        <v>120</v>
      </c>
      <c r="E1082">
        <v>350</v>
      </c>
      <c r="F1082">
        <v>559300</v>
      </c>
      <c r="G1082">
        <v>20762</v>
      </c>
      <c r="H1082">
        <v>538538</v>
      </c>
      <c r="I1082">
        <v>771160</v>
      </c>
      <c r="J1082">
        <v>-232622</v>
      </c>
      <c r="K1082">
        <v>43374</v>
      </c>
      <c r="L1082" t="s">
        <v>27</v>
      </c>
      <c r="M1082">
        <v>2018</v>
      </c>
    </row>
    <row r="1083" spans="1:13" x14ac:dyDescent="0.15">
      <c r="A1083" t="s">
        <v>17</v>
      </c>
      <c r="B1083" t="s">
        <v>32</v>
      </c>
      <c r="C1083">
        <v>3284</v>
      </c>
      <c r="D1083">
        <v>120</v>
      </c>
      <c r="E1083">
        <v>125</v>
      </c>
      <c r="F1083">
        <v>410500</v>
      </c>
      <c r="G1083">
        <v>2022.5</v>
      </c>
      <c r="H1083">
        <v>408477.5</v>
      </c>
      <c r="I1083">
        <v>97080</v>
      </c>
      <c r="J1083">
        <v>311397.5</v>
      </c>
      <c r="K1083">
        <v>43374</v>
      </c>
      <c r="L1083" t="s">
        <v>27</v>
      </c>
      <c r="M1083">
        <v>2018</v>
      </c>
    </row>
    <row r="1084" spans="1:13" x14ac:dyDescent="0.15">
      <c r="A1084" t="s">
        <v>20</v>
      </c>
      <c r="B1084" t="s">
        <v>32</v>
      </c>
      <c r="C1084">
        <v>1197</v>
      </c>
      <c r="D1084">
        <v>120</v>
      </c>
      <c r="E1084">
        <v>125</v>
      </c>
      <c r="F1084">
        <v>149625</v>
      </c>
      <c r="G1084">
        <v>5362.5</v>
      </c>
      <c r="H1084">
        <v>144262.5</v>
      </c>
      <c r="I1084">
        <v>257400</v>
      </c>
      <c r="J1084">
        <v>-113137.5</v>
      </c>
      <c r="K1084">
        <v>43374</v>
      </c>
      <c r="L1084" t="s">
        <v>27</v>
      </c>
      <c r="M1084">
        <v>2018</v>
      </c>
    </row>
    <row r="1085" spans="1:13" x14ac:dyDescent="0.15">
      <c r="A1085" t="s">
        <v>20</v>
      </c>
      <c r="B1085" t="s">
        <v>32</v>
      </c>
      <c r="C1085">
        <v>2303</v>
      </c>
      <c r="D1085">
        <v>120</v>
      </c>
      <c r="E1085">
        <v>20</v>
      </c>
      <c r="F1085">
        <v>46060</v>
      </c>
      <c r="G1085">
        <v>217.6</v>
      </c>
      <c r="H1085">
        <v>45842.400000000001</v>
      </c>
      <c r="I1085">
        <v>5440</v>
      </c>
      <c r="J1085">
        <v>40402.400000000001</v>
      </c>
      <c r="K1085">
        <v>43435</v>
      </c>
      <c r="L1085" t="s">
        <v>21</v>
      </c>
      <c r="M1085">
        <v>2018</v>
      </c>
    </row>
    <row r="1086" spans="1:13" x14ac:dyDescent="0.15">
      <c r="A1086" t="s">
        <v>17</v>
      </c>
      <c r="B1086" t="s">
        <v>33</v>
      </c>
      <c r="C1086">
        <v>2126</v>
      </c>
      <c r="D1086">
        <v>250</v>
      </c>
      <c r="E1086">
        <v>300</v>
      </c>
      <c r="F1086">
        <v>637800</v>
      </c>
      <c r="G1086">
        <v>1284</v>
      </c>
      <c r="H1086">
        <v>636516</v>
      </c>
      <c r="I1086">
        <v>53500</v>
      </c>
      <c r="J1086">
        <v>583016</v>
      </c>
      <c r="K1086">
        <v>43374</v>
      </c>
      <c r="L1086" t="s">
        <v>27</v>
      </c>
      <c r="M1086">
        <v>2018</v>
      </c>
    </row>
    <row r="1087" spans="1:13" x14ac:dyDescent="0.15">
      <c r="A1087" t="s">
        <v>28</v>
      </c>
      <c r="B1087" t="s">
        <v>33</v>
      </c>
      <c r="C1087">
        <v>783</v>
      </c>
      <c r="D1087">
        <v>250</v>
      </c>
      <c r="E1087">
        <v>350</v>
      </c>
      <c r="F1087">
        <v>274050</v>
      </c>
      <c r="G1087">
        <v>1862</v>
      </c>
      <c r="H1087">
        <v>272188</v>
      </c>
      <c r="I1087">
        <v>69160</v>
      </c>
      <c r="J1087">
        <v>203028</v>
      </c>
      <c r="K1087">
        <v>43435</v>
      </c>
      <c r="L1087" t="s">
        <v>21</v>
      </c>
      <c r="M1087">
        <v>2018</v>
      </c>
    </row>
    <row r="1088" spans="1:13" x14ac:dyDescent="0.15">
      <c r="A1088" t="s">
        <v>20</v>
      </c>
      <c r="B1088" t="s">
        <v>33</v>
      </c>
      <c r="C1088">
        <v>1202</v>
      </c>
      <c r="D1088">
        <v>250</v>
      </c>
      <c r="E1088">
        <v>350</v>
      </c>
      <c r="F1088">
        <v>420700</v>
      </c>
      <c r="G1088">
        <v>13580</v>
      </c>
      <c r="H1088">
        <v>407120</v>
      </c>
      <c r="I1088">
        <v>504400</v>
      </c>
      <c r="J1088">
        <v>-97280</v>
      </c>
      <c r="K1088">
        <v>43435</v>
      </c>
      <c r="L1088" t="s">
        <v>21</v>
      </c>
      <c r="M1088">
        <v>2018</v>
      </c>
    </row>
    <row r="1089" spans="1:13" x14ac:dyDescent="0.15">
      <c r="A1089" t="s">
        <v>17</v>
      </c>
      <c r="B1089" t="s">
        <v>35</v>
      </c>
      <c r="C1089">
        <v>1397</v>
      </c>
      <c r="D1089">
        <v>260</v>
      </c>
      <c r="E1089">
        <v>350</v>
      </c>
      <c r="F1089">
        <v>488950</v>
      </c>
      <c r="G1089">
        <v>20762</v>
      </c>
      <c r="H1089">
        <v>468188</v>
      </c>
      <c r="I1089">
        <v>771160</v>
      </c>
      <c r="J1089">
        <v>-302972</v>
      </c>
      <c r="K1089">
        <v>43374</v>
      </c>
      <c r="L1089" t="s">
        <v>27</v>
      </c>
      <c r="M1089">
        <v>2018</v>
      </c>
    </row>
    <row r="1090" spans="1:13" x14ac:dyDescent="0.15">
      <c r="A1090" t="s">
        <v>13</v>
      </c>
      <c r="B1090" t="s">
        <v>14</v>
      </c>
      <c r="C1090">
        <v>1105</v>
      </c>
      <c r="D1090">
        <v>3</v>
      </c>
      <c r="E1090">
        <v>12</v>
      </c>
      <c r="F1090">
        <v>13260</v>
      </c>
      <c r="G1090">
        <v>326.88</v>
      </c>
      <c r="H1090">
        <v>12933.12</v>
      </c>
      <c r="I1090">
        <v>2724</v>
      </c>
      <c r="J1090">
        <v>10209.120000000001</v>
      </c>
      <c r="K1090">
        <v>43435</v>
      </c>
      <c r="L1090" t="s">
        <v>21</v>
      </c>
      <c r="M1090">
        <v>2018</v>
      </c>
    </row>
    <row r="1091" spans="1:13" x14ac:dyDescent="0.15">
      <c r="A1091" t="s">
        <v>17</v>
      </c>
      <c r="B1091" t="s">
        <v>22</v>
      </c>
      <c r="C1091">
        <v>3640</v>
      </c>
      <c r="D1091">
        <v>5</v>
      </c>
      <c r="E1091">
        <v>350</v>
      </c>
      <c r="F1091">
        <v>1274000</v>
      </c>
      <c r="G1091">
        <v>18868.5</v>
      </c>
      <c r="H1091">
        <v>1255131.5</v>
      </c>
      <c r="I1091">
        <v>467220</v>
      </c>
      <c r="J1091">
        <v>787911.5</v>
      </c>
      <c r="K1091">
        <v>43344</v>
      </c>
      <c r="L1091" t="s">
        <v>26</v>
      </c>
      <c r="M1091">
        <v>2018</v>
      </c>
    </row>
    <row r="1092" spans="1:13" x14ac:dyDescent="0.15">
      <c r="A1092" t="s">
        <v>17</v>
      </c>
      <c r="B1092" t="s">
        <v>29</v>
      </c>
      <c r="C1092">
        <v>764</v>
      </c>
      <c r="D1092">
        <v>10</v>
      </c>
      <c r="E1092">
        <v>15</v>
      </c>
      <c r="F1092">
        <v>11460</v>
      </c>
      <c r="G1092">
        <v>875.25</v>
      </c>
      <c r="H1092">
        <v>10584.75</v>
      </c>
      <c r="I1092">
        <v>19450</v>
      </c>
      <c r="J1092">
        <v>-8865.25</v>
      </c>
      <c r="K1092">
        <v>43374</v>
      </c>
      <c r="L1092" t="s">
        <v>27</v>
      </c>
      <c r="M1092">
        <v>2018</v>
      </c>
    </row>
    <row r="1093" spans="1:13" x14ac:dyDescent="0.15">
      <c r="A1093" t="s">
        <v>17</v>
      </c>
      <c r="B1093" t="s">
        <v>33</v>
      </c>
      <c r="C1093">
        <v>2745</v>
      </c>
      <c r="D1093">
        <v>250</v>
      </c>
      <c r="E1093">
        <v>15</v>
      </c>
      <c r="F1093">
        <v>41175</v>
      </c>
      <c r="G1093">
        <v>875.25</v>
      </c>
      <c r="H1093">
        <v>40299.75</v>
      </c>
      <c r="I1093">
        <v>19450</v>
      </c>
      <c r="J1093">
        <v>20849.75</v>
      </c>
      <c r="K1093">
        <v>43374</v>
      </c>
      <c r="L1093" t="s">
        <v>27</v>
      </c>
      <c r="M1093">
        <v>2018</v>
      </c>
    </row>
    <row r="1094" spans="1:13" x14ac:dyDescent="0.15">
      <c r="A1094" t="s">
        <v>20</v>
      </c>
      <c r="B1094" t="s">
        <v>29</v>
      </c>
      <c r="C1094">
        <v>3938</v>
      </c>
      <c r="D1094">
        <v>10</v>
      </c>
      <c r="E1094">
        <v>7</v>
      </c>
      <c r="F1094">
        <v>27566</v>
      </c>
      <c r="G1094">
        <v>369.6</v>
      </c>
      <c r="H1094">
        <v>27196.400000000001</v>
      </c>
      <c r="I1094">
        <v>8800</v>
      </c>
      <c r="J1094">
        <v>18396.400000000001</v>
      </c>
      <c r="K1094">
        <v>43344</v>
      </c>
      <c r="L1094" t="s">
        <v>26</v>
      </c>
      <c r="M1094">
        <v>2018</v>
      </c>
    </row>
    <row r="1095" spans="1:13" x14ac:dyDescent="0.15">
      <c r="A1095" t="s">
        <v>18</v>
      </c>
      <c r="B1095" t="s">
        <v>29</v>
      </c>
      <c r="C1095">
        <v>4489</v>
      </c>
      <c r="D1095">
        <v>10</v>
      </c>
      <c r="E1095">
        <v>15</v>
      </c>
      <c r="F1095">
        <v>67335</v>
      </c>
      <c r="G1095">
        <v>1356.6</v>
      </c>
      <c r="H1095">
        <v>65978.399999999994</v>
      </c>
      <c r="I1095">
        <v>22610</v>
      </c>
      <c r="J1095">
        <v>43368.4</v>
      </c>
      <c r="K1095">
        <v>43435</v>
      </c>
      <c r="L1095" t="s">
        <v>21</v>
      </c>
      <c r="M1095">
        <v>2018</v>
      </c>
    </row>
    <row r="1096" spans="1:13" x14ac:dyDescent="0.15">
      <c r="A1096" t="s">
        <v>28</v>
      </c>
      <c r="B1096" t="s">
        <v>32</v>
      </c>
      <c r="C1096">
        <v>2167</v>
      </c>
      <c r="D1096">
        <v>120</v>
      </c>
      <c r="E1096">
        <v>20</v>
      </c>
      <c r="F1096">
        <v>43340</v>
      </c>
      <c r="G1096">
        <v>588.79999999999995</v>
      </c>
      <c r="H1096">
        <v>42751.199999999997</v>
      </c>
      <c r="I1096">
        <v>7360</v>
      </c>
      <c r="J1096">
        <v>35391.199999999997</v>
      </c>
      <c r="K1096">
        <v>43344</v>
      </c>
      <c r="L1096" t="s">
        <v>26</v>
      </c>
      <c r="M1096">
        <v>2018</v>
      </c>
    </row>
    <row r="1097" spans="1:13" x14ac:dyDescent="0.15">
      <c r="A1097" t="s">
        <v>13</v>
      </c>
      <c r="B1097" t="s">
        <v>14</v>
      </c>
      <c r="C1097">
        <v>1137</v>
      </c>
      <c r="D1097">
        <v>3</v>
      </c>
      <c r="E1097">
        <v>7</v>
      </c>
      <c r="F1097">
        <v>7959</v>
      </c>
      <c r="G1097">
        <v>798.28</v>
      </c>
      <c r="H1097">
        <v>7160.72</v>
      </c>
      <c r="I1097">
        <v>14255</v>
      </c>
      <c r="J1097">
        <v>-7094.28</v>
      </c>
      <c r="K1097">
        <v>43374</v>
      </c>
      <c r="L1097" t="s">
        <v>27</v>
      </c>
      <c r="M1097">
        <v>2018</v>
      </c>
    </row>
    <row r="1098" spans="1:13" x14ac:dyDescent="0.15">
      <c r="A1098" t="s">
        <v>13</v>
      </c>
      <c r="B1098" t="s">
        <v>22</v>
      </c>
      <c r="C1098">
        <v>3699</v>
      </c>
      <c r="D1098">
        <v>5</v>
      </c>
      <c r="E1098">
        <v>7</v>
      </c>
      <c r="F1098">
        <v>25893</v>
      </c>
      <c r="G1098">
        <v>798.28</v>
      </c>
      <c r="H1098">
        <v>25094.720000000001</v>
      </c>
      <c r="I1098">
        <v>14255</v>
      </c>
      <c r="J1098">
        <v>10839.72</v>
      </c>
      <c r="K1098">
        <v>43374</v>
      </c>
      <c r="L1098" t="s">
        <v>27</v>
      </c>
      <c r="M1098">
        <v>2018</v>
      </c>
    </row>
    <row r="1099" spans="1:13" x14ac:dyDescent="0.15">
      <c r="A1099" t="s">
        <v>28</v>
      </c>
      <c r="B1099" t="s">
        <v>29</v>
      </c>
      <c r="C1099">
        <v>4409</v>
      </c>
      <c r="D1099">
        <v>10</v>
      </c>
      <c r="E1099">
        <v>15</v>
      </c>
      <c r="F1099">
        <v>66135</v>
      </c>
      <c r="G1099">
        <v>402.6</v>
      </c>
      <c r="H1099">
        <v>65732.399999999994</v>
      </c>
      <c r="I1099">
        <v>6710</v>
      </c>
      <c r="J1099">
        <v>59022.400000000001</v>
      </c>
      <c r="K1099">
        <v>43374</v>
      </c>
      <c r="L1099" t="s">
        <v>27</v>
      </c>
      <c r="M1099">
        <v>2018</v>
      </c>
    </row>
    <row r="1100" spans="1:13" x14ac:dyDescent="0.15">
      <c r="A1100" t="s">
        <v>20</v>
      </c>
      <c r="B1100" t="s">
        <v>29</v>
      </c>
      <c r="C1100">
        <v>3323</v>
      </c>
      <c r="D1100">
        <v>10</v>
      </c>
      <c r="E1100">
        <v>15</v>
      </c>
      <c r="F1100">
        <v>49845</v>
      </c>
      <c r="G1100">
        <v>908.4</v>
      </c>
      <c r="H1100">
        <v>48936.6</v>
      </c>
      <c r="I1100">
        <v>15140</v>
      </c>
      <c r="J1100">
        <v>33796.6</v>
      </c>
      <c r="K1100">
        <v>43374</v>
      </c>
      <c r="L1100" t="s">
        <v>27</v>
      </c>
      <c r="M1100">
        <v>2018</v>
      </c>
    </row>
    <row r="1101" spans="1:13" x14ac:dyDescent="0.15">
      <c r="A1101" t="s">
        <v>13</v>
      </c>
      <c r="B1101" t="s">
        <v>32</v>
      </c>
      <c r="C1101">
        <v>3631</v>
      </c>
      <c r="D1101">
        <v>120</v>
      </c>
      <c r="E1101">
        <v>20</v>
      </c>
      <c r="F1101">
        <v>72620</v>
      </c>
      <c r="G1101">
        <v>2116.8000000000002</v>
      </c>
      <c r="H1101">
        <v>70503.199999999997</v>
      </c>
      <c r="I1101">
        <v>26460</v>
      </c>
      <c r="J1101">
        <v>44043.199999999997</v>
      </c>
      <c r="K1101">
        <v>43344</v>
      </c>
      <c r="L1101" t="s">
        <v>26</v>
      </c>
      <c r="M1101">
        <v>2018</v>
      </c>
    </row>
    <row r="1102" spans="1:13" x14ac:dyDescent="0.15">
      <c r="A1102" t="s">
        <v>28</v>
      </c>
      <c r="B1102" t="s">
        <v>33</v>
      </c>
      <c r="C1102">
        <v>4147</v>
      </c>
      <c r="D1102">
        <v>250</v>
      </c>
      <c r="E1102">
        <v>350</v>
      </c>
      <c r="F1102">
        <v>1451450</v>
      </c>
      <c r="G1102">
        <v>4886</v>
      </c>
      <c r="H1102">
        <v>1446564</v>
      </c>
      <c r="I1102">
        <v>90740</v>
      </c>
      <c r="J1102">
        <v>1355824</v>
      </c>
      <c r="K1102">
        <v>43344</v>
      </c>
      <c r="L1102" t="s">
        <v>26</v>
      </c>
      <c r="M1102">
        <v>2018</v>
      </c>
    </row>
    <row r="1103" spans="1:13" x14ac:dyDescent="0.15">
      <c r="A1103" t="s">
        <v>20</v>
      </c>
      <c r="B1103" t="s">
        <v>33</v>
      </c>
      <c r="C1103">
        <v>2774</v>
      </c>
      <c r="D1103">
        <v>250</v>
      </c>
      <c r="E1103">
        <v>15</v>
      </c>
      <c r="F1103">
        <v>41610</v>
      </c>
      <c r="G1103">
        <v>908.4</v>
      </c>
      <c r="H1103">
        <v>40701.599999999999</v>
      </c>
      <c r="I1103">
        <v>15140</v>
      </c>
      <c r="J1103">
        <v>25561.599999999999</v>
      </c>
      <c r="K1103">
        <v>43374</v>
      </c>
      <c r="L1103" t="s">
        <v>27</v>
      </c>
      <c r="M1103">
        <v>2018</v>
      </c>
    </row>
    <row r="1104" spans="1:13" x14ac:dyDescent="0.15">
      <c r="A1104" t="s">
        <v>28</v>
      </c>
      <c r="B1104" t="s">
        <v>35</v>
      </c>
      <c r="C1104">
        <v>4123</v>
      </c>
      <c r="D1104">
        <v>260</v>
      </c>
      <c r="E1104">
        <v>15</v>
      </c>
      <c r="F1104">
        <v>61845</v>
      </c>
      <c r="G1104">
        <v>402.6</v>
      </c>
      <c r="H1104">
        <v>61442.400000000001</v>
      </c>
      <c r="I1104">
        <v>6710</v>
      </c>
      <c r="J1104">
        <v>54732.4</v>
      </c>
      <c r="K1104">
        <v>43374</v>
      </c>
      <c r="L1104" t="s">
        <v>27</v>
      </c>
      <c r="M1104">
        <v>2018</v>
      </c>
    </row>
    <row r="1105" spans="1:13" x14ac:dyDescent="0.15">
      <c r="A1105" t="s">
        <v>13</v>
      </c>
      <c r="B1105" t="s">
        <v>35</v>
      </c>
      <c r="C1105">
        <v>1337</v>
      </c>
      <c r="D1105">
        <v>260</v>
      </c>
      <c r="E1105">
        <v>350</v>
      </c>
      <c r="F1105">
        <v>467950</v>
      </c>
      <c r="G1105">
        <v>24892</v>
      </c>
      <c r="H1105">
        <v>443058</v>
      </c>
      <c r="I1105">
        <v>462280</v>
      </c>
      <c r="J1105">
        <v>-19222</v>
      </c>
      <c r="K1105">
        <v>43435</v>
      </c>
      <c r="L1105" t="s">
        <v>21</v>
      </c>
      <c r="M1105">
        <v>2018</v>
      </c>
    </row>
    <row r="1106" spans="1:13" x14ac:dyDescent="0.15">
      <c r="A1106" t="s">
        <v>17</v>
      </c>
      <c r="B1106" t="s">
        <v>22</v>
      </c>
      <c r="C1106">
        <v>599</v>
      </c>
      <c r="D1106">
        <v>5</v>
      </c>
      <c r="E1106">
        <v>7</v>
      </c>
      <c r="F1106">
        <v>4193</v>
      </c>
      <c r="G1106">
        <v>405.65</v>
      </c>
      <c r="H1106">
        <v>3787.35</v>
      </c>
      <c r="I1106">
        <v>5795</v>
      </c>
      <c r="J1106">
        <v>-2007.65</v>
      </c>
      <c r="K1106">
        <v>43374</v>
      </c>
      <c r="L1106" t="s">
        <v>27</v>
      </c>
      <c r="M1106">
        <v>2018</v>
      </c>
    </row>
    <row r="1107" spans="1:13" x14ac:dyDescent="0.15">
      <c r="A1107" t="s">
        <v>13</v>
      </c>
      <c r="B1107" t="s">
        <v>29</v>
      </c>
      <c r="C1107">
        <v>477</v>
      </c>
      <c r="D1107">
        <v>10</v>
      </c>
      <c r="E1107">
        <v>7</v>
      </c>
      <c r="F1107">
        <v>3339</v>
      </c>
      <c r="G1107">
        <v>822.15</v>
      </c>
      <c r="H1107">
        <v>2516.85</v>
      </c>
      <c r="I1107">
        <v>11745</v>
      </c>
      <c r="J1107">
        <v>-9228.15</v>
      </c>
      <c r="K1107">
        <v>43344</v>
      </c>
      <c r="L1107" t="s">
        <v>26</v>
      </c>
      <c r="M1107">
        <v>2018</v>
      </c>
    </row>
    <row r="1108" spans="1:13" x14ac:dyDescent="0.15">
      <c r="A1108" t="s">
        <v>17</v>
      </c>
      <c r="B1108" t="s">
        <v>35</v>
      </c>
      <c r="C1108">
        <v>804</v>
      </c>
      <c r="D1108">
        <v>260</v>
      </c>
      <c r="E1108">
        <v>7</v>
      </c>
      <c r="F1108">
        <v>5628</v>
      </c>
      <c r="G1108">
        <v>405.65</v>
      </c>
      <c r="H1108">
        <v>5222.3500000000004</v>
      </c>
      <c r="I1108">
        <v>5795</v>
      </c>
      <c r="J1108">
        <v>-572.65</v>
      </c>
      <c r="K1108">
        <v>43374</v>
      </c>
      <c r="L1108" t="s">
        <v>27</v>
      </c>
      <c r="M1108">
        <v>2018</v>
      </c>
    </row>
    <row r="1109" spans="1:13" x14ac:dyDescent="0.15">
      <c r="A1109" t="s">
        <v>17</v>
      </c>
      <c r="B1109" t="s">
        <v>14</v>
      </c>
      <c r="C1109">
        <v>3551</v>
      </c>
      <c r="D1109">
        <v>3</v>
      </c>
      <c r="E1109">
        <v>7</v>
      </c>
      <c r="F1109">
        <v>24857</v>
      </c>
      <c r="G1109">
        <v>355.6</v>
      </c>
      <c r="H1109">
        <v>24501.4</v>
      </c>
      <c r="I1109">
        <v>5080</v>
      </c>
      <c r="J1109">
        <v>19421.400000000001</v>
      </c>
      <c r="K1109">
        <v>43405</v>
      </c>
      <c r="L1109" t="s">
        <v>31</v>
      </c>
      <c r="M1109">
        <v>2018</v>
      </c>
    </row>
    <row r="1110" spans="1:13" x14ac:dyDescent="0.15">
      <c r="A1110" t="s">
        <v>20</v>
      </c>
      <c r="B1110" t="s">
        <v>22</v>
      </c>
      <c r="C1110">
        <v>2389</v>
      </c>
      <c r="D1110">
        <v>5</v>
      </c>
      <c r="E1110">
        <v>350</v>
      </c>
      <c r="F1110">
        <v>836150</v>
      </c>
      <c r="G1110">
        <v>12600</v>
      </c>
      <c r="H1110">
        <v>823550</v>
      </c>
      <c r="I1110">
        <v>187200</v>
      </c>
      <c r="J1110">
        <v>636350</v>
      </c>
      <c r="K1110">
        <v>43344</v>
      </c>
      <c r="L1110" t="s">
        <v>26</v>
      </c>
      <c r="M1110">
        <v>2018</v>
      </c>
    </row>
    <row r="1111" spans="1:13" x14ac:dyDescent="0.15">
      <c r="A1111" t="s">
        <v>20</v>
      </c>
      <c r="B1111" t="s">
        <v>22</v>
      </c>
      <c r="C1111">
        <v>319</v>
      </c>
      <c r="D1111">
        <v>5</v>
      </c>
      <c r="E1111">
        <v>300</v>
      </c>
      <c r="F1111">
        <v>95700</v>
      </c>
      <c r="G1111">
        <v>16500</v>
      </c>
      <c r="H1111">
        <v>79200</v>
      </c>
      <c r="I1111">
        <v>275000</v>
      </c>
      <c r="J1111">
        <v>-195800</v>
      </c>
      <c r="K1111">
        <v>43435</v>
      </c>
      <c r="L1111" t="s">
        <v>21</v>
      </c>
      <c r="M1111">
        <v>2018</v>
      </c>
    </row>
    <row r="1112" spans="1:13" x14ac:dyDescent="0.15">
      <c r="A1112" t="s">
        <v>13</v>
      </c>
      <c r="B1112" t="s">
        <v>29</v>
      </c>
      <c r="C1112">
        <v>3789</v>
      </c>
      <c r="D1112">
        <v>10</v>
      </c>
      <c r="E1112">
        <v>350</v>
      </c>
      <c r="F1112">
        <v>1326150</v>
      </c>
      <c r="G1112">
        <v>21490</v>
      </c>
      <c r="H1112">
        <v>1304660</v>
      </c>
      <c r="I1112">
        <v>319280</v>
      </c>
      <c r="J1112">
        <v>985380</v>
      </c>
      <c r="K1112">
        <v>43374</v>
      </c>
      <c r="L1112" t="s">
        <v>27</v>
      </c>
      <c r="M1112">
        <v>2018</v>
      </c>
    </row>
    <row r="1113" spans="1:13" x14ac:dyDescent="0.15">
      <c r="A1113" t="s">
        <v>13</v>
      </c>
      <c r="B1113" t="s">
        <v>29</v>
      </c>
      <c r="C1113">
        <v>4364</v>
      </c>
      <c r="D1113">
        <v>10</v>
      </c>
      <c r="E1113">
        <v>20</v>
      </c>
      <c r="F1113">
        <v>87280</v>
      </c>
      <c r="G1113">
        <v>1389</v>
      </c>
      <c r="H1113">
        <v>85891</v>
      </c>
      <c r="I1113">
        <v>13890</v>
      </c>
      <c r="J1113">
        <v>72001</v>
      </c>
      <c r="K1113">
        <v>43374</v>
      </c>
      <c r="L1113" t="s">
        <v>27</v>
      </c>
      <c r="M1113">
        <v>2018</v>
      </c>
    </row>
    <row r="1114" spans="1:13" x14ac:dyDescent="0.15">
      <c r="A1114" t="s">
        <v>18</v>
      </c>
      <c r="B1114" t="s">
        <v>29</v>
      </c>
      <c r="C1114">
        <v>1343</v>
      </c>
      <c r="D1114">
        <v>10</v>
      </c>
      <c r="E1114">
        <v>125</v>
      </c>
      <c r="F1114">
        <v>167875</v>
      </c>
      <c r="G1114">
        <v>4400</v>
      </c>
      <c r="H1114">
        <v>163475</v>
      </c>
      <c r="I1114">
        <v>84480</v>
      </c>
      <c r="J1114">
        <v>78995</v>
      </c>
      <c r="K1114">
        <v>43374</v>
      </c>
      <c r="L1114" t="s">
        <v>27</v>
      </c>
      <c r="M1114">
        <v>2018</v>
      </c>
    </row>
    <row r="1115" spans="1:13" x14ac:dyDescent="0.15">
      <c r="A1115" t="s">
        <v>13</v>
      </c>
      <c r="B1115" t="s">
        <v>29</v>
      </c>
      <c r="C1115">
        <v>245</v>
      </c>
      <c r="D1115">
        <v>10</v>
      </c>
      <c r="E1115">
        <v>20</v>
      </c>
      <c r="F1115">
        <v>4900</v>
      </c>
      <c r="G1115">
        <v>1802</v>
      </c>
      <c r="H1115">
        <v>3098</v>
      </c>
      <c r="I1115">
        <v>18020</v>
      </c>
      <c r="J1115">
        <v>-14922</v>
      </c>
      <c r="K1115">
        <v>43435</v>
      </c>
      <c r="L1115" t="s">
        <v>21</v>
      </c>
      <c r="M1115">
        <v>2018</v>
      </c>
    </row>
    <row r="1116" spans="1:13" x14ac:dyDescent="0.15">
      <c r="A1116" t="s">
        <v>18</v>
      </c>
      <c r="B1116" t="s">
        <v>29</v>
      </c>
      <c r="C1116">
        <v>1401</v>
      </c>
      <c r="D1116">
        <v>10</v>
      </c>
      <c r="E1116">
        <v>7</v>
      </c>
      <c r="F1116">
        <v>9807</v>
      </c>
      <c r="G1116">
        <v>747.6</v>
      </c>
      <c r="H1116">
        <v>9059.4</v>
      </c>
      <c r="I1116">
        <v>10680</v>
      </c>
      <c r="J1116">
        <v>-1620.6</v>
      </c>
      <c r="K1116">
        <v>43435</v>
      </c>
      <c r="L1116" t="s">
        <v>21</v>
      </c>
      <c r="M1116">
        <v>2018</v>
      </c>
    </row>
    <row r="1117" spans="1:13" x14ac:dyDescent="0.15">
      <c r="A1117" t="s">
        <v>17</v>
      </c>
      <c r="B1117" t="s">
        <v>29</v>
      </c>
      <c r="C1117">
        <v>3483</v>
      </c>
      <c r="D1117">
        <v>10</v>
      </c>
      <c r="E1117">
        <v>15</v>
      </c>
      <c r="F1117">
        <v>52245</v>
      </c>
      <c r="G1117">
        <v>1587</v>
      </c>
      <c r="H1117">
        <v>50658</v>
      </c>
      <c r="I1117">
        <v>21160</v>
      </c>
      <c r="J1117">
        <v>29498</v>
      </c>
      <c r="K1117">
        <v>43435</v>
      </c>
      <c r="L1117" t="s">
        <v>21</v>
      </c>
      <c r="M1117">
        <v>2018</v>
      </c>
    </row>
    <row r="1118" spans="1:13" x14ac:dyDescent="0.15">
      <c r="A1118" t="s">
        <v>18</v>
      </c>
      <c r="B1118" t="s">
        <v>32</v>
      </c>
      <c r="C1118">
        <v>3379</v>
      </c>
      <c r="D1118">
        <v>120</v>
      </c>
      <c r="E1118">
        <v>125</v>
      </c>
      <c r="F1118">
        <v>422375</v>
      </c>
      <c r="G1118">
        <v>4400</v>
      </c>
      <c r="H1118">
        <v>417975</v>
      </c>
      <c r="I1118">
        <v>84480</v>
      </c>
      <c r="J1118">
        <v>333495</v>
      </c>
      <c r="K1118">
        <v>43374</v>
      </c>
      <c r="L1118" t="s">
        <v>27</v>
      </c>
      <c r="M1118">
        <v>2018</v>
      </c>
    </row>
    <row r="1119" spans="1:13" x14ac:dyDescent="0.15">
      <c r="A1119" t="s">
        <v>18</v>
      </c>
      <c r="B1119" t="s">
        <v>32</v>
      </c>
      <c r="C1119">
        <v>1221</v>
      </c>
      <c r="D1119">
        <v>120</v>
      </c>
      <c r="E1119">
        <v>20</v>
      </c>
      <c r="F1119">
        <v>24420</v>
      </c>
      <c r="G1119">
        <v>1033</v>
      </c>
      <c r="H1119">
        <v>23387</v>
      </c>
      <c r="I1119">
        <v>10330</v>
      </c>
      <c r="J1119">
        <v>13057</v>
      </c>
      <c r="K1119">
        <v>43435</v>
      </c>
      <c r="L1119" t="s">
        <v>21</v>
      </c>
      <c r="M1119">
        <v>2018</v>
      </c>
    </row>
    <row r="1120" spans="1:13" x14ac:dyDescent="0.15">
      <c r="A1120" t="s">
        <v>13</v>
      </c>
      <c r="B1120" t="s">
        <v>33</v>
      </c>
      <c r="C1120">
        <v>3335</v>
      </c>
      <c r="D1120">
        <v>250</v>
      </c>
      <c r="E1120">
        <v>20</v>
      </c>
      <c r="F1120">
        <v>66700</v>
      </c>
      <c r="G1120">
        <v>1389</v>
      </c>
      <c r="H1120">
        <v>65311</v>
      </c>
      <c r="I1120">
        <v>13890</v>
      </c>
      <c r="J1120">
        <v>51421</v>
      </c>
      <c r="K1120">
        <v>43374</v>
      </c>
      <c r="L1120" t="s">
        <v>27</v>
      </c>
      <c r="M1120">
        <v>2018</v>
      </c>
    </row>
    <row r="1121" spans="1:13" x14ac:dyDescent="0.15">
      <c r="A1121" t="s">
        <v>28</v>
      </c>
      <c r="B1121" t="s">
        <v>33</v>
      </c>
      <c r="C1121">
        <v>1260</v>
      </c>
      <c r="D1121">
        <v>250</v>
      </c>
      <c r="E1121">
        <v>20</v>
      </c>
      <c r="F1121">
        <v>25200</v>
      </c>
      <c r="G1121">
        <v>1265</v>
      </c>
      <c r="H1121">
        <v>23935</v>
      </c>
      <c r="I1121">
        <v>12650</v>
      </c>
      <c r="J1121">
        <v>11285</v>
      </c>
      <c r="K1121">
        <v>43405</v>
      </c>
      <c r="L1121" t="s">
        <v>31</v>
      </c>
      <c r="M1121">
        <v>2018</v>
      </c>
    </row>
    <row r="1122" spans="1:13" x14ac:dyDescent="0.15">
      <c r="A1122" t="s">
        <v>17</v>
      </c>
      <c r="B1122" t="s">
        <v>33</v>
      </c>
      <c r="C1122">
        <v>3034</v>
      </c>
      <c r="D1122">
        <v>250</v>
      </c>
      <c r="E1122">
        <v>20</v>
      </c>
      <c r="F1122">
        <v>60680</v>
      </c>
      <c r="G1122">
        <v>2297</v>
      </c>
      <c r="H1122">
        <v>58383</v>
      </c>
      <c r="I1122">
        <v>22970</v>
      </c>
      <c r="J1122">
        <v>35413</v>
      </c>
      <c r="K1122">
        <v>43405</v>
      </c>
      <c r="L1122" t="s">
        <v>31</v>
      </c>
      <c r="M1122">
        <v>2018</v>
      </c>
    </row>
    <row r="1123" spans="1:13" x14ac:dyDescent="0.15">
      <c r="A1123" t="s">
        <v>13</v>
      </c>
      <c r="B1123" t="s">
        <v>35</v>
      </c>
      <c r="C1123">
        <v>3790</v>
      </c>
      <c r="D1123">
        <v>260</v>
      </c>
      <c r="E1123">
        <v>350</v>
      </c>
      <c r="F1123">
        <v>1326500</v>
      </c>
      <c r="G1123">
        <v>21490</v>
      </c>
      <c r="H1123">
        <v>1305010</v>
      </c>
      <c r="I1123">
        <v>319280</v>
      </c>
      <c r="J1123">
        <v>985730</v>
      </c>
      <c r="K1123">
        <v>43374</v>
      </c>
      <c r="L1123" t="s">
        <v>27</v>
      </c>
      <c r="M1123">
        <v>2018</v>
      </c>
    </row>
    <row r="1124" spans="1:13" x14ac:dyDescent="0.15">
      <c r="A1124" t="s">
        <v>13</v>
      </c>
      <c r="B1124" t="s">
        <v>14</v>
      </c>
      <c r="C1124">
        <v>570</v>
      </c>
      <c r="D1124">
        <v>3</v>
      </c>
      <c r="E1124">
        <v>12</v>
      </c>
      <c r="F1124">
        <v>6840</v>
      </c>
      <c r="G1124">
        <v>1655.28</v>
      </c>
      <c r="H1124">
        <v>5184.72</v>
      </c>
      <c r="I1124">
        <v>6897</v>
      </c>
      <c r="J1124">
        <v>-1712.28</v>
      </c>
      <c r="K1124">
        <v>43374</v>
      </c>
      <c r="L1124" t="s">
        <v>27</v>
      </c>
      <c r="M1124">
        <v>2018</v>
      </c>
    </row>
    <row r="1125" spans="1:13" x14ac:dyDescent="0.15">
      <c r="A1125" t="s">
        <v>28</v>
      </c>
      <c r="B1125" t="s">
        <v>14</v>
      </c>
      <c r="C1125">
        <v>3754</v>
      </c>
      <c r="D1125">
        <v>3</v>
      </c>
      <c r="E1125">
        <v>7</v>
      </c>
      <c r="F1125">
        <v>26278</v>
      </c>
      <c r="G1125">
        <v>110.46</v>
      </c>
      <c r="H1125">
        <v>26167.54</v>
      </c>
      <c r="I1125">
        <v>1315</v>
      </c>
      <c r="J1125">
        <v>24852.54</v>
      </c>
      <c r="K1125">
        <v>43405</v>
      </c>
      <c r="L1125" t="s">
        <v>31</v>
      </c>
      <c r="M1125">
        <v>2018</v>
      </c>
    </row>
    <row r="1126" spans="1:13" x14ac:dyDescent="0.15">
      <c r="A1126" t="s">
        <v>17</v>
      </c>
      <c r="B1126" t="s">
        <v>14</v>
      </c>
      <c r="C1126">
        <v>2187</v>
      </c>
      <c r="D1126">
        <v>3</v>
      </c>
      <c r="E1126">
        <v>125</v>
      </c>
      <c r="F1126">
        <v>273375</v>
      </c>
      <c r="G1126">
        <v>6652.5</v>
      </c>
      <c r="H1126">
        <v>266722.5</v>
      </c>
      <c r="I1126">
        <v>106440</v>
      </c>
      <c r="J1126">
        <v>160282.5</v>
      </c>
      <c r="K1126">
        <v>43435</v>
      </c>
      <c r="L1126" t="s">
        <v>21</v>
      </c>
      <c r="M1126">
        <v>2018</v>
      </c>
    </row>
    <row r="1127" spans="1:13" x14ac:dyDescent="0.15">
      <c r="A1127" t="s">
        <v>18</v>
      </c>
      <c r="B1127" t="s">
        <v>22</v>
      </c>
      <c r="C1127">
        <v>3559</v>
      </c>
      <c r="D1127">
        <v>5</v>
      </c>
      <c r="E1127">
        <v>7</v>
      </c>
      <c r="F1127">
        <v>24913</v>
      </c>
      <c r="G1127">
        <v>589.26</v>
      </c>
      <c r="H1127">
        <v>24323.74</v>
      </c>
      <c r="I1127">
        <v>7015</v>
      </c>
      <c r="J1127">
        <v>17308.740000000002</v>
      </c>
      <c r="K1127">
        <v>43374</v>
      </c>
      <c r="L1127" t="s">
        <v>27</v>
      </c>
      <c r="M1127">
        <v>2018</v>
      </c>
    </row>
    <row r="1128" spans="1:13" x14ac:dyDescent="0.15">
      <c r="A1128" t="s">
        <v>13</v>
      </c>
      <c r="B1128" t="s">
        <v>29</v>
      </c>
      <c r="C1128">
        <v>1296</v>
      </c>
      <c r="D1128">
        <v>10</v>
      </c>
      <c r="E1128">
        <v>12</v>
      </c>
      <c r="F1128">
        <v>15552</v>
      </c>
      <c r="G1128">
        <v>1655.28</v>
      </c>
      <c r="H1128">
        <v>13896.72</v>
      </c>
      <c r="I1128">
        <v>6897</v>
      </c>
      <c r="J1128">
        <v>6999.72</v>
      </c>
      <c r="K1128">
        <v>43374</v>
      </c>
      <c r="L1128" t="s">
        <v>27</v>
      </c>
      <c r="M1128">
        <v>2018</v>
      </c>
    </row>
    <row r="1129" spans="1:13" x14ac:dyDescent="0.15">
      <c r="A1129" t="s">
        <v>28</v>
      </c>
      <c r="B1129" t="s">
        <v>29</v>
      </c>
      <c r="C1129">
        <v>775</v>
      </c>
      <c r="D1129">
        <v>10</v>
      </c>
      <c r="E1129">
        <v>350</v>
      </c>
      <c r="F1129">
        <v>271250</v>
      </c>
      <c r="G1129">
        <v>15267</v>
      </c>
      <c r="H1129">
        <v>255983</v>
      </c>
      <c r="I1129">
        <v>189020</v>
      </c>
      <c r="J1129">
        <v>66963</v>
      </c>
      <c r="K1129">
        <v>43374</v>
      </c>
      <c r="L1129" t="s">
        <v>27</v>
      </c>
      <c r="M1129">
        <v>2018</v>
      </c>
    </row>
    <row r="1130" spans="1:13" x14ac:dyDescent="0.15">
      <c r="A1130" t="s">
        <v>18</v>
      </c>
      <c r="B1130" t="s">
        <v>32</v>
      </c>
      <c r="C1130">
        <v>3797</v>
      </c>
      <c r="D1130">
        <v>120</v>
      </c>
      <c r="E1130">
        <v>300</v>
      </c>
      <c r="F1130">
        <v>1139100</v>
      </c>
      <c r="G1130">
        <v>21978</v>
      </c>
      <c r="H1130">
        <v>1117122</v>
      </c>
      <c r="I1130">
        <v>305250</v>
      </c>
      <c r="J1130">
        <v>811872</v>
      </c>
      <c r="K1130">
        <v>43374</v>
      </c>
      <c r="L1130" t="s">
        <v>27</v>
      </c>
      <c r="M1130">
        <v>2018</v>
      </c>
    </row>
    <row r="1131" spans="1:13" x14ac:dyDescent="0.15">
      <c r="A1131" t="s">
        <v>18</v>
      </c>
      <c r="B1131" t="s">
        <v>32</v>
      </c>
      <c r="C1131">
        <v>1321</v>
      </c>
      <c r="D1131">
        <v>120</v>
      </c>
      <c r="E1131">
        <v>350</v>
      </c>
      <c r="F1131">
        <v>462350</v>
      </c>
      <c r="G1131">
        <v>43596</v>
      </c>
      <c r="H1131">
        <v>418754</v>
      </c>
      <c r="I1131">
        <v>539760</v>
      </c>
      <c r="J1131">
        <v>-121006</v>
      </c>
      <c r="K1131">
        <v>43374</v>
      </c>
      <c r="L1131" t="s">
        <v>27</v>
      </c>
      <c r="M1131">
        <v>2018</v>
      </c>
    </row>
    <row r="1132" spans="1:13" x14ac:dyDescent="0.15">
      <c r="A1132" t="s">
        <v>18</v>
      </c>
      <c r="B1132" t="s">
        <v>33</v>
      </c>
      <c r="C1132">
        <v>1643</v>
      </c>
      <c r="D1132">
        <v>250</v>
      </c>
      <c r="E1132">
        <v>300</v>
      </c>
      <c r="F1132">
        <v>492900</v>
      </c>
      <c r="G1132">
        <v>21978</v>
      </c>
      <c r="H1132">
        <v>470922</v>
      </c>
      <c r="I1132">
        <v>305250</v>
      </c>
      <c r="J1132">
        <v>165672</v>
      </c>
      <c r="K1132">
        <v>43374</v>
      </c>
      <c r="L1132" t="s">
        <v>27</v>
      </c>
      <c r="M1132">
        <v>2018</v>
      </c>
    </row>
    <row r="1133" spans="1:13" x14ac:dyDescent="0.15">
      <c r="A1133" t="s">
        <v>20</v>
      </c>
      <c r="B1133" t="s">
        <v>33</v>
      </c>
      <c r="C1133">
        <v>1912</v>
      </c>
      <c r="D1133">
        <v>250</v>
      </c>
      <c r="E1133">
        <v>20</v>
      </c>
      <c r="F1133">
        <v>38240</v>
      </c>
      <c r="G1133">
        <v>1347.6</v>
      </c>
      <c r="H1133">
        <v>36892.400000000001</v>
      </c>
      <c r="I1133">
        <v>11230</v>
      </c>
      <c r="J1133">
        <v>25662.400000000001</v>
      </c>
      <c r="K1133">
        <v>43405</v>
      </c>
      <c r="L1133" t="s">
        <v>31</v>
      </c>
      <c r="M1133">
        <v>2018</v>
      </c>
    </row>
    <row r="1134" spans="1:13" x14ac:dyDescent="0.15">
      <c r="A1134" t="s">
        <v>13</v>
      </c>
      <c r="B1134" t="s">
        <v>33</v>
      </c>
      <c r="C1134">
        <v>1610</v>
      </c>
      <c r="D1134">
        <v>250</v>
      </c>
      <c r="E1134">
        <v>300</v>
      </c>
      <c r="F1134">
        <v>483000</v>
      </c>
      <c r="G1134">
        <v>43848</v>
      </c>
      <c r="H1134">
        <v>439152</v>
      </c>
      <c r="I1134">
        <v>609000</v>
      </c>
      <c r="J1134">
        <v>-169848</v>
      </c>
      <c r="K1134">
        <v>43435</v>
      </c>
      <c r="L1134" t="s">
        <v>21</v>
      </c>
      <c r="M1134">
        <v>2018</v>
      </c>
    </row>
    <row r="1135" spans="1:13" x14ac:dyDescent="0.15">
      <c r="A1135" t="s">
        <v>28</v>
      </c>
      <c r="B1135" t="s">
        <v>35</v>
      </c>
      <c r="C1135">
        <v>328</v>
      </c>
      <c r="D1135">
        <v>260</v>
      </c>
      <c r="E1135">
        <v>350</v>
      </c>
      <c r="F1135">
        <v>114800</v>
      </c>
      <c r="G1135">
        <v>15267</v>
      </c>
      <c r="H1135">
        <v>99533</v>
      </c>
      <c r="I1135">
        <v>189020</v>
      </c>
      <c r="J1135">
        <v>-89487</v>
      </c>
      <c r="K1135">
        <v>43374</v>
      </c>
      <c r="L1135" t="s">
        <v>27</v>
      </c>
      <c r="M1135">
        <v>2018</v>
      </c>
    </row>
    <row r="1136" spans="1:13" x14ac:dyDescent="0.15">
      <c r="A1136" t="s">
        <v>18</v>
      </c>
      <c r="B1136" t="s">
        <v>35</v>
      </c>
      <c r="C1136">
        <v>4099</v>
      </c>
      <c r="D1136">
        <v>260</v>
      </c>
      <c r="E1136">
        <v>7</v>
      </c>
      <c r="F1136">
        <v>28693</v>
      </c>
      <c r="G1136">
        <v>589.26</v>
      </c>
      <c r="H1136">
        <v>28103.74</v>
      </c>
      <c r="I1136">
        <v>7015</v>
      </c>
      <c r="J1136">
        <v>21088.74</v>
      </c>
      <c r="K1136">
        <v>43374</v>
      </c>
      <c r="L1136" t="s">
        <v>27</v>
      </c>
      <c r="M1136">
        <v>2018</v>
      </c>
    </row>
    <row r="1137" spans="1:13" x14ac:dyDescent="0.15">
      <c r="A1137" t="s">
        <v>18</v>
      </c>
      <c r="B1137" t="s">
        <v>35</v>
      </c>
      <c r="C1137">
        <v>990</v>
      </c>
      <c r="D1137">
        <v>260</v>
      </c>
      <c r="E1137">
        <v>350</v>
      </c>
      <c r="F1137">
        <v>346500</v>
      </c>
      <c r="G1137">
        <v>43596</v>
      </c>
      <c r="H1137">
        <v>302904</v>
      </c>
      <c r="I1137">
        <v>539760</v>
      </c>
      <c r="J1137">
        <v>-236856</v>
      </c>
      <c r="K1137">
        <v>43374</v>
      </c>
      <c r="L1137" t="s">
        <v>27</v>
      </c>
      <c r="M1137">
        <v>2018</v>
      </c>
    </row>
    <row r="1138" spans="1:13" x14ac:dyDescent="0.15">
      <c r="A1138" t="s">
        <v>18</v>
      </c>
      <c r="B1138" t="s">
        <v>22</v>
      </c>
      <c r="C1138">
        <v>1433</v>
      </c>
      <c r="D1138">
        <v>5</v>
      </c>
      <c r="E1138">
        <v>20</v>
      </c>
      <c r="F1138">
        <v>28660</v>
      </c>
      <c r="G1138">
        <v>2108.4</v>
      </c>
      <c r="H1138">
        <v>26551.599999999999</v>
      </c>
      <c r="I1138">
        <v>17570</v>
      </c>
      <c r="J1138">
        <v>8981.6</v>
      </c>
      <c r="K1138">
        <v>43374</v>
      </c>
      <c r="L1138" t="s">
        <v>27</v>
      </c>
      <c r="M1138">
        <v>2018</v>
      </c>
    </row>
    <row r="1139" spans="1:13" x14ac:dyDescent="0.15">
      <c r="A1139" t="s">
        <v>18</v>
      </c>
      <c r="B1139" t="s">
        <v>29</v>
      </c>
      <c r="C1139">
        <v>1711</v>
      </c>
      <c r="D1139">
        <v>10</v>
      </c>
      <c r="E1139">
        <v>20</v>
      </c>
      <c r="F1139">
        <v>34220</v>
      </c>
      <c r="G1139">
        <v>2108.4</v>
      </c>
      <c r="H1139">
        <v>32111.599999999999</v>
      </c>
      <c r="I1139">
        <v>17570</v>
      </c>
      <c r="J1139">
        <v>14541.6</v>
      </c>
      <c r="K1139">
        <v>43374</v>
      </c>
      <c r="L1139" t="s">
        <v>27</v>
      </c>
      <c r="M1139">
        <v>2018</v>
      </c>
    </row>
    <row r="1140" spans="1:13" x14ac:dyDescent="0.15">
      <c r="A1140" t="s">
        <v>20</v>
      </c>
      <c r="B1140" t="s">
        <v>14</v>
      </c>
      <c r="C1140">
        <v>3691</v>
      </c>
      <c r="D1140">
        <v>3</v>
      </c>
      <c r="E1140">
        <v>20</v>
      </c>
      <c r="F1140">
        <v>73820</v>
      </c>
      <c r="G1140">
        <v>2567.6</v>
      </c>
      <c r="H1140">
        <v>71252.399999999994</v>
      </c>
      <c r="I1140">
        <v>18340</v>
      </c>
      <c r="J1140">
        <v>52912.4</v>
      </c>
      <c r="K1140">
        <v>43344</v>
      </c>
      <c r="L1140" t="s">
        <v>26</v>
      </c>
      <c r="M1140">
        <v>2018</v>
      </c>
    </row>
    <row r="1141" spans="1:13" x14ac:dyDescent="0.15">
      <c r="A1141" t="s">
        <v>18</v>
      </c>
      <c r="B1141" t="s">
        <v>29</v>
      </c>
      <c r="C1141">
        <v>3105</v>
      </c>
      <c r="D1141">
        <v>10</v>
      </c>
      <c r="E1141">
        <v>7</v>
      </c>
      <c r="F1141">
        <v>21735</v>
      </c>
      <c r="G1141">
        <v>505.19</v>
      </c>
      <c r="H1141">
        <v>21229.81</v>
      </c>
      <c r="I1141">
        <v>5155</v>
      </c>
      <c r="J1141">
        <v>16074.81</v>
      </c>
      <c r="K1141">
        <v>43344</v>
      </c>
      <c r="L1141" t="s">
        <v>26</v>
      </c>
      <c r="M1141">
        <v>2018</v>
      </c>
    </row>
    <row r="1142" spans="1:13" x14ac:dyDescent="0.15">
      <c r="A1142" t="s">
        <v>17</v>
      </c>
      <c r="B1142" t="s">
        <v>33</v>
      </c>
      <c r="C1142">
        <v>1678</v>
      </c>
      <c r="D1142">
        <v>250</v>
      </c>
      <c r="E1142">
        <v>12</v>
      </c>
      <c r="F1142">
        <v>20136</v>
      </c>
      <c r="G1142">
        <v>1860.6</v>
      </c>
      <c r="H1142">
        <v>18275.400000000001</v>
      </c>
      <c r="I1142">
        <v>6645</v>
      </c>
      <c r="J1142">
        <v>11630.4</v>
      </c>
      <c r="K1142">
        <v>43344</v>
      </c>
      <c r="L1142" t="s">
        <v>26</v>
      </c>
      <c r="M1142">
        <v>2018</v>
      </c>
    </row>
    <row r="1143" spans="1:13" x14ac:dyDescent="0.15">
      <c r="A1143" t="s">
        <v>17</v>
      </c>
      <c r="B1143" t="s">
        <v>22</v>
      </c>
      <c r="C1143">
        <v>3039</v>
      </c>
      <c r="D1143">
        <v>5</v>
      </c>
      <c r="E1143">
        <v>125</v>
      </c>
      <c r="F1143">
        <v>379875</v>
      </c>
      <c r="G1143">
        <v>21875</v>
      </c>
      <c r="H1143">
        <v>358000</v>
      </c>
      <c r="I1143">
        <v>300000</v>
      </c>
      <c r="J1143">
        <v>58000</v>
      </c>
      <c r="K1143">
        <v>43405</v>
      </c>
      <c r="L1143" t="s">
        <v>31</v>
      </c>
      <c r="M1143">
        <v>2018</v>
      </c>
    </row>
    <row r="1144" spans="1:13" x14ac:dyDescent="0.15">
      <c r="A1144" t="s">
        <v>28</v>
      </c>
      <c r="B1144" t="s">
        <v>29</v>
      </c>
      <c r="C1144">
        <v>784</v>
      </c>
      <c r="D1144">
        <v>10</v>
      </c>
      <c r="E1144">
        <v>15</v>
      </c>
      <c r="F1144">
        <v>11760</v>
      </c>
      <c r="G1144">
        <v>3077.55</v>
      </c>
      <c r="H1144">
        <v>8682.4500000000007</v>
      </c>
      <c r="I1144">
        <v>29310</v>
      </c>
      <c r="J1144">
        <v>-20627.55</v>
      </c>
      <c r="K1144">
        <v>43344</v>
      </c>
      <c r="L1144" t="s">
        <v>26</v>
      </c>
      <c r="M1144">
        <v>2018</v>
      </c>
    </row>
    <row r="1145" spans="1:13" x14ac:dyDescent="0.15">
      <c r="A1145" t="s">
        <v>17</v>
      </c>
      <c r="B1145" t="s">
        <v>29</v>
      </c>
      <c r="C1145">
        <v>1316</v>
      </c>
      <c r="D1145">
        <v>10</v>
      </c>
      <c r="E1145">
        <v>300</v>
      </c>
      <c r="F1145">
        <v>394800</v>
      </c>
      <c r="G1145">
        <v>23583</v>
      </c>
      <c r="H1145">
        <v>371217</v>
      </c>
      <c r="I1145">
        <v>280750</v>
      </c>
      <c r="J1145">
        <v>90467</v>
      </c>
      <c r="K1145">
        <v>43344</v>
      </c>
      <c r="L1145" t="s">
        <v>26</v>
      </c>
      <c r="M1145">
        <v>2018</v>
      </c>
    </row>
    <row r="1146" spans="1:13" x14ac:dyDescent="0.15">
      <c r="A1146" t="s">
        <v>13</v>
      </c>
      <c r="B1146" t="s">
        <v>29</v>
      </c>
      <c r="C1146">
        <v>808</v>
      </c>
      <c r="D1146">
        <v>10</v>
      </c>
      <c r="E1146">
        <v>300</v>
      </c>
      <c r="F1146">
        <v>242400</v>
      </c>
      <c r="G1146">
        <v>29484</v>
      </c>
      <c r="H1146">
        <v>212916</v>
      </c>
      <c r="I1146">
        <v>351000</v>
      </c>
      <c r="J1146">
        <v>-138084</v>
      </c>
      <c r="K1146">
        <v>43405</v>
      </c>
      <c r="L1146" t="s">
        <v>31</v>
      </c>
      <c r="M1146">
        <v>2018</v>
      </c>
    </row>
    <row r="1147" spans="1:13" x14ac:dyDescent="0.15">
      <c r="A1147" t="s">
        <v>20</v>
      </c>
      <c r="B1147" t="s">
        <v>29</v>
      </c>
      <c r="C1147">
        <v>3295</v>
      </c>
      <c r="D1147">
        <v>10</v>
      </c>
      <c r="E1147">
        <v>12</v>
      </c>
      <c r="F1147">
        <v>39540</v>
      </c>
      <c r="G1147">
        <v>2320.92</v>
      </c>
      <c r="H1147">
        <v>37219.08</v>
      </c>
      <c r="I1147">
        <v>8289</v>
      </c>
      <c r="J1147">
        <v>28930.080000000002</v>
      </c>
      <c r="K1147">
        <v>43405</v>
      </c>
      <c r="L1147" t="s">
        <v>31</v>
      </c>
      <c r="M1147">
        <v>2018</v>
      </c>
    </row>
    <row r="1148" spans="1:13" x14ac:dyDescent="0.15">
      <c r="A1148" t="s">
        <v>17</v>
      </c>
      <c r="B1148" t="s">
        <v>29</v>
      </c>
      <c r="C1148">
        <v>520</v>
      </c>
      <c r="D1148">
        <v>10</v>
      </c>
      <c r="E1148">
        <v>7</v>
      </c>
      <c r="F1148">
        <v>3640</v>
      </c>
      <c r="G1148">
        <v>1041.25</v>
      </c>
      <c r="H1148">
        <v>2598.75</v>
      </c>
      <c r="I1148">
        <v>10625</v>
      </c>
      <c r="J1148">
        <v>-8026.25</v>
      </c>
      <c r="K1148">
        <v>43435</v>
      </c>
      <c r="L1148" t="s">
        <v>21</v>
      </c>
      <c r="M1148">
        <v>2018</v>
      </c>
    </row>
    <row r="1149" spans="1:13" x14ac:dyDescent="0.15">
      <c r="A1149" t="s">
        <v>28</v>
      </c>
      <c r="B1149" t="s">
        <v>32</v>
      </c>
      <c r="C1149">
        <v>3182</v>
      </c>
      <c r="D1149">
        <v>120</v>
      </c>
      <c r="E1149">
        <v>20</v>
      </c>
      <c r="F1149">
        <v>63640</v>
      </c>
      <c r="G1149">
        <v>1989.4</v>
      </c>
      <c r="H1149">
        <v>61650.6</v>
      </c>
      <c r="I1149">
        <v>14210</v>
      </c>
      <c r="J1149">
        <v>47440.6</v>
      </c>
      <c r="K1149">
        <v>43435</v>
      </c>
      <c r="L1149" t="s">
        <v>21</v>
      </c>
      <c r="M1149">
        <v>2018</v>
      </c>
    </row>
    <row r="1150" spans="1:13" x14ac:dyDescent="0.15">
      <c r="A1150" t="s">
        <v>17</v>
      </c>
      <c r="B1150" t="s">
        <v>32</v>
      </c>
      <c r="C1150">
        <v>895</v>
      </c>
      <c r="D1150">
        <v>120</v>
      </c>
      <c r="E1150">
        <v>20</v>
      </c>
      <c r="F1150">
        <v>17900</v>
      </c>
      <c r="G1150">
        <v>823.2</v>
      </c>
      <c r="H1150">
        <v>17076.8</v>
      </c>
      <c r="I1150">
        <v>5880</v>
      </c>
      <c r="J1150">
        <v>11196.8</v>
      </c>
      <c r="K1150">
        <v>43435</v>
      </c>
      <c r="L1150" t="s">
        <v>21</v>
      </c>
      <c r="M1150">
        <v>2018</v>
      </c>
    </row>
    <row r="1151" spans="1:13" x14ac:dyDescent="0.15">
      <c r="A1151" t="s">
        <v>17</v>
      </c>
      <c r="B1151" t="s">
        <v>35</v>
      </c>
      <c r="C1151">
        <v>3766</v>
      </c>
      <c r="D1151">
        <v>260</v>
      </c>
      <c r="E1151">
        <v>125</v>
      </c>
      <c r="F1151">
        <v>470750</v>
      </c>
      <c r="G1151">
        <v>8697.5</v>
      </c>
      <c r="H1151">
        <v>462052.5</v>
      </c>
      <c r="I1151">
        <v>119280</v>
      </c>
      <c r="J1151">
        <v>342772.5</v>
      </c>
      <c r="K1151">
        <v>43344</v>
      </c>
      <c r="L1151" t="s">
        <v>26</v>
      </c>
      <c r="M1151">
        <v>2018</v>
      </c>
    </row>
    <row r="1152" spans="1:13" x14ac:dyDescent="0.15">
      <c r="A1152" t="s">
        <v>13</v>
      </c>
      <c r="B1152" t="s">
        <v>22</v>
      </c>
      <c r="C1152">
        <v>3628</v>
      </c>
      <c r="D1152">
        <v>5</v>
      </c>
      <c r="E1152">
        <v>300</v>
      </c>
      <c r="F1152">
        <v>1088400</v>
      </c>
      <c r="G1152">
        <v>30792</v>
      </c>
      <c r="H1152">
        <v>1057608</v>
      </c>
      <c r="I1152">
        <v>320750</v>
      </c>
      <c r="J1152">
        <v>736858</v>
      </c>
      <c r="K1152">
        <v>43344</v>
      </c>
      <c r="L1152" t="s">
        <v>26</v>
      </c>
      <c r="M1152">
        <v>2018</v>
      </c>
    </row>
    <row r="1153" spans="1:13" x14ac:dyDescent="0.15">
      <c r="A1153" t="s">
        <v>17</v>
      </c>
      <c r="B1153" t="s">
        <v>29</v>
      </c>
      <c r="C1153">
        <v>1962</v>
      </c>
      <c r="D1153">
        <v>10</v>
      </c>
      <c r="E1153">
        <v>7</v>
      </c>
      <c r="F1153">
        <v>13734</v>
      </c>
      <c r="G1153">
        <v>1349.04</v>
      </c>
      <c r="H1153">
        <v>12384.96</v>
      </c>
      <c r="I1153">
        <v>12045</v>
      </c>
      <c r="J1153">
        <v>339.96</v>
      </c>
      <c r="K1153">
        <v>43344</v>
      </c>
      <c r="L1153" t="s">
        <v>26</v>
      </c>
      <c r="M1153">
        <v>2018</v>
      </c>
    </row>
    <row r="1154" spans="1:13" x14ac:dyDescent="0.15">
      <c r="A1154" t="s">
        <v>17</v>
      </c>
      <c r="B1154" t="s">
        <v>29</v>
      </c>
      <c r="C1154">
        <v>2795</v>
      </c>
      <c r="D1154">
        <v>10</v>
      </c>
      <c r="E1154">
        <v>350</v>
      </c>
      <c r="F1154">
        <v>978250</v>
      </c>
      <c r="G1154">
        <v>60088</v>
      </c>
      <c r="H1154">
        <v>918162</v>
      </c>
      <c r="I1154">
        <v>557960</v>
      </c>
      <c r="J1154">
        <v>360202</v>
      </c>
      <c r="K1154">
        <v>43405</v>
      </c>
      <c r="L1154" t="s">
        <v>31</v>
      </c>
      <c r="M1154">
        <v>2018</v>
      </c>
    </row>
    <row r="1155" spans="1:13" x14ac:dyDescent="0.15">
      <c r="A1155" t="s">
        <v>20</v>
      </c>
      <c r="B1155" t="s">
        <v>29</v>
      </c>
      <c r="C1155">
        <v>4082</v>
      </c>
      <c r="D1155">
        <v>10</v>
      </c>
      <c r="E1155">
        <v>7</v>
      </c>
      <c r="F1155">
        <v>28574</v>
      </c>
      <c r="G1155">
        <v>1089.76</v>
      </c>
      <c r="H1155">
        <v>27484.240000000002</v>
      </c>
      <c r="I1155">
        <v>9730</v>
      </c>
      <c r="J1155">
        <v>17754.240000000002</v>
      </c>
      <c r="K1155">
        <v>43435</v>
      </c>
      <c r="L1155" t="s">
        <v>21</v>
      </c>
      <c r="M1155">
        <v>2018</v>
      </c>
    </row>
    <row r="1156" spans="1:13" x14ac:dyDescent="0.15">
      <c r="A1156" t="s">
        <v>18</v>
      </c>
      <c r="B1156" t="s">
        <v>32</v>
      </c>
      <c r="C1156">
        <v>2399</v>
      </c>
      <c r="D1156">
        <v>120</v>
      </c>
      <c r="E1156">
        <v>300</v>
      </c>
      <c r="F1156">
        <v>719700</v>
      </c>
      <c r="G1156">
        <v>9264</v>
      </c>
      <c r="H1156">
        <v>710436</v>
      </c>
      <c r="I1156">
        <v>96500</v>
      </c>
      <c r="J1156">
        <v>613936</v>
      </c>
      <c r="K1156">
        <v>43405</v>
      </c>
      <c r="L1156" t="s">
        <v>31</v>
      </c>
      <c r="M1156">
        <v>2018</v>
      </c>
    </row>
    <row r="1157" spans="1:13" x14ac:dyDescent="0.15">
      <c r="A1157" t="s">
        <v>28</v>
      </c>
      <c r="B1157" t="s">
        <v>33</v>
      </c>
      <c r="C1157">
        <v>647</v>
      </c>
      <c r="D1157">
        <v>250</v>
      </c>
      <c r="E1157">
        <v>300</v>
      </c>
      <c r="F1157">
        <v>194100</v>
      </c>
      <c r="G1157">
        <v>19392</v>
      </c>
      <c r="H1157">
        <v>174708</v>
      </c>
      <c r="I1157">
        <v>202000</v>
      </c>
      <c r="J1157">
        <v>-27292</v>
      </c>
      <c r="K1157">
        <v>43435</v>
      </c>
      <c r="L1157" t="s">
        <v>21</v>
      </c>
      <c r="M1157">
        <v>2018</v>
      </c>
    </row>
    <row r="1158" spans="1:13" x14ac:dyDescent="0.15">
      <c r="A1158" t="s">
        <v>20</v>
      </c>
      <c r="B1158" t="s">
        <v>35</v>
      </c>
      <c r="C1158">
        <v>2459</v>
      </c>
      <c r="D1158">
        <v>260</v>
      </c>
      <c r="E1158">
        <v>12</v>
      </c>
      <c r="F1158">
        <v>29508</v>
      </c>
      <c r="G1158">
        <v>1320</v>
      </c>
      <c r="H1158">
        <v>28188</v>
      </c>
      <c r="I1158">
        <v>4125</v>
      </c>
      <c r="J1158">
        <v>24063</v>
      </c>
      <c r="K1158">
        <v>43435</v>
      </c>
      <c r="L1158" t="s">
        <v>21</v>
      </c>
      <c r="M1158">
        <v>2018</v>
      </c>
    </row>
    <row r="1159" spans="1:13" x14ac:dyDescent="0.15">
      <c r="A1159" t="s">
        <v>20</v>
      </c>
      <c r="B1159" t="s">
        <v>14</v>
      </c>
      <c r="C1159">
        <v>1754</v>
      </c>
      <c r="D1159">
        <v>3</v>
      </c>
      <c r="E1159">
        <v>12</v>
      </c>
      <c r="F1159">
        <v>21048</v>
      </c>
      <c r="G1159">
        <v>396.36</v>
      </c>
      <c r="H1159">
        <v>20651.64</v>
      </c>
      <c r="I1159">
        <v>1101</v>
      </c>
      <c r="J1159">
        <v>19550.64</v>
      </c>
      <c r="K1159">
        <v>43374</v>
      </c>
      <c r="L1159" t="s">
        <v>27</v>
      </c>
      <c r="M1159">
        <v>2018</v>
      </c>
    </row>
    <row r="1160" spans="1:13" x14ac:dyDescent="0.15">
      <c r="A1160" t="s">
        <v>18</v>
      </c>
      <c r="B1160" t="s">
        <v>22</v>
      </c>
      <c r="C1160">
        <v>1679</v>
      </c>
      <c r="D1160">
        <v>5</v>
      </c>
      <c r="E1160">
        <v>300</v>
      </c>
      <c r="F1160">
        <v>503700</v>
      </c>
      <c r="G1160">
        <v>8694</v>
      </c>
      <c r="H1160">
        <v>495006</v>
      </c>
      <c r="I1160">
        <v>80500</v>
      </c>
      <c r="J1160">
        <v>414506</v>
      </c>
      <c r="K1160">
        <v>43344</v>
      </c>
      <c r="L1160" t="s">
        <v>26</v>
      </c>
      <c r="M1160">
        <v>2018</v>
      </c>
    </row>
    <row r="1161" spans="1:13" x14ac:dyDescent="0.15">
      <c r="A1161" t="s">
        <v>18</v>
      </c>
      <c r="B1161" t="s">
        <v>22</v>
      </c>
      <c r="C1161">
        <v>3493</v>
      </c>
      <c r="D1161">
        <v>5</v>
      </c>
      <c r="E1161">
        <v>125</v>
      </c>
      <c r="F1161">
        <v>436625</v>
      </c>
      <c r="G1161">
        <v>20891.25</v>
      </c>
      <c r="H1161">
        <v>415733.75</v>
      </c>
      <c r="I1161">
        <v>222840</v>
      </c>
      <c r="J1161">
        <v>192893.75</v>
      </c>
      <c r="K1161">
        <v>43405</v>
      </c>
      <c r="L1161" t="s">
        <v>31</v>
      </c>
      <c r="M1161">
        <v>2018</v>
      </c>
    </row>
    <row r="1162" spans="1:13" x14ac:dyDescent="0.15">
      <c r="A1162" t="s">
        <v>13</v>
      </c>
      <c r="B1162" t="s">
        <v>22</v>
      </c>
      <c r="C1162">
        <v>1697</v>
      </c>
      <c r="D1162">
        <v>5</v>
      </c>
      <c r="E1162">
        <v>7</v>
      </c>
      <c r="F1162">
        <v>11879</v>
      </c>
      <c r="G1162">
        <v>1014.93</v>
      </c>
      <c r="H1162">
        <v>10864.07</v>
      </c>
      <c r="I1162">
        <v>8055</v>
      </c>
      <c r="J1162">
        <v>2809.07</v>
      </c>
      <c r="K1162">
        <v>43435</v>
      </c>
      <c r="L1162" t="s">
        <v>21</v>
      </c>
      <c r="M1162">
        <v>2018</v>
      </c>
    </row>
    <row r="1163" spans="1:13" x14ac:dyDescent="0.15">
      <c r="A1163" t="s">
        <v>17</v>
      </c>
      <c r="B1163" t="s">
        <v>22</v>
      </c>
      <c r="C1163">
        <v>726</v>
      </c>
      <c r="D1163">
        <v>5</v>
      </c>
      <c r="E1163">
        <v>300</v>
      </c>
      <c r="F1163">
        <v>217800</v>
      </c>
      <c r="G1163">
        <v>9018</v>
      </c>
      <c r="H1163">
        <v>208782</v>
      </c>
      <c r="I1163">
        <v>83500</v>
      </c>
      <c r="J1163">
        <v>125282</v>
      </c>
      <c r="K1163">
        <v>43435</v>
      </c>
      <c r="L1163" t="s">
        <v>21</v>
      </c>
      <c r="M1163">
        <v>2018</v>
      </c>
    </row>
    <row r="1164" spans="1:13" x14ac:dyDescent="0.15">
      <c r="A1164" t="s">
        <v>20</v>
      </c>
      <c r="B1164" t="s">
        <v>29</v>
      </c>
      <c r="C1164">
        <v>4174</v>
      </c>
      <c r="D1164">
        <v>10</v>
      </c>
      <c r="E1164">
        <v>12</v>
      </c>
      <c r="F1164">
        <v>50088</v>
      </c>
      <c r="G1164">
        <v>396.36</v>
      </c>
      <c r="H1164">
        <v>49691.64</v>
      </c>
      <c r="I1164">
        <v>1101</v>
      </c>
      <c r="J1164">
        <v>48590.64</v>
      </c>
      <c r="K1164">
        <v>43374</v>
      </c>
      <c r="L1164" t="s">
        <v>27</v>
      </c>
      <c r="M1164">
        <v>2018</v>
      </c>
    </row>
    <row r="1165" spans="1:13" x14ac:dyDescent="0.15">
      <c r="A1165" t="s">
        <v>17</v>
      </c>
      <c r="B1165" t="s">
        <v>29</v>
      </c>
      <c r="C1165">
        <v>2209</v>
      </c>
      <c r="D1165">
        <v>10</v>
      </c>
      <c r="E1165">
        <v>12</v>
      </c>
      <c r="F1165">
        <v>26508</v>
      </c>
      <c r="G1165">
        <v>1917</v>
      </c>
      <c r="H1165">
        <v>24591</v>
      </c>
      <c r="I1165">
        <v>5325</v>
      </c>
      <c r="J1165">
        <v>19266</v>
      </c>
      <c r="K1165">
        <v>43405</v>
      </c>
      <c r="L1165" t="s">
        <v>31</v>
      </c>
      <c r="M1165">
        <v>2018</v>
      </c>
    </row>
    <row r="1166" spans="1:13" x14ac:dyDescent="0.15">
      <c r="A1166" t="s">
        <v>18</v>
      </c>
      <c r="B1166" t="s">
        <v>33</v>
      </c>
      <c r="C1166">
        <v>2621</v>
      </c>
      <c r="D1166">
        <v>250</v>
      </c>
      <c r="E1166">
        <v>12</v>
      </c>
      <c r="F1166">
        <v>31452</v>
      </c>
      <c r="G1166">
        <v>2412.7199999999998</v>
      </c>
      <c r="H1166">
        <v>29039.279999999999</v>
      </c>
      <c r="I1166">
        <v>6702</v>
      </c>
      <c r="J1166">
        <v>22337.279999999999</v>
      </c>
      <c r="K1166">
        <v>43344</v>
      </c>
      <c r="L1166" t="s">
        <v>26</v>
      </c>
      <c r="M1166">
        <v>2018</v>
      </c>
    </row>
    <row r="1167" spans="1:13" x14ac:dyDescent="0.15">
      <c r="A1167" t="s">
        <v>17</v>
      </c>
      <c r="B1167" t="s">
        <v>35</v>
      </c>
      <c r="C1167">
        <v>1302</v>
      </c>
      <c r="D1167">
        <v>260</v>
      </c>
      <c r="E1167">
        <v>15</v>
      </c>
      <c r="F1167">
        <v>19530</v>
      </c>
      <c r="G1167">
        <v>1309.5</v>
      </c>
      <c r="H1167">
        <v>18220.5</v>
      </c>
      <c r="I1167">
        <v>9700</v>
      </c>
      <c r="J1167">
        <v>8520.5</v>
      </c>
      <c r="K1167">
        <v>43405</v>
      </c>
      <c r="L1167" t="s">
        <v>31</v>
      </c>
      <c r="M1167">
        <v>2018</v>
      </c>
    </row>
    <row r="1168" spans="1:13" x14ac:dyDescent="0.15">
      <c r="A1168" t="s">
        <v>18</v>
      </c>
      <c r="B1168" t="s">
        <v>33</v>
      </c>
      <c r="C1168">
        <v>3116</v>
      </c>
      <c r="D1168">
        <v>250</v>
      </c>
      <c r="E1168">
        <v>20</v>
      </c>
      <c r="F1168">
        <v>62320</v>
      </c>
      <c r="G1168">
        <v>4827.6000000000004</v>
      </c>
      <c r="H1168">
        <v>57492.4</v>
      </c>
      <c r="I1168">
        <v>26820</v>
      </c>
      <c r="J1168">
        <v>30672.400000000001</v>
      </c>
      <c r="K1168">
        <v>43405</v>
      </c>
      <c r="L1168" t="s">
        <v>31</v>
      </c>
      <c r="M1168">
        <v>2018</v>
      </c>
    </row>
    <row r="1169" spans="1:13" x14ac:dyDescent="0.15">
      <c r="A1169" t="s">
        <v>18</v>
      </c>
      <c r="B1169" t="s">
        <v>35</v>
      </c>
      <c r="C1169">
        <v>2565</v>
      </c>
      <c r="D1169">
        <v>260</v>
      </c>
      <c r="E1169">
        <v>12</v>
      </c>
      <c r="F1169">
        <v>30780</v>
      </c>
      <c r="G1169">
        <v>330.48</v>
      </c>
      <c r="H1169">
        <v>30449.52</v>
      </c>
      <c r="I1169">
        <v>918</v>
      </c>
      <c r="J1169">
        <v>29531.52</v>
      </c>
      <c r="K1169">
        <v>43435</v>
      </c>
      <c r="L1169" t="s">
        <v>21</v>
      </c>
      <c r="M1169">
        <v>2018</v>
      </c>
    </row>
    <row r="1170" spans="1:13" x14ac:dyDescent="0.15">
      <c r="A1170" t="s">
        <v>28</v>
      </c>
      <c r="B1170" t="s">
        <v>14</v>
      </c>
      <c r="C1170">
        <v>4297</v>
      </c>
      <c r="D1170">
        <v>3</v>
      </c>
      <c r="E1170">
        <v>12</v>
      </c>
      <c r="F1170">
        <v>51564</v>
      </c>
      <c r="G1170">
        <v>463.2</v>
      </c>
      <c r="H1170">
        <v>51100.800000000003</v>
      </c>
      <c r="I1170">
        <v>1158</v>
      </c>
      <c r="J1170">
        <v>49942.8</v>
      </c>
      <c r="K1170">
        <v>43374</v>
      </c>
      <c r="L1170" t="s">
        <v>27</v>
      </c>
      <c r="M1170">
        <v>2018</v>
      </c>
    </row>
    <row r="1171" spans="1:13" x14ac:dyDescent="0.15">
      <c r="A1171" t="s">
        <v>28</v>
      </c>
      <c r="B1171" t="s">
        <v>29</v>
      </c>
      <c r="C1171">
        <v>3537</v>
      </c>
      <c r="D1171">
        <v>10</v>
      </c>
      <c r="E1171">
        <v>12</v>
      </c>
      <c r="F1171">
        <v>42444</v>
      </c>
      <c r="G1171">
        <v>463.2</v>
      </c>
      <c r="H1171">
        <v>41980.800000000003</v>
      </c>
      <c r="I1171">
        <v>1158</v>
      </c>
      <c r="J1171">
        <v>40822.800000000003</v>
      </c>
      <c r="K1171">
        <v>43374</v>
      </c>
      <c r="L1171" t="s">
        <v>27</v>
      </c>
      <c r="M1171">
        <v>2018</v>
      </c>
    </row>
    <row r="1172" spans="1:13" x14ac:dyDescent="0.15">
      <c r="A1172" t="s">
        <v>18</v>
      </c>
      <c r="B1172" t="s">
        <v>14</v>
      </c>
      <c r="C1172">
        <v>2616</v>
      </c>
      <c r="D1172">
        <v>3</v>
      </c>
      <c r="E1172">
        <v>125</v>
      </c>
      <c r="F1172">
        <v>327000</v>
      </c>
      <c r="G1172">
        <v>18525</v>
      </c>
      <c r="H1172">
        <v>308475</v>
      </c>
      <c r="I1172">
        <v>177840</v>
      </c>
      <c r="J1172">
        <v>130635</v>
      </c>
      <c r="K1172">
        <v>43435</v>
      </c>
      <c r="L1172" t="s">
        <v>21</v>
      </c>
      <c r="M1172">
        <v>2018</v>
      </c>
    </row>
    <row r="1173" spans="1:13" x14ac:dyDescent="0.15">
      <c r="A1173" t="s">
        <v>28</v>
      </c>
      <c r="B1173" t="s">
        <v>22</v>
      </c>
      <c r="C1173">
        <v>4023</v>
      </c>
      <c r="D1173">
        <v>5</v>
      </c>
      <c r="E1173">
        <v>125</v>
      </c>
      <c r="F1173">
        <v>502875</v>
      </c>
      <c r="G1173">
        <v>22550</v>
      </c>
      <c r="H1173">
        <v>480325</v>
      </c>
      <c r="I1173">
        <v>216480</v>
      </c>
      <c r="J1173">
        <v>263845</v>
      </c>
      <c r="K1173">
        <v>43405</v>
      </c>
      <c r="L1173" t="s">
        <v>31</v>
      </c>
      <c r="M1173">
        <v>2018</v>
      </c>
    </row>
    <row r="1174" spans="1:13" x14ac:dyDescent="0.15">
      <c r="A1174" t="s">
        <v>18</v>
      </c>
      <c r="B1174" t="s">
        <v>29</v>
      </c>
      <c r="C1174">
        <v>3671</v>
      </c>
      <c r="D1174">
        <v>10</v>
      </c>
      <c r="E1174">
        <v>15</v>
      </c>
      <c r="F1174">
        <v>55065</v>
      </c>
      <c r="G1174">
        <v>3250.5</v>
      </c>
      <c r="H1174">
        <v>51814.5</v>
      </c>
      <c r="I1174">
        <v>21670</v>
      </c>
      <c r="J1174">
        <v>30144.5</v>
      </c>
      <c r="K1174">
        <v>43374</v>
      </c>
      <c r="L1174" t="s">
        <v>27</v>
      </c>
      <c r="M1174">
        <v>2018</v>
      </c>
    </row>
    <row r="1175" spans="1:13" x14ac:dyDescent="0.15">
      <c r="A1175" t="s">
        <v>28</v>
      </c>
      <c r="B1175" t="s">
        <v>32</v>
      </c>
      <c r="C1175">
        <v>2382</v>
      </c>
      <c r="D1175">
        <v>120</v>
      </c>
      <c r="E1175">
        <v>300</v>
      </c>
      <c r="F1175">
        <v>714600</v>
      </c>
      <c r="G1175">
        <v>68820</v>
      </c>
      <c r="H1175">
        <v>645780</v>
      </c>
      <c r="I1175">
        <v>573500</v>
      </c>
      <c r="J1175">
        <v>72280</v>
      </c>
      <c r="K1175">
        <v>43374</v>
      </c>
      <c r="L1175" t="s">
        <v>27</v>
      </c>
      <c r="M1175">
        <v>2018</v>
      </c>
    </row>
    <row r="1176" spans="1:13" x14ac:dyDescent="0.15">
      <c r="A1176" t="s">
        <v>13</v>
      </c>
      <c r="B1176" t="s">
        <v>32</v>
      </c>
      <c r="C1176">
        <v>2200</v>
      </c>
      <c r="D1176">
        <v>120</v>
      </c>
      <c r="E1176">
        <v>125</v>
      </c>
      <c r="F1176">
        <v>275000</v>
      </c>
      <c r="G1176">
        <v>23950</v>
      </c>
      <c r="H1176">
        <v>251050</v>
      </c>
      <c r="I1176">
        <v>229920</v>
      </c>
      <c r="J1176">
        <v>21130</v>
      </c>
      <c r="K1176">
        <v>43435</v>
      </c>
      <c r="L1176" t="s">
        <v>21</v>
      </c>
      <c r="M1176">
        <v>2018</v>
      </c>
    </row>
    <row r="1177" spans="1:13" x14ac:dyDescent="0.15">
      <c r="A1177" t="s">
        <v>28</v>
      </c>
      <c r="B1177" t="s">
        <v>33</v>
      </c>
      <c r="C1177">
        <v>2991</v>
      </c>
      <c r="D1177">
        <v>250</v>
      </c>
      <c r="E1177">
        <v>300</v>
      </c>
      <c r="F1177">
        <v>897300</v>
      </c>
      <c r="G1177">
        <v>68820</v>
      </c>
      <c r="H1177">
        <v>828480</v>
      </c>
      <c r="I1177">
        <v>573500</v>
      </c>
      <c r="J1177">
        <v>254980</v>
      </c>
      <c r="K1177">
        <v>43374</v>
      </c>
      <c r="L1177" t="s">
        <v>27</v>
      </c>
      <c r="M1177">
        <v>2018</v>
      </c>
    </row>
    <row r="1178" spans="1:13" x14ac:dyDescent="0.15">
      <c r="A1178" t="s">
        <v>18</v>
      </c>
      <c r="B1178" t="s">
        <v>33</v>
      </c>
      <c r="C1178">
        <v>4237</v>
      </c>
      <c r="D1178">
        <v>250</v>
      </c>
      <c r="E1178">
        <v>15</v>
      </c>
      <c r="F1178">
        <v>63555</v>
      </c>
      <c r="G1178">
        <v>3250.5</v>
      </c>
      <c r="H1178">
        <v>60304.5</v>
      </c>
      <c r="I1178">
        <v>21670</v>
      </c>
      <c r="J1178">
        <v>38634.5</v>
      </c>
      <c r="K1178">
        <v>43374</v>
      </c>
      <c r="L1178" t="s">
        <v>27</v>
      </c>
      <c r="M1178">
        <v>2018</v>
      </c>
    </row>
    <row r="1179" spans="1:13" x14ac:dyDescent="0.15">
      <c r="A1179" t="s">
        <v>17</v>
      </c>
      <c r="B1179" t="s">
        <v>33</v>
      </c>
      <c r="C1179">
        <v>2712</v>
      </c>
      <c r="D1179">
        <v>250</v>
      </c>
      <c r="E1179">
        <v>350</v>
      </c>
      <c r="F1179">
        <v>949200</v>
      </c>
      <c r="G1179">
        <v>65450</v>
      </c>
      <c r="H1179">
        <v>883750</v>
      </c>
      <c r="I1179">
        <v>486200</v>
      </c>
      <c r="J1179">
        <v>397550</v>
      </c>
      <c r="K1179">
        <v>43435</v>
      </c>
      <c r="L1179" t="s">
        <v>21</v>
      </c>
      <c r="M1179">
        <v>2018</v>
      </c>
    </row>
    <row r="1180" spans="1:13" x14ac:dyDescent="0.15">
      <c r="A1180" t="s">
        <v>18</v>
      </c>
      <c r="B1180" t="s">
        <v>14</v>
      </c>
      <c r="C1180">
        <v>2541</v>
      </c>
      <c r="D1180">
        <v>3</v>
      </c>
      <c r="E1180">
        <v>12</v>
      </c>
      <c r="F1180">
        <v>30492</v>
      </c>
      <c r="G1180">
        <v>1581.36</v>
      </c>
      <c r="H1180">
        <v>28910.639999999999</v>
      </c>
      <c r="I1180">
        <v>3594</v>
      </c>
      <c r="J1180">
        <v>25316.639999999999</v>
      </c>
      <c r="K1180">
        <v>43374</v>
      </c>
      <c r="L1180" t="s">
        <v>27</v>
      </c>
      <c r="M1180">
        <v>2018</v>
      </c>
    </row>
    <row r="1181" spans="1:13" x14ac:dyDescent="0.15">
      <c r="A1181" t="s">
        <v>18</v>
      </c>
      <c r="B1181" t="s">
        <v>29</v>
      </c>
      <c r="C1181">
        <v>1531</v>
      </c>
      <c r="D1181">
        <v>10</v>
      </c>
      <c r="E1181">
        <v>12</v>
      </c>
      <c r="F1181">
        <v>18372</v>
      </c>
      <c r="G1181">
        <v>1581.36</v>
      </c>
      <c r="H1181">
        <v>16790.64</v>
      </c>
      <c r="I1181">
        <v>3594</v>
      </c>
      <c r="J1181">
        <v>13196.64</v>
      </c>
      <c r="K1181">
        <v>43374</v>
      </c>
      <c r="L1181" t="s">
        <v>27</v>
      </c>
      <c r="M1181">
        <v>2018</v>
      </c>
    </row>
    <row r="1182" spans="1:13" x14ac:dyDescent="0.15">
      <c r="A1182" t="s">
        <v>20</v>
      </c>
      <c r="B1182" t="s">
        <v>33</v>
      </c>
      <c r="C1182">
        <v>3259</v>
      </c>
      <c r="D1182">
        <v>250</v>
      </c>
      <c r="E1182">
        <v>12</v>
      </c>
      <c r="F1182">
        <v>39108</v>
      </c>
      <c r="G1182">
        <v>1326.6</v>
      </c>
      <c r="H1182">
        <v>37781.4</v>
      </c>
      <c r="I1182">
        <v>3015</v>
      </c>
      <c r="J1182">
        <v>34766.400000000001</v>
      </c>
      <c r="K1182">
        <v>43344</v>
      </c>
      <c r="L1182" t="s">
        <v>26</v>
      </c>
      <c r="M1182">
        <v>2018</v>
      </c>
    </row>
    <row r="1183" spans="1:13" x14ac:dyDescent="0.15">
      <c r="A1183" t="s">
        <v>13</v>
      </c>
      <c r="B1183" t="s">
        <v>14</v>
      </c>
      <c r="C1183">
        <v>3539</v>
      </c>
      <c r="D1183">
        <v>3</v>
      </c>
      <c r="E1183">
        <v>15</v>
      </c>
      <c r="F1183">
        <v>53085</v>
      </c>
      <c r="G1183">
        <v>2574</v>
      </c>
      <c r="H1183">
        <v>50511</v>
      </c>
      <c r="I1183">
        <v>15600</v>
      </c>
      <c r="J1183">
        <v>34911</v>
      </c>
      <c r="K1183">
        <v>43405</v>
      </c>
      <c r="L1183" t="s">
        <v>31</v>
      </c>
      <c r="M1183">
        <v>2018</v>
      </c>
    </row>
    <row r="1184" spans="1:13" x14ac:dyDescent="0.15">
      <c r="A1184" t="s">
        <v>20</v>
      </c>
      <c r="B1184" t="s">
        <v>14</v>
      </c>
      <c r="C1184">
        <v>4226</v>
      </c>
      <c r="D1184">
        <v>3</v>
      </c>
      <c r="E1184">
        <v>7</v>
      </c>
      <c r="F1184">
        <v>29582</v>
      </c>
      <c r="G1184">
        <v>2083.62</v>
      </c>
      <c r="H1184">
        <v>27498.38</v>
      </c>
      <c r="I1184">
        <v>13530</v>
      </c>
      <c r="J1184">
        <v>13968.38</v>
      </c>
      <c r="K1184">
        <v>43405</v>
      </c>
      <c r="L1184" t="s">
        <v>31</v>
      </c>
      <c r="M1184">
        <v>2018</v>
      </c>
    </row>
    <row r="1185" spans="1:13" x14ac:dyDescent="0.15">
      <c r="A1185" t="s">
        <v>17</v>
      </c>
      <c r="B1185" t="s">
        <v>22</v>
      </c>
      <c r="C1185">
        <v>776</v>
      </c>
      <c r="D1185">
        <v>5</v>
      </c>
      <c r="E1185">
        <v>20</v>
      </c>
      <c r="F1185">
        <v>15520</v>
      </c>
      <c r="G1185">
        <v>6582.4</v>
      </c>
      <c r="H1185">
        <v>8937.6</v>
      </c>
      <c r="I1185">
        <v>29920</v>
      </c>
      <c r="J1185">
        <v>-20982.400000000001</v>
      </c>
      <c r="K1185">
        <v>43374</v>
      </c>
      <c r="L1185" t="s">
        <v>27</v>
      </c>
      <c r="M1185">
        <v>2018</v>
      </c>
    </row>
    <row r="1186" spans="1:13" x14ac:dyDescent="0.15">
      <c r="A1186" t="s">
        <v>17</v>
      </c>
      <c r="B1186" t="s">
        <v>29</v>
      </c>
      <c r="C1186">
        <v>1401</v>
      </c>
      <c r="D1186">
        <v>10</v>
      </c>
      <c r="E1186">
        <v>20</v>
      </c>
      <c r="F1186">
        <v>28020</v>
      </c>
      <c r="G1186">
        <v>6582.4</v>
      </c>
      <c r="H1186">
        <v>21437.599999999999</v>
      </c>
      <c r="I1186">
        <v>29920</v>
      </c>
      <c r="J1186">
        <v>-8482.4</v>
      </c>
      <c r="K1186">
        <v>43374</v>
      </c>
      <c r="L1186" t="s">
        <v>27</v>
      </c>
      <c r="M1186">
        <v>2018</v>
      </c>
    </row>
    <row r="1187" spans="1:13" x14ac:dyDescent="0.15">
      <c r="A1187" t="s">
        <v>18</v>
      </c>
      <c r="B1187" t="s">
        <v>32</v>
      </c>
      <c r="C1187">
        <v>463</v>
      </c>
      <c r="D1187">
        <v>120</v>
      </c>
      <c r="E1187">
        <v>20</v>
      </c>
      <c r="F1187">
        <v>9260</v>
      </c>
      <c r="G1187">
        <v>6171</v>
      </c>
      <c r="H1187">
        <v>3089</v>
      </c>
      <c r="I1187">
        <v>28050</v>
      </c>
      <c r="J1187">
        <v>-24961</v>
      </c>
      <c r="K1187">
        <v>43344</v>
      </c>
      <c r="L1187" t="s">
        <v>26</v>
      </c>
      <c r="M1187">
        <v>2018</v>
      </c>
    </row>
    <row r="1188" spans="1:13" x14ac:dyDescent="0.15">
      <c r="A1188" t="s">
        <v>20</v>
      </c>
      <c r="B1188" t="s">
        <v>32</v>
      </c>
      <c r="C1188">
        <v>4177</v>
      </c>
      <c r="D1188">
        <v>120</v>
      </c>
      <c r="E1188">
        <v>15</v>
      </c>
      <c r="F1188">
        <v>62655</v>
      </c>
      <c r="G1188">
        <v>1080.75</v>
      </c>
      <c r="H1188">
        <v>61574.25</v>
      </c>
      <c r="I1188">
        <v>6550</v>
      </c>
      <c r="J1188">
        <v>55024.25</v>
      </c>
      <c r="K1188">
        <v>43344</v>
      </c>
      <c r="L1188" t="s">
        <v>26</v>
      </c>
      <c r="M1188">
        <v>2018</v>
      </c>
    </row>
    <row r="1189" spans="1:13" x14ac:dyDescent="0.15">
      <c r="A1189" t="s">
        <v>20</v>
      </c>
      <c r="B1189" t="s">
        <v>32</v>
      </c>
      <c r="C1189">
        <v>2523</v>
      </c>
      <c r="D1189">
        <v>120</v>
      </c>
      <c r="E1189">
        <v>350</v>
      </c>
      <c r="F1189">
        <v>883050</v>
      </c>
      <c r="G1189">
        <v>13244</v>
      </c>
      <c r="H1189">
        <v>869806</v>
      </c>
      <c r="I1189">
        <v>89440</v>
      </c>
      <c r="J1189">
        <v>780366</v>
      </c>
      <c r="K1189">
        <v>43374</v>
      </c>
      <c r="L1189" t="s">
        <v>27</v>
      </c>
      <c r="M1189">
        <v>2018</v>
      </c>
    </row>
    <row r="1190" spans="1:13" x14ac:dyDescent="0.15">
      <c r="A1190" t="s">
        <v>13</v>
      </c>
      <c r="B1190" t="s">
        <v>33</v>
      </c>
      <c r="C1190">
        <v>607</v>
      </c>
      <c r="D1190">
        <v>250</v>
      </c>
      <c r="E1190">
        <v>20</v>
      </c>
      <c r="F1190">
        <v>12140</v>
      </c>
      <c r="G1190">
        <v>6457</v>
      </c>
      <c r="H1190">
        <v>5683</v>
      </c>
      <c r="I1190">
        <v>29350</v>
      </c>
      <c r="J1190">
        <v>-23667</v>
      </c>
      <c r="K1190">
        <v>43405</v>
      </c>
      <c r="L1190" t="s">
        <v>31</v>
      </c>
      <c r="M1190">
        <v>2018</v>
      </c>
    </row>
    <row r="1191" spans="1:13" x14ac:dyDescent="0.15">
      <c r="A1191" t="s">
        <v>20</v>
      </c>
      <c r="B1191" t="s">
        <v>35</v>
      </c>
      <c r="C1191">
        <v>3763</v>
      </c>
      <c r="D1191">
        <v>260</v>
      </c>
      <c r="E1191">
        <v>125</v>
      </c>
      <c r="F1191">
        <v>470375</v>
      </c>
      <c r="G1191">
        <v>13021.25</v>
      </c>
      <c r="H1191">
        <v>457353.75</v>
      </c>
      <c r="I1191">
        <v>113640</v>
      </c>
      <c r="J1191">
        <v>343713.75</v>
      </c>
      <c r="K1191">
        <v>43344</v>
      </c>
      <c r="L1191" t="s">
        <v>26</v>
      </c>
      <c r="M1191">
        <v>2018</v>
      </c>
    </row>
    <row r="1192" spans="1:13" x14ac:dyDescent="0.15">
      <c r="A1192" t="s">
        <v>20</v>
      </c>
      <c r="B1192" t="s">
        <v>35</v>
      </c>
      <c r="C1192">
        <v>2412</v>
      </c>
      <c r="D1192">
        <v>260</v>
      </c>
      <c r="E1192">
        <v>350</v>
      </c>
      <c r="F1192">
        <v>844200</v>
      </c>
      <c r="G1192">
        <v>13244</v>
      </c>
      <c r="H1192">
        <v>830956</v>
      </c>
      <c r="I1192">
        <v>89440</v>
      </c>
      <c r="J1192">
        <v>741516</v>
      </c>
      <c r="K1192">
        <v>43374</v>
      </c>
      <c r="L1192" t="s">
        <v>27</v>
      </c>
      <c r="M1192">
        <v>2018</v>
      </c>
    </row>
    <row r="1193" spans="1:13" x14ac:dyDescent="0.15">
      <c r="A1193" t="s">
        <v>28</v>
      </c>
      <c r="B1193" t="s">
        <v>29</v>
      </c>
      <c r="C1193">
        <v>4451</v>
      </c>
      <c r="D1193">
        <v>10</v>
      </c>
      <c r="E1193">
        <v>7</v>
      </c>
      <c r="F1193">
        <v>31157</v>
      </c>
      <c r="G1193">
        <v>292.60000000000002</v>
      </c>
      <c r="H1193">
        <v>30864.400000000001</v>
      </c>
      <c r="I1193">
        <v>1900</v>
      </c>
      <c r="J1193">
        <v>28964.400000000001</v>
      </c>
      <c r="K1193">
        <v>43344</v>
      </c>
      <c r="L1193" t="s">
        <v>26</v>
      </c>
      <c r="M1193">
        <v>2018</v>
      </c>
    </row>
    <row r="1194" spans="1:13" x14ac:dyDescent="0.15">
      <c r="A1194" t="s">
        <v>13</v>
      </c>
      <c r="B1194" t="s">
        <v>14</v>
      </c>
      <c r="C1194">
        <v>2286</v>
      </c>
      <c r="D1194">
        <v>3</v>
      </c>
      <c r="E1194">
        <v>125</v>
      </c>
      <c r="F1194">
        <v>285750</v>
      </c>
      <c r="G1194">
        <v>36240</v>
      </c>
      <c r="H1194">
        <v>249510</v>
      </c>
      <c r="I1194">
        <v>289920</v>
      </c>
      <c r="J1194">
        <v>-40410</v>
      </c>
      <c r="K1194">
        <v>43344</v>
      </c>
      <c r="L1194" t="s">
        <v>26</v>
      </c>
      <c r="M1194">
        <v>2018</v>
      </c>
    </row>
    <row r="1195" spans="1:13" x14ac:dyDescent="0.15">
      <c r="A1195" t="s">
        <v>20</v>
      </c>
      <c r="B1195" t="s">
        <v>22</v>
      </c>
      <c r="C1195">
        <v>1873</v>
      </c>
      <c r="D1195">
        <v>5</v>
      </c>
      <c r="E1195">
        <v>20</v>
      </c>
      <c r="F1195">
        <v>37460</v>
      </c>
      <c r="G1195">
        <v>4116</v>
      </c>
      <c r="H1195">
        <v>33344</v>
      </c>
      <c r="I1195">
        <v>17150</v>
      </c>
      <c r="J1195">
        <v>16194</v>
      </c>
      <c r="K1195">
        <v>43374</v>
      </c>
      <c r="L1195" t="s">
        <v>27</v>
      </c>
      <c r="M1195">
        <v>2018</v>
      </c>
    </row>
    <row r="1196" spans="1:13" x14ac:dyDescent="0.15">
      <c r="A1196" t="s">
        <v>18</v>
      </c>
      <c r="B1196" t="s">
        <v>22</v>
      </c>
      <c r="C1196">
        <v>3766</v>
      </c>
      <c r="D1196">
        <v>5</v>
      </c>
      <c r="E1196">
        <v>300</v>
      </c>
      <c r="F1196">
        <v>1129800</v>
      </c>
      <c r="G1196">
        <v>42696</v>
      </c>
      <c r="H1196">
        <v>1087104</v>
      </c>
      <c r="I1196">
        <v>296500</v>
      </c>
      <c r="J1196">
        <v>790604</v>
      </c>
      <c r="K1196">
        <v>43435</v>
      </c>
      <c r="L1196" t="s">
        <v>21</v>
      </c>
      <c r="M1196">
        <v>2018</v>
      </c>
    </row>
    <row r="1197" spans="1:13" x14ac:dyDescent="0.15">
      <c r="A1197" t="s">
        <v>20</v>
      </c>
      <c r="B1197" t="s">
        <v>29</v>
      </c>
      <c r="C1197">
        <v>1056</v>
      </c>
      <c r="D1197">
        <v>10</v>
      </c>
      <c r="E1197">
        <v>20</v>
      </c>
      <c r="F1197">
        <v>21120</v>
      </c>
      <c r="G1197">
        <v>4116</v>
      </c>
      <c r="H1197">
        <v>17004</v>
      </c>
      <c r="I1197">
        <v>17150</v>
      </c>
      <c r="J1197">
        <v>-146</v>
      </c>
      <c r="K1197">
        <v>43374</v>
      </c>
      <c r="L1197" t="s">
        <v>27</v>
      </c>
      <c r="M1197">
        <v>2018</v>
      </c>
    </row>
    <row r="1198" spans="1:13" x14ac:dyDescent="0.15">
      <c r="A1198" t="s">
        <v>20</v>
      </c>
      <c r="B1198" t="s">
        <v>29</v>
      </c>
      <c r="C1198">
        <v>1892</v>
      </c>
      <c r="D1198">
        <v>10</v>
      </c>
      <c r="E1198">
        <v>15</v>
      </c>
      <c r="F1198">
        <v>28380</v>
      </c>
      <c r="G1198">
        <v>684</v>
      </c>
      <c r="H1198">
        <v>27696</v>
      </c>
      <c r="I1198">
        <v>3800</v>
      </c>
      <c r="J1198">
        <v>23896</v>
      </c>
      <c r="K1198">
        <v>43435</v>
      </c>
      <c r="L1198" t="s">
        <v>21</v>
      </c>
      <c r="M1198">
        <v>2018</v>
      </c>
    </row>
    <row r="1199" spans="1:13" x14ac:dyDescent="0.15">
      <c r="A1199" t="s">
        <v>13</v>
      </c>
      <c r="B1199" t="s">
        <v>33</v>
      </c>
      <c r="C1199">
        <v>1293</v>
      </c>
      <c r="D1199">
        <v>250</v>
      </c>
      <c r="E1199">
        <v>350</v>
      </c>
      <c r="F1199">
        <v>452550</v>
      </c>
      <c r="G1199">
        <v>26166</v>
      </c>
      <c r="H1199">
        <v>426384</v>
      </c>
      <c r="I1199">
        <v>161980</v>
      </c>
      <c r="J1199">
        <v>264404</v>
      </c>
      <c r="K1199">
        <v>43344</v>
      </c>
      <c r="L1199" t="s">
        <v>26</v>
      </c>
      <c r="M1199">
        <v>2018</v>
      </c>
    </row>
    <row r="1200" spans="1:13" x14ac:dyDescent="0.15">
      <c r="A1200" t="s">
        <v>28</v>
      </c>
      <c r="B1200" t="s">
        <v>35</v>
      </c>
      <c r="C1200">
        <v>833</v>
      </c>
      <c r="D1200">
        <v>260</v>
      </c>
      <c r="E1200">
        <v>15</v>
      </c>
      <c r="F1200">
        <v>12495</v>
      </c>
      <c r="G1200">
        <v>4586.3999999999996</v>
      </c>
      <c r="H1200">
        <v>7908.6</v>
      </c>
      <c r="I1200">
        <v>25480</v>
      </c>
      <c r="J1200">
        <v>-17571.400000000001</v>
      </c>
      <c r="K1200">
        <v>43405</v>
      </c>
      <c r="L1200" t="s">
        <v>31</v>
      </c>
      <c r="M1200">
        <v>2018</v>
      </c>
    </row>
    <row r="1201" spans="1:13" x14ac:dyDescent="0.15">
      <c r="A1201" t="s">
        <v>13</v>
      </c>
      <c r="B1201" t="s">
        <v>35</v>
      </c>
      <c r="C1201">
        <v>3170</v>
      </c>
      <c r="D1201">
        <v>260</v>
      </c>
      <c r="E1201">
        <v>12</v>
      </c>
      <c r="F1201">
        <v>38040</v>
      </c>
      <c r="G1201">
        <v>3975.84</v>
      </c>
      <c r="H1201">
        <v>34064.160000000003</v>
      </c>
      <c r="I1201">
        <v>8283</v>
      </c>
      <c r="J1201">
        <v>25781.16</v>
      </c>
      <c r="K1201">
        <v>43344</v>
      </c>
      <c r="L1201" t="s">
        <v>26</v>
      </c>
      <c r="M1201">
        <v>2018</v>
      </c>
    </row>
    <row r="1202" spans="1:13" x14ac:dyDescent="0.15">
      <c r="A1202" t="s">
        <v>17</v>
      </c>
      <c r="B1202" t="s">
        <v>14</v>
      </c>
      <c r="C1202">
        <v>3653</v>
      </c>
      <c r="D1202">
        <v>3</v>
      </c>
      <c r="E1202">
        <v>20</v>
      </c>
      <c r="F1202">
        <v>73060</v>
      </c>
      <c r="G1202">
        <v>1149.2</v>
      </c>
      <c r="H1202">
        <v>71910.8</v>
      </c>
      <c r="I1202">
        <v>4420</v>
      </c>
      <c r="J1202">
        <v>67490.8</v>
      </c>
      <c r="K1202">
        <v>43344</v>
      </c>
      <c r="L1202" t="s">
        <v>26</v>
      </c>
      <c r="M1202">
        <v>2018</v>
      </c>
    </row>
    <row r="1203" spans="1:13" x14ac:dyDescent="0.15">
      <c r="A1203" t="s">
        <v>17</v>
      </c>
      <c r="B1203" t="s">
        <v>32</v>
      </c>
      <c r="C1203">
        <v>1378</v>
      </c>
      <c r="D1203">
        <v>120</v>
      </c>
      <c r="E1203">
        <v>15</v>
      </c>
      <c r="F1203">
        <v>20670</v>
      </c>
      <c r="G1203">
        <v>1287</v>
      </c>
      <c r="H1203">
        <v>19383</v>
      </c>
      <c r="I1203">
        <v>6600</v>
      </c>
      <c r="J1203">
        <v>12783</v>
      </c>
      <c r="K1203">
        <v>43344</v>
      </c>
      <c r="L1203" t="s">
        <v>26</v>
      </c>
      <c r="M1203">
        <v>2018</v>
      </c>
    </row>
    <row r="1204" spans="1:13" x14ac:dyDescent="0.15">
      <c r="A1204" t="s">
        <v>20</v>
      </c>
      <c r="B1204" t="s">
        <v>32</v>
      </c>
      <c r="C1204">
        <v>3202</v>
      </c>
      <c r="D1204">
        <v>120</v>
      </c>
      <c r="E1204">
        <v>300</v>
      </c>
      <c r="F1204">
        <v>960600</v>
      </c>
      <c r="G1204">
        <v>101595</v>
      </c>
      <c r="H1204">
        <v>859005</v>
      </c>
      <c r="I1204">
        <v>651250</v>
      </c>
      <c r="J1204">
        <v>207755</v>
      </c>
      <c r="K1204">
        <v>43405</v>
      </c>
      <c r="L1204" t="s">
        <v>31</v>
      </c>
      <c r="M1204">
        <v>2018</v>
      </c>
    </row>
    <row r="1205" spans="1:13" x14ac:dyDescent="0.15">
      <c r="A1205" t="s">
        <v>17</v>
      </c>
      <c r="B1205" t="s">
        <v>35</v>
      </c>
      <c r="C1205">
        <v>865</v>
      </c>
      <c r="D1205">
        <v>260</v>
      </c>
      <c r="E1205">
        <v>12</v>
      </c>
      <c r="F1205">
        <v>10380</v>
      </c>
      <c r="G1205">
        <v>2761.2</v>
      </c>
      <c r="H1205">
        <v>7618.8</v>
      </c>
      <c r="I1205">
        <v>5310</v>
      </c>
      <c r="J1205">
        <v>2308.8000000000002</v>
      </c>
      <c r="K1205">
        <v>43435</v>
      </c>
      <c r="L1205" t="s">
        <v>21</v>
      </c>
      <c r="M1205">
        <v>2018</v>
      </c>
    </row>
    <row r="1206" spans="1:13" x14ac:dyDescent="0.15">
      <c r="A1206" t="s">
        <v>28</v>
      </c>
      <c r="B1206" t="s">
        <v>14</v>
      </c>
      <c r="C1206">
        <v>1535</v>
      </c>
      <c r="D1206">
        <v>3</v>
      </c>
      <c r="E1206">
        <v>7</v>
      </c>
      <c r="F1206">
        <v>10745</v>
      </c>
      <c r="G1206">
        <v>2936.08</v>
      </c>
      <c r="H1206">
        <v>7808.92</v>
      </c>
      <c r="I1206">
        <v>14980</v>
      </c>
      <c r="J1206">
        <v>-7171.08</v>
      </c>
      <c r="K1206">
        <v>43374</v>
      </c>
      <c r="L1206" t="s">
        <v>27</v>
      </c>
      <c r="M1206">
        <v>2018</v>
      </c>
    </row>
    <row r="1207" spans="1:13" x14ac:dyDescent="0.15">
      <c r="A1207" t="s">
        <v>28</v>
      </c>
      <c r="B1207" t="s">
        <v>22</v>
      </c>
      <c r="C1207">
        <v>1567</v>
      </c>
      <c r="D1207">
        <v>5</v>
      </c>
      <c r="E1207">
        <v>7</v>
      </c>
      <c r="F1207">
        <v>10969</v>
      </c>
      <c r="G1207">
        <v>2936.08</v>
      </c>
      <c r="H1207">
        <v>8032.92</v>
      </c>
      <c r="I1207">
        <v>14980</v>
      </c>
      <c r="J1207">
        <v>-6947.08</v>
      </c>
      <c r="K1207">
        <v>43374</v>
      </c>
      <c r="L1207" t="s">
        <v>27</v>
      </c>
      <c r="M1207">
        <v>2018</v>
      </c>
    </row>
    <row r="1208" spans="1:13" x14ac:dyDescent="0.15">
      <c r="A1208" t="s">
        <v>28</v>
      </c>
      <c r="B1208" t="s">
        <v>35</v>
      </c>
      <c r="C1208">
        <v>3537</v>
      </c>
      <c r="D1208">
        <v>260</v>
      </c>
      <c r="E1208">
        <v>12</v>
      </c>
      <c r="F1208">
        <v>42444</v>
      </c>
      <c r="G1208">
        <v>3385.2</v>
      </c>
      <c r="H1208">
        <v>39058.800000000003</v>
      </c>
      <c r="I1208">
        <v>6045</v>
      </c>
      <c r="J1208">
        <v>33013.800000000003</v>
      </c>
      <c r="K1208">
        <v>43435</v>
      </c>
      <c r="L1208" t="s">
        <v>21</v>
      </c>
      <c r="M1208">
        <v>2018</v>
      </c>
    </row>
    <row r="1209" spans="1:13" x14ac:dyDescent="0.15">
      <c r="A1209" t="s">
        <v>18</v>
      </c>
      <c r="B1209" t="s">
        <v>14</v>
      </c>
      <c r="C1209">
        <v>1804</v>
      </c>
      <c r="D1209">
        <v>3</v>
      </c>
      <c r="E1209">
        <v>125</v>
      </c>
      <c r="F1209">
        <v>225500</v>
      </c>
      <c r="G1209">
        <v>17902.5</v>
      </c>
      <c r="H1209">
        <v>207597.5</v>
      </c>
      <c r="I1209">
        <v>122760</v>
      </c>
      <c r="J1209">
        <v>84837.5</v>
      </c>
      <c r="K1209">
        <v>43344</v>
      </c>
      <c r="L1209" t="s">
        <v>26</v>
      </c>
      <c r="M1209">
        <v>2018</v>
      </c>
    </row>
    <row r="1210" spans="1:13" x14ac:dyDescent="0.15">
      <c r="A1210" t="s">
        <v>20</v>
      </c>
      <c r="B1210" t="s">
        <v>14</v>
      </c>
      <c r="C1210">
        <v>4357</v>
      </c>
      <c r="D1210">
        <v>3</v>
      </c>
      <c r="E1210">
        <v>125</v>
      </c>
      <c r="F1210">
        <v>544625</v>
      </c>
      <c r="G1210">
        <v>49367.5</v>
      </c>
      <c r="H1210">
        <v>495257.5</v>
      </c>
      <c r="I1210">
        <v>338520</v>
      </c>
      <c r="J1210">
        <v>156737.5</v>
      </c>
      <c r="K1210">
        <v>43435</v>
      </c>
      <c r="L1210" t="s">
        <v>21</v>
      </c>
      <c r="M1210">
        <v>2018</v>
      </c>
    </row>
    <row r="1211" spans="1:13" x14ac:dyDescent="0.15">
      <c r="A1211" t="s">
        <v>20</v>
      </c>
      <c r="B1211" t="s">
        <v>22</v>
      </c>
      <c r="C1211">
        <v>2278</v>
      </c>
      <c r="D1211">
        <v>5</v>
      </c>
      <c r="E1211">
        <v>7</v>
      </c>
      <c r="F1211">
        <v>15946</v>
      </c>
      <c r="G1211">
        <v>1692.46</v>
      </c>
      <c r="H1211">
        <v>14253.54</v>
      </c>
      <c r="I1211">
        <v>8635</v>
      </c>
      <c r="J1211">
        <v>5618.54</v>
      </c>
      <c r="K1211">
        <v>43374</v>
      </c>
      <c r="L1211" t="s">
        <v>27</v>
      </c>
      <c r="M1211">
        <v>2018</v>
      </c>
    </row>
    <row r="1212" spans="1:13" x14ac:dyDescent="0.15">
      <c r="A1212" t="s">
        <v>13</v>
      </c>
      <c r="B1212" t="s">
        <v>29</v>
      </c>
      <c r="C1212">
        <v>749</v>
      </c>
      <c r="D1212">
        <v>10</v>
      </c>
      <c r="E1212">
        <v>15</v>
      </c>
      <c r="F1212">
        <v>11235</v>
      </c>
      <c r="G1212">
        <v>5187</v>
      </c>
      <c r="H1212">
        <v>6048</v>
      </c>
      <c r="I1212">
        <v>24700</v>
      </c>
      <c r="J1212">
        <v>-18652</v>
      </c>
      <c r="K1212">
        <v>43344</v>
      </c>
      <c r="L1212" t="s">
        <v>26</v>
      </c>
      <c r="M1212">
        <v>2018</v>
      </c>
    </row>
    <row r="1213" spans="1:13" x14ac:dyDescent="0.15">
      <c r="A1213" t="s">
        <v>13</v>
      </c>
      <c r="B1213" t="s">
        <v>29</v>
      </c>
      <c r="C1213">
        <v>372</v>
      </c>
      <c r="D1213">
        <v>10</v>
      </c>
      <c r="E1213">
        <v>15</v>
      </c>
      <c r="F1213">
        <v>5580</v>
      </c>
      <c r="G1213">
        <v>3660.3</v>
      </c>
      <c r="H1213">
        <v>1919.7</v>
      </c>
      <c r="I1213">
        <v>17430</v>
      </c>
      <c r="J1213">
        <v>-15510.3</v>
      </c>
      <c r="K1213">
        <v>43374</v>
      </c>
      <c r="L1213" t="s">
        <v>27</v>
      </c>
      <c r="M1213">
        <v>2018</v>
      </c>
    </row>
    <row r="1214" spans="1:13" x14ac:dyDescent="0.15">
      <c r="A1214" t="s">
        <v>13</v>
      </c>
      <c r="B1214" t="s">
        <v>29</v>
      </c>
      <c r="C1214">
        <v>2813</v>
      </c>
      <c r="D1214">
        <v>10</v>
      </c>
      <c r="E1214">
        <v>12</v>
      </c>
      <c r="F1214">
        <v>33756</v>
      </c>
      <c r="G1214">
        <v>3732.96</v>
      </c>
      <c r="H1214">
        <v>30023.040000000001</v>
      </c>
      <c r="I1214">
        <v>6666</v>
      </c>
      <c r="J1214">
        <v>23357.040000000001</v>
      </c>
      <c r="K1214">
        <v>43405</v>
      </c>
      <c r="L1214" t="s">
        <v>31</v>
      </c>
      <c r="M1214">
        <v>2018</v>
      </c>
    </row>
    <row r="1215" spans="1:13" x14ac:dyDescent="0.15">
      <c r="A1215" t="s">
        <v>18</v>
      </c>
      <c r="B1215" t="s">
        <v>29</v>
      </c>
      <c r="C1215">
        <v>2093</v>
      </c>
      <c r="D1215">
        <v>10</v>
      </c>
      <c r="E1215">
        <v>350</v>
      </c>
      <c r="F1215">
        <v>732550</v>
      </c>
      <c r="G1215">
        <v>94178</v>
      </c>
      <c r="H1215">
        <v>638372</v>
      </c>
      <c r="I1215">
        <v>499720</v>
      </c>
      <c r="J1215">
        <v>138652</v>
      </c>
      <c r="K1215">
        <v>43405</v>
      </c>
      <c r="L1215" t="s">
        <v>31</v>
      </c>
      <c r="M1215">
        <v>2018</v>
      </c>
    </row>
    <row r="1216" spans="1:13" x14ac:dyDescent="0.15">
      <c r="A1216" t="s">
        <v>13</v>
      </c>
      <c r="B1216" t="s">
        <v>32</v>
      </c>
      <c r="C1216">
        <v>2621</v>
      </c>
      <c r="D1216">
        <v>120</v>
      </c>
      <c r="E1216">
        <v>300</v>
      </c>
      <c r="F1216">
        <v>786300</v>
      </c>
      <c r="G1216">
        <v>11298</v>
      </c>
      <c r="H1216">
        <v>775002</v>
      </c>
      <c r="I1216">
        <v>67250</v>
      </c>
      <c r="J1216">
        <v>707752</v>
      </c>
      <c r="K1216">
        <v>43374</v>
      </c>
      <c r="L1216" t="s">
        <v>27</v>
      </c>
      <c r="M1216">
        <v>2018</v>
      </c>
    </row>
    <row r="1217" spans="1:13" x14ac:dyDescent="0.15">
      <c r="A1217" t="s">
        <v>17</v>
      </c>
      <c r="B1217" t="s">
        <v>32</v>
      </c>
      <c r="C1217">
        <v>3735</v>
      </c>
      <c r="D1217">
        <v>120</v>
      </c>
      <c r="E1217">
        <v>300</v>
      </c>
      <c r="F1217">
        <v>1120500</v>
      </c>
      <c r="G1217">
        <v>106512</v>
      </c>
      <c r="H1217">
        <v>1013988</v>
      </c>
      <c r="I1217">
        <v>634000</v>
      </c>
      <c r="J1217">
        <v>379988</v>
      </c>
      <c r="K1217">
        <v>43405</v>
      </c>
      <c r="L1217" t="s">
        <v>31</v>
      </c>
      <c r="M1217">
        <v>2018</v>
      </c>
    </row>
    <row r="1218" spans="1:13" x14ac:dyDescent="0.15">
      <c r="A1218" t="s">
        <v>13</v>
      </c>
      <c r="B1218" t="s">
        <v>33</v>
      </c>
      <c r="C1218">
        <v>2586</v>
      </c>
      <c r="D1218">
        <v>250</v>
      </c>
      <c r="E1218">
        <v>300</v>
      </c>
      <c r="F1218">
        <v>775800</v>
      </c>
      <c r="G1218">
        <v>11298</v>
      </c>
      <c r="H1218">
        <v>764502</v>
      </c>
      <c r="I1218">
        <v>67250</v>
      </c>
      <c r="J1218">
        <v>697252</v>
      </c>
      <c r="K1218">
        <v>43374</v>
      </c>
      <c r="L1218" t="s">
        <v>27</v>
      </c>
      <c r="M1218">
        <v>2018</v>
      </c>
    </row>
    <row r="1219" spans="1:13" x14ac:dyDescent="0.15">
      <c r="A1219" t="s">
        <v>18</v>
      </c>
      <c r="B1219" t="s">
        <v>33</v>
      </c>
      <c r="C1219">
        <v>359</v>
      </c>
      <c r="D1219">
        <v>250</v>
      </c>
      <c r="E1219">
        <v>350</v>
      </c>
      <c r="F1219">
        <v>125650</v>
      </c>
      <c r="G1219">
        <v>62769</v>
      </c>
      <c r="H1219">
        <v>62881</v>
      </c>
      <c r="I1219">
        <v>333060</v>
      </c>
      <c r="J1219">
        <v>-270179</v>
      </c>
      <c r="K1219">
        <v>43435</v>
      </c>
      <c r="L1219" t="s">
        <v>21</v>
      </c>
      <c r="M1219">
        <v>2018</v>
      </c>
    </row>
    <row r="1220" spans="1:13" x14ac:dyDescent="0.15">
      <c r="A1220" t="s">
        <v>13</v>
      </c>
      <c r="B1220" t="s">
        <v>35</v>
      </c>
      <c r="C1220">
        <v>1104</v>
      </c>
      <c r="D1220">
        <v>260</v>
      </c>
      <c r="E1220">
        <v>15</v>
      </c>
      <c r="F1220">
        <v>16560</v>
      </c>
      <c r="G1220">
        <v>3660.3</v>
      </c>
      <c r="H1220">
        <v>12899.7</v>
      </c>
      <c r="I1220">
        <v>17430</v>
      </c>
      <c r="J1220">
        <v>-4530.3</v>
      </c>
      <c r="K1220">
        <v>43374</v>
      </c>
      <c r="L1220" t="s">
        <v>27</v>
      </c>
      <c r="M1220">
        <v>2018</v>
      </c>
    </row>
    <row r="1221" spans="1:13" x14ac:dyDescent="0.15">
      <c r="A1221" t="s">
        <v>20</v>
      </c>
      <c r="B1221" t="s">
        <v>35</v>
      </c>
      <c r="C1221">
        <v>1468</v>
      </c>
      <c r="D1221">
        <v>260</v>
      </c>
      <c r="E1221">
        <v>7</v>
      </c>
      <c r="F1221">
        <v>10276</v>
      </c>
      <c r="G1221">
        <v>1692.46</v>
      </c>
      <c r="H1221">
        <v>8583.5400000000009</v>
      </c>
      <c r="I1221">
        <v>8635</v>
      </c>
      <c r="J1221">
        <v>-51.46</v>
      </c>
      <c r="K1221">
        <v>43374</v>
      </c>
      <c r="L1221" t="s">
        <v>27</v>
      </c>
      <c r="M1221">
        <v>2018</v>
      </c>
    </row>
    <row r="1222" spans="1:13" x14ac:dyDescent="0.15">
      <c r="A1222" t="s">
        <v>20</v>
      </c>
      <c r="B1222" t="s">
        <v>35</v>
      </c>
      <c r="C1222">
        <v>1272</v>
      </c>
      <c r="D1222">
        <v>260</v>
      </c>
      <c r="E1222">
        <v>15</v>
      </c>
      <c r="F1222">
        <v>19080</v>
      </c>
      <c r="G1222">
        <v>3927</v>
      </c>
      <c r="H1222">
        <v>15153</v>
      </c>
      <c r="I1222">
        <v>18700</v>
      </c>
      <c r="J1222">
        <v>-3547</v>
      </c>
      <c r="K1222">
        <v>43405</v>
      </c>
      <c r="L1222" t="s">
        <v>31</v>
      </c>
      <c r="M1222">
        <v>2018</v>
      </c>
    </row>
    <row r="1223" spans="1:13" x14ac:dyDescent="0.15">
      <c r="A1223" t="s">
        <v>28</v>
      </c>
      <c r="B1223" t="s">
        <v>29</v>
      </c>
      <c r="C1223">
        <v>1062</v>
      </c>
      <c r="D1223">
        <v>10</v>
      </c>
      <c r="E1223">
        <v>20</v>
      </c>
      <c r="F1223">
        <v>21240</v>
      </c>
      <c r="G1223">
        <v>801</v>
      </c>
      <c r="H1223">
        <v>20439</v>
      </c>
      <c r="I1223">
        <v>2670</v>
      </c>
      <c r="J1223">
        <v>17769</v>
      </c>
      <c r="K1223">
        <v>43374</v>
      </c>
      <c r="L1223" t="s">
        <v>27</v>
      </c>
      <c r="M1223">
        <v>2018</v>
      </c>
    </row>
    <row r="1224" spans="1:13" x14ac:dyDescent="0.15">
      <c r="A1224" t="s">
        <v>28</v>
      </c>
      <c r="B1224" t="s">
        <v>29</v>
      </c>
      <c r="C1224">
        <v>3418</v>
      </c>
      <c r="D1224">
        <v>10</v>
      </c>
      <c r="E1224">
        <v>350</v>
      </c>
      <c r="F1224">
        <v>1196300</v>
      </c>
      <c r="G1224">
        <v>105367.5</v>
      </c>
      <c r="H1224">
        <v>1090932.5</v>
      </c>
      <c r="I1224">
        <v>521820</v>
      </c>
      <c r="J1224">
        <v>569112.5</v>
      </c>
      <c r="K1224">
        <v>43405</v>
      </c>
      <c r="L1224" t="s">
        <v>31</v>
      </c>
      <c r="M1224">
        <v>2018</v>
      </c>
    </row>
    <row r="1225" spans="1:13" x14ac:dyDescent="0.15">
      <c r="A1225" t="s">
        <v>20</v>
      </c>
      <c r="B1225" t="s">
        <v>29</v>
      </c>
      <c r="C1225">
        <v>1751</v>
      </c>
      <c r="D1225">
        <v>10</v>
      </c>
      <c r="E1225">
        <v>350</v>
      </c>
      <c r="F1225">
        <v>612850</v>
      </c>
      <c r="G1225">
        <v>112927.5</v>
      </c>
      <c r="H1225">
        <v>499922.5</v>
      </c>
      <c r="I1225">
        <v>559260</v>
      </c>
      <c r="J1225">
        <v>-59337.5</v>
      </c>
      <c r="K1225">
        <v>43405</v>
      </c>
      <c r="L1225" t="s">
        <v>31</v>
      </c>
      <c r="M1225">
        <v>2018</v>
      </c>
    </row>
    <row r="1226" spans="1:13" x14ac:dyDescent="0.15">
      <c r="A1226" t="s">
        <v>28</v>
      </c>
      <c r="B1226" t="s">
        <v>32</v>
      </c>
      <c r="C1226">
        <v>4322</v>
      </c>
      <c r="D1226">
        <v>120</v>
      </c>
      <c r="E1226">
        <v>300</v>
      </c>
      <c r="F1226">
        <v>1296600</v>
      </c>
      <c r="G1226">
        <v>115830</v>
      </c>
      <c r="H1226">
        <v>1180770</v>
      </c>
      <c r="I1226">
        <v>643500</v>
      </c>
      <c r="J1226">
        <v>537270</v>
      </c>
      <c r="K1226">
        <v>43405</v>
      </c>
      <c r="L1226" t="s">
        <v>31</v>
      </c>
      <c r="M1226">
        <v>2018</v>
      </c>
    </row>
    <row r="1227" spans="1:13" x14ac:dyDescent="0.15">
      <c r="A1227" t="s">
        <v>28</v>
      </c>
      <c r="B1227" t="s">
        <v>32</v>
      </c>
      <c r="C1227">
        <v>1901</v>
      </c>
      <c r="D1227">
        <v>120</v>
      </c>
      <c r="E1227">
        <v>125</v>
      </c>
      <c r="F1227">
        <v>237625</v>
      </c>
      <c r="G1227">
        <v>45712.5</v>
      </c>
      <c r="H1227">
        <v>191912.5</v>
      </c>
      <c r="I1227">
        <v>292560</v>
      </c>
      <c r="J1227">
        <v>-100647.5</v>
      </c>
      <c r="K1227">
        <v>43435</v>
      </c>
      <c r="L1227" t="s">
        <v>21</v>
      </c>
      <c r="M1227">
        <v>2018</v>
      </c>
    </row>
    <row r="1228" spans="1:13" x14ac:dyDescent="0.15">
      <c r="A1228" t="s">
        <v>28</v>
      </c>
      <c r="B1228" t="s">
        <v>33</v>
      </c>
      <c r="C1228">
        <v>1647</v>
      </c>
      <c r="D1228">
        <v>250</v>
      </c>
      <c r="E1228">
        <v>20</v>
      </c>
      <c r="F1228">
        <v>32940</v>
      </c>
      <c r="G1228">
        <v>801</v>
      </c>
      <c r="H1228">
        <v>32139</v>
      </c>
      <c r="I1228">
        <v>2670</v>
      </c>
      <c r="J1228">
        <v>29469</v>
      </c>
      <c r="K1228">
        <v>43374</v>
      </c>
      <c r="L1228" t="s">
        <v>27</v>
      </c>
      <c r="M1228">
        <v>2018</v>
      </c>
    </row>
    <row r="1229" spans="1:13" x14ac:dyDescent="0.15">
      <c r="A1229" t="s">
        <v>13</v>
      </c>
      <c r="B1229" t="s">
        <v>33</v>
      </c>
      <c r="C1229">
        <v>3617</v>
      </c>
      <c r="D1229">
        <v>250</v>
      </c>
      <c r="E1229">
        <v>125</v>
      </c>
      <c r="F1229">
        <v>452125</v>
      </c>
      <c r="G1229">
        <v>55387.5</v>
      </c>
      <c r="H1229">
        <v>396737.5</v>
      </c>
      <c r="I1229">
        <v>354480</v>
      </c>
      <c r="J1229">
        <v>42257.5</v>
      </c>
      <c r="K1229">
        <v>43405</v>
      </c>
      <c r="L1229" t="s">
        <v>31</v>
      </c>
      <c r="M1229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workbookViewId="0">
      <selection sqref="A1:M1229"/>
    </sheetView>
  </sheetViews>
  <sheetFormatPr baseColWidth="10" defaultColWidth="8.83203125" defaultRowHeight="14" x14ac:dyDescent="0.15"/>
  <cols>
    <col min="1" max="1" width="20.83203125" bestFit="1" customWidth="1"/>
    <col min="2" max="2" width="15" customWidth="1"/>
    <col min="3" max="3" width="16.33203125" customWidth="1"/>
    <col min="4" max="4" width="22.83203125" customWidth="1"/>
    <col min="5" max="5" width="11.33203125" customWidth="1"/>
    <col min="6" max="6" width="16.83203125" customWidth="1"/>
    <col min="7" max="7" width="13.1640625" bestFit="1" customWidth="1"/>
    <col min="8" max="8" width="13.6640625" bestFit="1" customWidth="1"/>
    <col min="9" max="9" width="12.1640625" bestFit="1" customWidth="1"/>
    <col min="10" max="10" width="13.6640625" bestFit="1" customWidth="1"/>
    <col min="11" max="11" width="15" customWidth="1"/>
    <col min="12" max="12" width="13.6640625" customWidth="1"/>
    <col min="13" max="13" width="10.1640625" customWidth="1"/>
  </cols>
  <sheetData>
    <row r="1" spans="1: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15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15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15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15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15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15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15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15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15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15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15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15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15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15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15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15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15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15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15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15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15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15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15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15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15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15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15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15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15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15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15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15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15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15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15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15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15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15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15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15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15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15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15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15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15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15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15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15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15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15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15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15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15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15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15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15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15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15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15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15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15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15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15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15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15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15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15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15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15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15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15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15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15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15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15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15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15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15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15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15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15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15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15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15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15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15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15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15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15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15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15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15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15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15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15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15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15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15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15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15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15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15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15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15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15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15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15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15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15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15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15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15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15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15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15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15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15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15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15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15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15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15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15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15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15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15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15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15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15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15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15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15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15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15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15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15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15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15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15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15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15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15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15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15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15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15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15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15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15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15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15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15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15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15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15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15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15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15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15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15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15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15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15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15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15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15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15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15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15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15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15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15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15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15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15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15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15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15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15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15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15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15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15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15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15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15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15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15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15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15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15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15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15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15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15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15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15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15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15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15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15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15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15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15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15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15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15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15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15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15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15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15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15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15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15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15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15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15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15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15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15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15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15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15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15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15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15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15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15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15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15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15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15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15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15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15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15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15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15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15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15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15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15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15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15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15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15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15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15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15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15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15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15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15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15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15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15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15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15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15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15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15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15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15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15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15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15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15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15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15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15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15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15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15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15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15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15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15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15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15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15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15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15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15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15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15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15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15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15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15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15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15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15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15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15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15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15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15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15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15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15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15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15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15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15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15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15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15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15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15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15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15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15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15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15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15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15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15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15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15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15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15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15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15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15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15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15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15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15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15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15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15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15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15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15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15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15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15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15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15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15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15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15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15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15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15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15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15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15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15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15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15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15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15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15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15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15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15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15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15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15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15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15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15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15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15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15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15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15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15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15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15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15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15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15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15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15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15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15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15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15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15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15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15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15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15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15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15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15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15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15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15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15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15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15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15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15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15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15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15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15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15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15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15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15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15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15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15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15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15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15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15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15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15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15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15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15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15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15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15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15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15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15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15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15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15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15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15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15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15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15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15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15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15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15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15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15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15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15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15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15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15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15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15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15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15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15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15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15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15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15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15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15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15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15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15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15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15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15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15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15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15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15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15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15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15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15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15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15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15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15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15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15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15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15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15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15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15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15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15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15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15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15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15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15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15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15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15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15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15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15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15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15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15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15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15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15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15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15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15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15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15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15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15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15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15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15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15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15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15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15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15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15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15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15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15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15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15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15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15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15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15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15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15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15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15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15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15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15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15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15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15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15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15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15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15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15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15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15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15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15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15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15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15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15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15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15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15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15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15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15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15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15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15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15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15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15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15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15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15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15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15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15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15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15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15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15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15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15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15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15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15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15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15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15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15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15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15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15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15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15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15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15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15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15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15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15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15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15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15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15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15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15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15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15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15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15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15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15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15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15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15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15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15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15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15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15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15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15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15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15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15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15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15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15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15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15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15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15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15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15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15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15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15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15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15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15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15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15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15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15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15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15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15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15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15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15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15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15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15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15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15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15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15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15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15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15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15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15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15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15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15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15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15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15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15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15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15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15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15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15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15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15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15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15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15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15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15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15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15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15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15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15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15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15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15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15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15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15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15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15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15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15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15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15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15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15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15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15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15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15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15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15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15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15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15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15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15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15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15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15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15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15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15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15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15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15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15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15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15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15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15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15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15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15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15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15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15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15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15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15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15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15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15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15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15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15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15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15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15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15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15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15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15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15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15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15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15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15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15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15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15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15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15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15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15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15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15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15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15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15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15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15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15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15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15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15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15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15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15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15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15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15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15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15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15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15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15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15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15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15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15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15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15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15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15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15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15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15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15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15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15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15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15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15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15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15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15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15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15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15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15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15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15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15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15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15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15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15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15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15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15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15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15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15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15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15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15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15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15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15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15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15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15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15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15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15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15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15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15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15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15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15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15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15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15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15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15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15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15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15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15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15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15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15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15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15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15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15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15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15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15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15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15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15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15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15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15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15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15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15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15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15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15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15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15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15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15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15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15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15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15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15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15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15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15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15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15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15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15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15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15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15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15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15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15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15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15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15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15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15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15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15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15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15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15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15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15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15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15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15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15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15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15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15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15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15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15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15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15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15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15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15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15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15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15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15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15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15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15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15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15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15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15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15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15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15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15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15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15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15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15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15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15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15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15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15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15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15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15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15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15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15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15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15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15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15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15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15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15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15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15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15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15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15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15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15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15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15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15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15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15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15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15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15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15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15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15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15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15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15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15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15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15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15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15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15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15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15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15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15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15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15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15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15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15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15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15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15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15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15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15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15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15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15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15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15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15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15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15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15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15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15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15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15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15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15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15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15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15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15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15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15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15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15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15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15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15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15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15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15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15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15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15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15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15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15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15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15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15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15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15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15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15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15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15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15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15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15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15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15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15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15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15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15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15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15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15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15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15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15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15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15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15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15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15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15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15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15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15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15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15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15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15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15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15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15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15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15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15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15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15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15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15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15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15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15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15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15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15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15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15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15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15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15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15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15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15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15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15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15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15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15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15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15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15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15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15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15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15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15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15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15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15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15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15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15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15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15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15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15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15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15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15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15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15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15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15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15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15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15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15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15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15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15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15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15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15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15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15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15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15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15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15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15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15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15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15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15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15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15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15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15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15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15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15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15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15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15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15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15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15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15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15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15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15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15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15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15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15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15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15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15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15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15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15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15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15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15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15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15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15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15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15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15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15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15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15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15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15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15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15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15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15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15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15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15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15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15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15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15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15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15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15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15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15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15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15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15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15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15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15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15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15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15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15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15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15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15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15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15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15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15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15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15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15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15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15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15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15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15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15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15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15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15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15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15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15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15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15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15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15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15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15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15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15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15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1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workbookViewId="0">
      <selection activeCell="D23" sqref="D23"/>
    </sheetView>
  </sheetViews>
  <sheetFormatPr baseColWidth="10" defaultColWidth="8.83203125" defaultRowHeight="14" x14ac:dyDescent="0.15"/>
  <cols>
    <col min="1" max="1" width="20.83203125" bestFit="1" customWidth="1"/>
    <col min="2" max="2" width="13.1640625" bestFit="1" customWidth="1"/>
    <col min="3" max="3" width="23.83203125" customWidth="1"/>
    <col min="4" max="4" width="17.6640625" bestFit="1" customWidth="1"/>
    <col min="5" max="5" width="20.83203125" bestFit="1" customWidth="1"/>
    <col min="6" max="6" width="20" customWidth="1"/>
    <col min="7" max="7" width="14.83203125" customWidth="1"/>
    <col min="8" max="8" width="15.33203125" customWidth="1"/>
    <col min="9" max="9" width="16.1640625" customWidth="1"/>
  </cols>
  <sheetData>
    <row r="1" spans="1:9" ht="16" x14ac:dyDescent="0.2">
      <c r="A1" s="21" t="s">
        <v>45</v>
      </c>
    </row>
    <row r="2" spans="1:9" ht="16" x14ac:dyDescent="0.2">
      <c r="A2" s="21"/>
    </row>
    <row r="3" spans="1:9" x14ac:dyDescent="0.15">
      <c r="A3" s="22" t="s">
        <v>46</v>
      </c>
      <c r="C3" s="22" t="s">
        <v>47</v>
      </c>
      <c r="D3" s="23"/>
      <c r="F3" s="22" t="s">
        <v>51</v>
      </c>
    </row>
    <row r="5" spans="1:9" x14ac:dyDescent="0.15">
      <c r="A5" s="20" t="s">
        <v>37</v>
      </c>
      <c r="C5" s="24" t="s">
        <v>43</v>
      </c>
      <c r="D5" s="24" t="s">
        <v>44</v>
      </c>
      <c r="F5" s="26" t="s">
        <v>1</v>
      </c>
      <c r="G5" s="26" t="s">
        <v>39</v>
      </c>
      <c r="H5" s="26" t="s">
        <v>8</v>
      </c>
      <c r="I5" s="26" t="s">
        <v>9</v>
      </c>
    </row>
    <row r="6" spans="1:9" x14ac:dyDescent="0.15">
      <c r="A6">
        <v>2018</v>
      </c>
      <c r="C6" t="s">
        <v>13</v>
      </c>
      <c r="D6" s="9">
        <f>SUMIFS(ProductSales[Units Sold],ProductSales[Country],Calcs!C6,ProductSales[Year],Calcs!$A$15)</f>
        <v>76749</v>
      </c>
      <c r="F6" t="s">
        <v>14</v>
      </c>
      <c r="G6">
        <f>COUNTIFS(ProductSales[Product],Calcs!F6,ProductSales[Year],Calcs!$A$15)</f>
        <v>23</v>
      </c>
      <c r="H6" s="9">
        <f>SUMIFS(ProductSales[COGS],ProductSales[Product],Calcs!F6,ProductSales[Year],Calcs!$A$15)</f>
        <v>1368097</v>
      </c>
      <c r="I6" s="9">
        <f>SUMIFS(ProductSales[Profit],ProductSales[Product],Calcs!F6,ProductSales[Year],Calcs!$A$15)</f>
        <v>2633256.86</v>
      </c>
    </row>
    <row r="7" spans="1:9" x14ac:dyDescent="0.15">
      <c r="A7">
        <v>2019</v>
      </c>
      <c r="C7" t="s">
        <v>17</v>
      </c>
      <c r="D7" s="9">
        <f>SUMIFS(ProductSales[Units Sold],ProductSales[Country],Calcs!C7,ProductSales[Year],Calcs!$A$15)</f>
        <v>78495</v>
      </c>
      <c r="F7" t="s">
        <v>22</v>
      </c>
      <c r="G7">
        <f>COUNTIFS(ProductSales[Product],Calcs!F7,ProductSales[Year],Calcs!$A$15)</f>
        <v>23</v>
      </c>
      <c r="H7" s="9">
        <f>SUMIFS(ProductSales[COGS],ProductSales[Product],Calcs!F7,ProductSales[Year],Calcs!$A$15)</f>
        <v>3518025</v>
      </c>
      <c r="I7" s="9">
        <f>SUMIFS(ProductSales[Profit],ProductSales[Product],Calcs!F7,ProductSales[Year],Calcs!$A$15)</f>
        <v>4249407.04</v>
      </c>
    </row>
    <row r="8" spans="1:9" x14ac:dyDescent="0.15">
      <c r="A8">
        <v>2020</v>
      </c>
      <c r="C8" t="s">
        <v>18</v>
      </c>
      <c r="D8" s="9">
        <f>SUMIFS(ProductSales[Units Sold],ProductSales[Country],Calcs!C8,ProductSales[Year],Calcs!$A$15)</f>
        <v>87385</v>
      </c>
      <c r="F8" t="s">
        <v>29</v>
      </c>
      <c r="G8">
        <f>COUNTIFS(ProductSales[Product],Calcs!F8,ProductSales[Year],Calcs!$A$15)</f>
        <v>51</v>
      </c>
      <c r="H8" s="9">
        <f>SUMIFS(ProductSales[COGS],ProductSales[Product],Calcs!F8,ProductSales[Year],Calcs!$A$15)</f>
        <v>4814894</v>
      </c>
      <c r="I8" s="9">
        <f>SUMIFS(ProductSales[Profit],ProductSales[Product],Calcs!F8,ProductSales[Year],Calcs!$A$15)</f>
        <v>4440902.0900000008</v>
      </c>
    </row>
    <row r="9" spans="1:9" x14ac:dyDescent="0.15">
      <c r="C9" t="s">
        <v>20</v>
      </c>
      <c r="D9" s="9">
        <f>SUMIFS(ProductSales[Units Sold],ProductSales[Country],Calcs!C9,ProductSales[Year],Calcs!$A$15)</f>
        <v>90661</v>
      </c>
      <c r="F9" t="s">
        <v>32</v>
      </c>
      <c r="G9">
        <f>COUNTIFS(ProductSales[Product],Calcs!F9,ProductSales[Year],Calcs!$A$15)</f>
        <v>27</v>
      </c>
      <c r="H9" s="9">
        <f>SUMIFS(ProductSales[COGS],ProductSales[Product],Calcs!F9,ProductSales[Year],Calcs!$A$15)</f>
        <v>5575350</v>
      </c>
      <c r="I9" s="9">
        <f>SUMIFS(ProductSales[Profit],ProductSales[Product],Calcs!F9,ProductSales[Year],Calcs!$A$15)</f>
        <v>4949802.76</v>
      </c>
    </row>
    <row r="10" spans="1:9" x14ac:dyDescent="0.15">
      <c r="C10" t="s">
        <v>28</v>
      </c>
      <c r="D10" s="9">
        <f>SUMIFS(ProductSales[Units Sold],ProductSales[Country],Calcs!C10,ProductSales[Year],Calcs!$A$15)</f>
        <v>83839</v>
      </c>
      <c r="F10" t="s">
        <v>33</v>
      </c>
      <c r="G10">
        <f>COUNTIFS(ProductSales[Product],Calcs!F10,ProductSales[Year],Calcs!$A$15)</f>
        <v>28</v>
      </c>
      <c r="H10" s="9">
        <f>SUMIFS(ProductSales[COGS],ProductSales[Product],Calcs!F10,ProductSales[Year],Calcs!$A$15)</f>
        <v>4523242</v>
      </c>
      <c r="I10" s="9">
        <f>SUMIFS(ProductSales[Profit],ProductSales[Product],Calcs!F10,ProductSales[Year],Calcs!$A$15)</f>
        <v>5312918.2300000004</v>
      </c>
    </row>
    <row r="11" spans="1:9" x14ac:dyDescent="0.15">
      <c r="A11" s="20" t="s">
        <v>38</v>
      </c>
      <c r="F11" t="s">
        <v>35</v>
      </c>
      <c r="G11">
        <f>COUNTIFS(ProductSales[Product],Calcs!F11,ProductSales[Year],Calcs!$A$15)</f>
        <v>23</v>
      </c>
      <c r="H11" s="9">
        <f>SUMIFS(ProductSales[COGS],ProductSales[Product],Calcs!F11,ProductSales[Year],Calcs!$A$15)</f>
        <v>2737183</v>
      </c>
      <c r="I11" s="9">
        <f>SUMIFS(ProductSales[Profit],ProductSales[Product],Calcs!F11,ProductSales[Year],Calcs!$A$15)</f>
        <v>2005046.53</v>
      </c>
    </row>
    <row r="12" spans="1:9" x14ac:dyDescent="0.15">
      <c r="A12">
        <v>1</v>
      </c>
    </row>
    <row r="14" spans="1:9" x14ac:dyDescent="0.15">
      <c r="A14" s="20" t="s">
        <v>52</v>
      </c>
    </row>
    <row r="15" spans="1:9" x14ac:dyDescent="0.15">
      <c r="A15" cm="1">
        <f t="array" ref="A15">INDEX($A$6:$A$8,$A$12)</f>
        <v>2018</v>
      </c>
    </row>
    <row r="19" spans="1:4" x14ac:dyDescent="0.15">
      <c r="A19" s="22" t="s">
        <v>48</v>
      </c>
    </row>
    <row r="21" spans="1:4" x14ac:dyDescent="0.15">
      <c r="B21" s="25" t="s">
        <v>39</v>
      </c>
      <c r="C21" s="25" t="s">
        <v>40</v>
      </c>
      <c r="D21" s="25" t="s">
        <v>41</v>
      </c>
    </row>
    <row r="22" spans="1:4" x14ac:dyDescent="0.15">
      <c r="A22" s="25" t="s">
        <v>49</v>
      </c>
      <c r="B22">
        <f>MAX(G6:G11)</f>
        <v>51</v>
      </c>
      <c r="C22" s="10">
        <f>MAX(H6:H11)</f>
        <v>5575350</v>
      </c>
      <c r="D22" s="10">
        <f>MAX(I6:I11)</f>
        <v>5312918.2300000004</v>
      </c>
    </row>
    <row r="23" spans="1:4" x14ac:dyDescent="0.15">
      <c r="A23" s="25" t="s">
        <v>50</v>
      </c>
      <c r="B23" t="str">
        <f>INDEX(F5:F11,MATCH(B22,G5:G11,0))</f>
        <v>Vermont</v>
      </c>
      <c r="C23" t="str">
        <f>INDEX(F5:F11,MATCH(C22,H5:H11,0))</f>
        <v>Burlington</v>
      </c>
      <c r="D23" t="str">
        <f>INDEX(F5:F11,MATCH(D22,I5:I11,0))</f>
        <v>Mandarin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2:C26"/>
  <sheetViews>
    <sheetView workbookViewId="0">
      <selection activeCell="A26" sqref="A26"/>
    </sheetView>
  </sheetViews>
  <sheetFormatPr baseColWidth="10" defaultColWidth="8.83203125" defaultRowHeight="14" x14ac:dyDescent="0.15"/>
  <cols>
    <col min="1" max="1" width="16.1640625" bestFit="1" customWidth="1"/>
    <col min="2" max="2" width="16.6640625" bestFit="1" customWidth="1"/>
    <col min="3" max="3" width="15.33203125" customWidth="1"/>
    <col min="4" max="4" width="19.83203125" customWidth="1"/>
  </cols>
  <sheetData>
    <row r="22" spans="1:3" x14ac:dyDescent="0.15">
      <c r="A22" s="11" t="s">
        <v>42</v>
      </c>
    </row>
    <row r="23" spans="1:3" x14ac:dyDescent="0.15">
      <c r="A23">
        <v>2018</v>
      </c>
      <c r="B23">
        <v>2019</v>
      </c>
      <c r="C23">
        <v>2020</v>
      </c>
    </row>
    <row r="26" spans="1:3" x14ac:dyDescent="0.15">
      <c r="A26" cm="1">
        <f t="array" ref="A26">INDEX($A$23:$C$23,Calcs!$A$12)</f>
        <v>2018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6"/>
  <sheetViews>
    <sheetView workbookViewId="0">
      <selection activeCell="J11" sqref="J11"/>
    </sheetView>
  </sheetViews>
  <sheetFormatPr baseColWidth="10" defaultColWidth="8.83203125" defaultRowHeight="14" x14ac:dyDescent="0.15"/>
  <cols>
    <col min="1" max="1" width="20.83203125" bestFit="1" customWidth="1"/>
    <col min="2" max="2" width="21.33203125" bestFit="1" customWidth="1"/>
    <col min="3" max="3" width="15.33203125" customWidth="1"/>
    <col min="4" max="4" width="19.83203125" customWidth="1"/>
  </cols>
  <sheetData>
    <row r="4" spans="1:2" x14ac:dyDescent="0.15">
      <c r="A4" s="12"/>
      <c r="B4" s="12"/>
    </row>
    <row r="22" spans="1:3" x14ac:dyDescent="0.15">
      <c r="A22" t="s">
        <v>42</v>
      </c>
    </row>
    <row r="23" spans="1:3" x14ac:dyDescent="0.15">
      <c r="A23">
        <v>2018</v>
      </c>
      <c r="B23">
        <v>2019</v>
      </c>
      <c r="C23">
        <v>2020</v>
      </c>
    </row>
    <row r="26" spans="1:3" x14ac:dyDescent="0.15">
      <c r="A26" cm="1">
        <f t="array" ref="A26">INDEX($A$23:$C$23,Calcs!$A$12)</f>
        <v>2018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6"/>
  <sheetViews>
    <sheetView workbookViewId="0">
      <selection activeCell="J11" sqref="J11"/>
    </sheetView>
  </sheetViews>
  <sheetFormatPr baseColWidth="10" defaultColWidth="8.83203125" defaultRowHeight="14" x14ac:dyDescent="0.15"/>
  <cols>
    <col min="1" max="1" width="20.83203125" bestFit="1" customWidth="1"/>
    <col min="2" max="2" width="21.33203125" bestFit="1" customWidth="1"/>
    <col min="3" max="3" width="15.33203125" customWidth="1"/>
    <col min="4" max="4" width="19.83203125" customWidth="1"/>
  </cols>
  <sheetData>
    <row r="4" spans="1:2" x14ac:dyDescent="0.15">
      <c r="A4" s="12"/>
      <c r="B4" s="12"/>
    </row>
    <row r="22" spans="1:3" x14ac:dyDescent="0.15">
      <c r="A22" t="s">
        <v>42</v>
      </c>
    </row>
    <row r="23" spans="1:3" x14ac:dyDescent="0.15">
      <c r="A23">
        <v>2018</v>
      </c>
      <c r="B23">
        <v>2019</v>
      </c>
      <c r="C23">
        <v>2020</v>
      </c>
    </row>
    <row r="26" spans="1:3" x14ac:dyDescent="0.15">
      <c r="A26" cm="1">
        <f t="array" ref="A26">INDEX($A$23:$C$23,Calcs!$A$12)</f>
        <v>2018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zoomScaleNormal="100" workbookViewId="0">
      <selection activeCell="U9" sqref="U9"/>
    </sheetView>
  </sheetViews>
  <sheetFormatPr baseColWidth="10" defaultColWidth="8.83203125" defaultRowHeight="14" x14ac:dyDescent="0.1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Drop Down 2">
              <controlPr defaultSize="0" autoLine="0" autoPict="0">
                <anchor moveWithCells="1">
                  <from>
                    <xdr:col>0</xdr:col>
                    <xdr:colOff>88900</xdr:colOff>
                    <xdr:row>5</xdr:row>
                    <xdr:rowOff>25400</xdr:rowOff>
                  </from>
                  <to>
                    <xdr:col>1</xdr:col>
                    <xdr:colOff>558800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Ashiru</cp:lastModifiedBy>
  <dcterms:created xsi:type="dcterms:W3CDTF">2022-01-23T16:31:11Z</dcterms:created>
  <dcterms:modified xsi:type="dcterms:W3CDTF">2023-08-07T03:15:53Z</dcterms:modified>
</cp:coreProperties>
</file>