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Y NWADIKE\Desktop\Data analysis with Armstrong\MS Excel\"/>
    </mc:Choice>
  </mc:AlternateContent>
  <xr:revisionPtr revIDLastSave="0" documentId="8_{CE5B6345-67AA-437F-B88F-0CD02074041F}" xr6:coauthVersionLast="47" xr6:coauthVersionMax="47" xr10:uidLastSave="{00000000-0000-0000-0000-000000000000}"/>
  <bookViews>
    <workbookView xWindow="-110" yWindow="-110" windowWidth="19420" windowHeight="10560" xr2:uid="{5EFBF79D-C310-4677-BB20-94386A689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28" i="1"/>
  <c r="M18" i="1"/>
  <c r="M20" i="1"/>
  <c r="M21" i="1"/>
  <c r="M16" i="1"/>
  <c r="M19" i="1"/>
  <c r="M17" i="1"/>
  <c r="L17" i="1"/>
  <c r="L18" i="1"/>
  <c r="L19" i="1"/>
  <c r="L20" i="1"/>
  <c r="L21" i="1"/>
  <c r="L16" i="1"/>
  <c r="C16" i="1"/>
  <c r="C17" i="1"/>
  <c r="C18" i="1"/>
  <c r="C19" i="1"/>
  <c r="C20" i="1"/>
  <c r="C21" i="1"/>
  <c r="K4" i="1"/>
  <c r="K5" i="1"/>
  <c r="K6" i="1"/>
  <c r="K7" i="1"/>
  <c r="K8" i="1"/>
  <c r="K9" i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<sst xmlns="http://schemas.openxmlformats.org/spreadsheetml/2006/main" count="101" uniqueCount="44">
  <si>
    <t>Name</t>
  </si>
  <si>
    <t>Chemistry</t>
  </si>
  <si>
    <t>Physics</t>
  </si>
  <si>
    <t>Total</t>
  </si>
  <si>
    <t>Average</t>
  </si>
  <si>
    <t>GPA</t>
  </si>
  <si>
    <t>John</t>
  </si>
  <si>
    <t>Ross</t>
  </si>
  <si>
    <t>Natasha</t>
  </si>
  <si>
    <t>Gibbs</t>
  </si>
  <si>
    <t>Marco</t>
  </si>
  <si>
    <t>Diego</t>
  </si>
  <si>
    <t>Exercise 01: Class Performance Evaluation</t>
  </si>
  <si>
    <t>Salary</t>
  </si>
  <si>
    <t>E-7531</t>
  </si>
  <si>
    <t>E-8851</t>
  </si>
  <si>
    <t>E-8832</t>
  </si>
  <si>
    <t>E-7845</t>
  </si>
  <si>
    <t>E-8758</t>
  </si>
  <si>
    <t>E-7785</t>
  </si>
  <si>
    <t>Employee ID</t>
  </si>
  <si>
    <t>$3,250</t>
  </si>
  <si>
    <t>$2,789</t>
  </si>
  <si>
    <t>$2,984</t>
  </si>
  <si>
    <t>$3,320</t>
  </si>
  <si>
    <t>$2,458</t>
  </si>
  <si>
    <t>$3,300</t>
  </si>
  <si>
    <t>Exercise 02: Lookup Values (Left to Right)</t>
  </si>
  <si>
    <t>Exercise 03: Lookup Values (Any Direction)</t>
  </si>
  <si>
    <t>Unit Sold</t>
  </si>
  <si>
    <t>Unit Price</t>
  </si>
  <si>
    <t xml:space="preserve">Sales </t>
  </si>
  <si>
    <t>Sales (Rounded)</t>
  </si>
  <si>
    <t xml:space="preserve">Exercise 04: Rounding Values </t>
  </si>
  <si>
    <t>First Name</t>
  </si>
  <si>
    <t>Last Name</t>
  </si>
  <si>
    <t>Full Name</t>
  </si>
  <si>
    <t>Exercise 05: Joining Two Strings</t>
  </si>
  <si>
    <t>Reese</t>
  </si>
  <si>
    <t>Geller</t>
  </si>
  <si>
    <t>Romanoff</t>
  </si>
  <si>
    <t>Williams</t>
  </si>
  <si>
    <t>Polo</t>
  </si>
  <si>
    <t>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</si>
</sst>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CCCCFF"/>
      <color rgb="FF9999FF"/>
      <color rgb="FFFFCC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CB26-F870-44E3-B862-C75659B9D2A7}">
  <dimension ref="A1:N33"/>
  <sheetViews>
    <sheetView showGridLines="0" tabSelected="1" workbookViewId="0">
      <selection activeCell="H33" sqref="H33"/>
    </sheetView>
  </sheetViews>
  <sheetFormatPr defaultRowHeight="14.5" x14ac:dyDescent="0.35"/>
  <cols>
    <col min="1" max="1" width="9.90625" customWidth="1"/>
    <col min="2" max="2" width="11.453125" customWidth="1"/>
    <col min="3" max="3" width="16.453125" customWidth="1"/>
    <col min="4" max="4" width="10.1796875" customWidth="1"/>
    <col min="5" max="5" width="11.81640625" customWidth="1"/>
    <col min="6" max="6" width="11.1796875" customWidth="1"/>
    <col min="10" max="10" width="11.90625" customWidth="1"/>
    <col min="13" max="13" width="15.08984375" customWidth="1"/>
  </cols>
  <sheetData>
    <row r="1" spans="1:14" ht="15" thickBot="1" x14ac:dyDescent="0.4">
      <c r="A1" s="6" t="s">
        <v>12</v>
      </c>
      <c r="B1" s="7"/>
      <c r="C1" s="7"/>
      <c r="D1" s="7"/>
      <c r="E1" s="7"/>
      <c r="F1" s="8"/>
      <c r="I1" s="9" t="s">
        <v>27</v>
      </c>
      <c r="J1" s="9"/>
      <c r="K1" s="9"/>
      <c r="L1" s="9"/>
      <c r="M1" s="9"/>
      <c r="N1" s="9"/>
    </row>
    <row r="3" spans="1:14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3" t="s">
        <v>0</v>
      </c>
      <c r="J3" s="3" t="s">
        <v>20</v>
      </c>
      <c r="K3" s="3" t="s">
        <v>13</v>
      </c>
      <c r="M3" s="3" t="s">
        <v>20</v>
      </c>
      <c r="N3" s="3" t="s">
        <v>13</v>
      </c>
    </row>
    <row r="4" spans="1:14" x14ac:dyDescent="0.35">
      <c r="A4" s="1" t="s">
        <v>6</v>
      </c>
      <c r="B4" s="1">
        <v>65</v>
      </c>
      <c r="C4" s="1">
        <v>78</v>
      </c>
      <c r="D4" s="1">
        <f>SUM(B4:C4)</f>
        <v>143</v>
      </c>
      <c r="E4" s="1">
        <f>AVERAGE(B4:C4)</f>
        <v>71.5</v>
      </c>
      <c r="F4" s="1" t="str">
        <f>IF(E4&lt;60, "B", "A")</f>
        <v>A</v>
      </c>
      <c r="I4" s="1" t="s">
        <v>6</v>
      </c>
      <c r="J4" s="1" t="s">
        <v>14</v>
      </c>
      <c r="K4" s="1" t="str">
        <f>VLOOKUP(M4, M4:N9, 2, FALSE)</f>
        <v>$3,250</v>
      </c>
      <c r="M4" s="1" t="s">
        <v>14</v>
      </c>
      <c r="N4" s="1" t="s">
        <v>21</v>
      </c>
    </row>
    <row r="5" spans="1:14" x14ac:dyDescent="0.35">
      <c r="A5" s="1" t="s">
        <v>7</v>
      </c>
      <c r="B5" s="1">
        <v>57</v>
      </c>
      <c r="C5" s="1">
        <v>52</v>
      </c>
      <c r="D5" s="1">
        <f t="shared" ref="D5:D9" si="0">SUM(B5:C5)</f>
        <v>109</v>
      </c>
      <c r="E5" s="1">
        <f t="shared" ref="E5:E9" si="1">AVERAGE(B5:C5)</f>
        <v>54.5</v>
      </c>
      <c r="F5" s="1" t="str">
        <f t="shared" ref="F5:F9" si="2">IF(E5&lt;60, "B", "A")</f>
        <v>B</v>
      </c>
      <c r="I5" s="1" t="s">
        <v>7</v>
      </c>
      <c r="J5" s="1" t="s">
        <v>15</v>
      </c>
      <c r="K5" s="1" t="str">
        <f t="shared" ref="K5:K9" si="3">VLOOKUP(M5, M5:N10, 2, FALSE)</f>
        <v>$2,789</v>
      </c>
      <c r="M5" s="1" t="s">
        <v>15</v>
      </c>
      <c r="N5" s="1" t="s">
        <v>22</v>
      </c>
    </row>
    <row r="6" spans="1:14" x14ac:dyDescent="0.35">
      <c r="A6" s="1" t="s">
        <v>8</v>
      </c>
      <c r="B6" s="1">
        <v>58</v>
      </c>
      <c r="C6" s="1">
        <v>33</v>
      </c>
      <c r="D6" s="1">
        <f t="shared" si="0"/>
        <v>91</v>
      </c>
      <c r="E6" s="1">
        <f t="shared" si="1"/>
        <v>45.5</v>
      </c>
      <c r="F6" s="1" t="str">
        <f t="shared" si="2"/>
        <v>B</v>
      </c>
      <c r="I6" s="1" t="s">
        <v>8</v>
      </c>
      <c r="J6" s="1" t="s">
        <v>16</v>
      </c>
      <c r="K6" s="1" t="str">
        <f t="shared" si="3"/>
        <v>$2,984</v>
      </c>
      <c r="M6" s="1" t="s">
        <v>16</v>
      </c>
      <c r="N6" s="1" t="s">
        <v>23</v>
      </c>
    </row>
    <row r="7" spans="1:14" x14ac:dyDescent="0.35">
      <c r="A7" s="1" t="s">
        <v>9</v>
      </c>
      <c r="B7" s="1">
        <v>54</v>
      </c>
      <c r="C7" s="1">
        <v>45</v>
      </c>
      <c r="D7" s="1">
        <f t="shared" si="0"/>
        <v>99</v>
      </c>
      <c r="E7" s="1">
        <f t="shared" si="1"/>
        <v>49.5</v>
      </c>
      <c r="F7" s="1" t="str">
        <f t="shared" si="2"/>
        <v>B</v>
      </c>
      <c r="I7" s="1" t="s">
        <v>9</v>
      </c>
      <c r="J7" s="1" t="s">
        <v>17</v>
      </c>
      <c r="K7" s="1" t="str">
        <f t="shared" si="3"/>
        <v>$3,320</v>
      </c>
      <c r="M7" s="1" t="s">
        <v>17</v>
      </c>
      <c r="N7" s="1" t="s">
        <v>24</v>
      </c>
    </row>
    <row r="8" spans="1:14" x14ac:dyDescent="0.35">
      <c r="A8" s="1" t="s">
        <v>10</v>
      </c>
      <c r="B8" s="1">
        <v>71</v>
      </c>
      <c r="C8" s="1">
        <v>46</v>
      </c>
      <c r="D8" s="1">
        <f t="shared" si="0"/>
        <v>117</v>
      </c>
      <c r="E8" s="1">
        <f t="shared" si="1"/>
        <v>58.5</v>
      </c>
      <c r="F8" s="1" t="str">
        <f t="shared" si="2"/>
        <v>B</v>
      </c>
      <c r="I8" s="1" t="s">
        <v>10</v>
      </c>
      <c r="J8" s="1" t="s">
        <v>18</v>
      </c>
      <c r="K8" s="1" t="str">
        <f t="shared" si="3"/>
        <v>$2,458</v>
      </c>
      <c r="M8" s="1" t="s">
        <v>18</v>
      </c>
      <c r="N8" s="1" t="s">
        <v>25</v>
      </c>
    </row>
    <row r="9" spans="1:14" x14ac:dyDescent="0.35">
      <c r="A9" s="1" t="s">
        <v>11</v>
      </c>
      <c r="B9" s="1">
        <v>67</v>
      </c>
      <c r="C9" s="1">
        <v>57</v>
      </c>
      <c r="D9" s="1">
        <f t="shared" si="0"/>
        <v>124</v>
      </c>
      <c r="E9" s="1">
        <f t="shared" si="1"/>
        <v>62</v>
      </c>
      <c r="F9" s="1" t="str">
        <f t="shared" si="2"/>
        <v>A</v>
      </c>
      <c r="I9" s="1" t="s">
        <v>11</v>
      </c>
      <c r="J9" s="1" t="s">
        <v>19</v>
      </c>
      <c r="K9" s="1" t="str">
        <f t="shared" si="3"/>
        <v>$3,300</v>
      </c>
      <c r="M9" s="1" t="s">
        <v>19</v>
      </c>
      <c r="N9" s="1" t="s">
        <v>26</v>
      </c>
    </row>
    <row r="13" spans="1:14" x14ac:dyDescent="0.35">
      <c r="A13" s="9" t="s">
        <v>28</v>
      </c>
      <c r="B13" s="9"/>
      <c r="C13" s="9"/>
      <c r="D13" s="9"/>
      <c r="E13" s="9"/>
      <c r="F13" s="9"/>
      <c r="I13" s="10" t="s">
        <v>33</v>
      </c>
      <c r="J13" s="11"/>
      <c r="K13" s="11"/>
      <c r="L13" s="11"/>
      <c r="M13" s="11"/>
    </row>
    <row r="15" spans="1:14" x14ac:dyDescent="0.35">
      <c r="A15" s="3" t="s">
        <v>0</v>
      </c>
      <c r="B15" s="3" t="s">
        <v>20</v>
      </c>
      <c r="C15" s="3" t="s">
        <v>13</v>
      </c>
      <c r="E15" s="3" t="s">
        <v>13</v>
      </c>
      <c r="F15" s="3" t="s">
        <v>20</v>
      </c>
      <c r="I15" s="4" t="s">
        <v>0</v>
      </c>
      <c r="J15" s="4" t="s">
        <v>29</v>
      </c>
      <c r="K15" s="4" t="s">
        <v>30</v>
      </c>
      <c r="L15" s="4" t="s">
        <v>31</v>
      </c>
      <c r="M15" s="4" t="s">
        <v>32</v>
      </c>
    </row>
    <row r="16" spans="1:14" x14ac:dyDescent="0.35">
      <c r="A16" s="1" t="s">
        <v>6</v>
      </c>
      <c r="B16" s="1" t="s">
        <v>14</v>
      </c>
      <c r="C16" s="1" t="str">
        <f>INDEX(E16:E21,MATCH(F16,B16:B21,0))</f>
        <v>$3,250</v>
      </c>
      <c r="E16" s="1" t="s">
        <v>21</v>
      </c>
      <c r="F16" s="1" t="s">
        <v>14</v>
      </c>
      <c r="I16" s="1" t="s">
        <v>6</v>
      </c>
      <c r="J16" s="1">
        <v>55</v>
      </c>
      <c r="K16" s="5">
        <v>0.99</v>
      </c>
      <c r="L16" s="1">
        <f>PRODUCT(J16, K16)</f>
        <v>54.45</v>
      </c>
      <c r="M16" s="1">
        <f xml:space="preserve"> ROUNDUP(L16, 0)</f>
        <v>55</v>
      </c>
    </row>
    <row r="17" spans="1:13" x14ac:dyDescent="0.35">
      <c r="A17" s="1" t="s">
        <v>7</v>
      </c>
      <c r="B17" s="1" t="s">
        <v>15</v>
      </c>
      <c r="C17" s="1" t="str">
        <f t="shared" ref="C17:C21" si="4">INDEX(E17:E22,MATCH(F17,F17:F22,0))</f>
        <v>$2,789</v>
      </c>
      <c r="E17" s="1" t="s">
        <v>22</v>
      </c>
      <c r="F17" s="1" t="s">
        <v>15</v>
      </c>
      <c r="I17" s="1" t="s">
        <v>7</v>
      </c>
      <c r="J17" s="1">
        <v>25</v>
      </c>
      <c r="K17" s="5">
        <v>2.54</v>
      </c>
      <c r="L17" s="1">
        <f t="shared" ref="L17:L21" si="5">PRODUCT(J17, K17)</f>
        <v>63.5</v>
      </c>
      <c r="M17" s="1">
        <f>CEILING(L17, 2)</f>
        <v>64</v>
      </c>
    </row>
    <row r="18" spans="1:13" x14ac:dyDescent="0.35">
      <c r="A18" s="1" t="s">
        <v>8</v>
      </c>
      <c r="B18" s="1" t="s">
        <v>16</v>
      </c>
      <c r="C18" s="1" t="str">
        <f t="shared" si="4"/>
        <v>$2,984</v>
      </c>
      <c r="E18" s="1" t="s">
        <v>23</v>
      </c>
      <c r="F18" s="1" t="s">
        <v>16</v>
      </c>
      <c r="I18" s="1" t="s">
        <v>8</v>
      </c>
      <c r="J18" s="1">
        <v>35</v>
      </c>
      <c r="K18" s="5">
        <v>3.99</v>
      </c>
      <c r="L18" s="1">
        <f t="shared" si="5"/>
        <v>139.65</v>
      </c>
      <c r="M18" s="1">
        <f>ROUNDUP(L18, 0)</f>
        <v>140</v>
      </c>
    </row>
    <row r="19" spans="1:13" x14ac:dyDescent="0.35">
      <c r="A19" s="1" t="s">
        <v>9</v>
      </c>
      <c r="B19" s="1" t="s">
        <v>17</v>
      </c>
      <c r="C19" s="1" t="str">
        <f t="shared" si="4"/>
        <v>$3,320</v>
      </c>
      <c r="E19" s="1" t="s">
        <v>24</v>
      </c>
      <c r="F19" s="1" t="s">
        <v>17</v>
      </c>
      <c r="I19" s="1" t="s">
        <v>9</v>
      </c>
      <c r="J19" s="1">
        <v>28</v>
      </c>
      <c r="K19" s="5">
        <v>2.99</v>
      </c>
      <c r="L19" s="1">
        <f t="shared" si="5"/>
        <v>83.72</v>
      </c>
      <c r="M19" s="1">
        <f>ROUND(L19, 0)</f>
        <v>84</v>
      </c>
    </row>
    <row r="20" spans="1:13" x14ac:dyDescent="0.35">
      <c r="A20" s="1" t="s">
        <v>10</v>
      </c>
      <c r="B20" s="1" t="s">
        <v>18</v>
      </c>
      <c r="C20" s="1" t="str">
        <f t="shared" si="4"/>
        <v>$2,458</v>
      </c>
      <c r="E20" s="1" t="s">
        <v>25</v>
      </c>
      <c r="F20" s="1" t="s">
        <v>18</v>
      </c>
      <c r="I20" s="1" t="s">
        <v>10</v>
      </c>
      <c r="J20" s="1">
        <v>31</v>
      </c>
      <c r="K20" s="5">
        <v>3.5</v>
      </c>
      <c r="L20" s="1">
        <f t="shared" si="5"/>
        <v>108.5</v>
      </c>
      <c r="M20" s="1">
        <f t="shared" ref="M20:M21" si="6">ROUND(L20, 0)</f>
        <v>109</v>
      </c>
    </row>
    <row r="21" spans="1:13" x14ac:dyDescent="0.35">
      <c r="A21" s="1" t="s">
        <v>11</v>
      </c>
      <c r="B21" s="1" t="s">
        <v>19</v>
      </c>
      <c r="C21" s="1" t="str">
        <f t="shared" si="4"/>
        <v>$3,300</v>
      </c>
      <c r="E21" s="1" t="s">
        <v>26</v>
      </c>
      <c r="F21" s="1" t="s">
        <v>19</v>
      </c>
      <c r="I21" s="1" t="s">
        <v>11</v>
      </c>
      <c r="J21" s="1">
        <v>25</v>
      </c>
      <c r="K21" s="5">
        <v>4.24</v>
      </c>
      <c r="L21" s="1">
        <f t="shared" si="5"/>
        <v>106</v>
      </c>
      <c r="M21" s="1">
        <f t="shared" si="6"/>
        <v>106</v>
      </c>
    </row>
    <row r="25" spans="1:13" x14ac:dyDescent="0.35">
      <c r="A25" s="9" t="s">
        <v>37</v>
      </c>
      <c r="B25" s="9"/>
      <c r="C25" s="9"/>
    </row>
    <row r="27" spans="1:13" x14ac:dyDescent="0.35">
      <c r="A27" s="4" t="s">
        <v>34</v>
      </c>
      <c r="B27" s="4" t="s">
        <v>35</v>
      </c>
      <c r="C27" s="4" t="s">
        <v>36</v>
      </c>
    </row>
    <row r="28" spans="1:13" x14ac:dyDescent="0.35">
      <c r="A28" s="1" t="s">
        <v>6</v>
      </c>
      <c r="B28" s="1" t="s">
        <v>38</v>
      </c>
      <c r="C28" s="1" t="str">
        <f>A28&amp;" " &amp;B28</f>
        <v>John Reese</v>
      </c>
    </row>
    <row r="29" spans="1:13" x14ac:dyDescent="0.35">
      <c r="A29" s="1" t="s">
        <v>7</v>
      </c>
      <c r="B29" s="1" t="s">
        <v>39</v>
      </c>
      <c r="C29" s="1" t="str">
        <f t="shared" ref="C29:C33" si="7">A29&amp;" " &amp;B29</f>
        <v>Ross Geller</v>
      </c>
    </row>
    <row r="30" spans="1:13" x14ac:dyDescent="0.35">
      <c r="A30" s="1" t="s">
        <v>8</v>
      </c>
      <c r="B30" s="1" t="s">
        <v>40</v>
      </c>
      <c r="C30" s="1" t="str">
        <f t="shared" si="7"/>
        <v>Natasha Romanoff</v>
      </c>
    </row>
    <row r="31" spans="1:13" x14ac:dyDescent="0.35">
      <c r="A31" s="1" t="s">
        <v>41</v>
      </c>
      <c r="B31" s="1" t="s">
        <v>9</v>
      </c>
      <c r="C31" s="1" t="str">
        <f t="shared" si="7"/>
        <v>Williams Gibbs</v>
      </c>
    </row>
    <row r="32" spans="1:13" x14ac:dyDescent="0.35">
      <c r="A32" s="1" t="s">
        <v>10</v>
      </c>
      <c r="B32" s="1" t="s">
        <v>42</v>
      </c>
      <c r="C32" s="1" t="str">
        <f t="shared" si="7"/>
        <v>Marco Polo</v>
      </c>
    </row>
    <row r="33" spans="1:3" x14ac:dyDescent="0.35">
      <c r="A33" s="1" t="s">
        <v>11</v>
      </c>
      <c r="B33" s="1" t="s">
        <v>43</v>
      </c>
      <c r="C33" s="1" t="str">
        <f t="shared" si="7"/>
        <v>Diego Luna</v>
      </c>
    </row>
  </sheetData>
  <mergeCells count="5">
    <mergeCell ref="A1:F1"/>
    <mergeCell ref="I1:N1"/>
    <mergeCell ref="A13:F13"/>
    <mergeCell ref="I13:M13"/>
    <mergeCell ref="A25:C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m J x W G l j d p S l A A A A 9 g A A A B I A H A B D b 2 5 m a W c v U G F j a 2 F n Z S 5 4 b W w g o h g A K K A U A A A A A A A A A A A A A A A A A A A A A A A A A A A A h Y + x D o I w F E V / h X S n L T V R Q x 5 l c H A R Y 2 J i X B u s 0 A g P Q 4 v l 3 x z 8 J H 9 B j K J u j v f c M 9 x 7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9 R L Y G I G 9 P 8 g H U E s D B B Q A A g A I A P p i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Y n F Y K I p H u A 4 A A A A R A A A A E w A c A E Z v c m 1 1 b G F z L 1 N l Y 3 R p b 2 4 x L m 0 g o h g A K K A U A A A A A A A A A A A A A A A A A A A A A A A A A A A A K 0 5 N L s n M z 1 M I h t C G 1 g B Q S w E C L Q A U A A I A C A D 6 Y n F Y a W N 2 l K U A A A D 2 A A A A E g A A A A A A A A A A A A A A A A A A A A A A Q 2 9 u Z m l n L 1 B h Y 2 t h Z 2 U u e G 1 s U E s B A i 0 A F A A C A A g A + m J x W A / K 6 a u k A A A A 6 Q A A A B M A A A A A A A A A A A A A A A A A 8 Q A A A F t D b 2 5 0 Z W 5 0 X 1 R 5 c G V z X S 5 4 b W x Q S w E C L Q A U A A I A C A D 6 Y n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e 6 i v y t A T k u n z J 7 M l 8 r q S g A A A A A C A A A A A A A Q Z g A A A A E A A C A A A A B E w O D v A H 3 j l X s e O 2 r M M S s k P 9 2 g P w 1 R 3 T m 0 w G f O j 4 Q H W A A A A A A O g A A A A A I A A C A A A A B C 8 i L N e j 9 4 M F V d g A Z D 8 G e q b X p I G f 9 E d n j p n r 5 w U t f 6 m V A A A A A 0 C C O 5 c E 1 p O c h s j C U V J F y L 9 G w 2 t T 0 x O H I D M C j v f F 2 t e G 3 1 R B j + a 5 t D 9 U G M f X V K K 8 9 0 N x 6 V S D n R Q Q X I v d W E o p H U I u 2 Q v 9 A s d 6 O a A S e i l y 7 s F k A A A A D V Q U D e 8 Z 0 D W t 9 Z b X G g o g u + L T v Q e O 0 R p W o / U j F W 6 7 z Z / k M w 1 / l x 1 E I 7 G l I 2 t z i Q H H l K Q n S V v t R I T c I V i n F 0 Z x V I < / D a t a M a s h u p > 
</file>

<file path=customXml/itemProps1.xml><?xml version="1.0" encoding="utf-8"?>
<ds:datastoreItem xmlns:ds="http://schemas.openxmlformats.org/officeDocument/2006/customXml" ds:itemID="{AF2ED414-02AA-4B35-A5EF-C7865E5E4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NWADIKE</dc:creator>
  <cp:lastModifiedBy>VICTORY NWADIKE</cp:lastModifiedBy>
  <dcterms:created xsi:type="dcterms:W3CDTF">2024-03-17T10:49:08Z</dcterms:created>
  <dcterms:modified xsi:type="dcterms:W3CDTF">2024-03-18T08:38:24Z</dcterms:modified>
</cp:coreProperties>
</file>