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mgov-my.sharepoint.com/personal/asif_rasool_tax_nm_gov/Documents/Documents/Project Oil Price/evaluation/"/>
    </mc:Choice>
  </mc:AlternateContent>
  <xr:revisionPtr revIDLastSave="0" documentId="8_{89DBF6F8-9575-4811-A134-E99D55B20D39}" xr6:coauthVersionLast="47" xr6:coauthVersionMax="47" xr10:uidLastSave="{00000000-0000-0000-0000-000000000000}"/>
  <bookViews>
    <workbookView xWindow="28680" yWindow="-135" windowWidth="29040" windowHeight="15720" xr2:uid="{00000000-000D-0000-FFFF-FFFF00000000}"/>
  </bookViews>
  <sheets>
    <sheet name="Forecast Results_Dec2017" sheetId="21" r:id="rId1"/>
    <sheet name="SAS Data" sheetId="4" r:id="rId2"/>
    <sheet name="Oil Price Model 1_Dec2017" sheetId="22" r:id="rId3"/>
    <sheet name="Oil Price Model 2_Dec2017" sheetId="24" r:id="rId4"/>
    <sheet name="Oil Price Model Combined_Dec17" sheetId="23" r:id="rId5"/>
    <sheet name="Gas Price Model_Dec2017" sheetId="20" r:id="rId6"/>
  </sheets>
  <definedNames>
    <definedName name="_xlnm.Print_Area" localSheetId="0">'Forecast Results_Dec2017'!$A$1:$AO$91</definedName>
    <definedName name="_xlnm.Print_Titles" localSheetId="5">'Gas Price Model_Dec2017'!$103:$103</definedName>
    <definedName name="_xlnm.Print_Titles" localSheetId="4">'Oil Price Model Combined_Dec17'!$86:$86</definedName>
    <definedName name="_xlnm.Print_Titles" localSheetId="1">'SAS Data'!$A:$A,'SAS Data'!$2:$2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4" i="21" l="1"/>
  <c r="J74" i="21"/>
  <c r="J73" i="21"/>
  <c r="I74" i="21"/>
  <c r="H74" i="21"/>
  <c r="G74" i="21"/>
  <c r="F74" i="21"/>
  <c r="AN35" i="21"/>
  <c r="AM35" i="21"/>
  <c r="AO35" i="21" s="1"/>
  <c r="AN16" i="21"/>
  <c r="AM16" i="21"/>
  <c r="AO16" i="21" s="1"/>
  <c r="P327" i="20" l="1"/>
  <c r="P326" i="20"/>
  <c r="P325" i="20"/>
  <c r="Z218" i="4" l="1"/>
  <c r="Z219" i="4"/>
  <c r="Z221" i="4" s="1"/>
  <c r="Z220" i="4"/>
  <c r="U219" i="4"/>
  <c r="U220" i="4"/>
  <c r="U221" i="4" s="1"/>
  <c r="U218" i="4"/>
  <c r="X218" i="4"/>
  <c r="X219" i="4"/>
  <c r="X220" i="4"/>
  <c r="X221" i="4" s="1"/>
  <c r="V220" i="4"/>
  <c r="V221" i="4" s="1"/>
  <c r="V219" i="4"/>
  <c r="V218" i="4"/>
  <c r="M332" i="22"/>
  <c r="M334" i="22"/>
  <c r="M333" i="22"/>
  <c r="N333" i="22" s="1"/>
  <c r="S220" i="4"/>
  <c r="Q218" i="4"/>
  <c r="S218" i="4"/>
  <c r="Q219" i="4"/>
  <c r="S219" i="4"/>
  <c r="Q220" i="4"/>
  <c r="R220" i="4" s="1"/>
  <c r="S221" i="4" l="1"/>
  <c r="N334" i="22"/>
  <c r="Q221" i="4"/>
  <c r="N9" i="21"/>
  <c r="N8" i="21"/>
  <c r="N7" i="21"/>
  <c r="N6" i="21"/>
  <c r="L9" i="21"/>
  <c r="L8" i="21"/>
  <c r="L7" i="21"/>
  <c r="L6" i="21"/>
  <c r="J9" i="21"/>
  <c r="J8" i="21"/>
  <c r="J7" i="21"/>
  <c r="J6" i="21"/>
  <c r="H9" i="21"/>
  <c r="H8" i="21"/>
  <c r="H7" i="21"/>
  <c r="H6" i="21"/>
  <c r="F9" i="21"/>
  <c r="F8" i="21"/>
  <c r="F7" i="21"/>
  <c r="F6" i="21"/>
  <c r="D9" i="21"/>
  <c r="D8" i="21"/>
  <c r="D7" i="21"/>
  <c r="D6" i="21"/>
  <c r="B9" i="21"/>
  <c r="B8" i="21"/>
  <c r="B7" i="21"/>
  <c r="B6" i="21"/>
  <c r="K73" i="21" l="1"/>
  <c r="I78" i="21"/>
  <c r="H78" i="21"/>
  <c r="I77" i="21"/>
  <c r="H77" i="21"/>
  <c r="I76" i="21"/>
  <c r="H76" i="21"/>
  <c r="I75" i="21"/>
  <c r="H75" i="21"/>
  <c r="C75" i="21"/>
  <c r="B75" i="21"/>
  <c r="AN15" i="21"/>
  <c r="AM34" i="21"/>
  <c r="AN34" i="21"/>
  <c r="N25" i="21"/>
  <c r="N24" i="21"/>
  <c r="N23" i="21"/>
  <c r="N22" i="21"/>
  <c r="L25" i="21"/>
  <c r="L24" i="21"/>
  <c r="L23" i="21"/>
  <c r="L22" i="21"/>
  <c r="J25" i="21"/>
  <c r="J24" i="21"/>
  <c r="J23" i="21"/>
  <c r="J22" i="21"/>
  <c r="H25" i="21"/>
  <c r="H24" i="21"/>
  <c r="H23" i="21"/>
  <c r="H22" i="21"/>
  <c r="F25" i="21"/>
  <c r="F24" i="21"/>
  <c r="F23" i="21"/>
  <c r="F22" i="21"/>
  <c r="D25" i="21"/>
  <c r="D24" i="21"/>
  <c r="D23" i="21"/>
  <c r="D22" i="21"/>
  <c r="B25" i="21"/>
  <c r="B24" i="21"/>
  <c r="B23" i="21"/>
  <c r="B22" i="21"/>
  <c r="E78" i="21"/>
  <c r="D78" i="21"/>
  <c r="E77" i="21"/>
  <c r="D77" i="21"/>
  <c r="E76" i="21"/>
  <c r="D76" i="21"/>
  <c r="E75" i="21"/>
  <c r="D75" i="21"/>
  <c r="E74" i="21"/>
  <c r="D74" i="21"/>
  <c r="C74" i="21"/>
  <c r="B74" i="21"/>
  <c r="G73" i="21"/>
  <c r="F73" i="21"/>
  <c r="E73" i="21"/>
  <c r="D73" i="21"/>
  <c r="C73" i="21"/>
  <c r="B73" i="21"/>
  <c r="K72" i="21"/>
  <c r="J72" i="21"/>
  <c r="G72" i="21"/>
  <c r="F72" i="21"/>
  <c r="E72" i="21"/>
  <c r="D72" i="21"/>
  <c r="C72" i="21"/>
  <c r="B72" i="21"/>
  <c r="K71" i="21"/>
  <c r="J71" i="21"/>
  <c r="G71" i="21"/>
  <c r="F71" i="21"/>
  <c r="E71" i="21"/>
  <c r="D71" i="21"/>
  <c r="C71" i="21"/>
  <c r="B71" i="21"/>
  <c r="K70" i="21"/>
  <c r="J70" i="21"/>
  <c r="G70" i="21"/>
  <c r="F70" i="21"/>
  <c r="E70" i="21"/>
  <c r="D70" i="21"/>
  <c r="C70" i="21"/>
  <c r="B70" i="21"/>
  <c r="K69" i="21"/>
  <c r="J69" i="21"/>
  <c r="G69" i="21"/>
  <c r="F69" i="21"/>
  <c r="E69" i="21"/>
  <c r="D69" i="21"/>
  <c r="C69" i="21"/>
  <c r="B69" i="21"/>
  <c r="K68" i="21"/>
  <c r="J68" i="21"/>
  <c r="G68" i="21"/>
  <c r="F68" i="21"/>
  <c r="E68" i="21"/>
  <c r="D68" i="21"/>
  <c r="C68" i="21"/>
  <c r="B68" i="21"/>
  <c r="K67" i="21"/>
  <c r="J67" i="21"/>
  <c r="G67" i="21"/>
  <c r="F67" i="21"/>
  <c r="E67" i="21"/>
  <c r="D67" i="21"/>
  <c r="C67" i="21"/>
  <c r="B67" i="21"/>
  <c r="K66" i="21"/>
  <c r="J66" i="21"/>
  <c r="G66" i="21"/>
  <c r="F66" i="21"/>
  <c r="E66" i="21"/>
  <c r="D66" i="21"/>
  <c r="C66" i="21"/>
  <c r="B66" i="21"/>
  <c r="K65" i="21"/>
  <c r="J65" i="21"/>
  <c r="G65" i="21"/>
  <c r="F65" i="21"/>
  <c r="E65" i="21"/>
  <c r="D65" i="21"/>
  <c r="C65" i="21"/>
  <c r="B65" i="21"/>
  <c r="K64" i="21"/>
  <c r="J64" i="21"/>
  <c r="G64" i="21"/>
  <c r="F64" i="21"/>
  <c r="E64" i="21"/>
  <c r="D64" i="21"/>
  <c r="C64" i="21"/>
  <c r="B64" i="21"/>
  <c r="K63" i="21"/>
  <c r="J63" i="21"/>
  <c r="G63" i="21"/>
  <c r="F63" i="21"/>
  <c r="E63" i="21"/>
  <c r="D63" i="21"/>
  <c r="C63" i="21"/>
  <c r="B63" i="21"/>
  <c r="K62" i="21"/>
  <c r="J62" i="21"/>
  <c r="G62" i="21"/>
  <c r="F62" i="21"/>
  <c r="E62" i="21"/>
  <c r="D62" i="21"/>
  <c r="C62" i="21"/>
  <c r="B62" i="21"/>
  <c r="K61" i="21"/>
  <c r="J61" i="21"/>
  <c r="G61" i="21"/>
  <c r="F61" i="21"/>
  <c r="E61" i="21"/>
  <c r="D61" i="21"/>
  <c r="C61" i="21"/>
  <c r="B61" i="21"/>
  <c r="K60" i="21"/>
  <c r="J60" i="21"/>
  <c r="G60" i="21"/>
  <c r="F60" i="21"/>
  <c r="E60" i="21"/>
  <c r="D60" i="21"/>
  <c r="C60" i="21"/>
  <c r="B60" i="21"/>
  <c r="K59" i="21"/>
  <c r="J59" i="21"/>
  <c r="G59" i="21"/>
  <c r="F59" i="21"/>
  <c r="E59" i="21"/>
  <c r="D59" i="21"/>
  <c r="C59" i="21"/>
  <c r="B59" i="21"/>
  <c r="K58" i="21"/>
  <c r="J58" i="21"/>
  <c r="G58" i="21"/>
  <c r="F58" i="21"/>
  <c r="E58" i="21"/>
  <c r="D58" i="21"/>
  <c r="C58" i="21"/>
  <c r="B58" i="21"/>
  <c r="K57" i="21"/>
  <c r="J57" i="21"/>
  <c r="G57" i="21"/>
  <c r="F57" i="21"/>
  <c r="E57" i="21"/>
  <c r="D57" i="21"/>
  <c r="C57" i="21"/>
  <c r="B57" i="21"/>
  <c r="K56" i="21"/>
  <c r="J56" i="21"/>
  <c r="G56" i="21"/>
  <c r="F56" i="21"/>
  <c r="E56" i="21"/>
  <c r="D56" i="21"/>
  <c r="C56" i="21"/>
  <c r="B56" i="21"/>
  <c r="AN33" i="21"/>
  <c r="AM33" i="21"/>
  <c r="AN32" i="21"/>
  <c r="AM32" i="21"/>
  <c r="AN31" i="21"/>
  <c r="AM31" i="21"/>
  <c r="AN30" i="21"/>
  <c r="AM30" i="21"/>
  <c r="AN29" i="21"/>
  <c r="AM29" i="21"/>
  <c r="AN28" i="21"/>
  <c r="AM28" i="21"/>
  <c r="AN27" i="21"/>
  <c r="AM27" i="21"/>
  <c r="AN26" i="21"/>
  <c r="AM26" i="21"/>
  <c r="AN25" i="21"/>
  <c r="AM25" i="21"/>
  <c r="AN24" i="21"/>
  <c r="AM24" i="21"/>
  <c r="AN23" i="21"/>
  <c r="AM23" i="21"/>
  <c r="AN22" i="21"/>
  <c r="AM22" i="21"/>
  <c r="AM15" i="21"/>
  <c r="AN14" i="21"/>
  <c r="AM14" i="21"/>
  <c r="AN13" i="21"/>
  <c r="AM13" i="21"/>
  <c r="AN12" i="21"/>
  <c r="AM12" i="21"/>
  <c r="AN11" i="21"/>
  <c r="AM11" i="21"/>
  <c r="AN10" i="21"/>
  <c r="AM10" i="21"/>
  <c r="AN9" i="21"/>
  <c r="AM9" i="21"/>
  <c r="AN8" i="21"/>
  <c r="AM8" i="21"/>
  <c r="AN7" i="21"/>
  <c r="AM7" i="21"/>
  <c r="AN6" i="21"/>
  <c r="AM6" i="21"/>
  <c r="N10" i="21"/>
  <c r="B19" i="21" s="1"/>
  <c r="E19" i="21" s="1"/>
  <c r="L10" i="21"/>
  <c r="B18" i="21" s="1"/>
  <c r="E18" i="21" s="1"/>
  <c r="J10" i="21"/>
  <c r="B17" i="21" s="1"/>
  <c r="E17" i="21" s="1"/>
  <c r="H10" i="21"/>
  <c r="B16" i="21" s="1"/>
  <c r="E16" i="21" s="1"/>
  <c r="F10" i="21"/>
  <c r="B15" i="21" s="1"/>
  <c r="E15" i="21" s="1"/>
  <c r="D10" i="21"/>
  <c r="B10" i="21"/>
  <c r="B13" i="21" s="1"/>
  <c r="AN5" i="21"/>
  <c r="AM5" i="21"/>
  <c r="AN4" i="21"/>
  <c r="AM4" i="21"/>
  <c r="AN3" i="21"/>
  <c r="AM3" i="21"/>
  <c r="B14" i="21" l="1"/>
  <c r="E14" i="21" s="1"/>
  <c r="H26" i="21"/>
  <c r="B32" i="21" s="1"/>
  <c r="E32" i="21" s="1"/>
  <c r="AO27" i="21"/>
  <c r="AO15" i="21"/>
  <c r="AO14" i="21"/>
  <c r="AO4" i="21"/>
  <c r="AO28" i="21"/>
  <c r="AO5" i="21"/>
  <c r="AO11" i="21"/>
  <c r="AO25" i="21"/>
  <c r="AO33" i="21"/>
  <c r="AO7" i="21"/>
  <c r="AO12" i="21"/>
  <c r="AO30" i="21"/>
  <c r="AO34" i="21"/>
  <c r="AO32" i="21"/>
  <c r="AO9" i="21"/>
  <c r="AO10" i="21"/>
  <c r="AO23" i="21"/>
  <c r="AO3" i="21"/>
  <c r="AO8" i="21"/>
  <c r="AO13" i="21"/>
  <c r="AO22" i="21"/>
  <c r="AO29" i="21"/>
  <c r="AO26" i="21"/>
  <c r="AO6" i="21"/>
  <c r="AO24" i="21"/>
  <c r="AO31" i="21"/>
  <c r="N26" i="21"/>
  <c r="B35" i="21" s="1"/>
  <c r="E35" i="21" s="1"/>
  <c r="L26" i="21"/>
  <c r="B34" i="21" s="1"/>
  <c r="E34" i="21" s="1"/>
  <c r="J26" i="21"/>
  <c r="B33" i="21" s="1"/>
  <c r="H33" i="21" s="1"/>
  <c r="H32" i="21"/>
  <c r="F26" i="21"/>
  <c r="B31" i="21" s="1"/>
  <c r="E31" i="21" s="1"/>
  <c r="D26" i="21"/>
  <c r="B30" i="21" s="1"/>
  <c r="H30" i="21" s="1"/>
  <c r="B26" i="21"/>
  <c r="B29" i="21" s="1"/>
  <c r="H29" i="21" s="1"/>
  <c r="L14" i="21"/>
  <c r="H14" i="21"/>
  <c r="H15" i="21"/>
  <c r="L15" i="21"/>
  <c r="L16" i="21"/>
  <c r="H16" i="21"/>
  <c r="L17" i="21"/>
  <c r="H17" i="21"/>
  <c r="L13" i="21"/>
  <c r="H13" i="21"/>
  <c r="L18" i="21"/>
  <c r="H18" i="21"/>
  <c r="H31" i="21" l="1"/>
  <c r="E33" i="21"/>
  <c r="H34" i="21"/>
  <c r="E30" i="21"/>
</calcChain>
</file>

<file path=xl/sharedStrings.xml><?xml version="1.0" encoding="utf-8"?>
<sst xmlns="http://schemas.openxmlformats.org/spreadsheetml/2006/main" count="570" uniqueCount="406">
  <si>
    <t>FY16</t>
  </si>
  <si>
    <t>FY17</t>
  </si>
  <si>
    <t>FY18</t>
  </si>
  <si>
    <t>FY19</t>
  </si>
  <si>
    <t>FY20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</si>
  <si>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</si>
  <si>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</si>
  <si>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</si>
  <si>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</si>
  <si>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</si>
  <si>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</si>
  <si>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</si>
  <si>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</si>
  <si>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</si>
  <si>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</si>
  <si>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</si>
  <si>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</si>
  <si>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</si>
  <si>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</si>
  <si>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</si>
  <si>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</si>
  <si>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</si>
  <si>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</si>
  <si>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</si>
  <si>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</si>
  <si>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</si>
  <si>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</si>
  <si>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</si>
  <si>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</si>
  <si>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</si>
  <si>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</si>
  <si>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</si>
  <si>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</si>
  <si>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</si>
  <si>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</si>
  <si>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</si>
  <si>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</si>
  <si>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</si>
  <si>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</si>
  <si>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</si>
  <si>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</si>
  <si>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</si>
  <si>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</si>
  <si>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</si>
  <si>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</si>
  <si>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</si>
  <si>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</si>
  <si>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</si>
  <si>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</si>
  <si>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</si>
  <si>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</si>
  <si>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</si>
  <si>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</si>
  <si>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</si>
  <si>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</si>
  <si>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</si>
  <si>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</si>
  <si>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</si>
  <si>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</si>
  <si>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</si>
  <si>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2015-10</t>
  </si>
  <si>
    <t>2015-11</t>
  </si>
  <si>
    <t>2015-07</t>
  </si>
  <si>
    <t>2015-08</t>
  </si>
  <si>
    <t>2015-09</t>
  </si>
  <si>
    <t>Forecast Combination of 2 Models</t>
  </si>
  <si>
    <t>Date</t>
  </si>
  <si>
    <t>2020-07</t>
  </si>
  <si>
    <t>2020-08</t>
  </si>
  <si>
    <t>2020-09</t>
  </si>
  <si>
    <t>2020-10</t>
  </si>
  <si>
    <t>2020-11</t>
  </si>
  <si>
    <t>2020-12</t>
  </si>
  <si>
    <t>FY21</t>
  </si>
  <si>
    <t>2021-01</t>
  </si>
  <si>
    <t>2021-02</t>
  </si>
  <si>
    <t>2021-03</t>
  </si>
  <si>
    <t>2021-04</t>
  </si>
  <si>
    <t>2021-05</t>
  </si>
  <si>
    <t>2021-06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</si>
  <si>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</si>
  <si>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</si>
  <si>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</si>
  <si>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</si>
  <si>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</si>
  <si>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</si>
  <si>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</si>
  <si>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</si>
  <si>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</si>
  <si>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</si>
  <si>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</si>
  <si>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</si>
  <si>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>2000-01</t>
  </si>
  <si>
    <t>2000-02</t>
  </si>
  <si>
    <t>2000-03</t>
  </si>
  <si>
    <t>2000-04</t>
  </si>
  <si>
    <t>2000-05</t>
  </si>
  <si>
    <t>2000-06</t>
  </si>
  <si>
    <t>2000-07</t>
  </si>
  <si>
    <t>2000-08</t>
  </si>
  <si>
    <t>2000-09</t>
  </si>
  <si>
    <t>2000-10</t>
  </si>
  <si>
    <t>2000-11</t>
  </si>
  <si>
    <t>2000-12</t>
  </si>
  <si>
    <t>2001-01</t>
  </si>
  <si>
    <t>2001-02</t>
  </si>
  <si>
    <t>2001-03</t>
  </si>
  <si>
    <t>2001-04</t>
  </si>
  <si>
    <t>2001-05</t>
  </si>
  <si>
    <t>2001-06</t>
  </si>
  <si>
    <t>2001-07</t>
  </si>
  <si>
    <t>2001-08</t>
  </si>
  <si>
    <t>2001-09</t>
  </si>
  <si>
    <t>2001-10</t>
  </si>
  <si>
    <t>2001-11</t>
  </si>
  <si>
    <t>2001-12</t>
  </si>
  <si>
    <t>2002-01</t>
  </si>
  <si>
    <t>2002-02</t>
  </si>
  <si>
    <t>2002-03</t>
  </si>
  <si>
    <t>2002-04</t>
  </si>
  <si>
    <t>2002-05</t>
  </si>
  <si>
    <t>2002-06</t>
  </si>
  <si>
    <t>2002-07</t>
  </si>
  <si>
    <t>2002-08</t>
  </si>
  <si>
    <t>2002-09</t>
  </si>
  <si>
    <t>2002-10</t>
  </si>
  <si>
    <t>2002-11</t>
  </si>
  <si>
    <t>2002-12</t>
  </si>
  <si>
    <t>2003-01</t>
  </si>
  <si>
    <t>2003-02</t>
  </si>
  <si>
    <t>2003-03</t>
  </si>
  <si>
    <t>2003-04</t>
  </si>
  <si>
    <t>2003-05</t>
  </si>
  <si>
    <t>2003-06</t>
  </si>
  <si>
    <t>2003-07</t>
  </si>
  <si>
    <t>2003-08</t>
  </si>
  <si>
    <t>2003-09</t>
  </si>
  <si>
    <t>2003-10</t>
  </si>
  <si>
    <t>2003-11</t>
  </si>
  <si>
    <t>2003-12</t>
  </si>
  <si>
    <t>2004-01</t>
  </si>
  <si>
    <t>2004-02</t>
  </si>
  <si>
    <t>2004-03</t>
  </si>
  <si>
    <t>2004-04</t>
  </si>
  <si>
    <t>2004-05</t>
  </si>
  <si>
    <t>2004-06</t>
  </si>
  <si>
    <t>2004-07</t>
  </si>
  <si>
    <t>2004-08</t>
  </si>
  <si>
    <t>2004-09</t>
  </si>
  <si>
    <t>2004-10</t>
  </si>
  <si>
    <t>2004-11</t>
  </si>
  <si>
    <t>2004-12</t>
  </si>
  <si>
    <t>2005-01</t>
  </si>
  <si>
    <t>2005-02</t>
  </si>
  <si>
    <t>2005-03</t>
  </si>
  <si>
    <t>2005-04</t>
  </si>
  <si>
    <t>2005-05</t>
  </si>
  <si>
    <t>2005-06</t>
  </si>
  <si>
    <t>2005-07</t>
  </si>
  <si>
    <t>2005-08</t>
  </si>
  <si>
    <t>2005-09</t>
  </si>
  <si>
    <t>2005-10</t>
  </si>
  <si>
    <t>2005-11</t>
  </si>
  <si>
    <t>2005-12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</si>
  <si>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</si>
  <si>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</si>
  <si>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</si>
  <si>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</si>
  <si>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</si>
  <si>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</si>
  <si>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</si>
  <si>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</si>
  <si>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</si>
  <si>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</si>
  <si>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</si>
  <si>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</si>
  <si>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</si>
  <si>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</si>
  <si>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</si>
  <si>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</si>
  <si>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</si>
  <si>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</si>
  <si>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</si>
  <si>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</si>
  <si>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</si>
  <si>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</si>
  <si>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</si>
  <si>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</si>
  <si>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</si>
  <si>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</si>
  <si>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</si>
  <si>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</si>
  <si>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</si>
  <si>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</si>
  <si>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</si>
  <si>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</si>
  <si>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</si>
  <si>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</si>
  <si>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</si>
  <si>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</si>
  <si>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</si>
  <si>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</si>
  <si>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</si>
  <si>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</si>
  <si>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</si>
  <si>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</si>
  <si>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</si>
  <si>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</si>
  <si>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</si>
  <si>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</si>
  <si>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</si>
  <si>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</si>
  <si>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</si>
  <si>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</si>
  <si>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</si>
  <si>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</si>
  <si>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</si>
  <si>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</si>
  <si>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</si>
  <si>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</si>
  <si>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</si>
  <si>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</si>
  <si>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</si>
  <si>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</si>
  <si>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</si>
  <si>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</si>
  <si>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</si>
  <si>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</si>
  <si>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</si>
  <si>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</si>
  <si>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</si>
  <si>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</si>
  <si>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</si>
  <si>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</si>
  <si>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</si>
  <si>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</si>
  <si>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</si>
  <si>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</si>
  <si>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</si>
  <si>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</si>
  <si>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</si>
  <si>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</si>
  <si>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</si>
  <si>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</si>
  <si>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</si>
  <si>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</si>
  <si>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</si>
  <si>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</si>
  <si>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</si>
  <si>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</si>
  <si>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</si>
  <si>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</si>
  <si>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</si>
  <si>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</si>
  <si>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</si>
  <si>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</si>
  <si>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</si>
  <si>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</si>
  <si>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</si>
  <si>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</si>
  <si>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</si>
  <si>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</si>
  <si>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</si>
  <si>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</si>
  <si>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</si>
  <si>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</si>
  <si>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</si>
  <si>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</si>
  <si>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</si>
  <si>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</si>
  <si>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</si>
  <si>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</si>
  <si>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</si>
  <si>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</si>
  <si>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</si>
  <si>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</si>
  <si>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</si>
  <si>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</si>
  <si>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TRD Oil and Natural Gas Price Forecast</t>
  </si>
  <si>
    <t/>
  </si>
  <si>
    <t>EIA Price</t>
  </si>
  <si>
    <t>NYMEX Future</t>
  </si>
  <si>
    <t>ONGARD Price</t>
  </si>
  <si>
    <t>Period</t>
  </si>
  <si>
    <t>Gas
($/mcf)</t>
  </si>
  <si>
    <t>Oil
($/bbl)</t>
  </si>
  <si>
    <t>Gas
($/mmbtu)</t>
  </si>
  <si>
    <t>FY2000</t>
  </si>
  <si>
    <t>FY2001</t>
  </si>
  <si>
    <t>FY2002</t>
  </si>
  <si>
    <t>FY2003</t>
  </si>
  <si>
    <t>FY2004</t>
  </si>
  <si>
    <t>FY2005</t>
  </si>
  <si>
    <t>FY2006</t>
  </si>
  <si>
    <t>FY2007</t>
  </si>
  <si>
    <t>FY2008</t>
  </si>
  <si>
    <t>FY2009</t>
  </si>
  <si>
    <t>FY2010</t>
  </si>
  <si>
    <t>FY2011</t>
  </si>
  <si>
    <t>FY2012</t>
  </si>
  <si>
    <t>FY2013</t>
  </si>
  <si>
    <t>FY2014</t>
  </si>
  <si>
    <t>FY2015</t>
  </si>
  <si>
    <t>FY2016</t>
  </si>
  <si>
    <t>FY2017</t>
  </si>
  <si>
    <t>FY2018</t>
  </si>
  <si>
    <t>FY2019</t>
  </si>
  <si>
    <t>FY2020</t>
  </si>
  <si>
    <t>Mean Square Error</t>
  </si>
  <si>
    <t>Root Mean Square Error</t>
  </si>
  <si>
    <t>Mean Absolute Percent Error</t>
  </si>
  <si>
    <t>Mean Absolute Error</t>
  </si>
  <si>
    <t>R-Square</t>
  </si>
  <si>
    <t>Statistics of Fit</t>
  </si>
  <si>
    <t>Gas Price Model:</t>
  </si>
  <si>
    <t xml:space="preserve"> Point Aug2008 + Point Oct2006</t>
  </si>
  <si>
    <t xml:space="preserve">AR(1) NOINT + ConGLag1 + Contract01+Point Dec2000 + Point Jan2001 + </t>
  </si>
  <si>
    <t>EIA HH</t>
  </si>
  <si>
    <t>EIA WTI</t>
  </si>
  <si>
    <t>GI HH</t>
  </si>
  <si>
    <t>GI WTI</t>
  </si>
  <si>
    <t>FY2021</t>
  </si>
  <si>
    <t>Indicators</t>
  </si>
  <si>
    <t>ONGARD Oil</t>
  </si>
  <si>
    <t>FY05</t>
  </si>
  <si>
    <t>FY06</t>
  </si>
  <si>
    <t>FY07</t>
  </si>
  <si>
    <t>FY08</t>
  </si>
  <si>
    <t>FY09</t>
  </si>
  <si>
    <t>FY10</t>
  </si>
  <si>
    <t>FY11</t>
  </si>
  <si>
    <t>FY12</t>
  </si>
  <si>
    <t>FY13</t>
  </si>
  <si>
    <t>FY14</t>
  </si>
  <si>
    <t>FY15</t>
  </si>
  <si>
    <t>Difference</t>
  </si>
  <si>
    <t>FY</t>
  </si>
  <si>
    <t>ONGARD Gas</t>
  </si>
  <si>
    <t>Oil Price TRD Recommendation ($ per barrel)</t>
  </si>
  <si>
    <t>Natural Gas Price TRD Recommendation ($ per mcf)</t>
  </si>
  <si>
    <t>ONGARD NGL</t>
  </si>
  <si>
    <t>Contract01</t>
  </si>
  <si>
    <t>ConGLag1</t>
  </si>
  <si>
    <t>STD</t>
  </si>
  <si>
    <t>NERROR</t>
  </si>
  <si>
    <t>_INTV3_</t>
  </si>
  <si>
    <t>_INTV2_</t>
  </si>
  <si>
    <t>GIWTI</t>
  </si>
  <si>
    <t>UPPER</t>
  </si>
  <si>
    <t>LOWER</t>
  </si>
  <si>
    <t>_INTV4_</t>
  </si>
  <si>
    <t>Q1</t>
  </si>
  <si>
    <t>Q2</t>
  </si>
  <si>
    <t>Q3</t>
  </si>
  <si>
    <t>Q4</t>
  </si>
  <si>
    <t>Processed</t>
  </si>
  <si>
    <t>Unprocessed</t>
  </si>
  <si>
    <t>Nymex Oil</t>
  </si>
  <si>
    <t>Nymex Gas</t>
  </si>
  <si>
    <t>DATE</t>
  </si>
  <si>
    <t>ACTUAL</t>
  </si>
  <si>
    <t>PREDICT</t>
  </si>
  <si>
    <t>ERROR</t>
  </si>
  <si>
    <t>ContractO1</t>
  </si>
  <si>
    <t>date</t>
  </si>
  <si>
    <t>Model1:  AR(1) NOINT + Contract01+Point JAN2013</t>
  </si>
  <si>
    <t>Dec 2016 CREG</t>
  </si>
  <si>
    <t>Dec 2016 TRD</t>
  </si>
  <si>
    <t>Difference CREG</t>
  </si>
  <si>
    <t>Difference TRD</t>
  </si>
  <si>
    <t>_INTV1_</t>
  </si>
  <si>
    <t>Aug 17 TRD</t>
  </si>
  <si>
    <t>FY22</t>
  </si>
  <si>
    <t>ContractG1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</si>
  <si>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</si>
  <si>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</si>
  <si>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</si>
  <si>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</si>
  <si>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</si>
  <si>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</si>
  <si>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</si>
  <si>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</si>
  <si>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</si>
  <si>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</si>
  <si>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</si>
  <si>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</si>
  <si>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</si>
  <si>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</si>
  <si>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</si>
  <si>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</si>
  <si>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</si>
  <si>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</si>
  <si>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FY2022</t>
  </si>
  <si>
    <t>NYMEX Historical (EIA)</t>
  </si>
  <si>
    <t>Model2:  IHSWTI price + AR p=(6) NOINT + Point JUN2012 + Point: Jul2008</t>
  </si>
  <si>
    <t>IHS</t>
  </si>
  <si>
    <t>December, 2017</t>
  </si>
  <si>
    <t>Aug 2017 CREG</t>
  </si>
  <si>
    <t>Dec 17 TRD</t>
  </si>
  <si>
    <t>GI</t>
  </si>
  <si>
    <t>EIA</t>
  </si>
  <si>
    <t>CY</t>
  </si>
  <si>
    <t>Contract O1</t>
  </si>
  <si>
    <t>Model Weights: Model1 - 50%, Model2 - 50%</t>
  </si>
  <si>
    <t>FY18YTD</t>
  </si>
  <si>
    <t>Price Summary as of Nov 14,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</si>
</sst>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0.00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F4F4F"/>
      <name val="Verdana"/>
      <family val="2"/>
    </font>
    <font>
      <sz val="10"/>
      <color indexed="8"/>
      <name val="Verdana"/>
      <family val="2"/>
    </font>
    <font>
      <sz val="10"/>
      <name val="Arial"/>
      <family val="2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20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1"/>
      <color indexed="8"/>
      <name val="Calibri Light"/>
      <family val="2"/>
      <scheme val="major"/>
    </font>
    <font>
      <sz val="11"/>
      <color indexed="8"/>
      <name val="Calibri Light"/>
      <family val="2"/>
      <scheme val="major"/>
    </font>
    <font>
      <b/>
      <sz val="14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9">
    <xf numFmtId="0" fontId="0" fillId="0" borderId="0"/>
    <xf numFmtId="44" fontId="1" fillId="0" borderId="0" applyFont="0" applyFill="0" applyBorder="0" applyAlignment="0" applyProtection="0"/>
    <xf numFmtId="0" fontId="2" fillId="3" borderId="5" applyNumberFormat="0">
      <alignment readingOrder="1"/>
      <protection locked="0"/>
    </xf>
    <xf numFmtId="4" fontId="3" fillId="4" borderId="5">
      <alignment readingOrder="1"/>
      <protection locked="0"/>
    </xf>
    <xf numFmtId="0" fontId="2" fillId="3" borderId="5" applyNumberFormat="0">
      <alignment readingOrder="1"/>
      <protection locked="0"/>
    </xf>
    <xf numFmtId="0" fontId="3" fillId="5" borderId="5" applyNumberFormat="0">
      <alignment readingOrder="1"/>
      <protection locked="0"/>
    </xf>
    <xf numFmtId="0" fontId="4" fillId="0" borderId="0"/>
    <xf numFmtId="43" fontId="4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0" fillId="2" borderId="0" xfId="0" applyFill="1"/>
    <xf numFmtId="0" fontId="6" fillId="2" borderId="0" xfId="0" applyFont="1" applyFill="1"/>
    <xf numFmtId="0" fontId="7" fillId="2" borderId="0" xfId="0" applyFont="1" applyFill="1"/>
    <xf numFmtId="0" fontId="6" fillId="2" borderId="1" xfId="0" applyFont="1" applyFill="1" applyBorder="1"/>
    <xf numFmtId="44" fontId="5" fillId="2" borderId="4" xfId="1" applyFont="1" applyFill="1" applyBorder="1"/>
    <xf numFmtId="44" fontId="5" fillId="2" borderId="2" xfId="1" applyFont="1" applyFill="1" applyBorder="1"/>
    <xf numFmtId="44" fontId="6" fillId="2" borderId="0" xfId="1" applyFont="1" applyFill="1"/>
    <xf numFmtId="0" fontId="6" fillId="2" borderId="4" xfId="0" applyFont="1" applyFill="1" applyBorder="1"/>
    <xf numFmtId="0" fontId="6" fillId="2" borderId="2" xfId="0" applyFont="1" applyFill="1" applyBorder="1"/>
    <xf numFmtId="0" fontId="10" fillId="2" borderId="7" xfId="0" applyFont="1" applyFill="1" applyBorder="1" applyAlignment="1">
      <alignment horizontal="center" wrapText="1"/>
    </xf>
    <xf numFmtId="0" fontId="6" fillId="6" borderId="2" xfId="0" applyFont="1" applyFill="1" applyBorder="1"/>
    <xf numFmtId="44" fontId="5" fillId="6" borderId="2" xfId="1" applyFont="1" applyFill="1" applyBorder="1"/>
    <xf numFmtId="0" fontId="11" fillId="2" borderId="7" xfId="0" applyFont="1" applyFill="1" applyBorder="1" applyAlignment="1">
      <alignment horizontal="right" wrapText="1"/>
    </xf>
    <xf numFmtId="164" fontId="11" fillId="2" borderId="7" xfId="0" applyNumberFormat="1" applyFont="1" applyFill="1" applyBorder="1" applyAlignment="1">
      <alignment horizontal="right" wrapText="1"/>
    </xf>
    <xf numFmtId="0" fontId="6" fillId="6" borderId="3" xfId="0" applyFont="1" applyFill="1" applyBorder="1"/>
    <xf numFmtId="44" fontId="5" fillId="6" borderId="3" xfId="1" applyFont="1" applyFill="1" applyBorder="1"/>
    <xf numFmtId="0" fontId="6" fillId="7" borderId="2" xfId="0" applyFont="1" applyFill="1" applyBorder="1"/>
    <xf numFmtId="44" fontId="5" fillId="7" borderId="2" xfId="1" applyFont="1" applyFill="1" applyBorder="1"/>
    <xf numFmtId="0" fontId="6" fillId="7" borderId="3" xfId="0" applyFont="1" applyFill="1" applyBorder="1"/>
    <xf numFmtId="44" fontId="5" fillId="7" borderId="3" xfId="1" applyFont="1" applyFill="1" applyBorder="1"/>
    <xf numFmtId="0" fontId="8" fillId="2" borderId="0" xfId="0" applyFont="1" applyFill="1" applyAlignment="1">
      <alignment vertical="center"/>
    </xf>
    <xf numFmtId="8" fontId="6" fillId="2" borderId="0" xfId="0" applyNumberFormat="1" applyFont="1" applyFill="1"/>
    <xf numFmtId="44" fontId="6" fillId="2" borderId="0" xfId="0" applyNumberFormat="1" applyFont="1" applyFill="1"/>
    <xf numFmtId="0" fontId="6" fillId="2" borderId="0" xfId="0" applyFont="1" applyFill="1" applyAlignment="1">
      <alignment vertical="center"/>
    </xf>
    <xf numFmtId="0" fontId="6" fillId="0" borderId="0" xfId="0" applyFont="1"/>
    <xf numFmtId="0" fontId="6" fillId="2" borderId="10" xfId="0" applyFont="1" applyFill="1" applyBorder="1"/>
    <xf numFmtId="44" fontId="5" fillId="2" borderId="0" xfId="1" applyFont="1" applyFill="1" applyBorder="1"/>
    <xf numFmtId="0" fontId="9" fillId="2" borderId="0" xfId="0" applyFont="1" applyFill="1"/>
    <xf numFmtId="44" fontId="9" fillId="2" borderId="0" xfId="1" applyFont="1" applyFill="1" applyBorder="1"/>
    <xf numFmtId="0" fontId="5" fillId="2" borderId="6" xfId="0" applyFont="1" applyFill="1" applyBorder="1"/>
    <xf numFmtId="44" fontId="5" fillId="2" borderId="6" xfId="1" applyFont="1" applyFill="1" applyBorder="1"/>
    <xf numFmtId="44" fontId="6" fillId="2" borderId="0" xfId="1" applyFont="1" applyFill="1" applyBorder="1"/>
    <xf numFmtId="0" fontId="12" fillId="2" borderId="0" xfId="0" applyFont="1" applyFill="1"/>
    <xf numFmtId="14" fontId="0" fillId="0" borderId="0" xfId="0" applyNumberFormat="1"/>
    <xf numFmtId="44" fontId="0" fillId="2" borderId="0" xfId="0" applyNumberFormat="1" applyFill="1"/>
    <xf numFmtId="9" fontId="5" fillId="2" borderId="0" xfId="8" applyFont="1" applyFill="1" applyBorder="1"/>
    <xf numFmtId="9" fontId="6" fillId="2" borderId="0" xfId="8" applyFont="1" applyFill="1" applyBorder="1"/>
    <xf numFmtId="0" fontId="9" fillId="2" borderId="0" xfId="0" applyFont="1" applyFill="1" applyAlignment="1">
      <alignment horizontal="center" vertical="center"/>
    </xf>
    <xf numFmtId="0" fontId="5" fillId="2" borderId="0" xfId="0" applyFont="1" applyFill="1"/>
    <xf numFmtId="44" fontId="5" fillId="2" borderId="0" xfId="0" applyNumberFormat="1" applyFont="1" applyFill="1"/>
    <xf numFmtId="0" fontId="11" fillId="2" borderId="8" xfId="0" applyFont="1" applyFill="1" applyBorder="1" applyAlignment="1">
      <alignment horizontal="right" wrapText="1"/>
    </xf>
    <xf numFmtId="164" fontId="11" fillId="2" borderId="9" xfId="0" applyNumberFormat="1" applyFont="1" applyFill="1" applyBorder="1" applyAlignment="1">
      <alignment horizontal="right" wrapText="1"/>
    </xf>
    <xf numFmtId="164" fontId="11" fillId="2" borderId="11" xfId="0" applyNumberFormat="1" applyFont="1" applyFill="1" applyBorder="1" applyAlignment="1">
      <alignment horizontal="right" wrapText="1"/>
    </xf>
    <xf numFmtId="0" fontId="0" fillId="2" borderId="6" xfId="0" applyFill="1" applyBorder="1"/>
    <xf numFmtId="164" fontId="11" fillId="2" borderId="8" xfId="0" applyNumberFormat="1" applyFont="1" applyFill="1" applyBorder="1" applyAlignment="1">
      <alignment horizontal="right" wrapText="1"/>
    </xf>
    <xf numFmtId="0" fontId="6" fillId="0" borderId="1" xfId="0" applyFont="1" applyBorder="1"/>
    <xf numFmtId="0" fontId="7" fillId="0" borderId="0" xfId="0" applyFont="1" applyAlignment="1">
      <alignment vertical="center"/>
    </xf>
    <xf numFmtId="0" fontId="10" fillId="0" borderId="7" xfId="0" applyFont="1" applyBorder="1" applyAlignment="1">
      <alignment horizontal="center" wrapText="1"/>
    </xf>
    <xf numFmtId="164" fontId="11" fillId="0" borderId="7" xfId="0" applyNumberFormat="1" applyFont="1" applyBorder="1" applyAlignment="1">
      <alignment horizontal="right" wrapText="1"/>
    </xf>
    <xf numFmtId="44" fontId="6" fillId="8" borderId="0" xfId="1" applyFont="1" applyFill="1"/>
    <xf numFmtId="165" fontId="5" fillId="2" borderId="0" xfId="8" applyNumberFormat="1" applyFont="1" applyFill="1" applyBorder="1"/>
    <xf numFmtId="9" fontId="6" fillId="2" borderId="0" xfId="8" applyFont="1" applyFill="1"/>
    <xf numFmtId="165" fontId="6" fillId="2" borderId="0" xfId="8" applyNumberFormat="1" applyFont="1" applyFill="1"/>
    <xf numFmtId="10" fontId="6" fillId="2" borderId="0" xfId="8" applyNumberFormat="1" applyFont="1" applyFill="1"/>
    <xf numFmtId="165" fontId="0" fillId="0" borderId="0" xfId="8" applyNumberFormat="1" applyFont="1"/>
    <xf numFmtId="2" fontId="0" fillId="0" borderId="0" xfId="0" applyNumberFormat="1"/>
    <xf numFmtId="44" fontId="6" fillId="0" borderId="0" xfId="0" applyNumberFormat="1" applyFont="1"/>
    <xf numFmtId="0" fontId="6" fillId="0" borderId="10" xfId="0" applyFont="1" applyBorder="1"/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44" fontId="5" fillId="7" borderId="1" xfId="1" applyFont="1" applyFill="1" applyBorder="1" applyAlignment="1">
      <alignment horizontal="center"/>
    </xf>
  </cellXfs>
  <cellStyles count="9">
    <cellStyle name="_ColumnTitles" xfId="4" xr:uid="{00000000-0005-0000-0000-000000000000}"/>
    <cellStyle name="_DateRange" xfId="2" xr:uid="{00000000-0005-0000-0000-000001000000}"/>
    <cellStyle name="_SeriesAttributes" xfId="5" xr:uid="{00000000-0005-0000-0000-000002000000}"/>
    <cellStyle name="_SeriesData" xfId="3" xr:uid="{00000000-0005-0000-0000-000003000000}"/>
    <cellStyle name="Comma 2" xfId="7" xr:uid="{00000000-0005-0000-0000-000004000000}"/>
    <cellStyle name="Currency" xfId="1" builtinId="4"/>
    <cellStyle name="Normal" xfId="0" builtinId="0"/>
    <cellStyle name="Normal 5" xfId="6" xr:uid="{00000000-0005-0000-0000-000007000000}"/>
    <cellStyle name="Percent" xfId="8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Oil Prices Backcast/Forecast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'Oil Price Model Combined_Dec17'!$B$86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'Oil Price Model Combined_Dec17'!$A$87:$A$368</c:f>
              <c:numCache>
                <c:formatCode>m/d/yyyy</c:formatCode>
                <c:ptCount val="28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</c:numCache>
            </c:numRef>
          </c:cat>
          <c:val>
            <c:numRef>
              <c:f>'Oil Price Model Combined_Dec17'!$B$87:$B$306</c:f>
              <c:numCache>
                <c:formatCode>General</c:formatCode>
                <c:ptCount val="220"/>
                <c:pt idx="0">
                  <c:v>10.554786795807461</c:v>
                </c:pt>
                <c:pt idx="1">
                  <c:v>9.965371698439478</c:v>
                </c:pt>
                <c:pt idx="2">
                  <c:v>12.864159275672181</c:v>
                </c:pt>
                <c:pt idx="3">
                  <c:v>15.352482386714298</c:v>
                </c:pt>
                <c:pt idx="4">
                  <c:v>13.801159281553982</c:v>
                </c:pt>
                <c:pt idx="5">
                  <c:v>16.559237866664258</c:v>
                </c:pt>
                <c:pt idx="6">
                  <c:v>18.058126986935299</c:v>
                </c:pt>
                <c:pt idx="7">
                  <c:v>19.520736489676189</c:v>
                </c:pt>
                <c:pt idx="8">
                  <c:v>21.871168983242981</c:v>
                </c:pt>
                <c:pt idx="9">
                  <c:v>21.268557736152516</c:v>
                </c:pt>
                <c:pt idx="10">
                  <c:v>23.2459731516904</c:v>
                </c:pt>
                <c:pt idx="11">
                  <c:v>24.347721565470209</c:v>
                </c:pt>
                <c:pt idx="12">
                  <c:v>25.848107207271685</c:v>
                </c:pt>
                <c:pt idx="13">
                  <c:v>28.239399499874782</c:v>
                </c:pt>
                <c:pt idx="14">
                  <c:v>29.054558906294925</c:v>
                </c:pt>
                <c:pt idx="15">
                  <c:v>25.242555709826544</c:v>
                </c:pt>
                <c:pt idx="16">
                  <c:v>27.732950227494854</c:v>
                </c:pt>
                <c:pt idx="17">
                  <c:v>29.887848063284924</c:v>
                </c:pt>
                <c:pt idx="18">
                  <c:v>29.320248214594841</c:v>
                </c:pt>
                <c:pt idx="19">
                  <c:v>30.137302050412622</c:v>
                </c:pt>
                <c:pt idx="20">
                  <c:v>32.715016289440875</c:v>
                </c:pt>
                <c:pt idx="21">
                  <c:v>31.895682761732179</c:v>
                </c:pt>
                <c:pt idx="22">
                  <c:v>32.894221247992718</c:v>
                </c:pt>
                <c:pt idx="23">
                  <c:v>27.415280815139191</c:v>
                </c:pt>
                <c:pt idx="24">
                  <c:v>28.062039243353944</c:v>
                </c:pt>
                <c:pt idx="25">
                  <c:v>28.492135018180445</c:v>
                </c:pt>
                <c:pt idx="26">
                  <c:v>25.092704975107729</c:v>
                </c:pt>
                <c:pt idx="27">
                  <c:v>24.975482346974282</c:v>
                </c:pt>
                <c:pt idx="28">
                  <c:v>25.898851332021401</c:v>
                </c:pt>
                <c:pt idx="29">
                  <c:v>24.854763258667802</c:v>
                </c:pt>
                <c:pt idx="30">
                  <c:v>24.493793441159585</c:v>
                </c:pt>
                <c:pt idx="31">
                  <c:v>25.779585896910369</c:v>
                </c:pt>
                <c:pt idx="32">
                  <c:v>25.145170608832078</c:v>
                </c:pt>
                <c:pt idx="33">
                  <c:v>20.139444460983015</c:v>
                </c:pt>
                <c:pt idx="34">
                  <c:v>17.623867934340179</c:v>
                </c:pt>
                <c:pt idx="35">
                  <c:v>17.383444822290524</c:v>
                </c:pt>
                <c:pt idx="36">
                  <c:v>17.622630826500021</c:v>
                </c:pt>
                <c:pt idx="37">
                  <c:v>18.809359435691178</c:v>
                </c:pt>
                <c:pt idx="38">
                  <c:v>22.634155698106511</c:v>
                </c:pt>
                <c:pt idx="39">
                  <c:v>24.229408960343761</c:v>
                </c:pt>
                <c:pt idx="40">
                  <c:v>25.371132371832658</c:v>
                </c:pt>
                <c:pt idx="41">
                  <c:v>24.284629119903276</c:v>
                </c:pt>
                <c:pt idx="42">
                  <c:v>25.337361671353911</c:v>
                </c:pt>
                <c:pt idx="43">
                  <c:v>26.840813226781084</c:v>
                </c:pt>
                <c:pt idx="44">
                  <c:v>28.674244496198757</c:v>
                </c:pt>
                <c:pt idx="45">
                  <c:v>27.264022736129615</c:v>
                </c:pt>
                <c:pt idx="46">
                  <c:v>24.907150468816827</c:v>
                </c:pt>
                <c:pt idx="47">
                  <c:v>25.994958674927368</c:v>
                </c:pt>
                <c:pt idx="48">
                  <c:v>31.210344399516323</c:v>
                </c:pt>
                <c:pt idx="49">
                  <c:v>34.701989154497511</c:v>
                </c:pt>
                <c:pt idx="50">
                  <c:v>31.559900435775802</c:v>
                </c:pt>
                <c:pt idx="51">
                  <c:v>26.900870559782842</c:v>
                </c:pt>
                <c:pt idx="52">
                  <c:v>27.029124697483944</c:v>
                </c:pt>
                <c:pt idx="53">
                  <c:v>29.217717111763591</c:v>
                </c:pt>
                <c:pt idx="54">
                  <c:v>29.666481479412965</c:v>
                </c:pt>
                <c:pt idx="55">
                  <c:v>30.181433866252178</c:v>
                </c:pt>
                <c:pt idx="56">
                  <c:v>26.491988358544209</c:v>
                </c:pt>
                <c:pt idx="57">
                  <c:v>28.421909462808117</c:v>
                </c:pt>
                <c:pt idx="58">
                  <c:v>29.054119681344286</c:v>
                </c:pt>
                <c:pt idx="59">
                  <c:v>30.492731377328496</c:v>
                </c:pt>
                <c:pt idx="60">
                  <c:v>32.573134087852182</c:v>
                </c:pt>
                <c:pt idx="61">
                  <c:v>32.938371103242801</c:v>
                </c:pt>
                <c:pt idx="62">
                  <c:v>34.593563669235039</c:v>
                </c:pt>
                <c:pt idx="63">
                  <c:v>34.911831155171384</c:v>
                </c:pt>
                <c:pt idx="64">
                  <c:v>37.983859079481007</c:v>
                </c:pt>
                <c:pt idx="65">
                  <c:v>36.240243546977446</c:v>
                </c:pt>
                <c:pt idx="66">
                  <c:v>38.527055425959645</c:v>
                </c:pt>
                <c:pt idx="67">
                  <c:v>42.857230908100021</c:v>
                </c:pt>
                <c:pt idx="68">
                  <c:v>43.615750890686847</c:v>
                </c:pt>
                <c:pt idx="69">
                  <c:v>50.026471001637447</c:v>
                </c:pt>
                <c:pt idx="70">
                  <c:v>44.300607979511653</c:v>
                </c:pt>
                <c:pt idx="71">
                  <c:v>39.957696311245137</c:v>
                </c:pt>
                <c:pt idx="72">
                  <c:v>43.528620353189275</c:v>
                </c:pt>
                <c:pt idx="73">
                  <c:v>44.77822385576269</c:v>
                </c:pt>
                <c:pt idx="74">
                  <c:v>50.786736766555443</c:v>
                </c:pt>
                <c:pt idx="75">
                  <c:v>49.091367840920874</c:v>
                </c:pt>
                <c:pt idx="76">
                  <c:v>44.823773507470968</c:v>
                </c:pt>
                <c:pt idx="77">
                  <c:v>52.174975959176635</c:v>
                </c:pt>
                <c:pt idx="78">
                  <c:v>55.683223397767968</c:v>
                </c:pt>
                <c:pt idx="79">
                  <c:v>61.754005854211435</c:v>
                </c:pt>
                <c:pt idx="80">
                  <c:v>61.689910132406254</c:v>
                </c:pt>
                <c:pt idx="81">
                  <c:v>58.558478711666361</c:v>
                </c:pt>
                <c:pt idx="82">
                  <c:v>54.792838027449626</c:v>
                </c:pt>
                <c:pt idx="83">
                  <c:v>54.596645394076802</c:v>
                </c:pt>
                <c:pt idx="84">
                  <c:v>61.207597447021946</c:v>
                </c:pt>
                <c:pt idx="85">
                  <c:v>57.784937677814675</c:v>
                </c:pt>
                <c:pt idx="86">
                  <c:v>56.823281716803393</c:v>
                </c:pt>
                <c:pt idx="87">
                  <c:v>65.216115442591104</c:v>
                </c:pt>
                <c:pt idx="88">
                  <c:v>66.582024088658613</c:v>
                </c:pt>
                <c:pt idx="89">
                  <c:v>66.618781613421703</c:v>
                </c:pt>
                <c:pt idx="90">
                  <c:v>70.183493298853463</c:v>
                </c:pt>
                <c:pt idx="91">
                  <c:v>68.489735560928196</c:v>
                </c:pt>
                <c:pt idx="92">
                  <c:v>60.209907619805826</c:v>
                </c:pt>
                <c:pt idx="93">
                  <c:v>55.093641228605193</c:v>
                </c:pt>
                <c:pt idx="94">
                  <c:v>54.415992271298144</c:v>
                </c:pt>
                <c:pt idx="95">
                  <c:v>56.802163596531102</c:v>
                </c:pt>
                <c:pt idx="96">
                  <c:v>50.170045722825506</c:v>
                </c:pt>
                <c:pt idx="97">
                  <c:v>55.585755635231614</c:v>
                </c:pt>
                <c:pt idx="98">
                  <c:v>57.301204817450675</c:v>
                </c:pt>
                <c:pt idx="99">
                  <c:v>59.892473136504385</c:v>
                </c:pt>
                <c:pt idx="100">
                  <c:v>58.946260095767343</c:v>
                </c:pt>
                <c:pt idx="101">
                  <c:v>62.131588183022124</c:v>
                </c:pt>
                <c:pt idx="102">
                  <c:v>70.539453027043734</c:v>
                </c:pt>
                <c:pt idx="103">
                  <c:v>69.125813319656118</c:v>
                </c:pt>
                <c:pt idx="104">
                  <c:v>75.994563847917945</c:v>
                </c:pt>
                <c:pt idx="105">
                  <c:v>82.988330192211521</c:v>
                </c:pt>
                <c:pt idx="106">
                  <c:v>91.882738860596021</c:v>
                </c:pt>
                <c:pt idx="107">
                  <c:v>87.53392515242102</c:v>
                </c:pt>
                <c:pt idx="108">
                  <c:v>90.080190885401336</c:v>
                </c:pt>
                <c:pt idx="109">
                  <c:v>92.302889756465433</c:v>
                </c:pt>
                <c:pt idx="110">
                  <c:v>101.63201721314444</c:v>
                </c:pt>
                <c:pt idx="111">
                  <c:v>109.87207976083018</c:v>
                </c:pt>
                <c:pt idx="112">
                  <c:v>122.42592833504533</c:v>
                </c:pt>
                <c:pt idx="113">
                  <c:v>130.69235602676204</c:v>
                </c:pt>
                <c:pt idx="114">
                  <c:v>130.55822018352953</c:v>
                </c:pt>
                <c:pt idx="115">
                  <c:v>113.43020507531716</c:v>
                </c:pt>
                <c:pt idx="116">
                  <c:v>99.641086330676316</c:v>
                </c:pt>
                <c:pt idx="117">
                  <c:v>74.517676318884028</c:v>
                </c:pt>
                <c:pt idx="118">
                  <c:v>54.688843920607127</c:v>
                </c:pt>
                <c:pt idx="119">
                  <c:v>36.08911790861265</c:v>
                </c:pt>
                <c:pt idx="120">
                  <c:v>35.269331492779472</c:v>
                </c:pt>
                <c:pt idx="121">
                  <c:v>32.273992117885115</c:v>
                </c:pt>
                <c:pt idx="122">
                  <c:v>41.543968523516014</c:v>
                </c:pt>
                <c:pt idx="123">
                  <c:v>45.510247483544049</c:v>
                </c:pt>
                <c:pt idx="124">
                  <c:v>54.375367060670747</c:v>
                </c:pt>
                <c:pt idx="125">
                  <c:v>65.893406324623498</c:v>
                </c:pt>
                <c:pt idx="126">
                  <c:v>60.85386794708392</c:v>
                </c:pt>
                <c:pt idx="127">
                  <c:v>64.747927161979945</c:v>
                </c:pt>
                <c:pt idx="128">
                  <c:v>65.246870881036259</c:v>
                </c:pt>
                <c:pt idx="129">
                  <c:v>72.283075909543101</c:v>
                </c:pt>
                <c:pt idx="130">
                  <c:v>74.38701999141901</c:v>
                </c:pt>
                <c:pt idx="131">
                  <c:v>71.025183836233936</c:v>
                </c:pt>
                <c:pt idx="132">
                  <c:v>74.10851421118123</c:v>
                </c:pt>
                <c:pt idx="133">
                  <c:v>72.82492449800759</c:v>
                </c:pt>
                <c:pt idx="134">
                  <c:v>78.162782552379795</c:v>
                </c:pt>
                <c:pt idx="135">
                  <c:v>81.492867281760113</c:v>
                </c:pt>
                <c:pt idx="136">
                  <c:v>70.525696587241868</c:v>
                </c:pt>
                <c:pt idx="137">
                  <c:v>69.618563633134514</c:v>
                </c:pt>
                <c:pt idx="138">
                  <c:v>71.048314141503127</c:v>
                </c:pt>
                <c:pt idx="139">
                  <c:v>72.965291386565525</c:v>
                </c:pt>
                <c:pt idx="140">
                  <c:v>72.096783209673035</c:v>
                </c:pt>
                <c:pt idx="141">
                  <c:v>77.348524142544647</c:v>
                </c:pt>
                <c:pt idx="142">
                  <c:v>80.104124214340672</c:v>
                </c:pt>
                <c:pt idx="143">
                  <c:v>85.068026300420115</c:v>
                </c:pt>
                <c:pt idx="144">
                  <c:v>85.695258599507468</c:v>
                </c:pt>
                <c:pt idx="145">
                  <c:v>85.139638380041717</c:v>
                </c:pt>
                <c:pt idx="146">
                  <c:v>93.316991475537208</c:v>
                </c:pt>
                <c:pt idx="147">
                  <c:v>105.09498288152425</c:v>
                </c:pt>
                <c:pt idx="148">
                  <c:v>95.976621685559238</c:v>
                </c:pt>
                <c:pt idx="149">
                  <c:v>92.128413247816084</c:v>
                </c:pt>
                <c:pt idx="150">
                  <c:v>92.971688102464867</c:v>
                </c:pt>
                <c:pt idx="151">
                  <c:v>81.37406783486469</c:v>
                </c:pt>
                <c:pt idx="152">
                  <c:v>81.055805751257367</c:v>
                </c:pt>
                <c:pt idx="153">
                  <c:v>82.833077274453117</c:v>
                </c:pt>
                <c:pt idx="154">
                  <c:v>93.331551522847235</c:v>
                </c:pt>
                <c:pt idx="155">
                  <c:v>95.570863103350135</c:v>
                </c:pt>
                <c:pt idx="156">
                  <c:v>96.577437003490473</c:v>
                </c:pt>
                <c:pt idx="157">
                  <c:v>98.212243175364463</c:v>
                </c:pt>
                <c:pt idx="158">
                  <c:v>100.60522185001244</c:v>
                </c:pt>
                <c:pt idx="159">
                  <c:v>96.546634511697334</c:v>
                </c:pt>
                <c:pt idx="160">
                  <c:v>85.882741303489354</c:v>
                </c:pt>
                <c:pt idx="161">
                  <c:v>75.062145939267424</c:v>
                </c:pt>
                <c:pt idx="162">
                  <c:v>81.777504430669211</c:v>
                </c:pt>
                <c:pt idx="163">
                  <c:v>87.360201183712064</c:v>
                </c:pt>
                <c:pt idx="164">
                  <c:v>89.886668248834269</c:v>
                </c:pt>
                <c:pt idx="165">
                  <c:v>84.466309173075445</c:v>
                </c:pt>
                <c:pt idx="166">
                  <c:v>80.174546999582233</c:v>
                </c:pt>
                <c:pt idx="167">
                  <c:v>78.257839604232288</c:v>
                </c:pt>
                <c:pt idx="168">
                  <c:v>80.368421942172631</c:v>
                </c:pt>
                <c:pt idx="169">
                  <c:v>81.773076567572787</c:v>
                </c:pt>
                <c:pt idx="170">
                  <c:v>86.3569115116088</c:v>
                </c:pt>
                <c:pt idx="171">
                  <c:v>87.240114983583993</c:v>
                </c:pt>
                <c:pt idx="172">
                  <c:v>91.269647694628034</c:v>
                </c:pt>
                <c:pt idx="173">
                  <c:v>92.460385754833439</c:v>
                </c:pt>
                <c:pt idx="174">
                  <c:v>101.32072526338725</c:v>
                </c:pt>
                <c:pt idx="175">
                  <c:v>103.86097884770152</c:v>
                </c:pt>
                <c:pt idx="176">
                  <c:v>104.09006464782662</c:v>
                </c:pt>
                <c:pt idx="177">
                  <c:v>98.272811857809103</c:v>
                </c:pt>
                <c:pt idx="178">
                  <c:v>88.366863932719113</c:v>
                </c:pt>
                <c:pt idx="179">
                  <c:v>90.450539949556557</c:v>
                </c:pt>
                <c:pt idx="180">
                  <c:v>89.038448116261122</c:v>
                </c:pt>
                <c:pt idx="181">
                  <c:v>94.960897598598407</c:v>
                </c:pt>
                <c:pt idx="182">
                  <c:v>93.394130471698958</c:v>
                </c:pt>
                <c:pt idx="183">
                  <c:v>92.111047880699942</c:v>
                </c:pt>
                <c:pt idx="184">
                  <c:v>91.497367444105208</c:v>
                </c:pt>
                <c:pt idx="185">
                  <c:v>95.611338139758672</c:v>
                </c:pt>
                <c:pt idx="186">
                  <c:v>93.972721288843559</c:v>
                </c:pt>
                <c:pt idx="187">
                  <c:v>84.64412623914049</c:v>
                </c:pt>
                <c:pt idx="188">
                  <c:v>79.793444790007115</c:v>
                </c:pt>
                <c:pt idx="189">
                  <c:v>74.116290033835</c:v>
                </c:pt>
                <c:pt idx="190">
                  <c:v>67.475579628370198</c:v>
                </c:pt>
                <c:pt idx="191">
                  <c:v>54.171336342540023</c:v>
                </c:pt>
                <c:pt idx="192">
                  <c:v>42.367454951846561</c:v>
                </c:pt>
                <c:pt idx="193">
                  <c:v>43.790007945067437</c:v>
                </c:pt>
                <c:pt idx="194">
                  <c:v>41.904423502925439</c:v>
                </c:pt>
                <c:pt idx="195">
                  <c:v>48.065784801572626</c:v>
                </c:pt>
                <c:pt idx="196">
                  <c:v>53.728364042138224</c:v>
                </c:pt>
                <c:pt idx="197">
                  <c:v>54.431845814193672</c:v>
                </c:pt>
                <c:pt idx="198">
                  <c:v>47.403138061165706</c:v>
                </c:pt>
                <c:pt idx="199">
                  <c:v>39.784533251972618</c:v>
                </c:pt>
                <c:pt idx="200">
                  <c:v>42.859096551307154</c:v>
                </c:pt>
                <c:pt idx="201">
                  <c:v>43.721384183464338</c:v>
                </c:pt>
                <c:pt idx="202">
                  <c:v>38.646165568038029</c:v>
                </c:pt>
                <c:pt idx="203">
                  <c:v>31.976827065632083</c:v>
                </c:pt>
                <c:pt idx="204">
                  <c:v>27.179285908855572</c:v>
                </c:pt>
                <c:pt idx="205">
                  <c:v>26.579370890807859</c:v>
                </c:pt>
                <c:pt idx="206">
                  <c:v>32.881045042665903</c:v>
                </c:pt>
                <c:pt idx="207">
                  <c:v>36.086912558077636</c:v>
                </c:pt>
                <c:pt idx="208">
                  <c:v>42.065073894895086</c:v>
                </c:pt>
                <c:pt idx="209">
                  <c:v>44.876827345561964</c:v>
                </c:pt>
                <c:pt idx="210">
                  <c:v>41.084260983293063</c:v>
                </c:pt>
                <c:pt idx="211">
                  <c:v>40.981666015514023</c:v>
                </c:pt>
                <c:pt idx="212">
                  <c:v>41.099760729004103</c:v>
                </c:pt>
                <c:pt idx="213">
                  <c:v>45.658745591149476</c:v>
                </c:pt>
                <c:pt idx="214">
                  <c:v>42.110408646227683</c:v>
                </c:pt>
                <c:pt idx="215">
                  <c:v>48.615285513181533</c:v>
                </c:pt>
                <c:pt idx="216">
                  <c:v>50.740608593788394</c:v>
                </c:pt>
                <c:pt idx="217">
                  <c:v>50.336533394770534</c:v>
                </c:pt>
                <c:pt idx="218">
                  <c:v>46.514783298213075</c:v>
                </c:pt>
                <c:pt idx="219">
                  <c:v>47.131790775167076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D9-43C4-954F-C2052A17A1A0}"/>
            </c:ext>
          </c:extLst>
        </c:ser>
        <c:ser>
          <c:idx val="1"/>
          <c:order val="1"/>
          <c:tx>
            <c:strRef>
              <c:f>'Oil Price Model Combined_Dec17'!$C$86</c:f>
              <c:strCache>
                <c:ptCount val="1"/>
                <c:pt idx="0">
                  <c:v>PREDICT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'Oil Price Model Combined_Dec17'!$A$87:$A$368</c:f>
              <c:numCache>
                <c:formatCode>m/d/yyyy</c:formatCode>
                <c:ptCount val="28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  <c:pt idx="84">
                  <c:v>38718</c:v>
                </c:pt>
                <c:pt idx="85">
                  <c:v>38749</c:v>
                </c:pt>
                <c:pt idx="86">
                  <c:v>38777</c:v>
                </c:pt>
                <c:pt idx="87">
                  <c:v>38808</c:v>
                </c:pt>
                <c:pt idx="88">
                  <c:v>38838</c:v>
                </c:pt>
                <c:pt idx="89">
                  <c:v>38869</c:v>
                </c:pt>
                <c:pt idx="90">
                  <c:v>38899</c:v>
                </c:pt>
                <c:pt idx="91">
                  <c:v>38930</c:v>
                </c:pt>
                <c:pt idx="92">
                  <c:v>38961</c:v>
                </c:pt>
                <c:pt idx="93">
                  <c:v>38991</c:v>
                </c:pt>
                <c:pt idx="94">
                  <c:v>39022</c:v>
                </c:pt>
                <c:pt idx="95">
                  <c:v>39052</c:v>
                </c:pt>
                <c:pt idx="96">
                  <c:v>39083</c:v>
                </c:pt>
                <c:pt idx="97">
                  <c:v>39114</c:v>
                </c:pt>
                <c:pt idx="98">
                  <c:v>39142</c:v>
                </c:pt>
                <c:pt idx="99">
                  <c:v>39173</c:v>
                </c:pt>
                <c:pt idx="100">
                  <c:v>39203</c:v>
                </c:pt>
                <c:pt idx="101">
                  <c:v>39234</c:v>
                </c:pt>
                <c:pt idx="102">
                  <c:v>39264</c:v>
                </c:pt>
                <c:pt idx="103">
                  <c:v>39295</c:v>
                </c:pt>
                <c:pt idx="104">
                  <c:v>39326</c:v>
                </c:pt>
                <c:pt idx="105">
                  <c:v>39356</c:v>
                </c:pt>
                <c:pt idx="106">
                  <c:v>39387</c:v>
                </c:pt>
                <c:pt idx="107">
                  <c:v>39417</c:v>
                </c:pt>
                <c:pt idx="108">
                  <c:v>39448</c:v>
                </c:pt>
                <c:pt idx="109">
                  <c:v>39479</c:v>
                </c:pt>
                <c:pt idx="110">
                  <c:v>39508</c:v>
                </c:pt>
                <c:pt idx="111">
                  <c:v>39539</c:v>
                </c:pt>
                <c:pt idx="112">
                  <c:v>39569</c:v>
                </c:pt>
                <c:pt idx="113">
                  <c:v>39600</c:v>
                </c:pt>
                <c:pt idx="114">
                  <c:v>39630</c:v>
                </c:pt>
                <c:pt idx="115">
                  <c:v>39661</c:v>
                </c:pt>
                <c:pt idx="116">
                  <c:v>39692</c:v>
                </c:pt>
                <c:pt idx="117">
                  <c:v>39722</c:v>
                </c:pt>
                <c:pt idx="118">
                  <c:v>39753</c:v>
                </c:pt>
                <c:pt idx="119">
                  <c:v>39783</c:v>
                </c:pt>
                <c:pt idx="120">
                  <c:v>39814</c:v>
                </c:pt>
                <c:pt idx="121">
                  <c:v>39845</c:v>
                </c:pt>
                <c:pt idx="122">
                  <c:v>39873</c:v>
                </c:pt>
                <c:pt idx="123">
                  <c:v>39904</c:v>
                </c:pt>
                <c:pt idx="124">
                  <c:v>39934</c:v>
                </c:pt>
                <c:pt idx="125">
                  <c:v>39965</c:v>
                </c:pt>
                <c:pt idx="126">
                  <c:v>39995</c:v>
                </c:pt>
                <c:pt idx="127">
                  <c:v>40026</c:v>
                </c:pt>
                <c:pt idx="128">
                  <c:v>40057</c:v>
                </c:pt>
                <c:pt idx="129">
                  <c:v>40087</c:v>
                </c:pt>
                <c:pt idx="130">
                  <c:v>40118</c:v>
                </c:pt>
                <c:pt idx="131">
                  <c:v>40148</c:v>
                </c:pt>
                <c:pt idx="132">
                  <c:v>40179</c:v>
                </c:pt>
                <c:pt idx="133">
                  <c:v>40210</c:v>
                </c:pt>
                <c:pt idx="134">
                  <c:v>40238</c:v>
                </c:pt>
                <c:pt idx="135">
                  <c:v>40269</c:v>
                </c:pt>
                <c:pt idx="136">
                  <c:v>40299</c:v>
                </c:pt>
                <c:pt idx="137">
                  <c:v>40330</c:v>
                </c:pt>
                <c:pt idx="138">
                  <c:v>40360</c:v>
                </c:pt>
                <c:pt idx="139">
                  <c:v>40391</c:v>
                </c:pt>
                <c:pt idx="140">
                  <c:v>40422</c:v>
                </c:pt>
                <c:pt idx="141">
                  <c:v>40452</c:v>
                </c:pt>
                <c:pt idx="142">
                  <c:v>40483</c:v>
                </c:pt>
                <c:pt idx="143">
                  <c:v>40513</c:v>
                </c:pt>
                <c:pt idx="144">
                  <c:v>40544</c:v>
                </c:pt>
                <c:pt idx="145">
                  <c:v>40575</c:v>
                </c:pt>
                <c:pt idx="146">
                  <c:v>40603</c:v>
                </c:pt>
                <c:pt idx="147">
                  <c:v>40634</c:v>
                </c:pt>
                <c:pt idx="148">
                  <c:v>40664</c:v>
                </c:pt>
                <c:pt idx="149">
                  <c:v>40695</c:v>
                </c:pt>
                <c:pt idx="150">
                  <c:v>40725</c:v>
                </c:pt>
                <c:pt idx="151">
                  <c:v>40756</c:v>
                </c:pt>
                <c:pt idx="152">
                  <c:v>40787</c:v>
                </c:pt>
                <c:pt idx="153">
                  <c:v>40817</c:v>
                </c:pt>
                <c:pt idx="154">
                  <c:v>40848</c:v>
                </c:pt>
                <c:pt idx="155">
                  <c:v>40878</c:v>
                </c:pt>
                <c:pt idx="156">
                  <c:v>40909</c:v>
                </c:pt>
                <c:pt idx="157">
                  <c:v>40940</c:v>
                </c:pt>
                <c:pt idx="158">
                  <c:v>40969</c:v>
                </c:pt>
                <c:pt idx="159">
                  <c:v>41000</c:v>
                </c:pt>
                <c:pt idx="160">
                  <c:v>41030</c:v>
                </c:pt>
                <c:pt idx="161">
                  <c:v>41061</c:v>
                </c:pt>
                <c:pt idx="162">
                  <c:v>41091</c:v>
                </c:pt>
                <c:pt idx="163">
                  <c:v>41122</c:v>
                </c:pt>
                <c:pt idx="164">
                  <c:v>41153</c:v>
                </c:pt>
                <c:pt idx="165">
                  <c:v>41183</c:v>
                </c:pt>
                <c:pt idx="166">
                  <c:v>41214</c:v>
                </c:pt>
                <c:pt idx="167">
                  <c:v>41244</c:v>
                </c:pt>
                <c:pt idx="168">
                  <c:v>41275</c:v>
                </c:pt>
                <c:pt idx="169">
                  <c:v>41306</c:v>
                </c:pt>
                <c:pt idx="170">
                  <c:v>41334</c:v>
                </c:pt>
                <c:pt idx="171">
                  <c:v>41365</c:v>
                </c:pt>
                <c:pt idx="172">
                  <c:v>41395</c:v>
                </c:pt>
                <c:pt idx="173">
                  <c:v>41426</c:v>
                </c:pt>
                <c:pt idx="174">
                  <c:v>41456</c:v>
                </c:pt>
                <c:pt idx="175">
                  <c:v>41487</c:v>
                </c:pt>
                <c:pt idx="176">
                  <c:v>41518</c:v>
                </c:pt>
                <c:pt idx="177">
                  <c:v>41548</c:v>
                </c:pt>
                <c:pt idx="178">
                  <c:v>41579</c:v>
                </c:pt>
                <c:pt idx="179">
                  <c:v>41609</c:v>
                </c:pt>
                <c:pt idx="180">
                  <c:v>41640</c:v>
                </c:pt>
                <c:pt idx="181">
                  <c:v>41671</c:v>
                </c:pt>
                <c:pt idx="182">
                  <c:v>41699</c:v>
                </c:pt>
                <c:pt idx="183">
                  <c:v>41730</c:v>
                </c:pt>
                <c:pt idx="184">
                  <c:v>41760</c:v>
                </c:pt>
                <c:pt idx="185">
                  <c:v>41791</c:v>
                </c:pt>
                <c:pt idx="186">
                  <c:v>41821</c:v>
                </c:pt>
                <c:pt idx="187">
                  <c:v>41852</c:v>
                </c:pt>
                <c:pt idx="188">
                  <c:v>41883</c:v>
                </c:pt>
                <c:pt idx="189">
                  <c:v>41913</c:v>
                </c:pt>
                <c:pt idx="190">
                  <c:v>41944</c:v>
                </c:pt>
                <c:pt idx="191">
                  <c:v>41974</c:v>
                </c:pt>
                <c:pt idx="192">
                  <c:v>42005</c:v>
                </c:pt>
                <c:pt idx="193">
                  <c:v>42036</c:v>
                </c:pt>
                <c:pt idx="194">
                  <c:v>42064</c:v>
                </c:pt>
                <c:pt idx="195">
                  <c:v>42095</c:v>
                </c:pt>
                <c:pt idx="196">
                  <c:v>42125</c:v>
                </c:pt>
                <c:pt idx="197">
                  <c:v>42156</c:v>
                </c:pt>
                <c:pt idx="198">
                  <c:v>42186</c:v>
                </c:pt>
                <c:pt idx="199">
                  <c:v>42217</c:v>
                </c:pt>
                <c:pt idx="200">
                  <c:v>42248</c:v>
                </c:pt>
                <c:pt idx="201">
                  <c:v>42278</c:v>
                </c:pt>
                <c:pt idx="202">
                  <c:v>42309</c:v>
                </c:pt>
                <c:pt idx="203">
                  <c:v>42339</c:v>
                </c:pt>
                <c:pt idx="204">
                  <c:v>42370</c:v>
                </c:pt>
                <c:pt idx="205">
                  <c:v>42401</c:v>
                </c:pt>
                <c:pt idx="206">
                  <c:v>42430</c:v>
                </c:pt>
                <c:pt idx="207">
                  <c:v>42461</c:v>
                </c:pt>
                <c:pt idx="208">
                  <c:v>42491</c:v>
                </c:pt>
                <c:pt idx="209">
                  <c:v>42522</c:v>
                </c:pt>
                <c:pt idx="210">
                  <c:v>42552</c:v>
                </c:pt>
                <c:pt idx="211">
                  <c:v>42583</c:v>
                </c:pt>
                <c:pt idx="212">
                  <c:v>42614</c:v>
                </c:pt>
                <c:pt idx="213">
                  <c:v>42644</c:v>
                </c:pt>
                <c:pt idx="214">
                  <c:v>42675</c:v>
                </c:pt>
                <c:pt idx="215">
                  <c:v>42705</c:v>
                </c:pt>
                <c:pt idx="216">
                  <c:v>42736</c:v>
                </c:pt>
                <c:pt idx="217">
                  <c:v>42767</c:v>
                </c:pt>
                <c:pt idx="218">
                  <c:v>42795</c:v>
                </c:pt>
                <c:pt idx="219">
                  <c:v>42826</c:v>
                </c:pt>
                <c:pt idx="220">
                  <c:v>42856</c:v>
                </c:pt>
                <c:pt idx="221">
                  <c:v>42887</c:v>
                </c:pt>
                <c:pt idx="222">
                  <c:v>42917</c:v>
                </c:pt>
                <c:pt idx="223">
                  <c:v>42948</c:v>
                </c:pt>
                <c:pt idx="224">
                  <c:v>42979</c:v>
                </c:pt>
                <c:pt idx="225">
                  <c:v>43009</c:v>
                </c:pt>
                <c:pt idx="226">
                  <c:v>43040</c:v>
                </c:pt>
                <c:pt idx="227">
                  <c:v>43070</c:v>
                </c:pt>
                <c:pt idx="228">
                  <c:v>43101</c:v>
                </c:pt>
                <c:pt idx="229">
                  <c:v>43132</c:v>
                </c:pt>
                <c:pt idx="230">
                  <c:v>43160</c:v>
                </c:pt>
                <c:pt idx="231">
                  <c:v>43191</c:v>
                </c:pt>
                <c:pt idx="232">
                  <c:v>43221</c:v>
                </c:pt>
                <c:pt idx="233">
                  <c:v>43252</c:v>
                </c:pt>
                <c:pt idx="234">
                  <c:v>43282</c:v>
                </c:pt>
                <c:pt idx="235">
                  <c:v>43313</c:v>
                </c:pt>
                <c:pt idx="236">
                  <c:v>43344</c:v>
                </c:pt>
                <c:pt idx="237">
                  <c:v>43374</c:v>
                </c:pt>
                <c:pt idx="238">
                  <c:v>43405</c:v>
                </c:pt>
                <c:pt idx="239">
                  <c:v>43435</c:v>
                </c:pt>
                <c:pt idx="240">
                  <c:v>43466</c:v>
                </c:pt>
                <c:pt idx="241">
                  <c:v>43497</c:v>
                </c:pt>
                <c:pt idx="242">
                  <c:v>43525</c:v>
                </c:pt>
                <c:pt idx="243">
                  <c:v>43556</c:v>
                </c:pt>
                <c:pt idx="244">
                  <c:v>43586</c:v>
                </c:pt>
                <c:pt idx="245">
                  <c:v>43617</c:v>
                </c:pt>
                <c:pt idx="246">
                  <c:v>43647</c:v>
                </c:pt>
                <c:pt idx="247">
                  <c:v>43678</c:v>
                </c:pt>
                <c:pt idx="248">
                  <c:v>43709</c:v>
                </c:pt>
                <c:pt idx="249">
                  <c:v>43739</c:v>
                </c:pt>
                <c:pt idx="250">
                  <c:v>43770</c:v>
                </c:pt>
                <c:pt idx="251">
                  <c:v>43800</c:v>
                </c:pt>
                <c:pt idx="252">
                  <c:v>43831</c:v>
                </c:pt>
                <c:pt idx="253">
                  <c:v>43862</c:v>
                </c:pt>
                <c:pt idx="254">
                  <c:v>43891</c:v>
                </c:pt>
                <c:pt idx="255">
                  <c:v>43922</c:v>
                </c:pt>
                <c:pt idx="256">
                  <c:v>43952</c:v>
                </c:pt>
                <c:pt idx="257">
                  <c:v>43983</c:v>
                </c:pt>
                <c:pt idx="258">
                  <c:v>44013</c:v>
                </c:pt>
                <c:pt idx="259">
                  <c:v>44044</c:v>
                </c:pt>
                <c:pt idx="260">
                  <c:v>44075</c:v>
                </c:pt>
                <c:pt idx="261">
                  <c:v>44105</c:v>
                </c:pt>
                <c:pt idx="262">
                  <c:v>44136</c:v>
                </c:pt>
                <c:pt idx="263">
                  <c:v>44166</c:v>
                </c:pt>
                <c:pt idx="264">
                  <c:v>44197</c:v>
                </c:pt>
                <c:pt idx="265">
                  <c:v>44228</c:v>
                </c:pt>
                <c:pt idx="266">
                  <c:v>44256</c:v>
                </c:pt>
                <c:pt idx="267">
                  <c:v>44287</c:v>
                </c:pt>
                <c:pt idx="268">
                  <c:v>44317</c:v>
                </c:pt>
                <c:pt idx="269">
                  <c:v>44348</c:v>
                </c:pt>
                <c:pt idx="270">
                  <c:v>44378</c:v>
                </c:pt>
                <c:pt idx="271">
                  <c:v>44409</c:v>
                </c:pt>
                <c:pt idx="272">
                  <c:v>44440</c:v>
                </c:pt>
                <c:pt idx="273">
                  <c:v>44470</c:v>
                </c:pt>
                <c:pt idx="274">
                  <c:v>44501</c:v>
                </c:pt>
                <c:pt idx="275">
                  <c:v>44531</c:v>
                </c:pt>
                <c:pt idx="276">
                  <c:v>44562</c:v>
                </c:pt>
                <c:pt idx="277">
                  <c:v>44593</c:v>
                </c:pt>
                <c:pt idx="278">
                  <c:v>44621</c:v>
                </c:pt>
                <c:pt idx="279">
                  <c:v>44652</c:v>
                </c:pt>
                <c:pt idx="280">
                  <c:v>44682</c:v>
                </c:pt>
                <c:pt idx="281">
                  <c:v>44713</c:v>
                </c:pt>
              </c:numCache>
            </c:numRef>
          </c:cat>
          <c:val>
            <c:numRef>
              <c:f>'Oil Price Model Combined_Dec17'!$C$87:$C$368</c:f>
              <c:numCache>
                <c:formatCode>General</c:formatCode>
                <c:ptCount val="282"/>
                <c:pt idx="0">
                  <c:v>11.992576159514343</c:v>
                </c:pt>
                <c:pt idx="1">
                  <c:v>11.219997334878251</c:v>
                </c:pt>
                <c:pt idx="2">
                  <c:v>12.488835118862163</c:v>
                </c:pt>
                <c:pt idx="3">
                  <c:v>16.062797289755441</c:v>
                </c:pt>
                <c:pt idx="4">
                  <c:v>15.846868520112301</c:v>
                </c:pt>
                <c:pt idx="5">
                  <c:v>15.302778636148741</c:v>
                </c:pt>
                <c:pt idx="6">
                  <c:v>19.65957091854149</c:v>
                </c:pt>
                <c:pt idx="7">
                  <c:v>19.744359923981001</c:v>
                </c:pt>
                <c:pt idx="8">
                  <c:v>20.874144963831533</c:v>
                </c:pt>
                <c:pt idx="9">
                  <c:v>21.920220822873155</c:v>
                </c:pt>
                <c:pt idx="10">
                  <c:v>23.227821789992188</c:v>
                </c:pt>
                <c:pt idx="11">
                  <c:v>23.862167549403246</c:v>
                </c:pt>
                <c:pt idx="12">
                  <c:v>26.315118760885561</c:v>
                </c:pt>
                <c:pt idx="13">
                  <c:v>27.374199929043122</c:v>
                </c:pt>
                <c:pt idx="14">
                  <c:v>27.652266004143854</c:v>
                </c:pt>
                <c:pt idx="15">
                  <c:v>26.026652297770404</c:v>
                </c:pt>
                <c:pt idx="16">
                  <c:v>27.337448094041306</c:v>
                </c:pt>
                <c:pt idx="17">
                  <c:v>28.589264626057457</c:v>
                </c:pt>
                <c:pt idx="18">
                  <c:v>29.215355712561156</c:v>
                </c:pt>
                <c:pt idx="19">
                  <c:v>29.792994693033684</c:v>
                </c:pt>
                <c:pt idx="20">
                  <c:v>31.122865075630394</c:v>
                </c:pt>
                <c:pt idx="21">
                  <c:v>31.374901440370625</c:v>
                </c:pt>
                <c:pt idx="22">
                  <c:v>31.448021476155972</c:v>
                </c:pt>
                <c:pt idx="23">
                  <c:v>28.477539646574009</c:v>
                </c:pt>
                <c:pt idx="24">
                  <c:v>27.624761250669756</c:v>
                </c:pt>
                <c:pt idx="25">
                  <c:v>28.154955880512098</c:v>
                </c:pt>
                <c:pt idx="26">
                  <c:v>25.962727977030269</c:v>
                </c:pt>
                <c:pt idx="27">
                  <c:v>25.582905973330902</c:v>
                </c:pt>
                <c:pt idx="28">
                  <c:v>25.925018960011165</c:v>
                </c:pt>
                <c:pt idx="29">
                  <c:v>26.1271507349662</c:v>
                </c:pt>
                <c:pt idx="30">
                  <c:v>24.029378024816729</c:v>
                </c:pt>
                <c:pt idx="31">
                  <c:v>24.686789027244991</c:v>
                </c:pt>
                <c:pt idx="32">
                  <c:v>24.70425251641386</c:v>
                </c:pt>
                <c:pt idx="33">
                  <c:v>20.394524819626852</c:v>
                </c:pt>
                <c:pt idx="34">
                  <c:v>18.616047004418956</c:v>
                </c:pt>
                <c:pt idx="35">
                  <c:v>18.525852630920159</c:v>
                </c:pt>
                <c:pt idx="36">
                  <c:v>19.279209317142211</c:v>
                </c:pt>
                <c:pt idx="37">
                  <c:v>19.256529511501011</c:v>
                </c:pt>
                <c:pt idx="38">
                  <c:v>21.134500975653069</c:v>
                </c:pt>
                <c:pt idx="39">
                  <c:v>24.099985827336393</c:v>
                </c:pt>
                <c:pt idx="40">
                  <c:v>24.561358995092618</c:v>
                </c:pt>
                <c:pt idx="41">
                  <c:v>24.711344835333822</c:v>
                </c:pt>
                <c:pt idx="42">
                  <c:v>26.482152438500258</c:v>
                </c:pt>
                <c:pt idx="43">
                  <c:v>26.911139861681356</c:v>
                </c:pt>
                <c:pt idx="44">
                  <c:v>27.057158116002363</c:v>
                </c:pt>
                <c:pt idx="45">
                  <c:v>27.130234354843473</c:v>
                </c:pt>
                <c:pt idx="46">
                  <c:v>25.352546957269286</c:v>
                </c:pt>
                <c:pt idx="47">
                  <c:v>27.282327093633548</c:v>
                </c:pt>
                <c:pt idx="48">
                  <c:v>31.193722753485474</c:v>
                </c:pt>
                <c:pt idx="49">
                  <c:v>32.932436221091017</c:v>
                </c:pt>
                <c:pt idx="50">
                  <c:v>31.767488081802284</c:v>
                </c:pt>
                <c:pt idx="51">
                  <c:v>26.579120901628478</c:v>
                </c:pt>
                <c:pt idx="52">
                  <c:v>27.467046852280088</c:v>
                </c:pt>
                <c:pt idx="53">
                  <c:v>28.393019366111332</c:v>
                </c:pt>
                <c:pt idx="54">
                  <c:v>29.108334550586036</c:v>
                </c:pt>
                <c:pt idx="55">
                  <c:v>28.848209545248544</c:v>
                </c:pt>
                <c:pt idx="56">
                  <c:v>27.950479078916903</c:v>
                </c:pt>
                <c:pt idx="57">
                  <c:v>28.982503982024124</c:v>
                </c:pt>
                <c:pt idx="58">
                  <c:v>29.608305679146433</c:v>
                </c:pt>
                <c:pt idx="59">
                  <c:v>29.367785803097171</c:v>
                </c:pt>
                <c:pt idx="60">
                  <c:v>32.490197301618771</c:v>
                </c:pt>
                <c:pt idx="61">
                  <c:v>32.410230460242175</c:v>
                </c:pt>
                <c:pt idx="62">
                  <c:v>34.403042435075022</c:v>
                </c:pt>
                <c:pt idx="63">
                  <c:v>35.449999999341749</c:v>
                </c:pt>
                <c:pt idx="64">
                  <c:v>37.06069030497811</c:v>
                </c:pt>
                <c:pt idx="65">
                  <c:v>35.978662467201175</c:v>
                </c:pt>
                <c:pt idx="66">
                  <c:v>39.932752439478222</c:v>
                </c:pt>
                <c:pt idx="67">
                  <c:v>41.849186381418107</c:v>
                </c:pt>
                <c:pt idx="68">
                  <c:v>42.472367618323375</c:v>
                </c:pt>
                <c:pt idx="69">
                  <c:v>47.857573573601115</c:v>
                </c:pt>
                <c:pt idx="70">
                  <c:v>45.32155751453643</c:v>
                </c:pt>
                <c:pt idx="71">
                  <c:v>42.445945355145426</c:v>
                </c:pt>
                <c:pt idx="72">
                  <c:v>45.985572940975331</c:v>
                </c:pt>
                <c:pt idx="73">
                  <c:v>45.786682581414738</c:v>
                </c:pt>
                <c:pt idx="74">
                  <c:v>48.101201293974</c:v>
                </c:pt>
                <c:pt idx="75">
                  <c:v>48.51223764134582</c:v>
                </c:pt>
                <c:pt idx="76">
                  <c:v>47.310280137286234</c:v>
                </c:pt>
                <c:pt idx="77">
                  <c:v>51.434414334839396</c:v>
                </c:pt>
                <c:pt idx="78">
                  <c:v>57.909772185234658</c:v>
                </c:pt>
                <c:pt idx="79">
                  <c:v>59.935373220524376</c:v>
                </c:pt>
                <c:pt idx="80">
                  <c:v>60.216733032758903</c:v>
                </c:pt>
                <c:pt idx="81">
                  <c:v>57.146655233867236</c:v>
                </c:pt>
                <c:pt idx="82">
                  <c:v>56.553597178446097</c:v>
                </c:pt>
                <c:pt idx="83">
                  <c:v>55.804399655705801</c:v>
                </c:pt>
                <c:pt idx="84">
                  <c:v>61.06966806845719</c:v>
                </c:pt>
                <c:pt idx="85">
                  <c:v>58.507896288934106</c:v>
                </c:pt>
                <c:pt idx="86">
                  <c:v>58.459198778525703</c:v>
                </c:pt>
                <c:pt idx="87">
                  <c:v>64.753811146505996</c:v>
                </c:pt>
                <c:pt idx="88">
                  <c:v>66.330310711664339</c:v>
                </c:pt>
                <c:pt idx="89">
                  <c:v>66.462658381610723</c:v>
                </c:pt>
                <c:pt idx="90">
                  <c:v>67.428837650860828</c:v>
                </c:pt>
                <c:pt idx="91">
                  <c:v>67.787108369567775</c:v>
                </c:pt>
                <c:pt idx="92">
                  <c:v>63.384526778320947</c:v>
                </c:pt>
                <c:pt idx="93">
                  <c:v>56.300406431989266</c:v>
                </c:pt>
                <c:pt idx="94">
                  <c:v>56.535622782543214</c:v>
                </c:pt>
                <c:pt idx="95">
                  <c:v>56.426419791951375</c:v>
                </c:pt>
                <c:pt idx="96">
                  <c:v>51.20989206210885</c:v>
                </c:pt>
                <c:pt idx="97">
                  <c:v>53.646495786490462</c:v>
                </c:pt>
                <c:pt idx="98">
                  <c:v>56.708110361549593</c:v>
                </c:pt>
                <c:pt idx="99">
                  <c:v>60.470545379541186</c:v>
                </c:pt>
                <c:pt idx="100">
                  <c:v>60.273880139173848</c:v>
                </c:pt>
                <c:pt idx="101">
                  <c:v>61.99062084646647</c:v>
                </c:pt>
                <c:pt idx="102">
                  <c:v>70.651497788292559</c:v>
                </c:pt>
                <c:pt idx="103">
                  <c:v>69.368010940921664</c:v>
                </c:pt>
                <c:pt idx="104">
                  <c:v>72.721525961504369</c:v>
                </c:pt>
                <c:pt idx="105">
                  <c:v>83.746764326866668</c:v>
                </c:pt>
                <c:pt idx="106">
                  <c:v>87.962128396390995</c:v>
                </c:pt>
                <c:pt idx="107">
                  <c:v>87.514191937500399</c:v>
                </c:pt>
                <c:pt idx="108">
                  <c:v>90.061385698496025</c:v>
                </c:pt>
                <c:pt idx="109">
                  <c:v>92.768335117686092</c:v>
                </c:pt>
                <c:pt idx="110">
                  <c:v>96.415318546269219</c:v>
                </c:pt>
                <c:pt idx="111">
                  <c:v>113.08315549857736</c:v>
                </c:pt>
                <c:pt idx="112">
                  <c:v>117.1282350944181</c:v>
                </c:pt>
                <c:pt idx="113">
                  <c:v>124.07810379520515</c:v>
                </c:pt>
                <c:pt idx="114">
                  <c:v>127.77104107447207</c:v>
                </c:pt>
                <c:pt idx="115">
                  <c:v>112.54810999791755</c:v>
                </c:pt>
                <c:pt idx="116">
                  <c:v>105.53450697860123</c:v>
                </c:pt>
                <c:pt idx="117">
                  <c:v>66.340067394555604</c:v>
                </c:pt>
                <c:pt idx="118">
                  <c:v>56.89600388523975</c:v>
                </c:pt>
                <c:pt idx="119">
                  <c:v>43.571862519325961</c:v>
                </c:pt>
                <c:pt idx="120">
                  <c:v>38.271766221062315</c:v>
                </c:pt>
                <c:pt idx="121">
                  <c:v>37.699591780528564</c:v>
                </c:pt>
                <c:pt idx="122">
                  <c:v>41.492587242928792</c:v>
                </c:pt>
                <c:pt idx="123">
                  <c:v>45.59111059236718</c:v>
                </c:pt>
                <c:pt idx="124">
                  <c:v>52.760849308988035</c:v>
                </c:pt>
                <c:pt idx="125">
                  <c:v>62.953072489235694</c:v>
                </c:pt>
                <c:pt idx="126">
                  <c:v>62.340478980463629</c:v>
                </c:pt>
                <c:pt idx="127">
                  <c:v>65.662598209503301</c:v>
                </c:pt>
                <c:pt idx="128">
                  <c:v>64.251141665250799</c:v>
                </c:pt>
                <c:pt idx="129">
                  <c:v>73.200488791743112</c:v>
                </c:pt>
                <c:pt idx="130">
                  <c:v>73.408610875168108</c:v>
                </c:pt>
                <c:pt idx="131">
                  <c:v>69.671741092449224</c:v>
                </c:pt>
                <c:pt idx="132">
                  <c:v>74.711424473259115</c:v>
                </c:pt>
                <c:pt idx="133">
                  <c:v>73.350671297362481</c:v>
                </c:pt>
                <c:pt idx="134">
                  <c:v>75.457006736898222</c:v>
                </c:pt>
                <c:pt idx="135">
                  <c:v>77.251927097480717</c:v>
                </c:pt>
                <c:pt idx="136">
                  <c:v>71.802874968804858</c:v>
                </c:pt>
                <c:pt idx="137">
                  <c:v>72.348748830543343</c:v>
                </c:pt>
                <c:pt idx="138">
                  <c:v>72.088067678717124</c:v>
                </c:pt>
                <c:pt idx="139">
                  <c:v>72.15760602779352</c:v>
                </c:pt>
                <c:pt idx="140">
                  <c:v>70.851208874504891</c:v>
                </c:pt>
                <c:pt idx="141">
                  <c:v>77.167106766004082</c:v>
                </c:pt>
                <c:pt idx="142">
                  <c:v>79.942991727894935</c:v>
                </c:pt>
                <c:pt idx="143">
                  <c:v>83.028116616432072</c:v>
                </c:pt>
                <c:pt idx="144">
                  <c:v>86.829410156978113</c:v>
                </c:pt>
                <c:pt idx="145">
                  <c:v>86.236696438040127</c:v>
                </c:pt>
                <c:pt idx="146">
                  <c:v>93.145441296726972</c:v>
                </c:pt>
                <c:pt idx="147">
                  <c:v>99.281914070576988</c:v>
                </c:pt>
                <c:pt idx="148">
                  <c:v>96.353374938256835</c:v>
                </c:pt>
                <c:pt idx="149">
                  <c:v>92.703624423523479</c:v>
                </c:pt>
                <c:pt idx="150">
                  <c:v>89.820145665695676</c:v>
                </c:pt>
                <c:pt idx="151">
                  <c:v>85.039708876148211</c:v>
                </c:pt>
                <c:pt idx="152">
                  <c:v>81.11260533123118</c:v>
                </c:pt>
                <c:pt idx="153">
                  <c:v>84.201747360033494</c:v>
                </c:pt>
                <c:pt idx="154">
                  <c:v>90.423436724509116</c:v>
                </c:pt>
                <c:pt idx="155">
                  <c:v>92.274429745946065</c:v>
                </c:pt>
                <c:pt idx="156">
                  <c:v>94.481902240856428</c:v>
                </c:pt>
                <c:pt idx="157">
                  <c:v>97.501199249542282</c:v>
                </c:pt>
                <c:pt idx="158">
                  <c:v>100.43704069656762</c:v>
                </c:pt>
                <c:pt idx="159">
                  <c:v>94.396119684406671</c:v>
                </c:pt>
                <c:pt idx="160">
                  <c:v>88.069301042605844</c:v>
                </c:pt>
                <c:pt idx="161">
                  <c:v>74.067868684325276</c:v>
                </c:pt>
                <c:pt idx="162">
                  <c:v>84.95446752203317</c:v>
                </c:pt>
                <c:pt idx="163">
                  <c:v>87.264506156905938</c:v>
                </c:pt>
                <c:pt idx="164">
                  <c:v>87.129061017138369</c:v>
                </c:pt>
                <c:pt idx="165">
                  <c:v>82.001907846046151</c:v>
                </c:pt>
                <c:pt idx="166">
                  <c:v>82.279439826610712</c:v>
                </c:pt>
                <c:pt idx="167">
                  <c:v>82.357624848874266</c:v>
                </c:pt>
                <c:pt idx="168">
                  <c:v>86.723352285176475</c:v>
                </c:pt>
                <c:pt idx="169">
                  <c:v>86.329044120171432</c:v>
                </c:pt>
                <c:pt idx="170">
                  <c:v>83.808451330366978</c:v>
                </c:pt>
                <c:pt idx="171">
                  <c:v>85.771410172540527</c:v>
                </c:pt>
                <c:pt idx="172">
                  <c:v>88.138777403260661</c:v>
                </c:pt>
                <c:pt idx="173">
                  <c:v>90.024994333146864</c:v>
                </c:pt>
                <c:pt idx="174">
                  <c:v>100.68229338486756</c:v>
                </c:pt>
                <c:pt idx="175">
                  <c:v>102.04992357852478</c:v>
                </c:pt>
                <c:pt idx="176">
                  <c:v>102.09627274468562</c:v>
                </c:pt>
                <c:pt idx="177">
                  <c:v>95.428648532847149</c:v>
                </c:pt>
                <c:pt idx="178">
                  <c:v>91.7630452557637</c:v>
                </c:pt>
                <c:pt idx="179">
                  <c:v>91.528670775866857</c:v>
                </c:pt>
                <c:pt idx="180">
                  <c:v>91.251214256101065</c:v>
                </c:pt>
                <c:pt idx="181">
                  <c:v>93.089700921681711</c:v>
                </c:pt>
                <c:pt idx="182">
                  <c:v>93.253370808498516</c:v>
                </c:pt>
                <c:pt idx="183">
                  <c:v>94.320022542241716</c:v>
                </c:pt>
                <c:pt idx="184">
                  <c:v>95.043208078562571</c:v>
                </c:pt>
                <c:pt idx="185">
                  <c:v>96.396428890229174</c:v>
                </c:pt>
                <c:pt idx="186">
                  <c:v>93.10876770194686</c:v>
                </c:pt>
                <c:pt idx="187">
                  <c:v>89.109834238324154</c:v>
                </c:pt>
                <c:pt idx="188">
                  <c:v>86.149489160323895</c:v>
                </c:pt>
                <c:pt idx="189">
                  <c:v>71.330493929806664</c:v>
                </c:pt>
                <c:pt idx="190">
                  <c:v>68.829379863474287</c:v>
                </c:pt>
                <c:pt idx="191">
                  <c:v>59.072270748629705</c:v>
                </c:pt>
                <c:pt idx="192">
                  <c:v>42.974036236330917</c:v>
                </c:pt>
                <c:pt idx="193">
                  <c:v>47.013295235075233</c:v>
                </c:pt>
                <c:pt idx="194">
                  <c:v>44.357087003152728</c:v>
                </c:pt>
                <c:pt idx="195">
                  <c:v>49.418666355540594</c:v>
                </c:pt>
                <c:pt idx="196">
                  <c:v>52.794257800267147</c:v>
                </c:pt>
                <c:pt idx="197">
                  <c:v>56.351263066161266</c:v>
                </c:pt>
                <c:pt idx="198">
                  <c:v>44.600739431401863</c:v>
                </c:pt>
                <c:pt idx="199">
                  <c:v>41.611928521873523</c:v>
                </c:pt>
                <c:pt idx="200">
                  <c:v>42.913315988191492</c:v>
                </c:pt>
                <c:pt idx="201">
                  <c:v>42.966396492037433</c:v>
                </c:pt>
                <c:pt idx="202">
                  <c:v>40.115818606631763</c:v>
                </c:pt>
                <c:pt idx="203">
                  <c:v>36.194722518702143</c:v>
                </c:pt>
                <c:pt idx="204">
                  <c:v>28.577974127246765</c:v>
                </c:pt>
                <c:pt idx="205">
                  <c:v>29.751459265021722</c:v>
                </c:pt>
                <c:pt idx="206">
                  <c:v>32.006906047556228</c:v>
                </c:pt>
                <c:pt idx="207">
                  <c:v>38.223030116500112</c:v>
                </c:pt>
                <c:pt idx="208">
                  <c:v>41.015198286731234</c:v>
                </c:pt>
                <c:pt idx="209">
                  <c:v>44.650317102743621</c:v>
                </c:pt>
                <c:pt idx="210">
                  <c:v>41.708172110715765</c:v>
                </c:pt>
                <c:pt idx="211">
                  <c:v>41.958286117247873</c:v>
                </c:pt>
                <c:pt idx="212">
                  <c:v>41.51268504456398</c:v>
                </c:pt>
                <c:pt idx="213">
                  <c:v>47.062565070386412</c:v>
                </c:pt>
                <c:pt idx="214">
                  <c:v>44.231962638034403</c:v>
                </c:pt>
                <c:pt idx="215">
                  <c:v>46.522971579679322</c:v>
                </c:pt>
                <c:pt idx="216">
                  <c:v>49.2087026514128</c:v>
                </c:pt>
                <c:pt idx="217">
                  <c:v>49.704901600984968</c:v>
                </c:pt>
                <c:pt idx="218">
                  <c:v>47.888893821157353</c:v>
                </c:pt>
                <c:pt idx="219">
                  <c:v>46.718775956881018</c:v>
                </c:pt>
                <c:pt idx="220">
                  <c:v>46.330163393660015</c:v>
                </c:pt>
                <c:pt idx="221">
                  <c:v>42.739331821990994</c:v>
                </c:pt>
                <c:pt idx="222">
                  <c:v>43.81201927077241</c:v>
                </c:pt>
                <c:pt idx="223">
                  <c:v>44.582461872863917</c:v>
                </c:pt>
                <c:pt idx="224">
                  <c:v>45.771524716543212</c:v>
                </c:pt>
                <c:pt idx="225">
                  <c:v>47.550943068741802</c:v>
                </c:pt>
                <c:pt idx="226">
                  <c:v>50.054191696512916</c:v>
                </c:pt>
                <c:pt idx="227">
                  <c:v>51.322886825695662</c:v>
                </c:pt>
                <c:pt idx="228">
                  <c:v>50.131593896030765</c:v>
                </c:pt>
                <c:pt idx="229">
                  <c:v>49.999534710368749</c:v>
                </c:pt>
                <c:pt idx="230">
                  <c:v>50.094129971971377</c:v>
                </c:pt>
                <c:pt idx="231">
                  <c:v>51.355656512567698</c:v>
                </c:pt>
                <c:pt idx="232">
                  <c:v>51.201994163324599</c:v>
                </c:pt>
                <c:pt idx="233">
                  <c:v>50.803003897247677</c:v>
                </c:pt>
                <c:pt idx="234">
                  <c:v>51.064234212139567</c:v>
                </c:pt>
                <c:pt idx="235">
                  <c:v>51.073506812554541</c:v>
                </c:pt>
                <c:pt idx="236">
                  <c:v>50.879510259895824</c:v>
                </c:pt>
                <c:pt idx="237">
                  <c:v>51.351899830371806</c:v>
                </c:pt>
                <c:pt idx="238">
                  <c:v>51.262773722360677</c:v>
                </c:pt>
                <c:pt idx="239">
                  <c:v>51.268297506925016</c:v>
                </c:pt>
                <c:pt idx="240">
                  <c:v>50.748293463986627</c:v>
                </c:pt>
                <c:pt idx="241">
                  <c:v>50.534095189904278</c:v>
                </c:pt>
                <c:pt idx="242">
                  <c:v>50.44144477205338</c:v>
                </c:pt>
                <c:pt idx="243">
                  <c:v>51.441399443806802</c:v>
                </c:pt>
                <c:pt idx="244">
                  <c:v>51.303459391935611</c:v>
                </c:pt>
                <c:pt idx="245">
                  <c:v>51.143628033847001</c:v>
                </c:pt>
                <c:pt idx="246">
                  <c:v>50.593312235776153</c:v>
                </c:pt>
                <c:pt idx="247">
                  <c:v>50.54021171959473</c:v>
                </c:pt>
                <c:pt idx="248">
                  <c:v>50.446053974296291</c:v>
                </c:pt>
                <c:pt idx="249">
                  <c:v>52.284267923033894</c:v>
                </c:pt>
                <c:pt idx="250">
                  <c:v>52.248455458821653</c:v>
                </c:pt>
                <c:pt idx="251">
                  <c:v>52.230273213919233</c:v>
                </c:pt>
                <c:pt idx="252">
                  <c:v>54.31935896331504</c:v>
                </c:pt>
                <c:pt idx="253">
                  <c:v>54.250401664921981</c:v>
                </c:pt>
                <c:pt idx="254">
                  <c:v>54.203087048415355</c:v>
                </c:pt>
                <c:pt idx="255">
                  <c:v>55.786768615499298</c:v>
                </c:pt>
                <c:pt idx="256">
                  <c:v>55.700743707770364</c:v>
                </c:pt>
                <c:pt idx="257">
                  <c:v>55.643241846741752</c:v>
                </c:pt>
                <c:pt idx="258">
                  <c:v>56.774198194782883</c:v>
                </c:pt>
                <c:pt idx="259">
                  <c:v>56.77268597761897</c:v>
                </c:pt>
                <c:pt idx="260">
                  <c:v>56.730638786810992</c:v>
                </c:pt>
                <c:pt idx="261">
                  <c:v>57.423688906045115</c:v>
                </c:pt>
                <c:pt idx="262">
                  <c:v>57.389022742175825</c:v>
                </c:pt>
                <c:pt idx="263">
                  <c:v>57.374722851006283</c:v>
                </c:pt>
                <c:pt idx="264">
                  <c:v>57.82224026334012</c:v>
                </c:pt>
                <c:pt idx="265">
                  <c:v>57.804577979078061</c:v>
                </c:pt>
                <c:pt idx="266">
                  <c:v>57.792488619497732</c:v>
                </c:pt>
                <c:pt idx="267">
                  <c:v>58.198319005887683</c:v>
                </c:pt>
                <c:pt idx="268">
                  <c:v>58.163785599852105</c:v>
                </c:pt>
                <c:pt idx="269">
                  <c:v>58.147633354361204</c:v>
                </c:pt>
                <c:pt idx="270">
                  <c:v>58.650615465460518</c:v>
                </c:pt>
                <c:pt idx="271">
                  <c:v>58.642740915617907</c:v>
                </c:pt>
                <c:pt idx="272">
                  <c:v>58.613469795094616</c:v>
                </c:pt>
                <c:pt idx="273">
                  <c:v>59.146966831289141</c:v>
                </c:pt>
                <c:pt idx="274">
                  <c:v>59.138272114043836</c:v>
                </c:pt>
                <c:pt idx="275">
                  <c:v>59.134441498425744</c:v>
                </c:pt>
                <c:pt idx="276">
                  <c:v>59.668512635222029</c:v>
                </c:pt>
                <c:pt idx="277">
                  <c:v>59.667827248091079</c:v>
                </c:pt>
                <c:pt idx="278">
                  <c:v>59.677720287648434</c:v>
                </c:pt>
                <c:pt idx="279">
                  <c:v>60.227131221377277</c:v>
                </c:pt>
                <c:pt idx="280">
                  <c:v>60.231495145697906</c:v>
                </c:pt>
                <c:pt idx="281">
                  <c:v>60.235821212769878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D9-43C4-954F-C2052A17A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880042256"/>
        <c:axId val="880042816"/>
      </c:lineChart>
      <c:dateAx>
        <c:axId val="88004225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42816"/>
        <c:crosses val="autoZero"/>
        <c:auto val="1"/>
        <c:lblOffset val="100"/>
        <c:baseTimeUnit val="months"/>
      </c:dateAx>
      <c:valAx>
        <c:axId val="88004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0042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Gas Prices Backcast/Forecast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'Gas Price Model_Dec2017'!$B$103</c:f>
              <c:strCache>
                <c:ptCount val="1"/>
                <c:pt idx="0">
                  <c:v>ACTUAL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'Gas Price Model_Dec2017'!$A$104:$A$384</c:f>
              <c:numCache>
                <c:formatCode>m/d/yyyy</c:formatCode>
                <c:ptCount val="281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  <c:pt idx="26">
                  <c:v>36982</c:v>
                </c:pt>
                <c:pt idx="27">
                  <c:v>37012</c:v>
                </c:pt>
                <c:pt idx="28">
                  <c:v>37043</c:v>
                </c:pt>
                <c:pt idx="29">
                  <c:v>37073</c:v>
                </c:pt>
                <c:pt idx="30">
                  <c:v>37104</c:v>
                </c:pt>
                <c:pt idx="31">
                  <c:v>37135</c:v>
                </c:pt>
                <c:pt idx="32">
                  <c:v>37165</c:v>
                </c:pt>
                <c:pt idx="33">
                  <c:v>37196</c:v>
                </c:pt>
                <c:pt idx="34">
                  <c:v>37226</c:v>
                </c:pt>
                <c:pt idx="35">
                  <c:v>37257</c:v>
                </c:pt>
                <c:pt idx="36">
                  <c:v>37288</c:v>
                </c:pt>
                <c:pt idx="37">
                  <c:v>37316</c:v>
                </c:pt>
                <c:pt idx="38">
                  <c:v>37347</c:v>
                </c:pt>
                <c:pt idx="39">
                  <c:v>37377</c:v>
                </c:pt>
                <c:pt idx="40">
                  <c:v>37408</c:v>
                </c:pt>
                <c:pt idx="41">
                  <c:v>37438</c:v>
                </c:pt>
                <c:pt idx="42">
                  <c:v>37469</c:v>
                </c:pt>
                <c:pt idx="43">
                  <c:v>37500</c:v>
                </c:pt>
                <c:pt idx="44">
                  <c:v>37530</c:v>
                </c:pt>
                <c:pt idx="45">
                  <c:v>37561</c:v>
                </c:pt>
                <c:pt idx="46">
                  <c:v>37591</c:v>
                </c:pt>
                <c:pt idx="47">
                  <c:v>37622</c:v>
                </c:pt>
                <c:pt idx="48">
                  <c:v>37653</c:v>
                </c:pt>
                <c:pt idx="49">
                  <c:v>37681</c:v>
                </c:pt>
                <c:pt idx="50">
                  <c:v>37712</c:v>
                </c:pt>
                <c:pt idx="51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37987</c:v>
                </c:pt>
                <c:pt idx="60">
                  <c:v>38018</c:v>
                </c:pt>
                <c:pt idx="61">
                  <c:v>38047</c:v>
                </c:pt>
                <c:pt idx="62">
                  <c:v>38078</c:v>
                </c:pt>
                <c:pt idx="63">
                  <c:v>38108</c:v>
                </c:pt>
                <c:pt idx="64">
                  <c:v>38139</c:v>
                </c:pt>
                <c:pt idx="65">
                  <c:v>38169</c:v>
                </c:pt>
                <c:pt idx="66">
                  <c:v>38200</c:v>
                </c:pt>
                <c:pt idx="67">
                  <c:v>38231</c:v>
                </c:pt>
                <c:pt idx="68">
                  <c:v>38261</c:v>
                </c:pt>
                <c:pt idx="69">
                  <c:v>38292</c:v>
                </c:pt>
                <c:pt idx="70">
                  <c:v>38322</c:v>
                </c:pt>
                <c:pt idx="71">
                  <c:v>38353</c:v>
                </c:pt>
                <c:pt idx="72">
                  <c:v>38384</c:v>
                </c:pt>
                <c:pt idx="73">
                  <c:v>38412</c:v>
                </c:pt>
                <c:pt idx="74">
                  <c:v>38443</c:v>
                </c:pt>
                <c:pt idx="75">
                  <c:v>38473</c:v>
                </c:pt>
                <c:pt idx="76">
                  <c:v>38504</c:v>
                </c:pt>
                <c:pt idx="77">
                  <c:v>38534</c:v>
                </c:pt>
                <c:pt idx="78">
                  <c:v>38565</c:v>
                </c:pt>
                <c:pt idx="79">
                  <c:v>38596</c:v>
                </c:pt>
                <c:pt idx="80">
                  <c:v>38626</c:v>
                </c:pt>
                <c:pt idx="81">
                  <c:v>38657</c:v>
                </c:pt>
                <c:pt idx="82">
                  <c:v>38687</c:v>
                </c:pt>
                <c:pt idx="83">
                  <c:v>38718</c:v>
                </c:pt>
                <c:pt idx="84">
                  <c:v>38749</c:v>
                </c:pt>
                <c:pt idx="85">
                  <c:v>38777</c:v>
                </c:pt>
                <c:pt idx="86">
                  <c:v>38808</c:v>
                </c:pt>
                <c:pt idx="87">
                  <c:v>38838</c:v>
                </c:pt>
                <c:pt idx="88">
                  <c:v>38869</c:v>
                </c:pt>
                <c:pt idx="89">
                  <c:v>38899</c:v>
                </c:pt>
                <c:pt idx="90">
                  <c:v>38930</c:v>
                </c:pt>
                <c:pt idx="91">
                  <c:v>38961</c:v>
                </c:pt>
                <c:pt idx="92">
                  <c:v>38991</c:v>
                </c:pt>
                <c:pt idx="93">
                  <c:v>39022</c:v>
                </c:pt>
                <c:pt idx="94">
                  <c:v>39052</c:v>
                </c:pt>
                <c:pt idx="95">
                  <c:v>39083</c:v>
                </c:pt>
                <c:pt idx="96">
                  <c:v>39114</c:v>
                </c:pt>
                <c:pt idx="97">
                  <c:v>39142</c:v>
                </c:pt>
                <c:pt idx="98">
                  <c:v>39173</c:v>
                </c:pt>
                <c:pt idx="99">
                  <c:v>39203</c:v>
                </c:pt>
                <c:pt idx="100">
                  <c:v>39234</c:v>
                </c:pt>
                <c:pt idx="101">
                  <c:v>39264</c:v>
                </c:pt>
                <c:pt idx="102">
                  <c:v>39295</c:v>
                </c:pt>
                <c:pt idx="103">
                  <c:v>39326</c:v>
                </c:pt>
                <c:pt idx="104">
                  <c:v>39356</c:v>
                </c:pt>
                <c:pt idx="105">
                  <c:v>39387</c:v>
                </c:pt>
                <c:pt idx="106">
                  <c:v>39417</c:v>
                </c:pt>
                <c:pt idx="107">
                  <c:v>39448</c:v>
                </c:pt>
                <c:pt idx="108">
                  <c:v>39479</c:v>
                </c:pt>
                <c:pt idx="109">
                  <c:v>39508</c:v>
                </c:pt>
                <c:pt idx="110">
                  <c:v>39539</c:v>
                </c:pt>
                <c:pt idx="111">
                  <c:v>39569</c:v>
                </c:pt>
                <c:pt idx="112">
                  <c:v>39600</c:v>
                </c:pt>
                <c:pt idx="113">
                  <c:v>39630</c:v>
                </c:pt>
                <c:pt idx="114">
                  <c:v>39661</c:v>
                </c:pt>
                <c:pt idx="115">
                  <c:v>39692</c:v>
                </c:pt>
                <c:pt idx="116">
                  <c:v>39722</c:v>
                </c:pt>
                <c:pt idx="117">
                  <c:v>39753</c:v>
                </c:pt>
                <c:pt idx="118">
                  <c:v>39783</c:v>
                </c:pt>
                <c:pt idx="119">
                  <c:v>39814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40909</c:v>
                </c:pt>
                <c:pt idx="156">
                  <c:v>40940</c:v>
                </c:pt>
                <c:pt idx="157">
                  <c:v>40969</c:v>
                </c:pt>
                <c:pt idx="158">
                  <c:v>41000</c:v>
                </c:pt>
                <c:pt idx="159">
                  <c:v>41030</c:v>
                </c:pt>
                <c:pt idx="160">
                  <c:v>41061</c:v>
                </c:pt>
                <c:pt idx="161">
                  <c:v>41091</c:v>
                </c:pt>
                <c:pt idx="162">
                  <c:v>41122</c:v>
                </c:pt>
                <c:pt idx="163">
                  <c:v>41153</c:v>
                </c:pt>
                <c:pt idx="164">
                  <c:v>41183</c:v>
                </c:pt>
                <c:pt idx="165">
                  <c:v>41214</c:v>
                </c:pt>
                <c:pt idx="166">
                  <c:v>41244</c:v>
                </c:pt>
                <c:pt idx="167">
                  <c:v>41275</c:v>
                </c:pt>
                <c:pt idx="168">
                  <c:v>41306</c:v>
                </c:pt>
                <c:pt idx="169">
                  <c:v>41334</c:v>
                </c:pt>
                <c:pt idx="170">
                  <c:v>41365</c:v>
                </c:pt>
                <c:pt idx="171">
                  <c:v>41395</c:v>
                </c:pt>
                <c:pt idx="172">
                  <c:v>41426</c:v>
                </c:pt>
                <c:pt idx="173">
                  <c:v>41456</c:v>
                </c:pt>
                <c:pt idx="174">
                  <c:v>41487</c:v>
                </c:pt>
                <c:pt idx="175">
                  <c:v>41518</c:v>
                </c:pt>
                <c:pt idx="176">
                  <c:v>41548</c:v>
                </c:pt>
                <c:pt idx="177">
                  <c:v>41579</c:v>
                </c:pt>
                <c:pt idx="178">
                  <c:v>41609</c:v>
                </c:pt>
                <c:pt idx="179">
                  <c:v>41640</c:v>
                </c:pt>
                <c:pt idx="180">
                  <c:v>41671</c:v>
                </c:pt>
                <c:pt idx="181">
                  <c:v>41699</c:v>
                </c:pt>
                <c:pt idx="182">
                  <c:v>41730</c:v>
                </c:pt>
                <c:pt idx="183">
                  <c:v>41760</c:v>
                </c:pt>
                <c:pt idx="184">
                  <c:v>41791</c:v>
                </c:pt>
                <c:pt idx="185">
                  <c:v>41821</c:v>
                </c:pt>
                <c:pt idx="186">
                  <c:v>41852</c:v>
                </c:pt>
                <c:pt idx="187">
                  <c:v>41883</c:v>
                </c:pt>
                <c:pt idx="188">
                  <c:v>41913</c:v>
                </c:pt>
                <c:pt idx="189">
                  <c:v>41944</c:v>
                </c:pt>
                <c:pt idx="190">
                  <c:v>41974</c:v>
                </c:pt>
                <c:pt idx="191">
                  <c:v>42005</c:v>
                </c:pt>
                <c:pt idx="192">
                  <c:v>42036</c:v>
                </c:pt>
                <c:pt idx="193">
                  <c:v>42064</c:v>
                </c:pt>
                <c:pt idx="194">
                  <c:v>42095</c:v>
                </c:pt>
                <c:pt idx="195">
                  <c:v>42125</c:v>
                </c:pt>
                <c:pt idx="196">
                  <c:v>42156</c:v>
                </c:pt>
                <c:pt idx="197">
                  <c:v>42186</c:v>
                </c:pt>
                <c:pt idx="198">
                  <c:v>42217</c:v>
                </c:pt>
                <c:pt idx="199">
                  <c:v>42248</c:v>
                </c:pt>
                <c:pt idx="200">
                  <c:v>42278</c:v>
                </c:pt>
                <c:pt idx="201">
                  <c:v>42309</c:v>
                </c:pt>
                <c:pt idx="202">
                  <c:v>42339</c:v>
                </c:pt>
                <c:pt idx="203">
                  <c:v>42370</c:v>
                </c:pt>
                <c:pt idx="204">
                  <c:v>42401</c:v>
                </c:pt>
                <c:pt idx="205">
                  <c:v>42430</c:v>
                </c:pt>
                <c:pt idx="206">
                  <c:v>42461</c:v>
                </c:pt>
                <c:pt idx="207">
                  <c:v>42491</c:v>
                </c:pt>
                <c:pt idx="208">
                  <c:v>42522</c:v>
                </c:pt>
                <c:pt idx="209">
                  <c:v>42552</c:v>
                </c:pt>
                <c:pt idx="210">
                  <c:v>42583</c:v>
                </c:pt>
                <c:pt idx="211">
                  <c:v>42614</c:v>
                </c:pt>
                <c:pt idx="212">
                  <c:v>42644</c:v>
                </c:pt>
                <c:pt idx="213">
                  <c:v>42675</c:v>
                </c:pt>
                <c:pt idx="214">
                  <c:v>42705</c:v>
                </c:pt>
                <c:pt idx="215">
                  <c:v>42736</c:v>
                </c:pt>
                <c:pt idx="216">
                  <c:v>42767</c:v>
                </c:pt>
                <c:pt idx="217">
                  <c:v>42795</c:v>
                </c:pt>
                <c:pt idx="218">
                  <c:v>42826</c:v>
                </c:pt>
                <c:pt idx="219">
                  <c:v>42856</c:v>
                </c:pt>
                <c:pt idx="220">
                  <c:v>42887</c:v>
                </c:pt>
                <c:pt idx="221">
                  <c:v>42917</c:v>
                </c:pt>
                <c:pt idx="222">
                  <c:v>42948</c:v>
                </c:pt>
                <c:pt idx="223">
                  <c:v>42979</c:v>
                </c:pt>
                <c:pt idx="224">
                  <c:v>43009</c:v>
                </c:pt>
                <c:pt idx="225">
                  <c:v>43040</c:v>
                </c:pt>
                <c:pt idx="226">
                  <c:v>43070</c:v>
                </c:pt>
                <c:pt idx="227">
                  <c:v>43101</c:v>
                </c:pt>
                <c:pt idx="228">
                  <c:v>43132</c:v>
                </c:pt>
                <c:pt idx="229">
                  <c:v>43160</c:v>
                </c:pt>
                <c:pt idx="230">
                  <c:v>43191</c:v>
                </c:pt>
                <c:pt idx="231">
                  <c:v>43221</c:v>
                </c:pt>
                <c:pt idx="232">
                  <c:v>43252</c:v>
                </c:pt>
                <c:pt idx="233">
                  <c:v>43282</c:v>
                </c:pt>
                <c:pt idx="234">
                  <c:v>43313</c:v>
                </c:pt>
                <c:pt idx="235">
                  <c:v>43344</c:v>
                </c:pt>
                <c:pt idx="236">
                  <c:v>43374</c:v>
                </c:pt>
                <c:pt idx="237">
                  <c:v>43405</c:v>
                </c:pt>
                <c:pt idx="238">
                  <c:v>43435</c:v>
                </c:pt>
                <c:pt idx="239">
                  <c:v>43466</c:v>
                </c:pt>
                <c:pt idx="240">
                  <c:v>43497</c:v>
                </c:pt>
                <c:pt idx="241">
                  <c:v>43525</c:v>
                </c:pt>
                <c:pt idx="242">
                  <c:v>43556</c:v>
                </c:pt>
                <c:pt idx="243">
                  <c:v>43586</c:v>
                </c:pt>
                <c:pt idx="244">
                  <c:v>43617</c:v>
                </c:pt>
                <c:pt idx="245">
                  <c:v>43647</c:v>
                </c:pt>
                <c:pt idx="246">
                  <c:v>43678</c:v>
                </c:pt>
                <c:pt idx="247">
                  <c:v>43709</c:v>
                </c:pt>
                <c:pt idx="248">
                  <c:v>43739</c:v>
                </c:pt>
                <c:pt idx="249">
                  <c:v>43770</c:v>
                </c:pt>
                <c:pt idx="250">
                  <c:v>43800</c:v>
                </c:pt>
                <c:pt idx="251">
                  <c:v>43831</c:v>
                </c:pt>
                <c:pt idx="252">
                  <c:v>43862</c:v>
                </c:pt>
                <c:pt idx="253">
                  <c:v>43891</c:v>
                </c:pt>
                <c:pt idx="254">
                  <c:v>43922</c:v>
                </c:pt>
                <c:pt idx="255">
                  <c:v>43952</c:v>
                </c:pt>
                <c:pt idx="256">
                  <c:v>43983</c:v>
                </c:pt>
                <c:pt idx="257">
                  <c:v>44013</c:v>
                </c:pt>
                <c:pt idx="258">
                  <c:v>44044</c:v>
                </c:pt>
                <c:pt idx="259">
                  <c:v>44075</c:v>
                </c:pt>
                <c:pt idx="260">
                  <c:v>44105</c:v>
                </c:pt>
                <c:pt idx="261">
                  <c:v>44136</c:v>
                </c:pt>
                <c:pt idx="262">
                  <c:v>44166</c:v>
                </c:pt>
                <c:pt idx="263">
                  <c:v>44197</c:v>
                </c:pt>
                <c:pt idx="264">
                  <c:v>44228</c:v>
                </c:pt>
                <c:pt idx="265">
                  <c:v>44256</c:v>
                </c:pt>
                <c:pt idx="266">
                  <c:v>44287</c:v>
                </c:pt>
                <c:pt idx="267">
                  <c:v>44317</c:v>
                </c:pt>
                <c:pt idx="268">
                  <c:v>44348</c:v>
                </c:pt>
                <c:pt idx="269">
                  <c:v>44378</c:v>
                </c:pt>
                <c:pt idx="270">
                  <c:v>44409</c:v>
                </c:pt>
                <c:pt idx="271">
                  <c:v>44440</c:v>
                </c:pt>
                <c:pt idx="272">
                  <c:v>44470</c:v>
                </c:pt>
                <c:pt idx="273">
                  <c:v>44501</c:v>
                </c:pt>
                <c:pt idx="274">
                  <c:v>44531</c:v>
                </c:pt>
                <c:pt idx="275">
                  <c:v>44562</c:v>
                </c:pt>
                <c:pt idx="276">
                  <c:v>44593</c:v>
                </c:pt>
                <c:pt idx="277">
                  <c:v>44621</c:v>
                </c:pt>
                <c:pt idx="278">
                  <c:v>44652</c:v>
                </c:pt>
                <c:pt idx="279">
                  <c:v>44682</c:v>
                </c:pt>
                <c:pt idx="280">
                  <c:v>44713</c:v>
                </c:pt>
              </c:numCache>
            </c:numRef>
          </c:cat>
          <c:val>
            <c:numRef>
              <c:f>'Gas Price Model_Dec2017'!$B$104:$B$322</c:f>
              <c:numCache>
                <c:formatCode>General</c:formatCode>
                <c:ptCount val="219"/>
                <c:pt idx="0">
                  <c:v>1.5930757821561348</c:v>
                </c:pt>
                <c:pt idx="1">
                  <c:v>1.5109573369022946</c:v>
                </c:pt>
                <c:pt idx="2">
                  <c:v>1.6956624338605086</c:v>
                </c:pt>
                <c:pt idx="3">
                  <c:v>2.0551373468083125</c:v>
                </c:pt>
                <c:pt idx="4">
                  <c:v>2.0266145328029701</c:v>
                </c:pt>
                <c:pt idx="5">
                  <c:v>2.1463909049584284</c:v>
                </c:pt>
                <c:pt idx="6">
                  <c:v>2.4411773767007245</c:v>
                </c:pt>
                <c:pt idx="7">
                  <c:v>2.6608702354979372</c:v>
                </c:pt>
                <c:pt idx="8">
                  <c:v>2.5473042267474981</c:v>
                </c:pt>
                <c:pt idx="9">
                  <c:v>2.8199264647489</c:v>
                </c:pt>
                <c:pt idx="10">
                  <c:v>2.1966931692388187</c:v>
                </c:pt>
                <c:pt idx="11">
                  <c:v>2.4395094770944077</c:v>
                </c:pt>
                <c:pt idx="12">
                  <c:v>2.6857310137213029</c:v>
                </c:pt>
                <c:pt idx="13">
                  <c:v>2.6794837291482541</c:v>
                </c:pt>
                <c:pt idx="14">
                  <c:v>2.8334411663723849</c:v>
                </c:pt>
                <c:pt idx="15">
                  <c:v>2.9770281890765822</c:v>
                </c:pt>
                <c:pt idx="16">
                  <c:v>3.8707848629016279</c:v>
                </c:pt>
                <c:pt idx="17">
                  <c:v>4.1287837265804903</c:v>
                </c:pt>
                <c:pt idx="18">
                  <c:v>3.678020521452964</c:v>
                </c:pt>
                <c:pt idx="19">
                  <c:v>4.1436972130830663</c:v>
                </c:pt>
                <c:pt idx="20">
                  <c:v>4.7337071438664182</c:v>
                </c:pt>
                <c:pt idx="21">
                  <c:v>4.7517303451074193</c:v>
                </c:pt>
                <c:pt idx="22">
                  <c:v>6.8105428703791695</c:v>
                </c:pt>
                <c:pt idx="23">
                  <c:v>8.6559024807427161</c:v>
                </c:pt>
                <c:pt idx="24">
                  <c:v>6.2278682793394742</c:v>
                </c:pt>
                <c:pt idx="25">
                  <c:v>5.1347217599027219</c:v>
                </c:pt>
                <c:pt idx="26">
                  <c:v>4.900739113356094</c:v>
                </c:pt>
                <c:pt idx="27">
                  <c:v>4.4306017193171501</c:v>
                </c:pt>
                <c:pt idx="28">
                  <c:v>3.5534306259001438</c:v>
                </c:pt>
                <c:pt idx="29">
                  <c:v>2.7984323091359586</c:v>
                </c:pt>
                <c:pt idx="30">
                  <c:v>2.8134153497832965</c:v>
                </c:pt>
                <c:pt idx="31">
                  <c:v>2.3579717908621984</c:v>
                </c:pt>
                <c:pt idx="32">
                  <c:v>1.8245153631488871</c:v>
                </c:pt>
                <c:pt idx="33">
                  <c:v>2.5774774500473816</c:v>
                </c:pt>
                <c:pt idx="34">
                  <c:v>2.3070674246086971</c:v>
                </c:pt>
                <c:pt idx="35">
                  <c:v>2.3809540082724951</c:v>
                </c:pt>
                <c:pt idx="36">
                  <c:v>1.9118631806550896</c:v>
                </c:pt>
                <c:pt idx="37">
                  <c:v>2.325053118103245</c:v>
                </c:pt>
                <c:pt idx="38">
                  <c:v>2.9799112172112419</c:v>
                </c:pt>
                <c:pt idx="39">
                  <c:v>2.7582275847840565</c:v>
                </c:pt>
                <c:pt idx="40">
                  <c:v>2.4538403724470284</c:v>
                </c:pt>
                <c:pt idx="41">
                  <c:v>2.7415374388940119</c:v>
                </c:pt>
                <c:pt idx="42">
                  <c:v>2.5963180727132724</c:v>
                </c:pt>
                <c:pt idx="43">
                  <c:v>2.6890779254755319</c:v>
                </c:pt>
                <c:pt idx="44">
                  <c:v>2.8313681794743117</c:v>
                </c:pt>
                <c:pt idx="45">
                  <c:v>3.4581532542556466</c:v>
                </c:pt>
                <c:pt idx="46">
                  <c:v>3.7346120963052969</c:v>
                </c:pt>
                <c:pt idx="47">
                  <c:v>4.5232741518641912</c:v>
                </c:pt>
                <c:pt idx="48">
                  <c:v>5.0381549865015209</c:v>
                </c:pt>
                <c:pt idx="49">
                  <c:v>6.2419300423267003</c:v>
                </c:pt>
                <c:pt idx="50">
                  <c:v>4.1077211273283876</c:v>
                </c:pt>
                <c:pt idx="51">
                  <c:v>4.4639611054779351</c:v>
                </c:pt>
                <c:pt idx="52">
                  <c:v>5.0666766391999944</c:v>
                </c:pt>
                <c:pt idx="53">
                  <c:v>4.6904357651737012</c:v>
                </c:pt>
                <c:pt idx="54">
                  <c:v>4.3220457200811904</c:v>
                </c:pt>
                <c:pt idx="55">
                  <c:v>4.4228614269387467</c:v>
                </c:pt>
                <c:pt idx="56">
                  <c:v>4.1796457023700917</c:v>
                </c:pt>
                <c:pt idx="57">
                  <c:v>4.1377387662256266</c:v>
                </c:pt>
                <c:pt idx="58">
                  <c:v>4.6156071945555519</c:v>
                </c:pt>
                <c:pt idx="59">
                  <c:v>5.3422609889656334</c:v>
                </c:pt>
                <c:pt idx="60">
                  <c:v>5.0842050887764252</c:v>
                </c:pt>
                <c:pt idx="61">
                  <c:v>4.6181922387812824</c:v>
                </c:pt>
                <c:pt idx="62">
                  <c:v>4.740580490631344</c:v>
                </c:pt>
                <c:pt idx="63">
                  <c:v>5.2827218139941658</c:v>
                </c:pt>
                <c:pt idx="64">
                  <c:v>5.7835468633453599</c:v>
                </c:pt>
                <c:pt idx="65">
                  <c:v>5.7036873001052459</c:v>
                </c:pt>
                <c:pt idx="66">
                  <c:v>5.6708412451518324</c:v>
                </c:pt>
                <c:pt idx="67">
                  <c:v>4.9645235130420016</c:v>
                </c:pt>
                <c:pt idx="68">
                  <c:v>5.154817078147083</c:v>
                </c:pt>
                <c:pt idx="69">
                  <c:v>6.8160725368036994</c:v>
                </c:pt>
                <c:pt idx="70">
                  <c:v>6.1240930181874704</c:v>
                </c:pt>
                <c:pt idx="71">
                  <c:v>5.7042714542172659</c:v>
                </c:pt>
                <c:pt idx="72">
                  <c:v>5.6036911953013551</c:v>
                </c:pt>
                <c:pt idx="73">
                  <c:v>5.8424362334570636</c:v>
                </c:pt>
                <c:pt idx="74">
                  <c:v>6.4823782361432345</c:v>
                </c:pt>
                <c:pt idx="75">
                  <c:v>6.2138027324346057</c:v>
                </c:pt>
                <c:pt idx="76">
                  <c:v>5.7961730761643953</c:v>
                </c:pt>
                <c:pt idx="77">
                  <c:v>6.4633922666196133</c:v>
                </c:pt>
                <c:pt idx="78">
                  <c:v>6.949896148217106</c:v>
                </c:pt>
                <c:pt idx="79">
                  <c:v>8.7715494998000647</c:v>
                </c:pt>
                <c:pt idx="80">
                  <c:v>9.8549322802034887</c:v>
                </c:pt>
                <c:pt idx="81">
                  <c:v>9.856241584519756</c:v>
                </c:pt>
                <c:pt idx="82">
                  <c:v>8.9743638660363647</c:v>
                </c:pt>
                <c:pt idx="83">
                  <c:v>8.3408554464307763</c:v>
                </c:pt>
                <c:pt idx="84">
                  <c:v>6.8356560665663864</c:v>
                </c:pt>
                <c:pt idx="85">
                  <c:v>6.2732564236166013</c:v>
                </c:pt>
                <c:pt idx="86">
                  <c:v>6.1285662640198764</c:v>
                </c:pt>
                <c:pt idx="87">
                  <c:v>6.1023206556883691</c:v>
                </c:pt>
                <c:pt idx="88">
                  <c:v>5.7303276611753828</c:v>
                </c:pt>
                <c:pt idx="89">
                  <c:v>6.1093328580254873</c:v>
                </c:pt>
                <c:pt idx="90">
                  <c:v>6.770997313357408</c:v>
                </c:pt>
                <c:pt idx="91">
                  <c:v>5.9975841465919757</c:v>
                </c:pt>
                <c:pt idx="92">
                  <c:v>4.1404087416908331</c:v>
                </c:pt>
                <c:pt idx="93">
                  <c:v>6.6436853145185788</c:v>
                </c:pt>
                <c:pt idx="94">
                  <c:v>7.026363441842749</c:v>
                </c:pt>
                <c:pt idx="95">
                  <c:v>6.3008740325415289</c:v>
                </c:pt>
                <c:pt idx="96">
                  <c:v>7.1041619749372451</c:v>
                </c:pt>
                <c:pt idx="97">
                  <c:v>7.1326075866832488</c:v>
                </c:pt>
                <c:pt idx="98">
                  <c:v>6.9095424189649224</c:v>
                </c:pt>
                <c:pt idx="99">
                  <c:v>7.5564924845112493</c:v>
                </c:pt>
                <c:pt idx="100">
                  <c:v>7.585870020318942</c:v>
                </c:pt>
                <c:pt idx="101">
                  <c:v>7.1011013671520518</c:v>
                </c:pt>
                <c:pt idx="102">
                  <c:v>6.3692921768372059</c:v>
                </c:pt>
                <c:pt idx="103">
                  <c:v>6.3662060133702463</c:v>
                </c:pt>
                <c:pt idx="104">
                  <c:v>7.1588986727508024</c:v>
                </c:pt>
                <c:pt idx="105">
                  <c:v>7.7375129176525093</c:v>
                </c:pt>
                <c:pt idx="106">
                  <c:v>8.061911386792346</c:v>
                </c:pt>
                <c:pt idx="107">
                  <c:v>8.0758420785469305</c:v>
                </c:pt>
                <c:pt idx="108">
                  <c:v>8.624243095556654</c:v>
                </c:pt>
                <c:pt idx="109">
                  <c:v>9.3864369318294454</c:v>
                </c:pt>
                <c:pt idx="110">
                  <c:v>9.7720962668024569</c:v>
                </c:pt>
                <c:pt idx="111">
                  <c:v>10.786232788688658</c:v>
                </c:pt>
                <c:pt idx="112">
                  <c:v>11.638078017809937</c:v>
                </c:pt>
                <c:pt idx="113">
                  <c:v>12.513837447902201</c:v>
                </c:pt>
                <c:pt idx="114">
                  <c:v>9.269213551678515</c:v>
                </c:pt>
                <c:pt idx="115">
                  <c:v>8.3153882713580121</c:v>
                </c:pt>
                <c:pt idx="116">
                  <c:v>5.1884975261401811</c:v>
                </c:pt>
                <c:pt idx="117">
                  <c:v>3.9895608380735634</c:v>
                </c:pt>
                <c:pt idx="118">
                  <c:v>5.0051543679586956</c:v>
                </c:pt>
                <c:pt idx="119">
                  <c:v>5.0018293530201232</c:v>
                </c:pt>
                <c:pt idx="120">
                  <c:v>3.8080155328357082</c:v>
                </c:pt>
                <c:pt idx="121">
                  <c:v>3.4701284158566392</c:v>
                </c:pt>
                <c:pt idx="122">
                  <c:v>3.4030070097776686</c:v>
                </c:pt>
                <c:pt idx="123">
                  <c:v>3.5486708444951391</c:v>
                </c:pt>
                <c:pt idx="124">
                  <c:v>3.8187042114898708</c:v>
                </c:pt>
                <c:pt idx="125">
                  <c:v>3.9175067477256085</c:v>
                </c:pt>
                <c:pt idx="126">
                  <c:v>4.1802599515483534</c:v>
                </c:pt>
                <c:pt idx="127">
                  <c:v>3.770580373894532</c:v>
                </c:pt>
                <c:pt idx="128">
                  <c:v>4.7809807099188646</c:v>
                </c:pt>
                <c:pt idx="129">
                  <c:v>5.4494417737198066</c:v>
                </c:pt>
                <c:pt idx="130">
                  <c:v>5.8332412902046205</c:v>
                </c:pt>
                <c:pt idx="131">
                  <c:v>6.9771719132278118</c:v>
                </c:pt>
                <c:pt idx="132">
                  <c:v>6.5687710246939828</c:v>
                </c:pt>
                <c:pt idx="133">
                  <c:v>5.7461734837021163</c:v>
                </c:pt>
                <c:pt idx="134">
                  <c:v>5.0891018217004973</c:v>
                </c:pt>
                <c:pt idx="135">
                  <c:v>5.081367394865179</c:v>
                </c:pt>
                <c:pt idx="136">
                  <c:v>5.0450513311148812</c:v>
                </c:pt>
                <c:pt idx="137">
                  <c:v>5.33596196798484</c:v>
                </c:pt>
                <c:pt idx="138">
                  <c:v>5.1067120663705623</c:v>
                </c:pt>
                <c:pt idx="139">
                  <c:v>4.7851558954360831</c:v>
                </c:pt>
                <c:pt idx="140">
                  <c:v>5.063696013302069</c:v>
                </c:pt>
                <c:pt idx="141">
                  <c:v>4.9306619166036043</c:v>
                </c:pt>
                <c:pt idx="142">
                  <c:v>5.6921288527606029</c:v>
                </c:pt>
                <c:pt idx="143">
                  <c:v>5.4925086275544741</c:v>
                </c:pt>
                <c:pt idx="144">
                  <c:v>5.589611390170429</c:v>
                </c:pt>
                <c:pt idx="145">
                  <c:v>5.6146543099849797</c:v>
                </c:pt>
                <c:pt idx="146">
                  <c:v>6.1233679915661563</c:v>
                </c:pt>
                <c:pt idx="147">
                  <c:v>6.2940525983272888</c:v>
                </c:pt>
                <c:pt idx="148">
                  <c:v>6.2432156901747513</c:v>
                </c:pt>
                <c:pt idx="149">
                  <c:v>6.382456728297961</c:v>
                </c:pt>
                <c:pt idx="150">
                  <c:v>6.1910501699598841</c:v>
                </c:pt>
                <c:pt idx="151">
                  <c:v>6.0019650181558237</c:v>
                </c:pt>
                <c:pt idx="152">
                  <c:v>5.8186083641026061</c:v>
                </c:pt>
                <c:pt idx="153">
                  <c:v>5.5517305820523708</c:v>
                </c:pt>
                <c:pt idx="154">
                  <c:v>5.5540814158664231</c:v>
                </c:pt>
                <c:pt idx="155">
                  <c:v>5.0227287219166694</c:v>
                </c:pt>
                <c:pt idx="156">
                  <c:v>4.2526360002509289</c:v>
                </c:pt>
                <c:pt idx="157">
                  <c:v>4.1914271899830533</c:v>
                </c:pt>
                <c:pt idx="158">
                  <c:v>4.0273498729300874</c:v>
                </c:pt>
                <c:pt idx="159">
                  <c:v>3.5679799707926261</c:v>
                </c:pt>
                <c:pt idx="160">
                  <c:v>3.4442355478941757</c:v>
                </c:pt>
                <c:pt idx="161">
                  <c:v>3.8244885672239484</c:v>
                </c:pt>
                <c:pt idx="162">
                  <c:v>4.1239705318006283</c:v>
                </c:pt>
                <c:pt idx="163">
                  <c:v>3.9158149155274864</c:v>
                </c:pt>
                <c:pt idx="164">
                  <c:v>4.2673334035201762</c:v>
                </c:pt>
                <c:pt idx="165">
                  <c:v>4.5441747642640244</c:v>
                </c:pt>
                <c:pt idx="166">
                  <c:v>4.5216656907775166</c:v>
                </c:pt>
                <c:pt idx="167">
                  <c:v>4.2773001994945901</c:v>
                </c:pt>
                <c:pt idx="168">
                  <c:v>4.3895038279390892</c:v>
                </c:pt>
                <c:pt idx="169">
                  <c:v>4.4312325081785451</c:v>
                </c:pt>
                <c:pt idx="170">
                  <c:v>4.8032489415776576</c:v>
                </c:pt>
                <c:pt idx="171">
                  <c:v>4.7507845575060452</c:v>
                </c:pt>
                <c:pt idx="172">
                  <c:v>4.7035304777357654</c:v>
                </c:pt>
                <c:pt idx="173">
                  <c:v>4.5300158574255072</c:v>
                </c:pt>
                <c:pt idx="174">
                  <c:v>4.6301632847440093</c:v>
                </c:pt>
                <c:pt idx="175">
                  <c:v>4.6950591428618687</c:v>
                </c:pt>
                <c:pt idx="176">
                  <c:v>4.7328453627035278</c:v>
                </c:pt>
                <c:pt idx="177">
                  <c:v>4.6765942944727161</c:v>
                </c:pt>
                <c:pt idx="178">
                  <c:v>5.0136282744369556</c:v>
                </c:pt>
                <c:pt idx="179">
                  <c:v>5.5411445469458958</c:v>
                </c:pt>
                <c:pt idx="180">
                  <c:v>6.4050268219015942</c:v>
                </c:pt>
                <c:pt idx="181">
                  <c:v>5.6918000959086932</c:v>
                </c:pt>
                <c:pt idx="182">
                  <c:v>5.2605472325210876</c:v>
                </c:pt>
                <c:pt idx="183">
                  <c:v>5.1815453786022161</c:v>
                </c:pt>
                <c:pt idx="184">
                  <c:v>5.1586805967772875</c:v>
                </c:pt>
                <c:pt idx="185">
                  <c:v>5.0805841286667173</c:v>
                </c:pt>
                <c:pt idx="186">
                  <c:v>4.6302020722491344</c:v>
                </c:pt>
                <c:pt idx="187">
                  <c:v>4.7325736725990595</c:v>
                </c:pt>
                <c:pt idx="188">
                  <c:v>4.5917275471030008</c:v>
                </c:pt>
                <c:pt idx="189">
                  <c:v>4.2772957013000683</c:v>
                </c:pt>
                <c:pt idx="190">
                  <c:v>4.0814756949747046</c:v>
                </c:pt>
                <c:pt idx="191">
                  <c:v>3.1228301057185273</c:v>
                </c:pt>
                <c:pt idx="192">
                  <c:v>2.9980670763617905</c:v>
                </c:pt>
                <c:pt idx="193">
                  <c:v>2.9822671147154098</c:v>
                </c:pt>
                <c:pt idx="194">
                  <c:v>2.8247197068004324</c:v>
                </c:pt>
                <c:pt idx="195">
                  <c:v>2.7754023239775427</c:v>
                </c:pt>
                <c:pt idx="196">
                  <c:v>2.8696062752281688</c:v>
                </c:pt>
                <c:pt idx="197">
                  <c:v>2.7947003624803788</c:v>
                </c:pt>
                <c:pt idx="198">
                  <c:v>2.8110770747292562</c:v>
                </c:pt>
                <c:pt idx="199">
                  <c:v>2.8316006747861295</c:v>
                </c:pt>
                <c:pt idx="200">
                  <c:v>2.690290020526791</c:v>
                </c:pt>
                <c:pt idx="201">
                  <c:v>2.3773275479433855</c:v>
                </c:pt>
                <c:pt idx="202">
                  <c:v>2.3170614695956764</c:v>
                </c:pt>
                <c:pt idx="203">
                  <c:v>2.2371180502800803</c:v>
                </c:pt>
                <c:pt idx="204">
                  <c:v>2.1259080828437118</c:v>
                </c:pt>
                <c:pt idx="205">
                  <c:v>1.9680290738954322</c:v>
                </c:pt>
                <c:pt idx="206">
                  <c:v>2.0616221504081156</c:v>
                </c:pt>
                <c:pt idx="207">
                  <c:v>2.3174409741106485</c:v>
                </c:pt>
                <c:pt idx="208">
                  <c:v>2.5607177239157668</c:v>
                </c:pt>
                <c:pt idx="209">
                  <c:v>2.9396343033833832</c:v>
                </c:pt>
                <c:pt idx="210">
                  <c:v>2.9253037073813104</c:v>
                </c:pt>
                <c:pt idx="211">
                  <c:v>3.0587240746959066</c:v>
                </c:pt>
                <c:pt idx="212">
                  <c:v>3.2384797294361745</c:v>
                </c:pt>
                <c:pt idx="213">
                  <c:v>2.9059513687466372</c:v>
                </c:pt>
                <c:pt idx="214">
                  <c:v>3.7691961154009048</c:v>
                </c:pt>
                <c:pt idx="215">
                  <c:v>3.8772627090383902</c:v>
                </c:pt>
                <c:pt idx="216">
                  <c:v>3.7255087184646718</c:v>
                </c:pt>
                <c:pt idx="217">
                  <c:v>2.9826498915533222</c:v>
                </c:pt>
                <c:pt idx="218">
                  <c:v>3.3097159826464733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D0-480E-81CF-58390670FA63}"/>
            </c:ext>
          </c:extLst>
        </c:ser>
        <c:ser>
          <c:idx val="1"/>
          <c:order val="1"/>
          <c:tx>
            <c:strRef>
              <c:f>'Gas Price Model_Dec2017'!$C$103</c:f>
              <c:strCache>
                <c:ptCount val="1"/>
                <c:pt idx="0">
                  <c:v>PREDICT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'Gas Price Model_Dec2017'!$A$104:$A$384</c:f>
              <c:numCache>
                <c:formatCode>m/d/yyyy</c:formatCode>
                <c:ptCount val="281"/>
                <c:pt idx="0">
                  <c:v>36192</c:v>
                </c:pt>
                <c:pt idx="1">
                  <c:v>36220</c:v>
                </c:pt>
                <c:pt idx="2">
                  <c:v>36251</c:v>
                </c:pt>
                <c:pt idx="3">
                  <c:v>36281</c:v>
                </c:pt>
                <c:pt idx="4">
                  <c:v>36312</c:v>
                </c:pt>
                <c:pt idx="5">
                  <c:v>36342</c:v>
                </c:pt>
                <c:pt idx="6">
                  <c:v>36373</c:v>
                </c:pt>
                <c:pt idx="7">
                  <c:v>36404</c:v>
                </c:pt>
                <c:pt idx="8">
                  <c:v>36434</c:v>
                </c:pt>
                <c:pt idx="9">
                  <c:v>36465</c:v>
                </c:pt>
                <c:pt idx="10">
                  <c:v>36495</c:v>
                </c:pt>
                <c:pt idx="11">
                  <c:v>36526</c:v>
                </c:pt>
                <c:pt idx="12">
                  <c:v>36557</c:v>
                </c:pt>
                <c:pt idx="13">
                  <c:v>36586</c:v>
                </c:pt>
                <c:pt idx="14">
                  <c:v>36617</c:v>
                </c:pt>
                <c:pt idx="15">
                  <c:v>36647</c:v>
                </c:pt>
                <c:pt idx="16">
                  <c:v>36678</c:v>
                </c:pt>
                <c:pt idx="17">
                  <c:v>36708</c:v>
                </c:pt>
                <c:pt idx="18">
                  <c:v>36739</c:v>
                </c:pt>
                <c:pt idx="19">
                  <c:v>36770</c:v>
                </c:pt>
                <c:pt idx="20">
                  <c:v>36800</c:v>
                </c:pt>
                <c:pt idx="21">
                  <c:v>36831</c:v>
                </c:pt>
                <c:pt idx="22">
                  <c:v>36861</c:v>
                </c:pt>
                <c:pt idx="23">
                  <c:v>36892</c:v>
                </c:pt>
                <c:pt idx="24">
                  <c:v>36923</c:v>
                </c:pt>
                <c:pt idx="25">
                  <c:v>36951</c:v>
                </c:pt>
                <c:pt idx="26">
                  <c:v>36982</c:v>
                </c:pt>
                <c:pt idx="27">
                  <c:v>37012</c:v>
                </c:pt>
                <c:pt idx="28">
                  <c:v>37043</c:v>
                </c:pt>
                <c:pt idx="29">
                  <c:v>37073</c:v>
                </c:pt>
                <c:pt idx="30">
                  <c:v>37104</c:v>
                </c:pt>
                <c:pt idx="31">
                  <c:v>37135</c:v>
                </c:pt>
                <c:pt idx="32">
                  <c:v>37165</c:v>
                </c:pt>
                <c:pt idx="33">
                  <c:v>37196</c:v>
                </c:pt>
                <c:pt idx="34">
                  <c:v>37226</c:v>
                </c:pt>
                <c:pt idx="35">
                  <c:v>37257</c:v>
                </c:pt>
                <c:pt idx="36">
                  <c:v>37288</c:v>
                </c:pt>
                <c:pt idx="37">
                  <c:v>37316</c:v>
                </c:pt>
                <c:pt idx="38">
                  <c:v>37347</c:v>
                </c:pt>
                <c:pt idx="39">
                  <c:v>37377</c:v>
                </c:pt>
                <c:pt idx="40">
                  <c:v>37408</c:v>
                </c:pt>
                <c:pt idx="41">
                  <c:v>37438</c:v>
                </c:pt>
                <c:pt idx="42">
                  <c:v>37469</c:v>
                </c:pt>
                <c:pt idx="43">
                  <c:v>37500</c:v>
                </c:pt>
                <c:pt idx="44">
                  <c:v>37530</c:v>
                </c:pt>
                <c:pt idx="45">
                  <c:v>37561</c:v>
                </c:pt>
                <c:pt idx="46">
                  <c:v>37591</c:v>
                </c:pt>
                <c:pt idx="47">
                  <c:v>37622</c:v>
                </c:pt>
                <c:pt idx="48">
                  <c:v>37653</c:v>
                </c:pt>
                <c:pt idx="49">
                  <c:v>37681</c:v>
                </c:pt>
                <c:pt idx="50">
                  <c:v>37712</c:v>
                </c:pt>
                <c:pt idx="51">
                  <c:v>37742</c:v>
                </c:pt>
                <c:pt idx="52">
                  <c:v>37773</c:v>
                </c:pt>
                <c:pt idx="53">
                  <c:v>37803</c:v>
                </c:pt>
                <c:pt idx="54">
                  <c:v>37834</c:v>
                </c:pt>
                <c:pt idx="55">
                  <c:v>37865</c:v>
                </c:pt>
                <c:pt idx="56">
                  <c:v>37895</c:v>
                </c:pt>
                <c:pt idx="57">
                  <c:v>37926</c:v>
                </c:pt>
                <c:pt idx="58">
                  <c:v>37956</c:v>
                </c:pt>
                <c:pt idx="59">
                  <c:v>37987</c:v>
                </c:pt>
                <c:pt idx="60">
                  <c:v>38018</c:v>
                </c:pt>
                <c:pt idx="61">
                  <c:v>38047</c:v>
                </c:pt>
                <c:pt idx="62">
                  <c:v>38078</c:v>
                </c:pt>
                <c:pt idx="63">
                  <c:v>38108</c:v>
                </c:pt>
                <c:pt idx="64">
                  <c:v>38139</c:v>
                </c:pt>
                <c:pt idx="65">
                  <c:v>38169</c:v>
                </c:pt>
                <c:pt idx="66">
                  <c:v>38200</c:v>
                </c:pt>
                <c:pt idx="67">
                  <c:v>38231</c:v>
                </c:pt>
                <c:pt idx="68">
                  <c:v>38261</c:v>
                </c:pt>
                <c:pt idx="69">
                  <c:v>38292</c:v>
                </c:pt>
                <c:pt idx="70">
                  <c:v>38322</c:v>
                </c:pt>
                <c:pt idx="71">
                  <c:v>38353</c:v>
                </c:pt>
                <c:pt idx="72">
                  <c:v>38384</c:v>
                </c:pt>
                <c:pt idx="73">
                  <c:v>38412</c:v>
                </c:pt>
                <c:pt idx="74">
                  <c:v>38443</c:v>
                </c:pt>
                <c:pt idx="75">
                  <c:v>38473</c:v>
                </c:pt>
                <c:pt idx="76">
                  <c:v>38504</c:v>
                </c:pt>
                <c:pt idx="77">
                  <c:v>38534</c:v>
                </c:pt>
                <c:pt idx="78">
                  <c:v>38565</c:v>
                </c:pt>
                <c:pt idx="79">
                  <c:v>38596</c:v>
                </c:pt>
                <c:pt idx="80">
                  <c:v>38626</c:v>
                </c:pt>
                <c:pt idx="81">
                  <c:v>38657</c:v>
                </c:pt>
                <c:pt idx="82">
                  <c:v>38687</c:v>
                </c:pt>
                <c:pt idx="83">
                  <c:v>38718</c:v>
                </c:pt>
                <c:pt idx="84">
                  <c:v>38749</c:v>
                </c:pt>
                <c:pt idx="85">
                  <c:v>38777</c:v>
                </c:pt>
                <c:pt idx="86">
                  <c:v>38808</c:v>
                </c:pt>
                <c:pt idx="87">
                  <c:v>38838</c:v>
                </c:pt>
                <c:pt idx="88">
                  <c:v>38869</c:v>
                </c:pt>
                <c:pt idx="89">
                  <c:v>38899</c:v>
                </c:pt>
                <c:pt idx="90">
                  <c:v>38930</c:v>
                </c:pt>
                <c:pt idx="91">
                  <c:v>38961</c:v>
                </c:pt>
                <c:pt idx="92">
                  <c:v>38991</c:v>
                </c:pt>
                <c:pt idx="93">
                  <c:v>39022</c:v>
                </c:pt>
                <c:pt idx="94">
                  <c:v>39052</c:v>
                </c:pt>
                <c:pt idx="95">
                  <c:v>39083</c:v>
                </c:pt>
                <c:pt idx="96">
                  <c:v>39114</c:v>
                </c:pt>
                <c:pt idx="97">
                  <c:v>39142</c:v>
                </c:pt>
                <c:pt idx="98">
                  <c:v>39173</c:v>
                </c:pt>
                <c:pt idx="99">
                  <c:v>39203</c:v>
                </c:pt>
                <c:pt idx="100">
                  <c:v>39234</c:v>
                </c:pt>
                <c:pt idx="101">
                  <c:v>39264</c:v>
                </c:pt>
                <c:pt idx="102">
                  <c:v>39295</c:v>
                </c:pt>
                <c:pt idx="103">
                  <c:v>39326</c:v>
                </c:pt>
                <c:pt idx="104">
                  <c:v>39356</c:v>
                </c:pt>
                <c:pt idx="105">
                  <c:v>39387</c:v>
                </c:pt>
                <c:pt idx="106">
                  <c:v>39417</c:v>
                </c:pt>
                <c:pt idx="107">
                  <c:v>39448</c:v>
                </c:pt>
                <c:pt idx="108">
                  <c:v>39479</c:v>
                </c:pt>
                <c:pt idx="109">
                  <c:v>39508</c:v>
                </c:pt>
                <c:pt idx="110">
                  <c:v>39539</c:v>
                </c:pt>
                <c:pt idx="111">
                  <c:v>39569</c:v>
                </c:pt>
                <c:pt idx="112">
                  <c:v>39600</c:v>
                </c:pt>
                <c:pt idx="113">
                  <c:v>39630</c:v>
                </c:pt>
                <c:pt idx="114">
                  <c:v>39661</c:v>
                </c:pt>
                <c:pt idx="115">
                  <c:v>39692</c:v>
                </c:pt>
                <c:pt idx="116">
                  <c:v>39722</c:v>
                </c:pt>
                <c:pt idx="117">
                  <c:v>39753</c:v>
                </c:pt>
                <c:pt idx="118">
                  <c:v>39783</c:v>
                </c:pt>
                <c:pt idx="119">
                  <c:v>39814</c:v>
                </c:pt>
                <c:pt idx="120">
                  <c:v>39845</c:v>
                </c:pt>
                <c:pt idx="121">
                  <c:v>39873</c:v>
                </c:pt>
                <c:pt idx="122">
                  <c:v>39904</c:v>
                </c:pt>
                <c:pt idx="123">
                  <c:v>39934</c:v>
                </c:pt>
                <c:pt idx="124">
                  <c:v>39965</c:v>
                </c:pt>
                <c:pt idx="125">
                  <c:v>39995</c:v>
                </c:pt>
                <c:pt idx="126">
                  <c:v>40026</c:v>
                </c:pt>
                <c:pt idx="127">
                  <c:v>40057</c:v>
                </c:pt>
                <c:pt idx="128">
                  <c:v>40087</c:v>
                </c:pt>
                <c:pt idx="129">
                  <c:v>40118</c:v>
                </c:pt>
                <c:pt idx="130">
                  <c:v>40148</c:v>
                </c:pt>
                <c:pt idx="131">
                  <c:v>40179</c:v>
                </c:pt>
                <c:pt idx="132">
                  <c:v>40210</c:v>
                </c:pt>
                <c:pt idx="133">
                  <c:v>40238</c:v>
                </c:pt>
                <c:pt idx="134">
                  <c:v>40269</c:v>
                </c:pt>
                <c:pt idx="135">
                  <c:v>40299</c:v>
                </c:pt>
                <c:pt idx="136">
                  <c:v>40330</c:v>
                </c:pt>
                <c:pt idx="137">
                  <c:v>40360</c:v>
                </c:pt>
                <c:pt idx="138">
                  <c:v>40391</c:v>
                </c:pt>
                <c:pt idx="139">
                  <c:v>40422</c:v>
                </c:pt>
                <c:pt idx="140">
                  <c:v>40452</c:v>
                </c:pt>
                <c:pt idx="141">
                  <c:v>40483</c:v>
                </c:pt>
                <c:pt idx="142">
                  <c:v>40513</c:v>
                </c:pt>
                <c:pt idx="143">
                  <c:v>40544</c:v>
                </c:pt>
                <c:pt idx="144">
                  <c:v>40575</c:v>
                </c:pt>
                <c:pt idx="145">
                  <c:v>40603</c:v>
                </c:pt>
                <c:pt idx="146">
                  <c:v>40634</c:v>
                </c:pt>
                <c:pt idx="147">
                  <c:v>40664</c:v>
                </c:pt>
                <c:pt idx="148">
                  <c:v>40695</c:v>
                </c:pt>
                <c:pt idx="149">
                  <c:v>40725</c:v>
                </c:pt>
                <c:pt idx="150">
                  <c:v>40756</c:v>
                </c:pt>
                <c:pt idx="151">
                  <c:v>40787</c:v>
                </c:pt>
                <c:pt idx="152">
                  <c:v>40817</c:v>
                </c:pt>
                <c:pt idx="153">
                  <c:v>40848</c:v>
                </c:pt>
                <c:pt idx="154">
                  <c:v>40878</c:v>
                </c:pt>
                <c:pt idx="155">
                  <c:v>40909</c:v>
                </c:pt>
                <c:pt idx="156">
                  <c:v>40940</c:v>
                </c:pt>
                <c:pt idx="157">
                  <c:v>40969</c:v>
                </c:pt>
                <c:pt idx="158">
                  <c:v>41000</c:v>
                </c:pt>
                <c:pt idx="159">
                  <c:v>41030</c:v>
                </c:pt>
                <c:pt idx="160">
                  <c:v>41061</c:v>
                </c:pt>
                <c:pt idx="161">
                  <c:v>41091</c:v>
                </c:pt>
                <c:pt idx="162">
                  <c:v>41122</c:v>
                </c:pt>
                <c:pt idx="163">
                  <c:v>41153</c:v>
                </c:pt>
                <c:pt idx="164">
                  <c:v>41183</c:v>
                </c:pt>
                <c:pt idx="165">
                  <c:v>41214</c:v>
                </c:pt>
                <c:pt idx="166">
                  <c:v>41244</c:v>
                </c:pt>
                <c:pt idx="167">
                  <c:v>41275</c:v>
                </c:pt>
                <c:pt idx="168">
                  <c:v>41306</c:v>
                </c:pt>
                <c:pt idx="169">
                  <c:v>41334</c:v>
                </c:pt>
                <c:pt idx="170">
                  <c:v>41365</c:v>
                </c:pt>
                <c:pt idx="171">
                  <c:v>41395</c:v>
                </c:pt>
                <c:pt idx="172">
                  <c:v>41426</c:v>
                </c:pt>
                <c:pt idx="173">
                  <c:v>41456</c:v>
                </c:pt>
                <c:pt idx="174">
                  <c:v>41487</c:v>
                </c:pt>
                <c:pt idx="175">
                  <c:v>41518</c:v>
                </c:pt>
                <c:pt idx="176">
                  <c:v>41548</c:v>
                </c:pt>
                <c:pt idx="177">
                  <c:v>41579</c:v>
                </c:pt>
                <c:pt idx="178">
                  <c:v>41609</c:v>
                </c:pt>
                <c:pt idx="179">
                  <c:v>41640</c:v>
                </c:pt>
                <c:pt idx="180">
                  <c:v>41671</c:v>
                </c:pt>
                <c:pt idx="181">
                  <c:v>41699</c:v>
                </c:pt>
                <c:pt idx="182">
                  <c:v>41730</c:v>
                </c:pt>
                <c:pt idx="183">
                  <c:v>41760</c:v>
                </c:pt>
                <c:pt idx="184">
                  <c:v>41791</c:v>
                </c:pt>
                <c:pt idx="185">
                  <c:v>41821</c:v>
                </c:pt>
                <c:pt idx="186">
                  <c:v>41852</c:v>
                </c:pt>
                <c:pt idx="187">
                  <c:v>41883</c:v>
                </c:pt>
                <c:pt idx="188">
                  <c:v>41913</c:v>
                </c:pt>
                <c:pt idx="189">
                  <c:v>41944</c:v>
                </c:pt>
                <c:pt idx="190">
                  <c:v>41974</c:v>
                </c:pt>
                <c:pt idx="191">
                  <c:v>42005</c:v>
                </c:pt>
                <c:pt idx="192">
                  <c:v>42036</c:v>
                </c:pt>
                <c:pt idx="193">
                  <c:v>42064</c:v>
                </c:pt>
                <c:pt idx="194">
                  <c:v>42095</c:v>
                </c:pt>
                <c:pt idx="195">
                  <c:v>42125</c:v>
                </c:pt>
                <c:pt idx="196">
                  <c:v>42156</c:v>
                </c:pt>
                <c:pt idx="197">
                  <c:v>42186</c:v>
                </c:pt>
                <c:pt idx="198">
                  <c:v>42217</c:v>
                </c:pt>
                <c:pt idx="199">
                  <c:v>42248</c:v>
                </c:pt>
                <c:pt idx="200">
                  <c:v>42278</c:v>
                </c:pt>
                <c:pt idx="201">
                  <c:v>42309</c:v>
                </c:pt>
                <c:pt idx="202">
                  <c:v>42339</c:v>
                </c:pt>
                <c:pt idx="203">
                  <c:v>42370</c:v>
                </c:pt>
                <c:pt idx="204">
                  <c:v>42401</c:v>
                </c:pt>
                <c:pt idx="205">
                  <c:v>42430</c:v>
                </c:pt>
                <c:pt idx="206">
                  <c:v>42461</c:v>
                </c:pt>
                <c:pt idx="207">
                  <c:v>42491</c:v>
                </c:pt>
                <c:pt idx="208">
                  <c:v>42522</c:v>
                </c:pt>
                <c:pt idx="209">
                  <c:v>42552</c:v>
                </c:pt>
                <c:pt idx="210">
                  <c:v>42583</c:v>
                </c:pt>
                <c:pt idx="211">
                  <c:v>42614</c:v>
                </c:pt>
                <c:pt idx="212">
                  <c:v>42644</c:v>
                </c:pt>
                <c:pt idx="213">
                  <c:v>42675</c:v>
                </c:pt>
                <c:pt idx="214">
                  <c:v>42705</c:v>
                </c:pt>
                <c:pt idx="215">
                  <c:v>42736</c:v>
                </c:pt>
                <c:pt idx="216">
                  <c:v>42767</c:v>
                </c:pt>
                <c:pt idx="217">
                  <c:v>42795</c:v>
                </c:pt>
                <c:pt idx="218">
                  <c:v>42826</c:v>
                </c:pt>
                <c:pt idx="219">
                  <c:v>42856</c:v>
                </c:pt>
                <c:pt idx="220">
                  <c:v>42887</c:v>
                </c:pt>
                <c:pt idx="221">
                  <c:v>42917</c:v>
                </c:pt>
                <c:pt idx="222">
                  <c:v>42948</c:v>
                </c:pt>
                <c:pt idx="223">
                  <c:v>42979</c:v>
                </c:pt>
                <c:pt idx="224">
                  <c:v>43009</c:v>
                </c:pt>
                <c:pt idx="225">
                  <c:v>43040</c:v>
                </c:pt>
                <c:pt idx="226">
                  <c:v>43070</c:v>
                </c:pt>
                <c:pt idx="227">
                  <c:v>43101</c:v>
                </c:pt>
                <c:pt idx="228">
                  <c:v>43132</c:v>
                </c:pt>
                <c:pt idx="229">
                  <c:v>43160</c:v>
                </c:pt>
                <c:pt idx="230">
                  <c:v>43191</c:v>
                </c:pt>
                <c:pt idx="231">
                  <c:v>43221</c:v>
                </c:pt>
                <c:pt idx="232">
                  <c:v>43252</c:v>
                </c:pt>
                <c:pt idx="233">
                  <c:v>43282</c:v>
                </c:pt>
                <c:pt idx="234">
                  <c:v>43313</c:v>
                </c:pt>
                <c:pt idx="235">
                  <c:v>43344</c:v>
                </c:pt>
                <c:pt idx="236">
                  <c:v>43374</c:v>
                </c:pt>
                <c:pt idx="237">
                  <c:v>43405</c:v>
                </c:pt>
                <c:pt idx="238">
                  <c:v>43435</c:v>
                </c:pt>
                <c:pt idx="239">
                  <c:v>43466</c:v>
                </c:pt>
                <c:pt idx="240">
                  <c:v>43497</c:v>
                </c:pt>
                <c:pt idx="241">
                  <c:v>43525</c:v>
                </c:pt>
                <c:pt idx="242">
                  <c:v>43556</c:v>
                </c:pt>
                <c:pt idx="243">
                  <c:v>43586</c:v>
                </c:pt>
                <c:pt idx="244">
                  <c:v>43617</c:v>
                </c:pt>
                <c:pt idx="245">
                  <c:v>43647</c:v>
                </c:pt>
                <c:pt idx="246">
                  <c:v>43678</c:v>
                </c:pt>
                <c:pt idx="247">
                  <c:v>43709</c:v>
                </c:pt>
                <c:pt idx="248">
                  <c:v>43739</c:v>
                </c:pt>
                <c:pt idx="249">
                  <c:v>43770</c:v>
                </c:pt>
                <c:pt idx="250">
                  <c:v>43800</c:v>
                </c:pt>
                <c:pt idx="251">
                  <c:v>43831</c:v>
                </c:pt>
                <c:pt idx="252">
                  <c:v>43862</c:v>
                </c:pt>
                <c:pt idx="253">
                  <c:v>43891</c:v>
                </c:pt>
                <c:pt idx="254">
                  <c:v>43922</c:v>
                </c:pt>
                <c:pt idx="255">
                  <c:v>43952</c:v>
                </c:pt>
                <c:pt idx="256">
                  <c:v>43983</c:v>
                </c:pt>
                <c:pt idx="257">
                  <c:v>44013</c:v>
                </c:pt>
                <c:pt idx="258">
                  <c:v>44044</c:v>
                </c:pt>
                <c:pt idx="259">
                  <c:v>44075</c:v>
                </c:pt>
                <c:pt idx="260">
                  <c:v>44105</c:v>
                </c:pt>
                <c:pt idx="261">
                  <c:v>44136</c:v>
                </c:pt>
                <c:pt idx="262">
                  <c:v>44166</c:v>
                </c:pt>
                <c:pt idx="263">
                  <c:v>44197</c:v>
                </c:pt>
                <c:pt idx="264">
                  <c:v>44228</c:v>
                </c:pt>
                <c:pt idx="265">
                  <c:v>44256</c:v>
                </c:pt>
                <c:pt idx="266">
                  <c:v>44287</c:v>
                </c:pt>
                <c:pt idx="267">
                  <c:v>44317</c:v>
                </c:pt>
                <c:pt idx="268">
                  <c:v>44348</c:v>
                </c:pt>
                <c:pt idx="269">
                  <c:v>44378</c:v>
                </c:pt>
                <c:pt idx="270">
                  <c:v>44409</c:v>
                </c:pt>
                <c:pt idx="271">
                  <c:v>44440</c:v>
                </c:pt>
                <c:pt idx="272">
                  <c:v>44470</c:v>
                </c:pt>
                <c:pt idx="273">
                  <c:v>44501</c:v>
                </c:pt>
                <c:pt idx="274">
                  <c:v>44531</c:v>
                </c:pt>
                <c:pt idx="275">
                  <c:v>44562</c:v>
                </c:pt>
                <c:pt idx="276">
                  <c:v>44593</c:v>
                </c:pt>
                <c:pt idx="277">
                  <c:v>44621</c:v>
                </c:pt>
                <c:pt idx="278">
                  <c:v>44652</c:v>
                </c:pt>
                <c:pt idx="279">
                  <c:v>44682</c:v>
                </c:pt>
                <c:pt idx="280">
                  <c:v>44713</c:v>
                </c:pt>
              </c:numCache>
            </c:numRef>
          </c:cat>
          <c:val>
            <c:numRef>
              <c:f>'Gas Price Model_Dec2017'!$C$104:$C$384</c:f>
              <c:numCache>
                <c:formatCode>General</c:formatCode>
                <c:ptCount val="281"/>
                <c:pt idx="0">
                  <c:v>1.5093269147444315</c:v>
                </c:pt>
                <c:pt idx="1">
                  <c:v>1.601524546921884</c:v>
                </c:pt>
                <c:pt idx="2">
                  <c:v>1.6234391573901004</c:v>
                </c:pt>
                <c:pt idx="3">
                  <c:v>1.9160769572558671</c:v>
                </c:pt>
                <c:pt idx="4">
                  <c:v>2.0815828649758554</c:v>
                </c:pt>
                <c:pt idx="5">
                  <c:v>2.1176888980837067</c:v>
                </c:pt>
                <c:pt idx="6">
                  <c:v>2.1339413974710939</c:v>
                </c:pt>
                <c:pt idx="7">
                  <c:v>2.7177463464986471</c:v>
                </c:pt>
                <c:pt idx="8">
                  <c:v>2.4649973144101822</c:v>
                </c:pt>
                <c:pt idx="9">
                  <c:v>2.6988377058834923</c:v>
                </c:pt>
                <c:pt idx="10">
                  <c:v>2.5658679473316375</c:v>
                </c:pt>
                <c:pt idx="11">
                  <c:v>2.1998405911626842</c:v>
                </c:pt>
                <c:pt idx="12">
                  <c:v>2.4478966658230652</c:v>
                </c:pt>
                <c:pt idx="13">
                  <c:v>2.7508678992254061</c:v>
                </c:pt>
                <c:pt idx="14">
                  <c:v>2.6400775768912781</c:v>
                </c:pt>
                <c:pt idx="15">
                  <c:v>2.9658646779586646</c:v>
                </c:pt>
                <c:pt idx="16">
                  <c:v>3.348737064356901</c:v>
                </c:pt>
                <c:pt idx="17">
                  <c:v>4.0573395114941091</c:v>
                </c:pt>
                <c:pt idx="18">
                  <c:v>3.7976114120983127</c:v>
                </c:pt>
                <c:pt idx="19">
                  <c:v>3.9886731970532918</c:v>
                </c:pt>
                <c:pt idx="20">
                  <c:v>4.4364997666980601</c:v>
                </c:pt>
                <c:pt idx="21">
                  <c:v>4.5801715547849131</c:v>
                </c:pt>
                <c:pt idx="22">
                  <c:v>6.7428160863992979</c:v>
                </c:pt>
                <c:pt idx="23">
                  <c:v>8.5584852521218782</c:v>
                </c:pt>
                <c:pt idx="24">
                  <c:v>6.0877447424303988</c:v>
                </c:pt>
                <c:pt idx="25">
                  <c:v>4.6746412303389917</c:v>
                </c:pt>
                <c:pt idx="26">
                  <c:v>4.6090634304338334</c:v>
                </c:pt>
                <c:pt idx="27">
                  <c:v>4.6837305872115076</c:v>
                </c:pt>
                <c:pt idx="28">
                  <c:v>3.7072029414457273</c:v>
                </c:pt>
                <c:pt idx="29">
                  <c:v>3.2095929923548896</c:v>
                </c:pt>
                <c:pt idx="30">
                  <c:v>2.5474555283259352</c:v>
                </c:pt>
                <c:pt idx="31">
                  <c:v>2.6202430534493306</c:v>
                </c:pt>
                <c:pt idx="32">
                  <c:v>1.8742202000974317</c:v>
                </c:pt>
                <c:pt idx="33">
                  <c:v>2.0730231911555475</c:v>
                </c:pt>
                <c:pt idx="34">
                  <c:v>2.5701659583109513</c:v>
                </c:pt>
                <c:pt idx="35">
                  <c:v>2.2601614580479228</c:v>
                </c:pt>
                <c:pt idx="36">
                  <c:v>2.0667474547191476</c:v>
                </c:pt>
                <c:pt idx="37">
                  <c:v>2.0914326278065203</c:v>
                </c:pt>
                <c:pt idx="38">
                  <c:v>2.798524465876834</c:v>
                </c:pt>
                <c:pt idx="39">
                  <c:v>3.1565794788361679</c:v>
                </c:pt>
                <c:pt idx="40">
                  <c:v>2.8700911928112776</c:v>
                </c:pt>
                <c:pt idx="41">
                  <c:v>2.4698110418525068</c:v>
                </c:pt>
                <c:pt idx="42">
                  <c:v>2.6120034920284172</c:v>
                </c:pt>
                <c:pt idx="43">
                  <c:v>2.7617722467206698</c:v>
                </c:pt>
                <c:pt idx="44">
                  <c:v>3.007564232351351</c:v>
                </c:pt>
                <c:pt idx="45">
                  <c:v>3.1614679145578211</c:v>
                </c:pt>
                <c:pt idx="46">
                  <c:v>3.4892511909869475</c:v>
                </c:pt>
                <c:pt idx="47">
                  <c:v>4.2372683720724682</c:v>
                </c:pt>
                <c:pt idx="48">
                  <c:v>4.8000468757706543</c:v>
                </c:pt>
                <c:pt idx="49">
                  <c:v>5.5855102095019706</c:v>
                </c:pt>
                <c:pt idx="50">
                  <c:v>5.2191461617934198</c:v>
                </c:pt>
                <c:pt idx="51">
                  <c:v>3.948865094001059</c:v>
                </c:pt>
                <c:pt idx="52">
                  <c:v>4.8153434756985165</c:v>
                </c:pt>
                <c:pt idx="53">
                  <c:v>4.9401347790295658</c:v>
                </c:pt>
                <c:pt idx="54">
                  <c:v>4.1399578392013217</c:v>
                </c:pt>
                <c:pt idx="55">
                  <c:v>4.1238814355486015</c:v>
                </c:pt>
                <c:pt idx="56">
                  <c:v>4.1495663641265184</c:v>
                </c:pt>
                <c:pt idx="57">
                  <c:v>4.2976394012891275</c:v>
                </c:pt>
                <c:pt idx="58">
                  <c:v>4.0498579480558199</c:v>
                </c:pt>
                <c:pt idx="59">
                  <c:v>5.5181456970755667</c:v>
                </c:pt>
                <c:pt idx="60">
                  <c:v>5.1487309957229819</c:v>
                </c:pt>
                <c:pt idx="61">
                  <c:v>4.5421760982974693</c:v>
                </c:pt>
                <c:pt idx="62">
                  <c:v>4.6811808025231967</c:v>
                </c:pt>
                <c:pt idx="63">
                  <c:v>4.9387400244337423</c:v>
                </c:pt>
                <c:pt idx="64">
                  <c:v>5.4751983060857441</c:v>
                </c:pt>
                <c:pt idx="65">
                  <c:v>5.6328701567730937</c:v>
                </c:pt>
                <c:pt idx="66">
                  <c:v>5.4993895019003549</c:v>
                </c:pt>
                <c:pt idx="67">
                  <c:v>5.1690994465919236</c:v>
                </c:pt>
                <c:pt idx="68">
                  <c:v>4.9685617082841365</c:v>
                </c:pt>
                <c:pt idx="69">
                  <c:v>6.2830252278052221</c:v>
                </c:pt>
                <c:pt idx="70">
                  <c:v>6.5858468801389236</c:v>
                </c:pt>
                <c:pt idx="71">
                  <c:v>5.7225549042676667</c:v>
                </c:pt>
                <c:pt idx="72">
                  <c:v>5.3299273273117516</c:v>
                </c:pt>
                <c:pt idx="73">
                  <c:v>5.7213355416325822</c:v>
                </c:pt>
                <c:pt idx="74">
                  <c:v>6.2337673179612478</c:v>
                </c:pt>
                <c:pt idx="75">
                  <c:v>6.3060369666475831</c:v>
                </c:pt>
                <c:pt idx="76">
                  <c:v>5.9170286319452057</c:v>
                </c:pt>
                <c:pt idx="77">
                  <c:v>6.3140857625763678</c:v>
                </c:pt>
                <c:pt idx="78">
                  <c:v>6.8198433134982057</c:v>
                </c:pt>
                <c:pt idx="79">
                  <c:v>8.0534491664300845</c:v>
                </c:pt>
                <c:pt idx="80">
                  <c:v>10.092275843896056</c:v>
                </c:pt>
                <c:pt idx="81">
                  <c:v>10.467770148666384</c:v>
                </c:pt>
                <c:pt idx="82">
                  <c:v>8.8858215651360286</c:v>
                </c:pt>
                <c:pt idx="83">
                  <c:v>10.289553984813685</c:v>
                </c:pt>
                <c:pt idx="84">
                  <c:v>6.1580120919575343</c:v>
                </c:pt>
                <c:pt idx="85">
                  <c:v>6.0772713801968594</c:v>
                </c:pt>
                <c:pt idx="86">
                  <c:v>6.2440301750416189</c:v>
                </c:pt>
                <c:pt idx="87">
                  <c:v>6.4357216979294307</c:v>
                </c:pt>
                <c:pt idx="88">
                  <c:v>5.7150911684840855</c:v>
                </c:pt>
                <c:pt idx="89">
                  <c:v>5.957711475522002</c:v>
                </c:pt>
                <c:pt idx="90">
                  <c:v>6.0004201795651566</c:v>
                </c:pt>
                <c:pt idx="91">
                  <c:v>6.7720420017136345</c:v>
                </c:pt>
                <c:pt idx="92">
                  <c:v>3.7414652968928497</c:v>
                </c:pt>
                <c:pt idx="93">
                  <c:v>6.0698508185094893</c:v>
                </c:pt>
                <c:pt idx="94">
                  <c:v>7.3647238151202128</c:v>
                </c:pt>
                <c:pt idx="95">
                  <c:v>6.2252270785736163</c:v>
                </c:pt>
                <c:pt idx="96">
                  <c:v>6.1508351639618581</c:v>
                </c:pt>
                <c:pt idx="97">
                  <c:v>7.3004262546318675</c:v>
                </c:pt>
                <c:pt idx="98">
                  <c:v>6.8474140545386772</c:v>
                </c:pt>
                <c:pt idx="99">
                  <c:v>7.0087993079941766</c:v>
                </c:pt>
                <c:pt idx="100">
                  <c:v>7.5299198967392735</c:v>
                </c:pt>
                <c:pt idx="101">
                  <c:v>7.3791376994413911</c:v>
                </c:pt>
                <c:pt idx="102">
                  <c:v>6.2965995582337051</c:v>
                </c:pt>
                <c:pt idx="103">
                  <c:v>6.3580940230389498</c:v>
                </c:pt>
                <c:pt idx="104">
                  <c:v>6.5322619722951796</c:v>
                </c:pt>
                <c:pt idx="105">
                  <c:v>7.8538400828454744</c:v>
                </c:pt>
                <c:pt idx="106">
                  <c:v>7.8827253211520647</c:v>
                </c:pt>
                <c:pt idx="107">
                  <c:v>7.5818620706897972</c:v>
                </c:pt>
                <c:pt idx="108">
                  <c:v>8.4132888311153931</c:v>
                </c:pt>
                <c:pt idx="109">
                  <c:v>9.0964821090425119</c:v>
                </c:pt>
                <c:pt idx="110">
                  <c:v>9.9612404607121796</c:v>
                </c:pt>
                <c:pt idx="111">
                  <c:v>10.456781159435209</c:v>
                </c:pt>
                <c:pt idx="112">
                  <c:v>11.545882581781697</c:v>
                </c:pt>
                <c:pt idx="113">
                  <c:v>12.351503564740804</c:v>
                </c:pt>
                <c:pt idx="114">
                  <c:v>9.376998495650799</c:v>
                </c:pt>
                <c:pt idx="115">
                  <c:v>8.4704245777589247</c:v>
                </c:pt>
                <c:pt idx="116">
                  <c:v>6.9963518715733599</c:v>
                </c:pt>
                <c:pt idx="117">
                  <c:v>4.6898713997902988</c:v>
                </c:pt>
                <c:pt idx="118">
                  <c:v>4.1094100741997348</c:v>
                </c:pt>
                <c:pt idx="119">
                  <c:v>4.5654739655644567</c:v>
                </c:pt>
                <c:pt idx="120">
                  <c:v>4.4362329778261014</c:v>
                </c:pt>
                <c:pt idx="121">
                  <c:v>3.7950061911145268</c:v>
                </c:pt>
                <c:pt idx="122">
                  <c:v>3.5077568523244977</c:v>
                </c:pt>
                <c:pt idx="123">
                  <c:v>3.5796895777949627</c:v>
                </c:pt>
                <c:pt idx="124">
                  <c:v>4.2286181265775529</c:v>
                </c:pt>
                <c:pt idx="125">
                  <c:v>3.8788424270222532</c:v>
                </c:pt>
                <c:pt idx="126">
                  <c:v>4.0189425023311953</c:v>
                </c:pt>
                <c:pt idx="127">
                  <c:v>4.024378325116782</c:v>
                </c:pt>
                <c:pt idx="128">
                  <c:v>4.1684906708838119</c:v>
                </c:pt>
                <c:pt idx="129">
                  <c:v>5.5704897118508336</c:v>
                </c:pt>
                <c:pt idx="130">
                  <c:v>5.2095395048395492</c:v>
                </c:pt>
                <c:pt idx="131">
                  <c:v>6.1792874384551748</c:v>
                </c:pt>
                <c:pt idx="132">
                  <c:v>6.6861309376970253</c:v>
                </c:pt>
                <c:pt idx="133">
                  <c:v>6.2309955936593395</c:v>
                </c:pt>
                <c:pt idx="134">
                  <c:v>5.2496135727115698</c:v>
                </c:pt>
                <c:pt idx="135">
                  <c:v>4.6821893767224969</c:v>
                </c:pt>
                <c:pt idx="136">
                  <c:v>5.065214237076443</c:v>
                </c:pt>
                <c:pt idx="137">
                  <c:v>5.410349704176407</c:v>
                </c:pt>
                <c:pt idx="138">
                  <c:v>5.2019016748726372</c:v>
                </c:pt>
                <c:pt idx="139">
                  <c:v>4.8556720259469781</c:v>
                </c:pt>
                <c:pt idx="140">
                  <c:v>4.8030904213258516</c:v>
                </c:pt>
                <c:pt idx="141">
                  <c:v>4.8899397772030504</c:v>
                </c:pt>
                <c:pt idx="142">
                  <c:v>5.3018701480549586</c:v>
                </c:pt>
                <c:pt idx="143">
                  <c:v>5.6984678361371595</c:v>
                </c:pt>
                <c:pt idx="144">
                  <c:v>5.5886673796600324</c:v>
                </c:pt>
                <c:pt idx="145">
                  <c:v>5.6576380694025135</c:v>
                </c:pt>
                <c:pt idx="146">
                  <c:v>5.8355362914793227</c:v>
                </c:pt>
                <c:pt idx="147">
                  <c:v>5.9004299463785479</c:v>
                </c:pt>
                <c:pt idx="148">
                  <c:v>5.9996523809265661</c:v>
                </c:pt>
                <c:pt idx="149">
                  <c:v>6.1845998769990835</c:v>
                </c:pt>
                <c:pt idx="150">
                  <c:v>5.7533939276551234</c:v>
                </c:pt>
                <c:pt idx="151">
                  <c:v>5.6631060294271993</c:v>
                </c:pt>
                <c:pt idx="152">
                  <c:v>5.6480087186276506</c:v>
                </c:pt>
                <c:pt idx="153">
                  <c:v>5.7380617239232734</c:v>
                </c:pt>
                <c:pt idx="154">
                  <c:v>5.4306043216109625</c:v>
                </c:pt>
                <c:pt idx="155">
                  <c:v>5.2875292905693563</c:v>
                </c:pt>
                <c:pt idx="156">
                  <c:v>4.7369360984331816</c:v>
                </c:pt>
                <c:pt idx="157">
                  <c:v>4.3994121020661208</c:v>
                </c:pt>
                <c:pt idx="158">
                  <c:v>4.1259021678201506</c:v>
                </c:pt>
                <c:pt idx="159">
                  <c:v>3.7605806167550169</c:v>
                </c:pt>
                <c:pt idx="160">
                  <c:v>3.6435531077004408</c:v>
                </c:pt>
                <c:pt idx="161">
                  <c:v>3.7817932589766574</c:v>
                </c:pt>
                <c:pt idx="162">
                  <c:v>4.4074976085221138</c:v>
                </c:pt>
                <c:pt idx="163">
                  <c:v>4.1977146410099415</c:v>
                </c:pt>
                <c:pt idx="164">
                  <c:v>4.0351558494024449</c:v>
                </c:pt>
                <c:pt idx="165">
                  <c:v>4.6163460819357827</c:v>
                </c:pt>
                <c:pt idx="166">
                  <c:v>4.7753040472203878</c:v>
                </c:pt>
                <c:pt idx="167">
                  <c:v>4.6876696997604048</c:v>
                </c:pt>
                <c:pt idx="168">
                  <c:v>4.4442788639257245</c:v>
                </c:pt>
                <c:pt idx="169">
                  <c:v>4.4610170309130641</c:v>
                </c:pt>
                <c:pt idx="170">
                  <c:v>4.8169762300014041</c:v>
                </c:pt>
                <c:pt idx="171">
                  <c:v>5.2182658896545053</c:v>
                </c:pt>
                <c:pt idx="172">
                  <c:v>4.9264887138910574</c:v>
                </c:pt>
                <c:pt idx="173">
                  <c:v>5.0119509270396758</c:v>
                </c:pt>
                <c:pt idx="174">
                  <c:v>4.773635278748511</c:v>
                </c:pt>
                <c:pt idx="175">
                  <c:v>4.7247077702717943</c:v>
                </c:pt>
                <c:pt idx="176">
                  <c:v>4.837665321253926</c:v>
                </c:pt>
                <c:pt idx="177">
                  <c:v>4.7178546278319589</c:v>
                </c:pt>
                <c:pt idx="178">
                  <c:v>4.9068488712891112</c:v>
                </c:pt>
                <c:pt idx="179">
                  <c:v>5.3775100269805378</c:v>
                </c:pt>
                <c:pt idx="180">
                  <c:v>5.8670911171325724</c:v>
                </c:pt>
                <c:pt idx="181">
                  <c:v>6.6177869347481444</c:v>
                </c:pt>
                <c:pt idx="182">
                  <c:v>5.4722184239427429</c:v>
                </c:pt>
                <c:pt idx="183">
                  <c:v>5.5076654633171467</c:v>
                </c:pt>
                <c:pt idx="184">
                  <c:v>5.4571755002307079</c:v>
                </c:pt>
                <c:pt idx="185">
                  <c:v>5.359867603061212</c:v>
                </c:pt>
                <c:pt idx="186">
                  <c:v>4.7910169530509847</c:v>
                </c:pt>
                <c:pt idx="187">
                  <c:v>4.6882529449142156</c:v>
                </c:pt>
                <c:pt idx="188">
                  <c:v>4.6333303097912344</c:v>
                </c:pt>
                <c:pt idx="189">
                  <c:v>4.3772444981777623</c:v>
                </c:pt>
                <c:pt idx="190">
                  <c:v>4.1711512928953773</c:v>
                </c:pt>
                <c:pt idx="191">
                  <c:v>3.3737040081449656</c:v>
                </c:pt>
                <c:pt idx="192">
                  <c:v>3.006512365126913</c:v>
                </c:pt>
                <c:pt idx="193">
                  <c:v>2.9089295260823955</c:v>
                </c:pt>
                <c:pt idx="194">
                  <c:v>3.2284136645246959</c:v>
                </c:pt>
                <c:pt idx="195">
                  <c:v>3.0254218541311415</c:v>
                </c:pt>
                <c:pt idx="196">
                  <c:v>3.1420138556809136</c:v>
                </c:pt>
                <c:pt idx="197">
                  <c:v>2.7646355738520776</c:v>
                </c:pt>
                <c:pt idx="198">
                  <c:v>2.7185418686599543</c:v>
                </c:pt>
                <c:pt idx="199">
                  <c:v>2.9226614651698504</c:v>
                </c:pt>
                <c:pt idx="200">
                  <c:v>2.8577987914578675</c:v>
                </c:pt>
                <c:pt idx="201">
                  <c:v>2.530816690621263</c:v>
                </c:pt>
                <c:pt idx="202">
                  <c:v>2.2693686288060864</c:v>
                </c:pt>
                <c:pt idx="203">
                  <c:v>2.0714704547847091</c:v>
                </c:pt>
                <c:pt idx="204">
                  <c:v>2.319197822848631</c:v>
                </c:pt>
                <c:pt idx="205">
                  <c:v>2.2081161227211328</c:v>
                </c:pt>
                <c:pt idx="206">
                  <c:v>2.1001722035986998</c:v>
                </c:pt>
                <c:pt idx="207">
                  <c:v>2.4466395342834639</c:v>
                </c:pt>
                <c:pt idx="208">
                  <c:v>2.5232117665624019</c:v>
                </c:pt>
                <c:pt idx="209">
                  <c:v>2.8478148538947803</c:v>
                </c:pt>
                <c:pt idx="210">
                  <c:v>3.0330688555338834</c:v>
                </c:pt>
                <c:pt idx="211">
                  <c:v>2.9554256602211177</c:v>
                </c:pt>
                <c:pt idx="212">
                  <c:v>3.3074939711019238</c:v>
                </c:pt>
                <c:pt idx="213">
                  <c:v>3.2415163842123125</c:v>
                </c:pt>
                <c:pt idx="214">
                  <c:v>3.0885660168744802</c:v>
                </c:pt>
                <c:pt idx="215">
                  <c:v>4.1065132091877734</c:v>
                </c:pt>
                <c:pt idx="216">
                  <c:v>3.6951295993299071</c:v>
                </c:pt>
                <c:pt idx="217">
                  <c:v>3.3493338493428846</c:v>
                </c:pt>
                <c:pt idx="218">
                  <c:v>3.175748377751876</c:v>
                </c:pt>
                <c:pt idx="219">
                  <c:v>3.3838913661658423</c:v>
                </c:pt>
                <c:pt idx="220">
                  <c:v>3.2442778300293966</c:v>
                </c:pt>
                <c:pt idx="221">
                  <c:v>3.1270568489262471</c:v>
                </c:pt>
                <c:pt idx="222">
                  <c:v>3.2689340114876551</c:v>
                </c:pt>
                <c:pt idx="223">
                  <c:v>3.3774506898980889</c:v>
                </c:pt>
                <c:pt idx="224">
                  <c:v>3.4721429632452456</c:v>
                </c:pt>
                <c:pt idx="225">
                  <c:v>3.5218248081370973</c:v>
                </c:pt>
                <c:pt idx="226">
                  <c:v>3.603648304747793</c:v>
                </c:pt>
                <c:pt idx="227">
                  <c:v>3.723178887366148</c:v>
                </c:pt>
                <c:pt idx="228">
                  <c:v>3.7862751685686398</c:v>
                </c:pt>
                <c:pt idx="229">
                  <c:v>3.7861915615362447</c:v>
                </c:pt>
                <c:pt idx="230">
                  <c:v>3.7536466165723477</c:v>
                </c:pt>
                <c:pt idx="231">
                  <c:v>3.5803195356005957</c:v>
                </c:pt>
                <c:pt idx="232">
                  <c:v>3.5557679077859543</c:v>
                </c:pt>
                <c:pt idx="233">
                  <c:v>3.5673184006557017</c:v>
                </c:pt>
                <c:pt idx="234">
                  <c:v>3.5713499427619317</c:v>
                </c:pt>
                <c:pt idx="235">
                  <c:v>3.5683747837246655</c:v>
                </c:pt>
                <c:pt idx="236">
                  <c:v>3.5466250364882637</c:v>
                </c:pt>
                <c:pt idx="237">
                  <c:v>3.550161419712182</c:v>
                </c:pt>
                <c:pt idx="238">
                  <c:v>3.5729531504911352</c:v>
                </c:pt>
                <c:pt idx="239">
                  <c:v>3.6518942662562868</c:v>
                </c:pt>
                <c:pt idx="240">
                  <c:v>3.6930655939687593</c:v>
                </c:pt>
                <c:pt idx="241">
                  <c:v>3.6658456332438147</c:v>
                </c:pt>
                <c:pt idx="242">
                  <c:v>3.601431827589356</c:v>
                </c:pt>
                <c:pt idx="243">
                  <c:v>3.3546283596745043</c:v>
                </c:pt>
                <c:pt idx="244">
                  <c:v>3.3166125078037028</c:v>
                </c:pt>
                <c:pt idx="245">
                  <c:v>3.3224046709698292</c:v>
                </c:pt>
                <c:pt idx="246">
                  <c:v>3.3356819861891243</c:v>
                </c:pt>
                <c:pt idx="247">
                  <c:v>3.3309486351996611</c:v>
                </c:pt>
                <c:pt idx="248">
                  <c:v>3.3145037468110137</c:v>
                </c:pt>
                <c:pt idx="249">
                  <c:v>3.3241457955545548</c:v>
                </c:pt>
                <c:pt idx="250">
                  <c:v>3.3592834279959427</c:v>
                </c:pt>
                <c:pt idx="251">
                  <c:v>3.4556468126499698</c:v>
                </c:pt>
                <c:pt idx="252">
                  <c:v>3.5153936417927047</c:v>
                </c:pt>
                <c:pt idx="253">
                  <c:v>3.4929474753937426</c:v>
                </c:pt>
                <c:pt idx="254">
                  <c:v>3.4573108192516404</c:v>
                </c:pt>
                <c:pt idx="255">
                  <c:v>3.2632920985708807</c:v>
                </c:pt>
                <c:pt idx="256">
                  <c:v>3.241437339753527</c:v>
                </c:pt>
                <c:pt idx="257">
                  <c:v>3.2567905847435461</c:v>
                </c:pt>
                <c:pt idx="258">
                  <c:v>3.2687991260518849</c:v>
                </c:pt>
                <c:pt idx="259">
                  <c:v>3.2790346479576109</c:v>
                </c:pt>
                <c:pt idx="260">
                  <c:v>3.2766705369325315</c:v>
                </c:pt>
                <c:pt idx="261">
                  <c:v>3.2869060932188385</c:v>
                </c:pt>
                <c:pt idx="262">
                  <c:v>3.3298228247209694</c:v>
                </c:pt>
                <c:pt idx="263">
                  <c:v>3.4279604620112796</c:v>
                </c:pt>
                <c:pt idx="264">
                  <c:v>3.4900721929787735</c:v>
                </c:pt>
                <c:pt idx="265">
                  <c:v>3.470286181361534</c:v>
                </c:pt>
                <c:pt idx="266">
                  <c:v>3.4376050107257581</c:v>
                </c:pt>
                <c:pt idx="267">
                  <c:v>3.2402418256376047</c:v>
                </c:pt>
                <c:pt idx="268">
                  <c:v>3.2267556456139403</c:v>
                </c:pt>
                <c:pt idx="269">
                  <c:v>3.238173264687501</c:v>
                </c:pt>
                <c:pt idx="270">
                  <c:v>3.2501819004878238</c:v>
                </c:pt>
                <c:pt idx="271">
                  <c:v>3.2610085042759103</c:v>
                </c:pt>
                <c:pt idx="272">
                  <c:v>3.2601219793984448</c:v>
                </c:pt>
                <c:pt idx="273">
                  <c:v>3.2784304426146513</c:v>
                </c:pt>
                <c:pt idx="274">
                  <c:v>3.322233720475765</c:v>
                </c:pt>
                <c:pt idx="275">
                  <c:v>3.4158445950797129</c:v>
                </c:pt>
                <c:pt idx="276">
                  <c:v>3.4788428610020286</c:v>
                </c:pt>
                <c:pt idx="277">
                  <c:v>3.4668342238863112</c:v>
                </c:pt>
                <c:pt idx="278">
                  <c:v>3.4302172965677689</c:v>
                </c:pt>
                <c:pt idx="279">
                  <c:v>3.2415180064375089</c:v>
                </c:pt>
                <c:pt idx="280">
                  <c:v>3.2292138612893493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D0-480E-81CF-58390670F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50637664"/>
        <c:axId val="950638224"/>
      </c:lineChart>
      <c:dateAx>
        <c:axId val="95063766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38224"/>
        <c:crosses val="autoZero"/>
        <c:auto val="1"/>
        <c:lblOffset val="100"/>
        <c:baseTimeUnit val="months"/>
      </c:dateAx>
      <c:valAx>
        <c:axId val="950638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6376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Prices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'SAS Data'!$H$2</c:f>
              <c:strCache>
                <c:ptCount val="1"/>
                <c:pt idx="0">
                  <c:v>ONGARD Oil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'SAS Data'!$A$3:$A$222</c:f>
              <c:strCache>
                <c:ptCount val="220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</c:strCache>
            </c:strRef>
          </c:cat>
          <c:val>
            <c:numRef>
              <c:f>'SAS Data'!$H$3:$H$226</c:f>
              <c:numCache>
                <c:formatCode>_("$"* #,##0.00_);_("$"* \(#,##0.00\);_("$"* "-"??_);_(@_)</c:formatCode>
                <c:ptCount val="224"/>
                <c:pt idx="0">
                  <c:v>10.554786795807461</c:v>
                </c:pt>
                <c:pt idx="1">
                  <c:v>9.965371698439478</c:v>
                </c:pt>
                <c:pt idx="2">
                  <c:v>12.864159275672181</c:v>
                </c:pt>
                <c:pt idx="3">
                  <c:v>15.352482386714298</c:v>
                </c:pt>
                <c:pt idx="4">
                  <c:v>13.801159281553982</c:v>
                </c:pt>
                <c:pt idx="5">
                  <c:v>16.559237866664258</c:v>
                </c:pt>
                <c:pt idx="6">
                  <c:v>18.058126986935299</c:v>
                </c:pt>
                <c:pt idx="7">
                  <c:v>19.520736489676189</c:v>
                </c:pt>
                <c:pt idx="8">
                  <c:v>21.871168983242981</c:v>
                </c:pt>
                <c:pt idx="9">
                  <c:v>21.268557736152516</c:v>
                </c:pt>
                <c:pt idx="10">
                  <c:v>23.2459731516904</c:v>
                </c:pt>
                <c:pt idx="11">
                  <c:v>24.347721565470209</c:v>
                </c:pt>
                <c:pt idx="12">
                  <c:v>25.848107207271685</c:v>
                </c:pt>
                <c:pt idx="13">
                  <c:v>28.239399499874782</c:v>
                </c:pt>
                <c:pt idx="14">
                  <c:v>29.054558906294925</c:v>
                </c:pt>
                <c:pt idx="15">
                  <c:v>25.242555709826544</c:v>
                </c:pt>
                <c:pt idx="16">
                  <c:v>27.732950227494854</c:v>
                </c:pt>
                <c:pt idx="17">
                  <c:v>29.887848063284924</c:v>
                </c:pt>
                <c:pt idx="18">
                  <c:v>29.320248214594841</c:v>
                </c:pt>
                <c:pt idx="19">
                  <c:v>30.137302050412622</c:v>
                </c:pt>
                <c:pt idx="20">
                  <c:v>32.715016289440875</c:v>
                </c:pt>
                <c:pt idx="21">
                  <c:v>31.895682761732179</c:v>
                </c:pt>
                <c:pt idx="22">
                  <c:v>32.894221247992718</c:v>
                </c:pt>
                <c:pt idx="23">
                  <c:v>27.415280815139191</c:v>
                </c:pt>
                <c:pt idx="24">
                  <c:v>28.062039243353944</c:v>
                </c:pt>
                <c:pt idx="25">
                  <c:v>28.492135018180445</c:v>
                </c:pt>
                <c:pt idx="26">
                  <c:v>25.092704975107729</c:v>
                </c:pt>
                <c:pt idx="27">
                  <c:v>24.975482346974282</c:v>
                </c:pt>
                <c:pt idx="28">
                  <c:v>25.898851332021401</c:v>
                </c:pt>
                <c:pt idx="29">
                  <c:v>24.854763258667802</c:v>
                </c:pt>
                <c:pt idx="30">
                  <c:v>24.493793441159585</c:v>
                </c:pt>
                <c:pt idx="31">
                  <c:v>25.779585896910369</c:v>
                </c:pt>
                <c:pt idx="32">
                  <c:v>25.145170608832078</c:v>
                </c:pt>
                <c:pt idx="33">
                  <c:v>20.139444460983015</c:v>
                </c:pt>
                <c:pt idx="34">
                  <c:v>17.623867934340179</c:v>
                </c:pt>
                <c:pt idx="35">
                  <c:v>17.383444822290524</c:v>
                </c:pt>
                <c:pt idx="36">
                  <c:v>17.622630826500021</c:v>
                </c:pt>
                <c:pt idx="37">
                  <c:v>18.809359435691178</c:v>
                </c:pt>
                <c:pt idx="38">
                  <c:v>22.634155698106511</c:v>
                </c:pt>
                <c:pt idx="39">
                  <c:v>24.229408960343761</c:v>
                </c:pt>
                <c:pt idx="40">
                  <c:v>25.371132371832658</c:v>
                </c:pt>
                <c:pt idx="41">
                  <c:v>24.284629119903276</c:v>
                </c:pt>
                <c:pt idx="42">
                  <c:v>25.337361671353911</c:v>
                </c:pt>
                <c:pt idx="43">
                  <c:v>26.840813226781084</c:v>
                </c:pt>
                <c:pt idx="44">
                  <c:v>28.674244496198757</c:v>
                </c:pt>
                <c:pt idx="45">
                  <c:v>27.264022736129615</c:v>
                </c:pt>
                <c:pt idx="46">
                  <c:v>24.907150468816827</c:v>
                </c:pt>
                <c:pt idx="47">
                  <c:v>25.994958674927368</c:v>
                </c:pt>
                <c:pt idx="48">
                  <c:v>31.210344399516323</c:v>
                </c:pt>
                <c:pt idx="49">
                  <c:v>34.701989154497511</c:v>
                </c:pt>
                <c:pt idx="50">
                  <c:v>31.559900435775802</c:v>
                </c:pt>
                <c:pt idx="51">
                  <c:v>26.900870559782842</c:v>
                </c:pt>
                <c:pt idx="52">
                  <c:v>27.029124697483944</c:v>
                </c:pt>
                <c:pt idx="53">
                  <c:v>29.217717111763591</c:v>
                </c:pt>
                <c:pt idx="54">
                  <c:v>29.666481479412965</c:v>
                </c:pt>
                <c:pt idx="55">
                  <c:v>30.181433866252178</c:v>
                </c:pt>
                <c:pt idx="56">
                  <c:v>26.491988358544209</c:v>
                </c:pt>
                <c:pt idx="57">
                  <c:v>28.421909462808117</c:v>
                </c:pt>
                <c:pt idx="58">
                  <c:v>29.054119681344286</c:v>
                </c:pt>
                <c:pt idx="59">
                  <c:v>30.492731377328496</c:v>
                </c:pt>
                <c:pt idx="60">
                  <c:v>32.573134087852182</c:v>
                </c:pt>
                <c:pt idx="61">
                  <c:v>32.938371103242801</c:v>
                </c:pt>
                <c:pt idx="62">
                  <c:v>34.593563669235039</c:v>
                </c:pt>
                <c:pt idx="63">
                  <c:v>34.911831155171384</c:v>
                </c:pt>
                <c:pt idx="64">
                  <c:v>37.983859079481007</c:v>
                </c:pt>
                <c:pt idx="65">
                  <c:v>36.240243546977446</c:v>
                </c:pt>
                <c:pt idx="66">
                  <c:v>38.527055425959645</c:v>
                </c:pt>
                <c:pt idx="67">
                  <c:v>42.857230908100021</c:v>
                </c:pt>
                <c:pt idx="68">
                  <c:v>43.615750890686847</c:v>
                </c:pt>
                <c:pt idx="69">
                  <c:v>50.026471001637447</c:v>
                </c:pt>
                <c:pt idx="70">
                  <c:v>44.300607979511653</c:v>
                </c:pt>
                <c:pt idx="71">
                  <c:v>39.957696311245137</c:v>
                </c:pt>
                <c:pt idx="72">
                  <c:v>43.528620353189275</c:v>
                </c:pt>
                <c:pt idx="73">
                  <c:v>44.77822385576269</c:v>
                </c:pt>
                <c:pt idx="74">
                  <c:v>50.786736766555443</c:v>
                </c:pt>
                <c:pt idx="75">
                  <c:v>49.091367840920874</c:v>
                </c:pt>
                <c:pt idx="76">
                  <c:v>44.823773507470968</c:v>
                </c:pt>
                <c:pt idx="77">
                  <c:v>52.174975959176635</c:v>
                </c:pt>
                <c:pt idx="78">
                  <c:v>55.683223397767968</c:v>
                </c:pt>
                <c:pt idx="79">
                  <c:v>61.754005854211435</c:v>
                </c:pt>
                <c:pt idx="80">
                  <c:v>61.689910132406254</c:v>
                </c:pt>
                <c:pt idx="81">
                  <c:v>58.558478711666361</c:v>
                </c:pt>
                <c:pt idx="82">
                  <c:v>54.792838027449626</c:v>
                </c:pt>
                <c:pt idx="83">
                  <c:v>54.596645394076802</c:v>
                </c:pt>
                <c:pt idx="84">
                  <c:v>61.207597447021946</c:v>
                </c:pt>
                <c:pt idx="85">
                  <c:v>57.784937677814675</c:v>
                </c:pt>
                <c:pt idx="86">
                  <c:v>56.823281716803393</c:v>
                </c:pt>
                <c:pt idx="87">
                  <c:v>65.216115442591104</c:v>
                </c:pt>
                <c:pt idx="88">
                  <c:v>66.582024088658613</c:v>
                </c:pt>
                <c:pt idx="89">
                  <c:v>66.618781613421703</c:v>
                </c:pt>
                <c:pt idx="90">
                  <c:v>70.183493298853463</c:v>
                </c:pt>
                <c:pt idx="91">
                  <c:v>68.489735560928196</c:v>
                </c:pt>
                <c:pt idx="92">
                  <c:v>60.209907619805826</c:v>
                </c:pt>
                <c:pt idx="93">
                  <c:v>55.093641228605193</c:v>
                </c:pt>
                <c:pt idx="94">
                  <c:v>54.415992271298144</c:v>
                </c:pt>
                <c:pt idx="95">
                  <c:v>56.802163596531102</c:v>
                </c:pt>
                <c:pt idx="96">
                  <c:v>50.170045722825506</c:v>
                </c:pt>
                <c:pt idx="97">
                  <c:v>55.585755635231614</c:v>
                </c:pt>
                <c:pt idx="98">
                  <c:v>57.301204817450675</c:v>
                </c:pt>
                <c:pt idx="99">
                  <c:v>59.892473136504385</c:v>
                </c:pt>
                <c:pt idx="100">
                  <c:v>58.946260095767343</c:v>
                </c:pt>
                <c:pt idx="101">
                  <c:v>62.131588183022124</c:v>
                </c:pt>
                <c:pt idx="102">
                  <c:v>70.539453027043734</c:v>
                </c:pt>
                <c:pt idx="103">
                  <c:v>69.125813319656118</c:v>
                </c:pt>
                <c:pt idx="104">
                  <c:v>75.994563847917945</c:v>
                </c:pt>
                <c:pt idx="105">
                  <c:v>82.988330192211521</c:v>
                </c:pt>
                <c:pt idx="106">
                  <c:v>91.882738860596021</c:v>
                </c:pt>
                <c:pt idx="107">
                  <c:v>87.53392515242102</c:v>
                </c:pt>
                <c:pt idx="108">
                  <c:v>90.080190885401336</c:v>
                </c:pt>
                <c:pt idx="109">
                  <c:v>92.302889756465433</c:v>
                </c:pt>
                <c:pt idx="110">
                  <c:v>101.63201721314444</c:v>
                </c:pt>
                <c:pt idx="111">
                  <c:v>109.87207976083018</c:v>
                </c:pt>
                <c:pt idx="112">
                  <c:v>122.42592833504533</c:v>
                </c:pt>
                <c:pt idx="113">
                  <c:v>130.69235602676204</c:v>
                </c:pt>
                <c:pt idx="114">
                  <c:v>130.55822018352953</c:v>
                </c:pt>
                <c:pt idx="115">
                  <c:v>113.43020507531716</c:v>
                </c:pt>
                <c:pt idx="116">
                  <c:v>99.641086330676316</c:v>
                </c:pt>
                <c:pt idx="117">
                  <c:v>74.517676318884028</c:v>
                </c:pt>
                <c:pt idx="118">
                  <c:v>54.688843920607127</c:v>
                </c:pt>
                <c:pt idx="119">
                  <c:v>36.08911790861265</c:v>
                </c:pt>
                <c:pt idx="120">
                  <c:v>35.269331492779472</c:v>
                </c:pt>
                <c:pt idx="121">
                  <c:v>32.273992117885115</c:v>
                </c:pt>
                <c:pt idx="122">
                  <c:v>41.543968523516014</c:v>
                </c:pt>
                <c:pt idx="123">
                  <c:v>45.510247483544049</c:v>
                </c:pt>
                <c:pt idx="124">
                  <c:v>54.375367060670747</c:v>
                </c:pt>
                <c:pt idx="125">
                  <c:v>65.893406324623498</c:v>
                </c:pt>
                <c:pt idx="126">
                  <c:v>60.85386794708392</c:v>
                </c:pt>
                <c:pt idx="127">
                  <c:v>64.747927161979945</c:v>
                </c:pt>
                <c:pt idx="128">
                  <c:v>65.246870881036259</c:v>
                </c:pt>
                <c:pt idx="129">
                  <c:v>72.283075909543101</c:v>
                </c:pt>
                <c:pt idx="130">
                  <c:v>74.38701999141901</c:v>
                </c:pt>
                <c:pt idx="131">
                  <c:v>71.025183836233936</c:v>
                </c:pt>
                <c:pt idx="132">
                  <c:v>74.10851421118123</c:v>
                </c:pt>
                <c:pt idx="133">
                  <c:v>72.82492449800759</c:v>
                </c:pt>
                <c:pt idx="134">
                  <c:v>78.162782552379795</c:v>
                </c:pt>
                <c:pt idx="135">
                  <c:v>81.492867281760113</c:v>
                </c:pt>
                <c:pt idx="136">
                  <c:v>70.525696587241868</c:v>
                </c:pt>
                <c:pt idx="137">
                  <c:v>69.618563633134514</c:v>
                </c:pt>
                <c:pt idx="138">
                  <c:v>71.048314141503127</c:v>
                </c:pt>
                <c:pt idx="139">
                  <c:v>72.965291386565525</c:v>
                </c:pt>
                <c:pt idx="140">
                  <c:v>72.096783209673035</c:v>
                </c:pt>
                <c:pt idx="141">
                  <c:v>77.348524142544647</c:v>
                </c:pt>
                <c:pt idx="142">
                  <c:v>80.104124214340672</c:v>
                </c:pt>
                <c:pt idx="143">
                  <c:v>85.068026300420115</c:v>
                </c:pt>
                <c:pt idx="144">
                  <c:v>85.695258599507468</c:v>
                </c:pt>
                <c:pt idx="145">
                  <c:v>85.139638380041717</c:v>
                </c:pt>
                <c:pt idx="146">
                  <c:v>93.316991475537208</c:v>
                </c:pt>
                <c:pt idx="147">
                  <c:v>105.09498288152425</c:v>
                </c:pt>
                <c:pt idx="148">
                  <c:v>95.976621685559238</c:v>
                </c:pt>
                <c:pt idx="149">
                  <c:v>92.128413247816084</c:v>
                </c:pt>
                <c:pt idx="150">
                  <c:v>92.971688102464867</c:v>
                </c:pt>
                <c:pt idx="151">
                  <c:v>81.37406783486469</c:v>
                </c:pt>
                <c:pt idx="152">
                  <c:v>81.055805751257367</c:v>
                </c:pt>
                <c:pt idx="153">
                  <c:v>82.833077274453117</c:v>
                </c:pt>
                <c:pt idx="154">
                  <c:v>93.331551522847235</c:v>
                </c:pt>
                <c:pt idx="155">
                  <c:v>95.570863103350135</c:v>
                </c:pt>
                <c:pt idx="156">
                  <c:v>96.577437003490473</c:v>
                </c:pt>
                <c:pt idx="157">
                  <c:v>98.212243175364463</c:v>
                </c:pt>
                <c:pt idx="158">
                  <c:v>100.60522185001244</c:v>
                </c:pt>
                <c:pt idx="159">
                  <c:v>96.546634511697334</c:v>
                </c:pt>
                <c:pt idx="160">
                  <c:v>85.882741303489354</c:v>
                </c:pt>
                <c:pt idx="161">
                  <c:v>75.062145939267424</c:v>
                </c:pt>
                <c:pt idx="162">
                  <c:v>81.777504430669211</c:v>
                </c:pt>
                <c:pt idx="163">
                  <c:v>87.360201183712064</c:v>
                </c:pt>
                <c:pt idx="164">
                  <c:v>89.886668248834269</c:v>
                </c:pt>
                <c:pt idx="165">
                  <c:v>84.466309173075445</c:v>
                </c:pt>
                <c:pt idx="166">
                  <c:v>80.174546999582233</c:v>
                </c:pt>
                <c:pt idx="167">
                  <c:v>78.257839604232288</c:v>
                </c:pt>
                <c:pt idx="168">
                  <c:v>80.368421942172631</c:v>
                </c:pt>
                <c:pt idx="169">
                  <c:v>81.773076567572787</c:v>
                </c:pt>
                <c:pt idx="170">
                  <c:v>86.3569115116088</c:v>
                </c:pt>
                <c:pt idx="171">
                  <c:v>87.240114983583993</c:v>
                </c:pt>
                <c:pt idx="172">
                  <c:v>91.269647694628034</c:v>
                </c:pt>
                <c:pt idx="173">
                  <c:v>92.460385754833439</c:v>
                </c:pt>
                <c:pt idx="174">
                  <c:v>101.32072526338725</c:v>
                </c:pt>
                <c:pt idx="175">
                  <c:v>103.86097884770152</c:v>
                </c:pt>
                <c:pt idx="176">
                  <c:v>104.09006464782662</c:v>
                </c:pt>
                <c:pt idx="177">
                  <c:v>98.272811857809103</c:v>
                </c:pt>
                <c:pt idx="178">
                  <c:v>88.366863932719113</c:v>
                </c:pt>
                <c:pt idx="179">
                  <c:v>90.450539949556557</c:v>
                </c:pt>
                <c:pt idx="180">
                  <c:v>89.038448116261122</c:v>
                </c:pt>
                <c:pt idx="181">
                  <c:v>94.960897598598407</c:v>
                </c:pt>
                <c:pt idx="182">
                  <c:v>93.394130471698958</c:v>
                </c:pt>
                <c:pt idx="183">
                  <c:v>92.111047880699942</c:v>
                </c:pt>
                <c:pt idx="184">
                  <c:v>91.497367444105208</c:v>
                </c:pt>
                <c:pt idx="185">
                  <c:v>95.611338139758672</c:v>
                </c:pt>
                <c:pt idx="186">
                  <c:v>93.972721288843559</c:v>
                </c:pt>
                <c:pt idx="187">
                  <c:v>84.64412623914049</c:v>
                </c:pt>
                <c:pt idx="188">
                  <c:v>79.793444790007115</c:v>
                </c:pt>
                <c:pt idx="189">
                  <c:v>74.116290033835</c:v>
                </c:pt>
                <c:pt idx="190">
                  <c:v>67.475579628370198</c:v>
                </c:pt>
                <c:pt idx="191">
                  <c:v>54.171336342540023</c:v>
                </c:pt>
                <c:pt idx="192">
                  <c:v>42.367454951846561</c:v>
                </c:pt>
                <c:pt idx="193">
                  <c:v>43.790007945067437</c:v>
                </c:pt>
                <c:pt idx="194">
                  <c:v>41.904423502925439</c:v>
                </c:pt>
                <c:pt idx="195">
                  <c:v>48.065784801572626</c:v>
                </c:pt>
                <c:pt idx="196">
                  <c:v>53.728364042138224</c:v>
                </c:pt>
                <c:pt idx="197">
                  <c:v>54.431845814193672</c:v>
                </c:pt>
                <c:pt idx="198">
                  <c:v>47.403138061165706</c:v>
                </c:pt>
                <c:pt idx="199">
                  <c:v>39.784533251972618</c:v>
                </c:pt>
                <c:pt idx="200">
                  <c:v>42.859096551307154</c:v>
                </c:pt>
                <c:pt idx="201">
                  <c:v>43.721384183464338</c:v>
                </c:pt>
                <c:pt idx="202">
                  <c:v>38.646165568038029</c:v>
                </c:pt>
                <c:pt idx="203">
                  <c:v>31.976827065632083</c:v>
                </c:pt>
                <c:pt idx="204">
                  <c:v>27.179285908855572</c:v>
                </c:pt>
                <c:pt idx="205">
                  <c:v>26.579370890807859</c:v>
                </c:pt>
                <c:pt idx="206">
                  <c:v>32.881045042665903</c:v>
                </c:pt>
                <c:pt idx="207">
                  <c:v>36.086912558077636</c:v>
                </c:pt>
                <c:pt idx="208">
                  <c:v>42.065073894895086</c:v>
                </c:pt>
                <c:pt idx="209">
                  <c:v>44.876827345561964</c:v>
                </c:pt>
                <c:pt idx="210">
                  <c:v>41.084260983293063</c:v>
                </c:pt>
                <c:pt idx="211">
                  <c:v>40.981666015514023</c:v>
                </c:pt>
                <c:pt idx="212">
                  <c:v>41.099760729004103</c:v>
                </c:pt>
                <c:pt idx="213">
                  <c:v>45.658745591149476</c:v>
                </c:pt>
                <c:pt idx="214">
                  <c:v>42.110408646227683</c:v>
                </c:pt>
                <c:pt idx="215">
                  <c:v>48.615285513181533</c:v>
                </c:pt>
                <c:pt idx="216">
                  <c:v>50.740608593788394</c:v>
                </c:pt>
                <c:pt idx="217">
                  <c:v>50.336533394770534</c:v>
                </c:pt>
                <c:pt idx="218">
                  <c:v>46.514783298213075</c:v>
                </c:pt>
                <c:pt idx="219">
                  <c:v>47.131790775167076</c:v>
                </c:pt>
                <c:pt idx="220">
                  <c:v>44.075393025041777</c:v>
                </c:pt>
                <c:pt idx="221">
                  <c:v>41.379947884883876</c:v>
                </c:pt>
                <c:pt idx="222">
                  <c:v>43.061444845200782</c:v>
                </c:pt>
                <c:pt idx="223">
                  <c:v>44.385099999506863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A-4709-BFE4-72F3FD41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49216"/>
        <c:axId val="867349776"/>
      </c:lineChart>
      <c:lineChart>
        <c:grouping val="standard"/>
        <c:varyColors val="0"/>
        <c:ser>
          <c:idx val="1"/>
          <c:order val="1"/>
          <c:tx>
            <c:strRef>
              <c:f>'SAS Data'!$I$2</c:f>
              <c:strCache>
                <c:ptCount val="1"/>
                <c:pt idx="0">
                  <c:v>ONGARD Gas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'SAS Data'!$A$3:$A$226</c:f>
              <c:strCache>
                <c:ptCount val="224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  <c:pt idx="220">
                  <c:v>2017-05</c:v>
                </c:pt>
                <c:pt idx="221">
                  <c:v>2017-06</c:v>
                </c:pt>
                <c:pt idx="222">
                  <c:v>2017-07</c:v>
                </c:pt>
                <c:pt idx="223">
                  <c:v>2017-08</c:v>
                </c:pt>
              </c:strCache>
            </c:strRef>
          </c:cat>
          <c:val>
            <c:numRef>
              <c:f>'SAS Data'!$I$3:$I$226</c:f>
              <c:numCache>
                <c:formatCode>_("$"* #,##0.00_);_("$"* \(#,##0.00\);_("$"* "-"??_);_(@_)</c:formatCode>
                <c:ptCount val="224"/>
                <c:pt idx="0">
                  <c:v>1.6662550231482398</c:v>
                </c:pt>
                <c:pt idx="1">
                  <c:v>1.5930757821561348</c:v>
                </c:pt>
                <c:pt idx="2">
                  <c:v>1.5109573369022946</c:v>
                </c:pt>
                <c:pt idx="3">
                  <c:v>1.6956624338605086</c:v>
                </c:pt>
                <c:pt idx="4">
                  <c:v>2.0551373468083125</c:v>
                </c:pt>
                <c:pt idx="5">
                  <c:v>2.0266145328029701</c:v>
                </c:pt>
                <c:pt idx="6">
                  <c:v>2.1463909049584284</c:v>
                </c:pt>
                <c:pt idx="7">
                  <c:v>2.4411773767007245</c:v>
                </c:pt>
                <c:pt idx="8">
                  <c:v>2.6608702354979372</c:v>
                </c:pt>
                <c:pt idx="9">
                  <c:v>2.5473042267474981</c:v>
                </c:pt>
                <c:pt idx="10">
                  <c:v>2.8199264647489</c:v>
                </c:pt>
                <c:pt idx="11">
                  <c:v>2.1966931692388187</c:v>
                </c:pt>
                <c:pt idx="12">
                  <c:v>2.4395094770944077</c:v>
                </c:pt>
                <c:pt idx="13">
                  <c:v>2.6857310137213029</c:v>
                </c:pt>
                <c:pt idx="14">
                  <c:v>2.6794837291482541</c:v>
                </c:pt>
                <c:pt idx="15">
                  <c:v>2.8334411663723849</c:v>
                </c:pt>
                <c:pt idx="16">
                  <c:v>2.9770281890765822</c:v>
                </c:pt>
                <c:pt idx="17">
                  <c:v>3.8707848629016279</c:v>
                </c:pt>
                <c:pt idx="18">
                  <c:v>4.1287837265804903</c:v>
                </c:pt>
                <c:pt idx="19">
                  <c:v>3.678020521452964</c:v>
                </c:pt>
                <c:pt idx="20">
                  <c:v>4.1436972130830663</c:v>
                </c:pt>
                <c:pt idx="21">
                  <c:v>4.7337071438664182</c:v>
                </c:pt>
                <c:pt idx="22">
                  <c:v>4.7517303451074193</c:v>
                </c:pt>
                <c:pt idx="23">
                  <c:v>6.8105428703791695</c:v>
                </c:pt>
                <c:pt idx="24">
                  <c:v>8.6559024807427161</c:v>
                </c:pt>
                <c:pt idx="25">
                  <c:v>6.2278682793394742</c:v>
                </c:pt>
                <c:pt idx="26">
                  <c:v>5.1347217599027219</c:v>
                </c:pt>
                <c:pt idx="27">
                  <c:v>4.900739113356094</c:v>
                </c:pt>
                <c:pt idx="28">
                  <c:v>4.4306017193171501</c:v>
                </c:pt>
                <c:pt idx="29">
                  <c:v>3.5534306259001438</c:v>
                </c:pt>
                <c:pt idx="30">
                  <c:v>2.7984323091359586</c:v>
                </c:pt>
                <c:pt idx="31">
                  <c:v>2.8134153497832965</c:v>
                </c:pt>
                <c:pt idx="32">
                  <c:v>2.3579717908621984</c:v>
                </c:pt>
                <c:pt idx="33">
                  <c:v>1.8245153631488871</c:v>
                </c:pt>
                <c:pt idx="34">
                  <c:v>2.5774774500473816</c:v>
                </c:pt>
                <c:pt idx="35">
                  <c:v>2.3070674246086971</c:v>
                </c:pt>
                <c:pt idx="36">
                  <c:v>2.3809540082724951</c:v>
                </c:pt>
                <c:pt idx="37">
                  <c:v>1.9118631806550896</c:v>
                </c:pt>
                <c:pt idx="38">
                  <c:v>2.325053118103245</c:v>
                </c:pt>
                <c:pt idx="39">
                  <c:v>2.9799112172112419</c:v>
                </c:pt>
                <c:pt idx="40">
                  <c:v>2.7582275847840565</c:v>
                </c:pt>
                <c:pt idx="41">
                  <c:v>2.4538403724470284</c:v>
                </c:pt>
                <c:pt idx="42">
                  <c:v>2.7415374388940119</c:v>
                </c:pt>
                <c:pt idx="43">
                  <c:v>2.5963180727132724</c:v>
                </c:pt>
                <c:pt idx="44">
                  <c:v>2.6890779254755319</c:v>
                </c:pt>
                <c:pt idx="45">
                  <c:v>2.8313681794743117</c:v>
                </c:pt>
                <c:pt idx="46">
                  <c:v>3.4581532542556466</c:v>
                </c:pt>
                <c:pt idx="47">
                  <c:v>3.7346120963052969</c:v>
                </c:pt>
                <c:pt idx="48">
                  <c:v>4.5232741518641912</c:v>
                </c:pt>
                <c:pt idx="49">
                  <c:v>5.0381549865015209</c:v>
                </c:pt>
                <c:pt idx="50">
                  <c:v>6.2419300423267003</c:v>
                </c:pt>
                <c:pt idx="51">
                  <c:v>4.1077211273283876</c:v>
                </c:pt>
                <c:pt idx="52">
                  <c:v>4.4639611054779351</c:v>
                </c:pt>
                <c:pt idx="53">
                  <c:v>5.0666766391999944</c:v>
                </c:pt>
                <c:pt idx="54">
                  <c:v>4.6904357651737012</c:v>
                </c:pt>
                <c:pt idx="55">
                  <c:v>4.3220457200811904</c:v>
                </c:pt>
                <c:pt idx="56">
                  <c:v>4.4228614269387467</c:v>
                </c:pt>
                <c:pt idx="57">
                  <c:v>4.1796457023700917</c:v>
                </c:pt>
                <c:pt idx="58">
                  <c:v>4.1377387662256266</c:v>
                </c:pt>
                <c:pt idx="59">
                  <c:v>4.6156071945555519</c:v>
                </c:pt>
                <c:pt idx="60">
                  <c:v>5.3422609889656334</c:v>
                </c:pt>
                <c:pt idx="61">
                  <c:v>5.0842050887764252</c:v>
                </c:pt>
                <c:pt idx="62">
                  <c:v>4.6181922387812824</c:v>
                </c:pt>
                <c:pt idx="63">
                  <c:v>4.740580490631344</c:v>
                </c:pt>
                <c:pt idx="64">
                  <c:v>5.2827218139941658</c:v>
                </c:pt>
                <c:pt idx="65">
                  <c:v>5.7835468633453599</c:v>
                </c:pt>
                <c:pt idx="66">
                  <c:v>5.7036873001052459</c:v>
                </c:pt>
                <c:pt idx="67">
                  <c:v>5.6708412451518324</c:v>
                </c:pt>
                <c:pt idx="68">
                  <c:v>4.9645235130420016</c:v>
                </c:pt>
                <c:pt idx="69">
                  <c:v>5.154817078147083</c:v>
                </c:pt>
                <c:pt idx="70">
                  <c:v>6.8160725368036994</c:v>
                </c:pt>
                <c:pt idx="71">
                  <c:v>6.1240930181874704</c:v>
                </c:pt>
                <c:pt idx="72">
                  <c:v>5.7042714542172659</c:v>
                </c:pt>
                <c:pt idx="73">
                  <c:v>5.6036911953013551</c:v>
                </c:pt>
                <c:pt idx="74">
                  <c:v>5.8424362334570636</c:v>
                </c:pt>
                <c:pt idx="75">
                  <c:v>6.4823782361432345</c:v>
                </c:pt>
                <c:pt idx="76">
                  <c:v>6.2138027324346057</c:v>
                </c:pt>
                <c:pt idx="77">
                  <c:v>5.7961730761643953</c:v>
                </c:pt>
                <c:pt idx="78">
                  <c:v>6.4633922666196133</c:v>
                </c:pt>
                <c:pt idx="79">
                  <c:v>6.949896148217106</c:v>
                </c:pt>
                <c:pt idx="80">
                  <c:v>8.7715494998000647</c:v>
                </c:pt>
                <c:pt idx="81">
                  <c:v>9.8549322802034887</c:v>
                </c:pt>
                <c:pt idx="82">
                  <c:v>9.856241584519756</c:v>
                </c:pt>
                <c:pt idx="83">
                  <c:v>8.9743638660363647</c:v>
                </c:pt>
                <c:pt idx="84">
                  <c:v>8.3408554464307763</c:v>
                </c:pt>
                <c:pt idx="85">
                  <c:v>6.8356560665663864</c:v>
                </c:pt>
                <c:pt idx="86">
                  <c:v>6.2732564236166013</c:v>
                </c:pt>
                <c:pt idx="87">
                  <c:v>6.1285662640198764</c:v>
                </c:pt>
                <c:pt idx="88">
                  <c:v>6.1023206556883691</c:v>
                </c:pt>
                <c:pt idx="89">
                  <c:v>5.7303276611753828</c:v>
                </c:pt>
                <c:pt idx="90">
                  <c:v>6.1093328580254873</c:v>
                </c:pt>
                <c:pt idx="91">
                  <c:v>6.770997313357408</c:v>
                </c:pt>
                <c:pt idx="92">
                  <c:v>5.9975841465919757</c:v>
                </c:pt>
                <c:pt idx="93">
                  <c:v>4.1404087416908331</c:v>
                </c:pt>
                <c:pt idx="94">
                  <c:v>6.6436853145185788</c:v>
                </c:pt>
                <c:pt idx="95">
                  <c:v>7.026363441842749</c:v>
                </c:pt>
                <c:pt idx="96">
                  <c:v>6.3008740325415289</c:v>
                </c:pt>
                <c:pt idx="97">
                  <c:v>7.1041619749372451</c:v>
                </c:pt>
                <c:pt idx="98">
                  <c:v>7.1326075866832488</c:v>
                </c:pt>
                <c:pt idx="99">
                  <c:v>6.9095424189649224</c:v>
                </c:pt>
                <c:pt idx="100">
                  <c:v>7.5564924845112493</c:v>
                </c:pt>
                <c:pt idx="101">
                  <c:v>7.585870020318942</c:v>
                </c:pt>
                <c:pt idx="102">
                  <c:v>7.1011013671520518</c:v>
                </c:pt>
                <c:pt idx="103">
                  <c:v>6.3692921768372059</c:v>
                </c:pt>
                <c:pt idx="104">
                  <c:v>6.3662060133702463</c:v>
                </c:pt>
                <c:pt idx="105">
                  <c:v>7.1588986727508024</c:v>
                </c:pt>
                <c:pt idx="106">
                  <c:v>7.7375129176525093</c:v>
                </c:pt>
                <c:pt idx="107">
                  <c:v>8.061911386792346</c:v>
                </c:pt>
                <c:pt idx="108">
                  <c:v>8.0758420785469305</c:v>
                </c:pt>
                <c:pt idx="109">
                  <c:v>8.624243095556654</c:v>
                </c:pt>
                <c:pt idx="110">
                  <c:v>9.3864369318294454</c:v>
                </c:pt>
                <c:pt idx="111">
                  <c:v>9.7720962668024569</c:v>
                </c:pt>
                <c:pt idx="112">
                  <c:v>10.786232788688658</c:v>
                </c:pt>
                <c:pt idx="113">
                  <c:v>11.638078017809937</c:v>
                </c:pt>
                <c:pt idx="114">
                  <c:v>12.513837447902201</c:v>
                </c:pt>
                <c:pt idx="115">
                  <c:v>9.269213551678515</c:v>
                </c:pt>
                <c:pt idx="116">
                  <c:v>8.3153882713580121</c:v>
                </c:pt>
                <c:pt idx="117">
                  <c:v>5.1884975261401811</c:v>
                </c:pt>
                <c:pt idx="118">
                  <c:v>3.9895608380735634</c:v>
                </c:pt>
                <c:pt idx="119">
                  <c:v>5.0051543679586956</c:v>
                </c:pt>
                <c:pt idx="120">
                  <c:v>5.0018293530201232</c:v>
                </c:pt>
                <c:pt idx="121">
                  <c:v>3.8080155328357082</c:v>
                </c:pt>
                <c:pt idx="122">
                  <c:v>3.4701284158566392</c:v>
                </c:pt>
                <c:pt idx="123">
                  <c:v>3.4030070097776686</c:v>
                </c:pt>
                <c:pt idx="124">
                  <c:v>3.5486708444951391</c:v>
                </c:pt>
                <c:pt idx="125">
                  <c:v>3.8187042114898708</c:v>
                </c:pt>
                <c:pt idx="126">
                  <c:v>3.9175067477256085</c:v>
                </c:pt>
                <c:pt idx="127">
                  <c:v>4.1802599515483534</c:v>
                </c:pt>
                <c:pt idx="128">
                  <c:v>3.770580373894532</c:v>
                </c:pt>
                <c:pt idx="129">
                  <c:v>4.7809807099188646</c:v>
                </c:pt>
                <c:pt idx="130">
                  <c:v>5.4494417737198066</c:v>
                </c:pt>
                <c:pt idx="131">
                  <c:v>5.8332412902046205</c:v>
                </c:pt>
                <c:pt idx="132">
                  <c:v>6.9771719132278118</c:v>
                </c:pt>
                <c:pt idx="133">
                  <c:v>6.5687710246939828</c:v>
                </c:pt>
                <c:pt idx="134">
                  <c:v>5.7461734837021163</c:v>
                </c:pt>
                <c:pt idx="135">
                  <c:v>5.0891018217004973</c:v>
                </c:pt>
                <c:pt idx="136">
                  <c:v>5.081367394865179</c:v>
                </c:pt>
                <c:pt idx="137">
                  <c:v>5.0450513311148812</c:v>
                </c:pt>
                <c:pt idx="138">
                  <c:v>5.33596196798484</c:v>
                </c:pt>
                <c:pt idx="139">
                  <c:v>5.1067120663705623</c:v>
                </c:pt>
                <c:pt idx="140">
                  <c:v>4.7851558954360831</c:v>
                </c:pt>
                <c:pt idx="141">
                  <c:v>5.063696013302069</c:v>
                </c:pt>
                <c:pt idx="142">
                  <c:v>4.9306619166036043</c:v>
                </c:pt>
                <c:pt idx="143">
                  <c:v>5.6921288527606029</c:v>
                </c:pt>
                <c:pt idx="144">
                  <c:v>5.4925086275544741</c:v>
                </c:pt>
                <c:pt idx="145">
                  <c:v>5.589611390170429</c:v>
                </c:pt>
                <c:pt idx="146">
                  <c:v>5.6146543099849797</c:v>
                </c:pt>
                <c:pt idx="147">
                  <c:v>6.1233679915661563</c:v>
                </c:pt>
                <c:pt idx="148">
                  <c:v>6.2940525983272888</c:v>
                </c:pt>
                <c:pt idx="149">
                  <c:v>6.2432156901747513</c:v>
                </c:pt>
                <c:pt idx="150">
                  <c:v>6.382456728297961</c:v>
                </c:pt>
                <c:pt idx="151">
                  <c:v>6.1910501699598841</c:v>
                </c:pt>
                <c:pt idx="152">
                  <c:v>6.0019650181558237</c:v>
                </c:pt>
                <c:pt idx="153">
                  <c:v>5.8186083641026061</c:v>
                </c:pt>
                <c:pt idx="154">
                  <c:v>5.5517305820523708</c:v>
                </c:pt>
                <c:pt idx="155">
                  <c:v>5.5540814158664231</c:v>
                </c:pt>
                <c:pt idx="156">
                  <c:v>5.0227287219166694</c:v>
                </c:pt>
                <c:pt idx="157">
                  <c:v>4.2526360002509289</c:v>
                </c:pt>
                <c:pt idx="158">
                  <c:v>4.1914271899830533</c:v>
                </c:pt>
                <c:pt idx="159">
                  <c:v>4.0273498729300874</c:v>
                </c:pt>
                <c:pt idx="160">
                  <c:v>3.5679799707926261</c:v>
                </c:pt>
                <c:pt idx="161">
                  <c:v>3.4442355478941757</c:v>
                </c:pt>
                <c:pt idx="162">
                  <c:v>3.8244885672239484</c:v>
                </c:pt>
                <c:pt idx="163">
                  <c:v>4.1239705318006283</c:v>
                </c:pt>
                <c:pt idx="164">
                  <c:v>3.9158149155274864</c:v>
                </c:pt>
                <c:pt idx="165">
                  <c:v>4.2673334035201762</c:v>
                </c:pt>
                <c:pt idx="166">
                  <c:v>4.5441747642640244</c:v>
                </c:pt>
                <c:pt idx="167">
                  <c:v>4.5216656907775166</c:v>
                </c:pt>
                <c:pt idx="168">
                  <c:v>4.2773001994945901</c:v>
                </c:pt>
                <c:pt idx="169">
                  <c:v>4.3895038279390892</c:v>
                </c:pt>
                <c:pt idx="170">
                  <c:v>4.4312325081785451</c:v>
                </c:pt>
                <c:pt idx="171">
                  <c:v>4.8032489415776576</c:v>
                </c:pt>
                <c:pt idx="172">
                  <c:v>4.7507845575060452</c:v>
                </c:pt>
                <c:pt idx="173">
                  <c:v>4.7035304777357654</c:v>
                </c:pt>
                <c:pt idx="174">
                  <c:v>4.5300158574255072</c:v>
                </c:pt>
                <c:pt idx="175">
                  <c:v>4.6301632847440093</c:v>
                </c:pt>
                <c:pt idx="176">
                  <c:v>4.6950591428618687</c:v>
                </c:pt>
                <c:pt idx="177">
                  <c:v>4.7328453627035278</c:v>
                </c:pt>
                <c:pt idx="178">
                  <c:v>4.6765942944727161</c:v>
                </c:pt>
                <c:pt idx="179">
                  <c:v>5.0136282744369556</c:v>
                </c:pt>
                <c:pt idx="180">
                  <c:v>5.5411445469458958</c:v>
                </c:pt>
                <c:pt idx="181">
                  <c:v>6.4050268219015942</c:v>
                </c:pt>
                <c:pt idx="182">
                  <c:v>5.6918000959086932</c:v>
                </c:pt>
                <c:pt idx="183">
                  <c:v>5.2605472325210876</c:v>
                </c:pt>
                <c:pt idx="184">
                  <c:v>5.1815453786022161</c:v>
                </c:pt>
                <c:pt idx="185">
                  <c:v>5.1586805967772875</c:v>
                </c:pt>
                <c:pt idx="186">
                  <c:v>5.0805841286667173</c:v>
                </c:pt>
                <c:pt idx="187">
                  <c:v>4.6302020722491344</c:v>
                </c:pt>
                <c:pt idx="188">
                  <c:v>4.7325736725990595</c:v>
                </c:pt>
                <c:pt idx="189">
                  <c:v>4.5917275471030008</c:v>
                </c:pt>
                <c:pt idx="190">
                  <c:v>4.2772957013000683</c:v>
                </c:pt>
                <c:pt idx="191">
                  <c:v>4.0814756949747046</c:v>
                </c:pt>
                <c:pt idx="192">
                  <c:v>3.1228301057185273</c:v>
                </c:pt>
                <c:pt idx="193">
                  <c:v>2.9980670763617905</c:v>
                </c:pt>
                <c:pt idx="194">
                  <c:v>2.9822671147154098</c:v>
                </c:pt>
                <c:pt idx="195">
                  <c:v>2.8247197068004324</c:v>
                </c:pt>
                <c:pt idx="196">
                  <c:v>2.7754023239775427</c:v>
                </c:pt>
                <c:pt idx="197">
                  <c:v>2.8696062752281688</c:v>
                </c:pt>
                <c:pt idx="198">
                  <c:v>2.7947003624803788</c:v>
                </c:pt>
                <c:pt idx="199">
                  <c:v>2.8110770747292562</c:v>
                </c:pt>
                <c:pt idx="200">
                  <c:v>2.8316006747861295</c:v>
                </c:pt>
                <c:pt idx="201">
                  <c:v>2.690290020526791</c:v>
                </c:pt>
                <c:pt idx="202">
                  <c:v>2.3773275479433855</c:v>
                </c:pt>
                <c:pt idx="203">
                  <c:v>2.3170614695956764</c:v>
                </c:pt>
                <c:pt idx="204">
                  <c:v>2.2371180502800803</c:v>
                </c:pt>
                <c:pt idx="205">
                  <c:v>2.1259080828437118</c:v>
                </c:pt>
                <c:pt idx="206">
                  <c:v>1.9680290738954322</c:v>
                </c:pt>
                <c:pt idx="207">
                  <c:v>2.0616221504081156</c:v>
                </c:pt>
                <c:pt idx="208">
                  <c:v>2.3174409741106485</c:v>
                </c:pt>
                <c:pt idx="209">
                  <c:v>2.5607177239157668</c:v>
                </c:pt>
                <c:pt idx="210">
                  <c:v>2.9396343033833832</c:v>
                </c:pt>
                <c:pt idx="211">
                  <c:v>2.9253037073813104</c:v>
                </c:pt>
                <c:pt idx="212">
                  <c:v>3.0587240746959066</c:v>
                </c:pt>
                <c:pt idx="213">
                  <c:v>3.2384797294361745</c:v>
                </c:pt>
                <c:pt idx="214">
                  <c:v>2.9059513687466372</c:v>
                </c:pt>
                <c:pt idx="215">
                  <c:v>3.7691961154009048</c:v>
                </c:pt>
                <c:pt idx="216">
                  <c:v>3.8772627090383902</c:v>
                </c:pt>
                <c:pt idx="217">
                  <c:v>3.7255087184646718</c:v>
                </c:pt>
                <c:pt idx="218">
                  <c:v>2.9826498915533222</c:v>
                </c:pt>
                <c:pt idx="219">
                  <c:v>3.3097159826464733</c:v>
                </c:pt>
                <c:pt idx="220">
                  <c:v>3.2571401703987717</c:v>
                </c:pt>
                <c:pt idx="221">
                  <c:v>3.1752672057696407</c:v>
                </c:pt>
                <c:pt idx="222">
                  <c:v>3.2466285116084865</c:v>
                </c:pt>
                <c:pt idx="223">
                  <c:v>3.3873304122480548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A-4709-BFE4-72F3FD41A94A}"/>
            </c:ext>
          </c:extLst>
        </c:ser>
        <c:ser>
          <c:idx val="2"/>
          <c:order val="2"/>
          <c:tx>
            <c:strRef>
              <c:f>'SAS Data'!$J$2</c:f>
              <c:strCache>
                <c:ptCount val="1"/>
                <c:pt idx="0">
                  <c:v>ONGARD NGL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'SAS Data'!$A$3:$A$226</c:f>
              <c:strCache>
                <c:ptCount val="224"/>
                <c:pt idx="0">
                  <c:v>1999-01</c:v>
                </c:pt>
                <c:pt idx="1">
                  <c:v>1999-02</c:v>
                </c:pt>
                <c:pt idx="2">
                  <c:v>1999-03</c:v>
                </c:pt>
                <c:pt idx="3">
                  <c:v>1999-04</c:v>
                </c:pt>
                <c:pt idx="4">
                  <c:v>1999-05</c:v>
                </c:pt>
                <c:pt idx="5">
                  <c:v>1999-06</c:v>
                </c:pt>
                <c:pt idx="6">
                  <c:v>1999-07</c:v>
                </c:pt>
                <c:pt idx="7">
                  <c:v>1999-08</c:v>
                </c:pt>
                <c:pt idx="8">
                  <c:v>1999-09</c:v>
                </c:pt>
                <c:pt idx="9">
                  <c:v>1999-10</c:v>
                </c:pt>
                <c:pt idx="10">
                  <c:v>1999-11</c:v>
                </c:pt>
                <c:pt idx="11">
                  <c:v>1999-12</c:v>
                </c:pt>
                <c:pt idx="12">
                  <c:v>2000-01</c:v>
                </c:pt>
                <c:pt idx="13">
                  <c:v>2000-02</c:v>
                </c:pt>
                <c:pt idx="14">
                  <c:v>2000-03</c:v>
                </c:pt>
                <c:pt idx="15">
                  <c:v>2000-04</c:v>
                </c:pt>
                <c:pt idx="16">
                  <c:v>2000-05</c:v>
                </c:pt>
                <c:pt idx="17">
                  <c:v>2000-06</c:v>
                </c:pt>
                <c:pt idx="18">
                  <c:v>2000-07</c:v>
                </c:pt>
                <c:pt idx="19">
                  <c:v>2000-08</c:v>
                </c:pt>
                <c:pt idx="20">
                  <c:v>2000-09</c:v>
                </c:pt>
                <c:pt idx="21">
                  <c:v>2000-10</c:v>
                </c:pt>
                <c:pt idx="22">
                  <c:v>2000-11</c:v>
                </c:pt>
                <c:pt idx="23">
                  <c:v>2000-12</c:v>
                </c:pt>
                <c:pt idx="24">
                  <c:v>2001-01</c:v>
                </c:pt>
                <c:pt idx="25">
                  <c:v>2001-02</c:v>
                </c:pt>
                <c:pt idx="26">
                  <c:v>2001-03</c:v>
                </c:pt>
                <c:pt idx="27">
                  <c:v>2001-04</c:v>
                </c:pt>
                <c:pt idx="28">
                  <c:v>2001-05</c:v>
                </c:pt>
                <c:pt idx="29">
                  <c:v>2001-06</c:v>
                </c:pt>
                <c:pt idx="30">
                  <c:v>2001-07</c:v>
                </c:pt>
                <c:pt idx="31">
                  <c:v>2001-08</c:v>
                </c:pt>
                <c:pt idx="32">
                  <c:v>2001-09</c:v>
                </c:pt>
                <c:pt idx="33">
                  <c:v>2001-10</c:v>
                </c:pt>
                <c:pt idx="34">
                  <c:v>2001-11</c:v>
                </c:pt>
                <c:pt idx="35">
                  <c:v>2001-12</c:v>
                </c:pt>
                <c:pt idx="36">
                  <c:v>2002-01</c:v>
                </c:pt>
                <c:pt idx="37">
                  <c:v>2002-02</c:v>
                </c:pt>
                <c:pt idx="38">
                  <c:v>2002-03</c:v>
                </c:pt>
                <c:pt idx="39">
                  <c:v>2002-04</c:v>
                </c:pt>
                <c:pt idx="40">
                  <c:v>2002-05</c:v>
                </c:pt>
                <c:pt idx="41">
                  <c:v>2002-06</c:v>
                </c:pt>
                <c:pt idx="42">
                  <c:v>2002-07</c:v>
                </c:pt>
                <c:pt idx="43">
                  <c:v>2002-08</c:v>
                </c:pt>
                <c:pt idx="44">
                  <c:v>2002-09</c:v>
                </c:pt>
                <c:pt idx="45">
                  <c:v>2002-10</c:v>
                </c:pt>
                <c:pt idx="46">
                  <c:v>2002-11</c:v>
                </c:pt>
                <c:pt idx="47">
                  <c:v>2002-12</c:v>
                </c:pt>
                <c:pt idx="48">
                  <c:v>2003-01</c:v>
                </c:pt>
                <c:pt idx="49">
                  <c:v>2003-02</c:v>
                </c:pt>
                <c:pt idx="50">
                  <c:v>2003-03</c:v>
                </c:pt>
                <c:pt idx="51">
                  <c:v>2003-04</c:v>
                </c:pt>
                <c:pt idx="52">
                  <c:v>2003-05</c:v>
                </c:pt>
                <c:pt idx="53">
                  <c:v>2003-06</c:v>
                </c:pt>
                <c:pt idx="54">
                  <c:v>2003-07</c:v>
                </c:pt>
                <c:pt idx="55">
                  <c:v>2003-08</c:v>
                </c:pt>
                <c:pt idx="56">
                  <c:v>2003-09</c:v>
                </c:pt>
                <c:pt idx="57">
                  <c:v>2003-10</c:v>
                </c:pt>
                <c:pt idx="58">
                  <c:v>2003-11</c:v>
                </c:pt>
                <c:pt idx="59">
                  <c:v>2003-12</c:v>
                </c:pt>
                <c:pt idx="60">
                  <c:v>2004-01</c:v>
                </c:pt>
                <c:pt idx="61">
                  <c:v>2004-02</c:v>
                </c:pt>
                <c:pt idx="62">
                  <c:v>2004-03</c:v>
                </c:pt>
                <c:pt idx="63">
                  <c:v>2004-04</c:v>
                </c:pt>
                <c:pt idx="64">
                  <c:v>2004-05</c:v>
                </c:pt>
                <c:pt idx="65">
                  <c:v>2004-06</c:v>
                </c:pt>
                <c:pt idx="66">
                  <c:v>2004-07</c:v>
                </c:pt>
                <c:pt idx="67">
                  <c:v>2004-08</c:v>
                </c:pt>
                <c:pt idx="68">
                  <c:v>2004-09</c:v>
                </c:pt>
                <c:pt idx="69">
                  <c:v>2004-10</c:v>
                </c:pt>
                <c:pt idx="70">
                  <c:v>2004-11</c:v>
                </c:pt>
                <c:pt idx="71">
                  <c:v>2004-12</c:v>
                </c:pt>
                <c:pt idx="72">
                  <c:v>2005-01</c:v>
                </c:pt>
                <c:pt idx="73">
                  <c:v>2005-02</c:v>
                </c:pt>
                <c:pt idx="74">
                  <c:v>2005-03</c:v>
                </c:pt>
                <c:pt idx="75">
                  <c:v>2005-04</c:v>
                </c:pt>
                <c:pt idx="76">
                  <c:v>2005-05</c:v>
                </c:pt>
                <c:pt idx="77">
                  <c:v>2005-06</c:v>
                </c:pt>
                <c:pt idx="78">
                  <c:v>2005-07</c:v>
                </c:pt>
                <c:pt idx="79">
                  <c:v>2005-08</c:v>
                </c:pt>
                <c:pt idx="80">
                  <c:v>2005-09</c:v>
                </c:pt>
                <c:pt idx="81">
                  <c:v>2005-10</c:v>
                </c:pt>
                <c:pt idx="82">
                  <c:v>2005-11</c:v>
                </c:pt>
                <c:pt idx="83">
                  <c:v>2005-12</c:v>
                </c:pt>
                <c:pt idx="84">
                  <c:v>2006-01</c:v>
                </c:pt>
                <c:pt idx="85">
                  <c:v>2006-02</c:v>
                </c:pt>
                <c:pt idx="86">
                  <c:v>2006-03</c:v>
                </c:pt>
                <c:pt idx="87">
                  <c:v>2006-04</c:v>
                </c:pt>
                <c:pt idx="88">
                  <c:v>2006-05</c:v>
                </c:pt>
                <c:pt idx="89">
                  <c:v>2006-06</c:v>
                </c:pt>
                <c:pt idx="90">
                  <c:v>2006-07</c:v>
                </c:pt>
                <c:pt idx="91">
                  <c:v>2006-08</c:v>
                </c:pt>
                <c:pt idx="92">
                  <c:v>2006-09</c:v>
                </c:pt>
                <c:pt idx="93">
                  <c:v>2006-10</c:v>
                </c:pt>
                <c:pt idx="94">
                  <c:v>2006-11</c:v>
                </c:pt>
                <c:pt idx="95">
                  <c:v>2006-12</c:v>
                </c:pt>
                <c:pt idx="96">
                  <c:v>2007-01</c:v>
                </c:pt>
                <c:pt idx="97">
                  <c:v>2007-02</c:v>
                </c:pt>
                <c:pt idx="98">
                  <c:v>2007-03</c:v>
                </c:pt>
                <c:pt idx="99">
                  <c:v>2007-04</c:v>
                </c:pt>
                <c:pt idx="100">
                  <c:v>2007-05</c:v>
                </c:pt>
                <c:pt idx="101">
                  <c:v>2007-06</c:v>
                </c:pt>
                <c:pt idx="102">
                  <c:v>2007-07</c:v>
                </c:pt>
                <c:pt idx="103">
                  <c:v>2007-08</c:v>
                </c:pt>
                <c:pt idx="104">
                  <c:v>2007-09</c:v>
                </c:pt>
                <c:pt idx="105">
                  <c:v>2007-10</c:v>
                </c:pt>
                <c:pt idx="106">
                  <c:v>2007-11</c:v>
                </c:pt>
                <c:pt idx="107">
                  <c:v>2007-12</c:v>
                </c:pt>
                <c:pt idx="108">
                  <c:v>2008-01</c:v>
                </c:pt>
                <c:pt idx="109">
                  <c:v>2008-02</c:v>
                </c:pt>
                <c:pt idx="110">
                  <c:v>2008-03</c:v>
                </c:pt>
                <c:pt idx="111">
                  <c:v>2008-04</c:v>
                </c:pt>
                <c:pt idx="112">
                  <c:v>2008-05</c:v>
                </c:pt>
                <c:pt idx="113">
                  <c:v>2008-06</c:v>
                </c:pt>
                <c:pt idx="114">
                  <c:v>2008-07</c:v>
                </c:pt>
                <c:pt idx="115">
                  <c:v>2008-08</c:v>
                </c:pt>
                <c:pt idx="116">
                  <c:v>2008-09</c:v>
                </c:pt>
                <c:pt idx="117">
                  <c:v>2008-10</c:v>
                </c:pt>
                <c:pt idx="118">
                  <c:v>2008-11</c:v>
                </c:pt>
                <c:pt idx="119">
                  <c:v>2008-12</c:v>
                </c:pt>
                <c:pt idx="120">
                  <c:v>2009-01</c:v>
                </c:pt>
                <c:pt idx="121">
                  <c:v>2009-02</c:v>
                </c:pt>
                <c:pt idx="122">
                  <c:v>2009-03</c:v>
                </c:pt>
                <c:pt idx="123">
                  <c:v>2009-04</c:v>
                </c:pt>
                <c:pt idx="124">
                  <c:v>2009-05</c:v>
                </c:pt>
                <c:pt idx="125">
                  <c:v>2009-06</c:v>
                </c:pt>
                <c:pt idx="126">
                  <c:v>2009-07</c:v>
                </c:pt>
                <c:pt idx="127">
                  <c:v>2009-08</c:v>
                </c:pt>
                <c:pt idx="128">
                  <c:v>2009-09</c:v>
                </c:pt>
                <c:pt idx="129">
                  <c:v>2009-10</c:v>
                </c:pt>
                <c:pt idx="130">
                  <c:v>2009-11</c:v>
                </c:pt>
                <c:pt idx="131">
                  <c:v>2009-12</c:v>
                </c:pt>
                <c:pt idx="132">
                  <c:v>2010-01</c:v>
                </c:pt>
                <c:pt idx="133">
                  <c:v>2010-02</c:v>
                </c:pt>
                <c:pt idx="134">
                  <c:v>2010-03</c:v>
                </c:pt>
                <c:pt idx="135">
                  <c:v>2010-04</c:v>
                </c:pt>
                <c:pt idx="136">
                  <c:v>2010-05</c:v>
                </c:pt>
                <c:pt idx="137">
                  <c:v>2010-06</c:v>
                </c:pt>
                <c:pt idx="138">
                  <c:v>2010-07</c:v>
                </c:pt>
                <c:pt idx="139">
                  <c:v>2010-08</c:v>
                </c:pt>
                <c:pt idx="140">
                  <c:v>2010-09</c:v>
                </c:pt>
                <c:pt idx="141">
                  <c:v>2010-10</c:v>
                </c:pt>
                <c:pt idx="142">
                  <c:v>2010-11</c:v>
                </c:pt>
                <c:pt idx="143">
                  <c:v>2010-12</c:v>
                </c:pt>
                <c:pt idx="144">
                  <c:v>2011-01</c:v>
                </c:pt>
                <c:pt idx="145">
                  <c:v>2011-02</c:v>
                </c:pt>
                <c:pt idx="146">
                  <c:v>2011-03</c:v>
                </c:pt>
                <c:pt idx="147">
                  <c:v>2011-04</c:v>
                </c:pt>
                <c:pt idx="148">
                  <c:v>2011-05</c:v>
                </c:pt>
                <c:pt idx="149">
                  <c:v>2011-06</c:v>
                </c:pt>
                <c:pt idx="150">
                  <c:v>2011-07</c:v>
                </c:pt>
                <c:pt idx="151">
                  <c:v>2011-08</c:v>
                </c:pt>
                <c:pt idx="152">
                  <c:v>2011-09</c:v>
                </c:pt>
                <c:pt idx="153">
                  <c:v>2011-10</c:v>
                </c:pt>
                <c:pt idx="154">
                  <c:v>2011-11</c:v>
                </c:pt>
                <c:pt idx="155">
                  <c:v>2011-12</c:v>
                </c:pt>
                <c:pt idx="156">
                  <c:v>2012-01</c:v>
                </c:pt>
                <c:pt idx="157">
                  <c:v>2012-02</c:v>
                </c:pt>
                <c:pt idx="158">
                  <c:v>2012-03</c:v>
                </c:pt>
                <c:pt idx="159">
                  <c:v>2012-04</c:v>
                </c:pt>
                <c:pt idx="160">
                  <c:v>2012-05</c:v>
                </c:pt>
                <c:pt idx="161">
                  <c:v>2012-06</c:v>
                </c:pt>
                <c:pt idx="162">
                  <c:v>2012-07</c:v>
                </c:pt>
                <c:pt idx="163">
                  <c:v>2012-08</c:v>
                </c:pt>
                <c:pt idx="164">
                  <c:v>2012-09</c:v>
                </c:pt>
                <c:pt idx="165">
                  <c:v>2012-10</c:v>
                </c:pt>
                <c:pt idx="166">
                  <c:v>2012-11</c:v>
                </c:pt>
                <c:pt idx="167">
                  <c:v>2012-12</c:v>
                </c:pt>
                <c:pt idx="168">
                  <c:v>2013-01</c:v>
                </c:pt>
                <c:pt idx="169">
                  <c:v>2013-02</c:v>
                </c:pt>
                <c:pt idx="170">
                  <c:v>2013-03</c:v>
                </c:pt>
                <c:pt idx="171">
                  <c:v>2013-04</c:v>
                </c:pt>
                <c:pt idx="172">
                  <c:v>2013-05</c:v>
                </c:pt>
                <c:pt idx="173">
                  <c:v>2013-06</c:v>
                </c:pt>
                <c:pt idx="174">
                  <c:v>2013-07</c:v>
                </c:pt>
                <c:pt idx="175">
                  <c:v>2013-08</c:v>
                </c:pt>
                <c:pt idx="176">
                  <c:v>2013-09</c:v>
                </c:pt>
                <c:pt idx="177">
                  <c:v>2013-10</c:v>
                </c:pt>
                <c:pt idx="178">
                  <c:v>2013-11</c:v>
                </c:pt>
                <c:pt idx="179">
                  <c:v>2013-12</c:v>
                </c:pt>
                <c:pt idx="180">
                  <c:v>2014-01</c:v>
                </c:pt>
                <c:pt idx="181">
                  <c:v>2014-02</c:v>
                </c:pt>
                <c:pt idx="182">
                  <c:v>2014-03</c:v>
                </c:pt>
                <c:pt idx="183">
                  <c:v>2014-04</c:v>
                </c:pt>
                <c:pt idx="184">
                  <c:v>2014-05</c:v>
                </c:pt>
                <c:pt idx="185">
                  <c:v>2014-06</c:v>
                </c:pt>
                <c:pt idx="186">
                  <c:v>2014-07</c:v>
                </c:pt>
                <c:pt idx="187">
                  <c:v>2014-08</c:v>
                </c:pt>
                <c:pt idx="188">
                  <c:v>2014-09</c:v>
                </c:pt>
                <c:pt idx="189">
                  <c:v>2014-10</c:v>
                </c:pt>
                <c:pt idx="190">
                  <c:v>2014-11</c:v>
                </c:pt>
                <c:pt idx="191">
                  <c:v>2014-12</c:v>
                </c:pt>
                <c:pt idx="192">
                  <c:v>2015-01</c:v>
                </c:pt>
                <c:pt idx="193">
                  <c:v>2015-02</c:v>
                </c:pt>
                <c:pt idx="194">
                  <c:v>2015-03</c:v>
                </c:pt>
                <c:pt idx="195">
                  <c:v>2015-04</c:v>
                </c:pt>
                <c:pt idx="196">
                  <c:v>2015-05</c:v>
                </c:pt>
                <c:pt idx="197">
                  <c:v>2015-06</c:v>
                </c:pt>
                <c:pt idx="198">
                  <c:v>2015-07</c:v>
                </c:pt>
                <c:pt idx="199">
                  <c:v>2015-08</c:v>
                </c:pt>
                <c:pt idx="200">
                  <c:v>2015-09</c:v>
                </c:pt>
                <c:pt idx="201">
                  <c:v>2015-10</c:v>
                </c:pt>
                <c:pt idx="202">
                  <c:v>2015-11</c:v>
                </c:pt>
                <c:pt idx="203">
                  <c:v>2015-12</c:v>
                </c:pt>
                <c:pt idx="204">
                  <c:v>2016-01</c:v>
                </c:pt>
                <c:pt idx="205">
                  <c:v>2016-02</c:v>
                </c:pt>
                <c:pt idx="206">
                  <c:v>2016-03</c:v>
                </c:pt>
                <c:pt idx="207">
                  <c:v>2016-04</c:v>
                </c:pt>
                <c:pt idx="208">
                  <c:v>2016-05</c:v>
                </c:pt>
                <c:pt idx="209">
                  <c:v>2016-06</c:v>
                </c:pt>
                <c:pt idx="210">
                  <c:v>2016-07</c:v>
                </c:pt>
                <c:pt idx="211">
                  <c:v>2016-08</c:v>
                </c:pt>
                <c:pt idx="212">
                  <c:v>2016-09</c:v>
                </c:pt>
                <c:pt idx="213">
                  <c:v>2016-10</c:v>
                </c:pt>
                <c:pt idx="214">
                  <c:v>2016-11</c:v>
                </c:pt>
                <c:pt idx="215">
                  <c:v>2016-12</c:v>
                </c:pt>
                <c:pt idx="216">
                  <c:v>2017-01</c:v>
                </c:pt>
                <c:pt idx="217">
                  <c:v>2017-02</c:v>
                </c:pt>
                <c:pt idx="218">
                  <c:v>2017-03</c:v>
                </c:pt>
                <c:pt idx="219">
                  <c:v>2017-04</c:v>
                </c:pt>
                <c:pt idx="220">
                  <c:v>2017-05</c:v>
                </c:pt>
                <c:pt idx="221">
                  <c:v>2017-06</c:v>
                </c:pt>
                <c:pt idx="222">
                  <c:v>2017-07</c:v>
                </c:pt>
                <c:pt idx="223">
                  <c:v>2017-08</c:v>
                </c:pt>
              </c:strCache>
            </c:strRef>
          </c:cat>
          <c:val>
            <c:numRef>
              <c:f>'SAS Data'!$J$3:$J$226</c:f>
              <c:numCache>
                <c:formatCode>_("$"* #,##0.00_);_("$"* \(#,##0.00\);_("$"* "-"??_);_(@_)</c:formatCode>
                <c:ptCount val="224"/>
                <c:pt idx="0">
                  <c:v>2.5946631737769428</c:v>
                </c:pt>
                <c:pt idx="1">
                  <c:v>2.7457889967394071</c:v>
                </c:pt>
                <c:pt idx="2">
                  <c:v>2.9304764320607264</c:v>
                </c:pt>
                <c:pt idx="3">
                  <c:v>3.6856160800434328</c:v>
                </c:pt>
                <c:pt idx="4">
                  <c:v>3.6983182671020889</c:v>
                </c:pt>
                <c:pt idx="5">
                  <c:v>3.8016053328640873</c:v>
                </c:pt>
                <c:pt idx="6">
                  <c:v>4.4082039474483414</c:v>
                </c:pt>
                <c:pt idx="7">
                  <c:v>5.263381374023143</c:v>
                </c:pt>
                <c:pt idx="8">
                  <c:v>5.3428008558868916</c:v>
                </c:pt>
                <c:pt idx="9">
                  <c:v>5.5537560855848884</c:v>
                </c:pt>
                <c:pt idx="10">
                  <c:v>5.436763989492758</c:v>
                </c:pt>
                <c:pt idx="11">
                  <c:v>5.3511437204119625</c:v>
                </c:pt>
                <c:pt idx="12">
                  <c:v>6.2966695048176993</c:v>
                </c:pt>
                <c:pt idx="13">
                  <c:v>6.8799729643137528</c:v>
                </c:pt>
                <c:pt idx="14">
                  <c:v>6.3857723003628948</c:v>
                </c:pt>
                <c:pt idx="15">
                  <c:v>5.4505044635455375</c:v>
                </c:pt>
                <c:pt idx="16">
                  <c:v>5.8142772397176161</c:v>
                </c:pt>
                <c:pt idx="17">
                  <c:v>6.3673567062482253</c:v>
                </c:pt>
                <c:pt idx="18">
                  <c:v>6.2974255076702725</c:v>
                </c:pt>
                <c:pt idx="19">
                  <c:v>6.3485162946538569</c:v>
                </c:pt>
                <c:pt idx="20">
                  <c:v>7.0771744977114146</c:v>
                </c:pt>
                <c:pt idx="21">
                  <c:v>7.2950990995011287</c:v>
                </c:pt>
                <c:pt idx="22">
                  <c:v>7.2641751664168126</c:v>
                </c:pt>
                <c:pt idx="23">
                  <c:v>11.21842880735759</c:v>
                </c:pt>
                <c:pt idx="24">
                  <c:v>9.6585098057978911</c:v>
                </c:pt>
                <c:pt idx="25">
                  <c:v>6.1183151678919998</c:v>
                </c:pt>
                <c:pt idx="26">
                  <c:v>5.5761105311323895</c:v>
                </c:pt>
                <c:pt idx="27">
                  <c:v>5.4294609878866966</c:v>
                </c:pt>
                <c:pt idx="28">
                  <c:v>5.4136443865744077</c:v>
                </c:pt>
                <c:pt idx="29">
                  <c:v>4.2401576932773795</c:v>
                </c:pt>
                <c:pt idx="30">
                  <c:v>4.2479222250726867</c:v>
                </c:pt>
                <c:pt idx="31">
                  <c:v>4.2117938395655434</c:v>
                </c:pt>
                <c:pt idx="32">
                  <c:v>4.3556361182820842</c:v>
                </c:pt>
                <c:pt idx="33">
                  <c:v>3.9897508695255577</c:v>
                </c:pt>
                <c:pt idx="34">
                  <c:v>3.6095966636805228</c:v>
                </c:pt>
                <c:pt idx="35">
                  <c:v>3.069010757104742</c:v>
                </c:pt>
                <c:pt idx="36">
                  <c:v>2.8465987711920038</c:v>
                </c:pt>
                <c:pt idx="37">
                  <c:v>2.9973717966925717</c:v>
                </c:pt>
                <c:pt idx="38">
                  <c:v>4.040639895214432</c:v>
                </c:pt>
                <c:pt idx="39">
                  <c:v>4.060676297934978</c:v>
                </c:pt>
                <c:pt idx="40">
                  <c:v>3.7866708316319735</c:v>
                </c:pt>
                <c:pt idx="41">
                  <c:v>3.3785061610170599</c:v>
                </c:pt>
                <c:pt idx="42">
                  <c:v>3.5880865978989971</c:v>
                </c:pt>
                <c:pt idx="43">
                  <c:v>3.8666284322428961</c:v>
                </c:pt>
                <c:pt idx="44">
                  <c:v>4.6493197301180178</c:v>
                </c:pt>
                <c:pt idx="45">
                  <c:v>4.4373446136594037</c:v>
                </c:pt>
                <c:pt idx="46">
                  <c:v>4.3923250240279099</c:v>
                </c:pt>
                <c:pt idx="47">
                  <c:v>5.0642204459292275</c:v>
                </c:pt>
                <c:pt idx="48">
                  <c:v>5.8521539393911404</c:v>
                </c:pt>
                <c:pt idx="49">
                  <c:v>6.9355988846451497</c:v>
                </c:pt>
                <c:pt idx="50">
                  <c:v>6.2443767229314391</c:v>
                </c:pt>
                <c:pt idx="51">
                  <c:v>5.1113766763821058</c:v>
                </c:pt>
                <c:pt idx="52">
                  <c:v>5.8366646391714498</c:v>
                </c:pt>
                <c:pt idx="53">
                  <c:v>6.0276509043488522</c:v>
                </c:pt>
                <c:pt idx="54">
                  <c:v>5.5845522449959093</c:v>
                </c:pt>
                <c:pt idx="55">
                  <c:v>6.0077513201806143</c:v>
                </c:pt>
                <c:pt idx="56">
                  <c:v>5.5967334282172105</c:v>
                </c:pt>
                <c:pt idx="57">
                  <c:v>6.1962051574200059</c:v>
                </c:pt>
                <c:pt idx="58">
                  <c:v>6.056275585386266</c:v>
                </c:pt>
                <c:pt idx="59">
                  <c:v>6.6678393887460032</c:v>
                </c:pt>
                <c:pt idx="60">
                  <c:v>7.2004494681506825</c:v>
                </c:pt>
                <c:pt idx="61">
                  <c:v>6.7323005887994363</c:v>
                </c:pt>
                <c:pt idx="62">
                  <c:v>6.5061897593796294</c:v>
                </c:pt>
                <c:pt idx="63">
                  <c:v>6.6388725857051929</c:v>
                </c:pt>
                <c:pt idx="64">
                  <c:v>6.6779966360986487</c:v>
                </c:pt>
                <c:pt idx="65">
                  <c:v>7.0099568283683809</c:v>
                </c:pt>
                <c:pt idx="66">
                  <c:v>7.467120997742704</c:v>
                </c:pt>
                <c:pt idx="67">
                  <c:v>9.2706607785674393</c:v>
                </c:pt>
                <c:pt idx="68">
                  <c:v>8.3769783283681711</c:v>
                </c:pt>
                <c:pt idx="69">
                  <c:v>9.4266510408813868</c:v>
                </c:pt>
                <c:pt idx="70">
                  <c:v>9.0014750317847181</c:v>
                </c:pt>
                <c:pt idx="71">
                  <c:v>8.292943713618893</c:v>
                </c:pt>
                <c:pt idx="72">
                  <c:v>8.1792854021489383</c:v>
                </c:pt>
                <c:pt idx="73">
                  <c:v>7.6699277841336295</c:v>
                </c:pt>
                <c:pt idx="74">
                  <c:v>9.3057813715067432</c:v>
                </c:pt>
                <c:pt idx="75">
                  <c:v>9.3420359879469554</c:v>
                </c:pt>
                <c:pt idx="76">
                  <c:v>8.4622379369904497</c:v>
                </c:pt>
                <c:pt idx="77">
                  <c:v>8.6278869948175672</c:v>
                </c:pt>
                <c:pt idx="78">
                  <c:v>8.7874134446948506</c:v>
                </c:pt>
                <c:pt idx="79">
                  <c:v>10.323872199606019</c:v>
                </c:pt>
                <c:pt idx="80">
                  <c:v>12.357003255123539</c:v>
                </c:pt>
                <c:pt idx="81">
                  <c:v>12.084208415480735</c:v>
                </c:pt>
                <c:pt idx="82">
                  <c:v>10.88780672146059</c:v>
                </c:pt>
                <c:pt idx="83">
                  <c:v>11.46374318010179</c:v>
                </c:pt>
                <c:pt idx="84">
                  <c:v>10.31687632029098</c:v>
                </c:pt>
                <c:pt idx="85">
                  <c:v>9.2475580227359533</c:v>
                </c:pt>
                <c:pt idx="86">
                  <c:v>9.1102342847863049</c:v>
                </c:pt>
                <c:pt idx="87">
                  <c:v>10.357938340308174</c:v>
                </c:pt>
                <c:pt idx="88">
                  <c:v>10.866376111478811</c:v>
                </c:pt>
                <c:pt idx="89">
                  <c:v>10.842591539477585</c:v>
                </c:pt>
                <c:pt idx="90">
                  <c:v>11.432780286844968</c:v>
                </c:pt>
                <c:pt idx="91">
                  <c:v>11.046009420649963</c:v>
                </c:pt>
                <c:pt idx="92">
                  <c:v>10.391376433269633</c:v>
                </c:pt>
                <c:pt idx="93">
                  <c:v>10.274068707056413</c:v>
                </c:pt>
                <c:pt idx="94">
                  <c:v>9.9009166577265653</c:v>
                </c:pt>
                <c:pt idx="95">
                  <c:v>11.164953077567723</c:v>
                </c:pt>
                <c:pt idx="96">
                  <c:v>10.308762243147308</c:v>
                </c:pt>
                <c:pt idx="97">
                  <c:v>11.090403917422279</c:v>
                </c:pt>
                <c:pt idx="98">
                  <c:v>11.873815755424991</c:v>
                </c:pt>
                <c:pt idx="99">
                  <c:v>12.869913174551714</c:v>
                </c:pt>
                <c:pt idx="100">
                  <c:v>13.748302074653209</c:v>
                </c:pt>
                <c:pt idx="101">
                  <c:v>13.550231058892766</c:v>
                </c:pt>
                <c:pt idx="102">
                  <c:v>14.410416306937586</c:v>
                </c:pt>
                <c:pt idx="103">
                  <c:v>14.072436119983974</c:v>
                </c:pt>
                <c:pt idx="104">
                  <c:v>16.010947443164685</c:v>
                </c:pt>
                <c:pt idx="105">
                  <c:v>17.616401003199471</c:v>
                </c:pt>
                <c:pt idx="106">
                  <c:v>18.624577057864517</c:v>
                </c:pt>
                <c:pt idx="107">
                  <c:v>16.635120594202935</c:v>
                </c:pt>
                <c:pt idx="108">
                  <c:v>15.473901840227535</c:v>
                </c:pt>
                <c:pt idx="109">
                  <c:v>15.409770587421651</c:v>
                </c:pt>
                <c:pt idx="110">
                  <c:v>16.906190573757559</c:v>
                </c:pt>
                <c:pt idx="111">
                  <c:v>17.405162680311552</c:v>
                </c:pt>
                <c:pt idx="112">
                  <c:v>19.097048239089894</c:v>
                </c:pt>
                <c:pt idx="113">
                  <c:v>22.156782501083875</c:v>
                </c:pt>
                <c:pt idx="114">
                  <c:v>22.278784517287921</c:v>
                </c:pt>
                <c:pt idx="115">
                  <c:v>20.393906529131566</c:v>
                </c:pt>
                <c:pt idx="116">
                  <c:v>16.479668507601676</c:v>
                </c:pt>
                <c:pt idx="117">
                  <c:v>10.45758396548317</c:v>
                </c:pt>
                <c:pt idx="118">
                  <c:v>7.3429755063992586</c:v>
                </c:pt>
                <c:pt idx="119">
                  <c:v>6.0513277820005431</c:v>
                </c:pt>
                <c:pt idx="120">
                  <c:v>7.2498982927753355</c:v>
                </c:pt>
                <c:pt idx="121">
                  <c:v>7.0532930883831222</c:v>
                </c:pt>
                <c:pt idx="122">
                  <c:v>6.9975882140407402</c:v>
                </c:pt>
                <c:pt idx="123">
                  <c:v>7.2951274296407194</c:v>
                </c:pt>
                <c:pt idx="124">
                  <c:v>8.0648100982098523</c:v>
                </c:pt>
                <c:pt idx="125">
                  <c:v>9.5300294743364304</c:v>
                </c:pt>
                <c:pt idx="126">
                  <c:v>8.5477507190196409</c:v>
                </c:pt>
                <c:pt idx="127">
                  <c:v>9.9310023037948572</c:v>
                </c:pt>
                <c:pt idx="128">
                  <c:v>10.020551686626508</c:v>
                </c:pt>
                <c:pt idx="129">
                  <c:v>11.601120893594715</c:v>
                </c:pt>
                <c:pt idx="130">
                  <c:v>13.777661792209202</c:v>
                </c:pt>
                <c:pt idx="131">
                  <c:v>12.663401460126019</c:v>
                </c:pt>
                <c:pt idx="132">
                  <c:v>14.084991164048265</c:v>
                </c:pt>
                <c:pt idx="133">
                  <c:v>13.06484446621349</c:v>
                </c:pt>
                <c:pt idx="134">
                  <c:v>11.674351184368087</c:v>
                </c:pt>
                <c:pt idx="135">
                  <c:v>12.318874605684298</c:v>
                </c:pt>
                <c:pt idx="136">
                  <c:v>11.850162995887549</c:v>
                </c:pt>
                <c:pt idx="137">
                  <c:v>11.454921501412608</c:v>
                </c:pt>
                <c:pt idx="138">
                  <c:v>11.141032728092453</c:v>
                </c:pt>
                <c:pt idx="139">
                  <c:v>10.66870443559006</c:v>
                </c:pt>
                <c:pt idx="140">
                  <c:v>12.181627429055917</c:v>
                </c:pt>
                <c:pt idx="141">
                  <c:v>13.267196048031938</c:v>
                </c:pt>
                <c:pt idx="142">
                  <c:v>13.87685725279772</c:v>
                </c:pt>
                <c:pt idx="143">
                  <c:v>14.132148508966081</c:v>
                </c:pt>
                <c:pt idx="144">
                  <c:v>12.87619621181752</c:v>
                </c:pt>
                <c:pt idx="145">
                  <c:v>13.514513617739766</c:v>
                </c:pt>
                <c:pt idx="146">
                  <c:v>14.320525115942054</c:v>
                </c:pt>
                <c:pt idx="147">
                  <c:v>16.780302684630058</c:v>
                </c:pt>
                <c:pt idx="148">
                  <c:v>17.525272958132902</c:v>
                </c:pt>
                <c:pt idx="149">
                  <c:v>16.585802117098382</c:v>
                </c:pt>
                <c:pt idx="150">
                  <c:v>17.180788295784737</c:v>
                </c:pt>
                <c:pt idx="151">
                  <c:v>16.644111861097187</c:v>
                </c:pt>
                <c:pt idx="152">
                  <c:v>17.138630694712628</c:v>
                </c:pt>
                <c:pt idx="153">
                  <c:v>16.844521715775688</c:v>
                </c:pt>
                <c:pt idx="154">
                  <c:v>16.008097036079064</c:v>
                </c:pt>
                <c:pt idx="155">
                  <c:v>16.047709687504682</c:v>
                </c:pt>
                <c:pt idx="156">
                  <c:v>14.683776233901645</c:v>
                </c:pt>
                <c:pt idx="157">
                  <c:v>12.314034595417137</c:v>
                </c:pt>
                <c:pt idx="158">
                  <c:v>13.473771730080388</c:v>
                </c:pt>
                <c:pt idx="159">
                  <c:v>13.541539859516796</c:v>
                </c:pt>
                <c:pt idx="160">
                  <c:v>10.42542981198088</c:v>
                </c:pt>
                <c:pt idx="161">
                  <c:v>8.3253473960834281</c:v>
                </c:pt>
                <c:pt idx="162">
                  <c:v>9.0988046528370639</c:v>
                </c:pt>
                <c:pt idx="163">
                  <c:v>10.055572583211527</c:v>
                </c:pt>
                <c:pt idx="164">
                  <c:v>9.9717858983843524</c:v>
                </c:pt>
                <c:pt idx="165">
                  <c:v>9.8346685617931762</c:v>
                </c:pt>
                <c:pt idx="166">
                  <c:v>9.6462217128784218</c:v>
                </c:pt>
                <c:pt idx="167">
                  <c:v>9.0162811995599306</c:v>
                </c:pt>
                <c:pt idx="168">
                  <c:v>8.2117339109964451</c:v>
                </c:pt>
                <c:pt idx="169">
                  <c:v>9.5044837174532919</c:v>
                </c:pt>
                <c:pt idx="170">
                  <c:v>9.1406760096253361</c:v>
                </c:pt>
                <c:pt idx="171">
                  <c:v>9.0683761277253438</c:v>
                </c:pt>
                <c:pt idx="172">
                  <c:v>8.1365702582009707</c:v>
                </c:pt>
                <c:pt idx="173">
                  <c:v>8.4938082564819943</c:v>
                </c:pt>
                <c:pt idx="174">
                  <c:v>8.9564341636413651</c:v>
                </c:pt>
                <c:pt idx="175">
                  <c:v>9.8420225131362571</c:v>
                </c:pt>
                <c:pt idx="176">
                  <c:v>9.6749108181990415</c:v>
                </c:pt>
                <c:pt idx="177">
                  <c:v>10.335402492691658</c:v>
                </c:pt>
                <c:pt idx="178">
                  <c:v>9.031960830415267</c:v>
                </c:pt>
                <c:pt idx="179">
                  <c:v>8.7476140793102317</c:v>
                </c:pt>
                <c:pt idx="180">
                  <c:v>9.1089126524215995</c:v>
                </c:pt>
                <c:pt idx="181">
                  <c:v>9.5186438788622389</c:v>
                </c:pt>
                <c:pt idx="182">
                  <c:v>7.6373389284147883</c:v>
                </c:pt>
                <c:pt idx="183">
                  <c:v>7.9643717153178617</c:v>
                </c:pt>
                <c:pt idx="184">
                  <c:v>6.8854805617365873</c:v>
                </c:pt>
                <c:pt idx="185">
                  <c:v>7.1083662109906705</c:v>
                </c:pt>
                <c:pt idx="186">
                  <c:v>7.1279022378677777</c:v>
                </c:pt>
                <c:pt idx="187">
                  <c:v>6.8855067470242863</c:v>
                </c:pt>
                <c:pt idx="188">
                  <c:v>7.2213455502168715</c:v>
                </c:pt>
                <c:pt idx="189">
                  <c:v>8.4347867773350647</c:v>
                </c:pt>
                <c:pt idx="190">
                  <c:v>7.1100766695148812</c:v>
                </c:pt>
                <c:pt idx="191">
                  <c:v>4.8228978880437197</c:v>
                </c:pt>
                <c:pt idx="192">
                  <c:v>4.0289803557220871</c:v>
                </c:pt>
                <c:pt idx="193">
                  <c:v>4.6599597703800901</c:v>
                </c:pt>
                <c:pt idx="194">
                  <c:v>4.8284229274272397</c:v>
                </c:pt>
                <c:pt idx="195">
                  <c:v>5.0294487109046173</c:v>
                </c:pt>
                <c:pt idx="196">
                  <c:v>4.6560526250287682</c:v>
                </c:pt>
                <c:pt idx="197">
                  <c:v>4.2095913156716573</c:v>
                </c:pt>
                <c:pt idx="198">
                  <c:v>3.2826922508011469</c:v>
                </c:pt>
                <c:pt idx="199">
                  <c:v>3.3552623801541679</c:v>
                </c:pt>
                <c:pt idx="200">
                  <c:v>4.3539988621817258</c:v>
                </c:pt>
                <c:pt idx="201">
                  <c:v>4.3514527718777947</c:v>
                </c:pt>
                <c:pt idx="202">
                  <c:v>4.1501174946055785</c:v>
                </c:pt>
                <c:pt idx="203">
                  <c:v>3.4745376304610689</c:v>
                </c:pt>
                <c:pt idx="204">
                  <c:v>2.8415075723831822</c:v>
                </c:pt>
                <c:pt idx="205">
                  <c:v>3.0771448874877168</c:v>
                </c:pt>
                <c:pt idx="206">
                  <c:v>3.9347741699908365</c:v>
                </c:pt>
                <c:pt idx="207">
                  <c:v>4.1094594950273526</c:v>
                </c:pt>
                <c:pt idx="208">
                  <c:v>4.5917549937249156</c:v>
                </c:pt>
                <c:pt idx="209">
                  <c:v>4.8998717434553658</c:v>
                </c:pt>
                <c:pt idx="210">
                  <c:v>4.6108345548676324</c:v>
                </c:pt>
                <c:pt idx="211">
                  <c:v>4.5930188562953411</c:v>
                </c:pt>
                <c:pt idx="212">
                  <c:v>4.9394395989137507</c:v>
                </c:pt>
                <c:pt idx="213">
                  <c:v>5.2738385071909004</c:v>
                </c:pt>
                <c:pt idx="214">
                  <c:v>4.9084802596965789</c:v>
                </c:pt>
                <c:pt idx="215">
                  <c:v>6.0330822471241135</c:v>
                </c:pt>
                <c:pt idx="216">
                  <c:v>5.4550525384602535</c:v>
                </c:pt>
                <c:pt idx="217">
                  <c:v>6.4780472251424577</c:v>
                </c:pt>
                <c:pt idx="218">
                  <c:v>5.0996554173486608</c:v>
                </c:pt>
                <c:pt idx="219">
                  <c:v>5.7987585060882934</c:v>
                </c:pt>
                <c:pt idx="220">
                  <c:v>5.3026709756821582</c:v>
                </c:pt>
                <c:pt idx="221">
                  <c:v>4.6922837816823311</c:v>
                </c:pt>
                <c:pt idx="222" formatCode="General">
                  <c:v>5.1410703917060125</c:v>
                </c:pt>
                <c:pt idx="223" formatCode="General">
                  <c:v>5.6164612101315523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A-4709-BFE4-72F3FD41A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350896"/>
        <c:axId val="867350336"/>
      </c:lineChart>
      <c:catAx>
        <c:axId val="86734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49776"/>
        <c:crosses val="autoZero"/>
        <c:auto val="1"/>
        <c:lblAlgn val="ctr"/>
        <c:lblOffset val="100"/>
        <c:noMultiLvlLbl val="0"/>
      </c:catAx>
      <c:valAx>
        <c:axId val="867349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49216"/>
        <c:crosses val="autoZero"/>
        <c:crossBetween val="between"/>
      </c:valAx>
      <c:valAx>
        <c:axId val="867350336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350896"/>
        <c:crosses val="max"/>
        <c:crossBetween val="between"/>
      </c:valAx>
      <c:catAx>
        <c:axId val="867350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673503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'SAS Data'!$C$2</c:f>
              <c:strCache>
                <c:ptCount val="1"/>
                <c:pt idx="0">
                  <c:v>EIA WTI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'SAS Data'!$C$3:$C$242</c:f>
              <c:numCache>
                <c:formatCode>_("$"* #,##0.00_);_("$"* \(#,##0.00\);_("$"* "-"??_);_(@_)</c:formatCode>
                <c:ptCount val="240"/>
                <c:pt idx="0">
                  <c:v>12.52</c:v>
                </c:pt>
                <c:pt idx="1">
                  <c:v>12.01</c:v>
                </c:pt>
                <c:pt idx="2">
                  <c:v>14.68</c:v>
                </c:pt>
                <c:pt idx="3">
                  <c:v>17.309999999999999</c:v>
                </c:pt>
                <c:pt idx="4">
                  <c:v>17.72</c:v>
                </c:pt>
                <c:pt idx="5">
                  <c:v>17.920000000000002</c:v>
                </c:pt>
                <c:pt idx="6">
                  <c:v>20.100000000000001</c:v>
                </c:pt>
                <c:pt idx="7">
                  <c:v>21.28</c:v>
                </c:pt>
                <c:pt idx="8">
                  <c:v>23.8</c:v>
                </c:pt>
                <c:pt idx="9">
                  <c:v>22.69</c:v>
                </c:pt>
                <c:pt idx="10">
                  <c:v>25</c:v>
                </c:pt>
                <c:pt idx="11">
                  <c:v>26.1</c:v>
                </c:pt>
                <c:pt idx="12">
                  <c:v>27.26</c:v>
                </c:pt>
                <c:pt idx="13">
                  <c:v>29.37</c:v>
                </c:pt>
                <c:pt idx="14">
                  <c:v>29.84</c:v>
                </c:pt>
                <c:pt idx="15">
                  <c:v>25.72</c:v>
                </c:pt>
                <c:pt idx="16">
                  <c:v>28.79</c:v>
                </c:pt>
                <c:pt idx="17">
                  <c:v>31.82</c:v>
                </c:pt>
                <c:pt idx="18">
                  <c:v>29.7</c:v>
                </c:pt>
                <c:pt idx="19">
                  <c:v>31.26</c:v>
                </c:pt>
                <c:pt idx="20">
                  <c:v>33.880000000000003</c:v>
                </c:pt>
                <c:pt idx="21">
                  <c:v>33.11</c:v>
                </c:pt>
                <c:pt idx="22">
                  <c:v>34.42</c:v>
                </c:pt>
                <c:pt idx="23">
                  <c:v>28.44</c:v>
                </c:pt>
                <c:pt idx="24">
                  <c:v>29.59</c:v>
                </c:pt>
                <c:pt idx="25">
                  <c:v>29.61</c:v>
                </c:pt>
                <c:pt idx="26">
                  <c:v>27.25</c:v>
                </c:pt>
                <c:pt idx="27">
                  <c:v>27.49</c:v>
                </c:pt>
                <c:pt idx="28">
                  <c:v>28.63</c:v>
                </c:pt>
                <c:pt idx="29">
                  <c:v>27.6</c:v>
                </c:pt>
                <c:pt idx="30">
                  <c:v>26.43</c:v>
                </c:pt>
                <c:pt idx="31">
                  <c:v>27.37</c:v>
                </c:pt>
                <c:pt idx="32">
                  <c:v>26.2</c:v>
                </c:pt>
                <c:pt idx="33">
                  <c:v>22.17</c:v>
                </c:pt>
                <c:pt idx="34">
                  <c:v>19.64</c:v>
                </c:pt>
                <c:pt idx="35">
                  <c:v>19.39</c:v>
                </c:pt>
                <c:pt idx="36">
                  <c:v>19.72</c:v>
                </c:pt>
                <c:pt idx="37">
                  <c:v>20.72</c:v>
                </c:pt>
                <c:pt idx="38">
                  <c:v>24.53</c:v>
                </c:pt>
                <c:pt idx="39">
                  <c:v>26.18</c:v>
                </c:pt>
                <c:pt idx="40">
                  <c:v>27.04</c:v>
                </c:pt>
                <c:pt idx="41">
                  <c:v>25.52</c:v>
                </c:pt>
                <c:pt idx="42">
                  <c:v>26.97</c:v>
                </c:pt>
                <c:pt idx="43">
                  <c:v>28.39</c:v>
                </c:pt>
                <c:pt idx="44">
                  <c:v>29.66</c:v>
                </c:pt>
                <c:pt idx="45">
                  <c:v>28.84</c:v>
                </c:pt>
                <c:pt idx="46">
                  <c:v>26.35</c:v>
                </c:pt>
                <c:pt idx="47">
                  <c:v>29.46</c:v>
                </c:pt>
                <c:pt idx="48">
                  <c:v>32.950000000000003</c:v>
                </c:pt>
                <c:pt idx="49">
                  <c:v>35.83</c:v>
                </c:pt>
                <c:pt idx="50">
                  <c:v>33.51</c:v>
                </c:pt>
                <c:pt idx="51">
                  <c:v>28.17</c:v>
                </c:pt>
                <c:pt idx="52">
                  <c:v>28.11</c:v>
                </c:pt>
                <c:pt idx="53">
                  <c:v>30.66</c:v>
                </c:pt>
                <c:pt idx="54">
                  <c:v>30.76</c:v>
                </c:pt>
                <c:pt idx="55">
                  <c:v>31.57</c:v>
                </c:pt>
                <c:pt idx="56">
                  <c:v>28.31</c:v>
                </c:pt>
                <c:pt idx="57">
                  <c:v>30.34</c:v>
                </c:pt>
                <c:pt idx="58">
                  <c:v>31.11</c:v>
                </c:pt>
                <c:pt idx="59">
                  <c:v>32.130000000000003</c:v>
                </c:pt>
                <c:pt idx="60">
                  <c:v>34.31</c:v>
                </c:pt>
                <c:pt idx="61">
                  <c:v>34.69</c:v>
                </c:pt>
                <c:pt idx="62">
                  <c:v>36.74</c:v>
                </c:pt>
                <c:pt idx="63">
                  <c:v>36.75</c:v>
                </c:pt>
                <c:pt idx="64">
                  <c:v>40.28</c:v>
                </c:pt>
                <c:pt idx="65">
                  <c:v>38.03</c:v>
                </c:pt>
                <c:pt idx="66">
                  <c:v>40.78</c:v>
                </c:pt>
                <c:pt idx="67">
                  <c:v>44.9</c:v>
                </c:pt>
                <c:pt idx="68">
                  <c:v>45.94</c:v>
                </c:pt>
                <c:pt idx="69">
                  <c:v>53.28</c:v>
                </c:pt>
                <c:pt idx="70">
                  <c:v>48.47</c:v>
                </c:pt>
                <c:pt idx="71">
                  <c:v>43.15</c:v>
                </c:pt>
                <c:pt idx="72">
                  <c:v>46.84</c:v>
                </c:pt>
                <c:pt idx="73">
                  <c:v>48.15</c:v>
                </c:pt>
                <c:pt idx="74">
                  <c:v>54.19</c:v>
                </c:pt>
                <c:pt idx="75">
                  <c:v>52.98</c:v>
                </c:pt>
                <c:pt idx="76">
                  <c:v>49.83</c:v>
                </c:pt>
                <c:pt idx="77">
                  <c:v>56.35</c:v>
                </c:pt>
                <c:pt idx="78">
                  <c:v>59</c:v>
                </c:pt>
                <c:pt idx="79">
                  <c:v>64.989999999999995</c:v>
                </c:pt>
                <c:pt idx="80">
                  <c:v>65.59</c:v>
                </c:pt>
                <c:pt idx="81">
                  <c:v>62.26</c:v>
                </c:pt>
                <c:pt idx="82">
                  <c:v>58.32</c:v>
                </c:pt>
                <c:pt idx="83">
                  <c:v>59.41</c:v>
                </c:pt>
                <c:pt idx="84">
                  <c:v>65.489999999999995</c:v>
                </c:pt>
                <c:pt idx="85">
                  <c:v>61.63</c:v>
                </c:pt>
                <c:pt idx="86">
                  <c:v>62.69</c:v>
                </c:pt>
                <c:pt idx="87">
                  <c:v>69.44</c:v>
                </c:pt>
                <c:pt idx="88">
                  <c:v>70.84</c:v>
                </c:pt>
                <c:pt idx="89">
                  <c:v>70.95</c:v>
                </c:pt>
                <c:pt idx="90">
                  <c:v>74.41</c:v>
                </c:pt>
                <c:pt idx="91">
                  <c:v>73.040000000000006</c:v>
                </c:pt>
                <c:pt idx="92">
                  <c:v>63.8</c:v>
                </c:pt>
                <c:pt idx="93">
                  <c:v>58.89</c:v>
                </c:pt>
                <c:pt idx="94">
                  <c:v>59.08</c:v>
                </c:pt>
                <c:pt idx="95">
                  <c:v>61.96</c:v>
                </c:pt>
                <c:pt idx="96">
                  <c:v>54.51</c:v>
                </c:pt>
                <c:pt idx="97">
                  <c:v>59.28</c:v>
                </c:pt>
                <c:pt idx="98">
                  <c:v>60.44</c:v>
                </c:pt>
                <c:pt idx="99">
                  <c:v>63.98</c:v>
                </c:pt>
                <c:pt idx="100">
                  <c:v>63.46</c:v>
                </c:pt>
                <c:pt idx="101">
                  <c:v>67.489999999999995</c:v>
                </c:pt>
                <c:pt idx="102">
                  <c:v>74.12</c:v>
                </c:pt>
                <c:pt idx="103">
                  <c:v>72.36</c:v>
                </c:pt>
                <c:pt idx="104">
                  <c:v>79.92</c:v>
                </c:pt>
                <c:pt idx="105">
                  <c:v>85.8</c:v>
                </c:pt>
                <c:pt idx="106">
                  <c:v>94.77</c:v>
                </c:pt>
                <c:pt idx="107">
                  <c:v>91.69</c:v>
                </c:pt>
                <c:pt idx="108">
                  <c:v>92.97</c:v>
                </c:pt>
                <c:pt idx="109">
                  <c:v>95.39</c:v>
                </c:pt>
                <c:pt idx="110">
                  <c:v>105.45</c:v>
                </c:pt>
                <c:pt idx="111">
                  <c:v>112.58</c:v>
                </c:pt>
                <c:pt idx="112">
                  <c:v>125.4</c:v>
                </c:pt>
                <c:pt idx="113">
                  <c:v>133.88</c:v>
                </c:pt>
                <c:pt idx="114">
                  <c:v>133.37</c:v>
                </c:pt>
                <c:pt idx="115">
                  <c:v>116.67</c:v>
                </c:pt>
                <c:pt idx="116">
                  <c:v>104.11</c:v>
                </c:pt>
                <c:pt idx="117">
                  <c:v>76.61</c:v>
                </c:pt>
                <c:pt idx="118">
                  <c:v>57.31</c:v>
                </c:pt>
                <c:pt idx="119">
                  <c:v>41.12</c:v>
                </c:pt>
                <c:pt idx="120">
                  <c:v>41.71</c:v>
                </c:pt>
                <c:pt idx="121">
                  <c:v>39.090000000000003</c:v>
                </c:pt>
                <c:pt idx="122">
                  <c:v>47.94</c:v>
                </c:pt>
                <c:pt idx="123">
                  <c:v>49.65</c:v>
                </c:pt>
                <c:pt idx="124">
                  <c:v>59.03</c:v>
                </c:pt>
                <c:pt idx="125">
                  <c:v>69.64</c:v>
                </c:pt>
                <c:pt idx="126">
                  <c:v>64.150000000000006</c:v>
                </c:pt>
                <c:pt idx="127">
                  <c:v>71.05</c:v>
                </c:pt>
                <c:pt idx="128">
                  <c:v>69.41</c:v>
                </c:pt>
                <c:pt idx="129">
                  <c:v>75.72</c:v>
                </c:pt>
                <c:pt idx="130">
                  <c:v>77.989999999999995</c:v>
                </c:pt>
                <c:pt idx="131">
                  <c:v>74.47</c:v>
                </c:pt>
                <c:pt idx="132">
                  <c:v>78.33</c:v>
                </c:pt>
                <c:pt idx="133">
                  <c:v>76.39</c:v>
                </c:pt>
                <c:pt idx="134">
                  <c:v>81.2</c:v>
                </c:pt>
                <c:pt idx="135">
                  <c:v>84.29</c:v>
                </c:pt>
                <c:pt idx="136">
                  <c:v>73.739999999999995</c:v>
                </c:pt>
                <c:pt idx="137">
                  <c:v>75.34</c:v>
                </c:pt>
                <c:pt idx="138">
                  <c:v>76.319999999999993</c:v>
                </c:pt>
                <c:pt idx="139">
                  <c:v>76.599999999999994</c:v>
                </c:pt>
                <c:pt idx="140">
                  <c:v>75.239999999999995</c:v>
                </c:pt>
                <c:pt idx="141">
                  <c:v>81.89</c:v>
                </c:pt>
                <c:pt idx="142">
                  <c:v>84.25</c:v>
                </c:pt>
                <c:pt idx="143">
                  <c:v>89.15</c:v>
                </c:pt>
                <c:pt idx="144">
                  <c:v>89.17</c:v>
                </c:pt>
                <c:pt idx="145">
                  <c:v>88.58</c:v>
                </c:pt>
                <c:pt idx="146">
                  <c:v>102.86</c:v>
                </c:pt>
                <c:pt idx="147">
                  <c:v>109.53</c:v>
                </c:pt>
                <c:pt idx="148">
                  <c:v>100.9</c:v>
                </c:pt>
                <c:pt idx="149">
                  <c:v>96.26</c:v>
                </c:pt>
                <c:pt idx="150">
                  <c:v>97.3</c:v>
                </c:pt>
                <c:pt idx="151">
                  <c:v>86.33</c:v>
                </c:pt>
                <c:pt idx="152">
                  <c:v>85.52</c:v>
                </c:pt>
                <c:pt idx="153">
                  <c:v>86.32</c:v>
                </c:pt>
                <c:pt idx="154">
                  <c:v>97.16</c:v>
                </c:pt>
                <c:pt idx="155">
                  <c:v>98.56</c:v>
                </c:pt>
                <c:pt idx="156">
                  <c:v>100.27</c:v>
                </c:pt>
                <c:pt idx="157">
                  <c:v>102.2</c:v>
                </c:pt>
                <c:pt idx="158">
                  <c:v>106.16</c:v>
                </c:pt>
                <c:pt idx="159">
                  <c:v>103.32</c:v>
                </c:pt>
                <c:pt idx="160">
                  <c:v>94.66</c:v>
                </c:pt>
                <c:pt idx="161">
                  <c:v>82.3</c:v>
                </c:pt>
                <c:pt idx="162">
                  <c:v>87.9</c:v>
                </c:pt>
                <c:pt idx="163">
                  <c:v>94.13</c:v>
                </c:pt>
                <c:pt idx="164">
                  <c:v>94.51</c:v>
                </c:pt>
                <c:pt idx="165">
                  <c:v>89.49</c:v>
                </c:pt>
                <c:pt idx="166">
                  <c:v>86.53</c:v>
                </c:pt>
                <c:pt idx="167">
                  <c:v>87.86</c:v>
                </c:pt>
                <c:pt idx="168">
                  <c:v>94.76</c:v>
                </c:pt>
                <c:pt idx="169">
                  <c:v>95.31</c:v>
                </c:pt>
                <c:pt idx="170">
                  <c:v>92.94</c:v>
                </c:pt>
                <c:pt idx="171">
                  <c:v>92.02</c:v>
                </c:pt>
                <c:pt idx="172">
                  <c:v>94.51</c:v>
                </c:pt>
                <c:pt idx="173">
                  <c:v>95.77</c:v>
                </c:pt>
                <c:pt idx="174">
                  <c:v>104.67</c:v>
                </c:pt>
                <c:pt idx="175">
                  <c:v>106.57</c:v>
                </c:pt>
                <c:pt idx="176">
                  <c:v>106.29</c:v>
                </c:pt>
                <c:pt idx="177">
                  <c:v>100.54</c:v>
                </c:pt>
                <c:pt idx="178">
                  <c:v>93.86</c:v>
                </c:pt>
                <c:pt idx="179">
                  <c:v>97.63</c:v>
                </c:pt>
                <c:pt idx="180">
                  <c:v>94.62</c:v>
                </c:pt>
                <c:pt idx="181">
                  <c:v>100.82</c:v>
                </c:pt>
                <c:pt idx="182">
                  <c:v>100.8</c:v>
                </c:pt>
                <c:pt idx="183">
                  <c:v>102.07</c:v>
                </c:pt>
                <c:pt idx="184">
                  <c:v>102.18</c:v>
                </c:pt>
                <c:pt idx="185">
                  <c:v>105.79</c:v>
                </c:pt>
                <c:pt idx="186">
                  <c:v>103.59</c:v>
                </c:pt>
                <c:pt idx="187">
                  <c:v>96.54</c:v>
                </c:pt>
                <c:pt idx="188">
                  <c:v>93.21</c:v>
                </c:pt>
                <c:pt idx="189">
                  <c:v>84.4</c:v>
                </c:pt>
                <c:pt idx="190">
                  <c:v>75.790000000000006</c:v>
                </c:pt>
                <c:pt idx="191">
                  <c:v>59.29</c:v>
                </c:pt>
                <c:pt idx="192">
                  <c:v>47.22</c:v>
                </c:pt>
                <c:pt idx="193">
                  <c:v>50.58</c:v>
                </c:pt>
                <c:pt idx="194">
                  <c:v>47.82</c:v>
                </c:pt>
                <c:pt idx="195">
                  <c:v>54.45</c:v>
                </c:pt>
                <c:pt idx="196">
                  <c:v>59.27</c:v>
                </c:pt>
                <c:pt idx="197">
                  <c:v>59.82</c:v>
                </c:pt>
                <c:pt idx="198">
                  <c:v>50.9</c:v>
                </c:pt>
                <c:pt idx="199">
                  <c:v>42.87</c:v>
                </c:pt>
                <c:pt idx="200">
                  <c:v>45.48</c:v>
                </c:pt>
                <c:pt idx="201">
                  <c:v>46.22</c:v>
                </c:pt>
                <c:pt idx="202">
                  <c:v>42.44</c:v>
                </c:pt>
                <c:pt idx="203">
                  <c:v>37.19</c:v>
                </c:pt>
                <c:pt idx="204">
                  <c:v>31.68</c:v>
                </c:pt>
                <c:pt idx="205">
                  <c:v>30.32</c:v>
                </c:pt>
                <c:pt idx="206">
                  <c:v>37.549999999999997</c:v>
                </c:pt>
                <c:pt idx="207">
                  <c:v>40.75</c:v>
                </c:pt>
                <c:pt idx="208">
                  <c:v>46.71</c:v>
                </c:pt>
                <c:pt idx="209">
                  <c:v>48.76</c:v>
                </c:pt>
                <c:pt idx="210">
                  <c:v>44.65</c:v>
                </c:pt>
                <c:pt idx="211">
                  <c:v>44.72</c:v>
                </c:pt>
                <c:pt idx="212">
                  <c:v>45.18</c:v>
                </c:pt>
                <c:pt idx="213">
                  <c:v>49.78</c:v>
                </c:pt>
                <c:pt idx="214">
                  <c:v>45.66</c:v>
                </c:pt>
                <c:pt idx="215">
                  <c:v>51.97</c:v>
                </c:pt>
                <c:pt idx="216">
                  <c:v>52.5</c:v>
                </c:pt>
                <c:pt idx="217">
                  <c:v>53.47</c:v>
                </c:pt>
                <c:pt idx="218">
                  <c:v>49.33</c:v>
                </c:pt>
                <c:pt idx="219">
                  <c:v>51.06</c:v>
                </c:pt>
                <c:pt idx="220">
                  <c:v>48.48</c:v>
                </c:pt>
                <c:pt idx="221">
                  <c:v>45.18</c:v>
                </c:pt>
                <c:pt idx="222">
                  <c:v>46.63</c:v>
                </c:pt>
                <c:pt idx="223">
                  <c:v>48.04</c:v>
                </c:pt>
                <c:pt idx="224">
                  <c:v>49.82</c:v>
                </c:pt>
                <c:pt idx="225">
                  <c:v>51.58</c:v>
                </c:pt>
                <c:pt idx="226">
                  <c:v>51</c:v>
                </c:pt>
                <c:pt idx="227">
                  <c:v>50</c:v>
                </c:pt>
                <c:pt idx="228">
                  <c:v>49</c:v>
                </c:pt>
                <c:pt idx="229">
                  <c:v>49</c:v>
                </c:pt>
                <c:pt idx="230">
                  <c:v>48.5</c:v>
                </c:pt>
                <c:pt idx="231">
                  <c:v>49</c:v>
                </c:pt>
                <c:pt idx="232">
                  <c:v>50</c:v>
                </c:pt>
                <c:pt idx="233">
                  <c:v>51</c:v>
                </c:pt>
                <c:pt idx="234">
                  <c:v>51</c:v>
                </c:pt>
                <c:pt idx="235">
                  <c:v>51</c:v>
                </c:pt>
                <c:pt idx="236">
                  <c:v>52</c:v>
                </c:pt>
                <c:pt idx="237">
                  <c:v>53</c:v>
                </c:pt>
                <c:pt idx="238">
                  <c:v>54</c:v>
                </c:pt>
                <c:pt idx="239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1-4435-93B9-C25EC0BECCD6}"/>
            </c:ext>
          </c:extLst>
        </c:ser>
        <c:ser>
          <c:idx val="1"/>
          <c:order val="1"/>
          <c:tx>
            <c:strRef>
              <c:f>'SAS Data'!$G$2</c:f>
              <c:strCache>
                <c:ptCount val="1"/>
                <c:pt idx="0">
                  <c:v>Contract01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'SAS Data'!$G$3:$G$242</c:f>
              <c:numCache>
                <c:formatCode>_("$"* #,##0.00_);_("$"* \(#,##0.00\);_("$"* "-"??_);_(@_)</c:formatCode>
                <c:ptCount val="240"/>
                <c:pt idx="0">
                  <c:v>12.486842105263158</c:v>
                </c:pt>
                <c:pt idx="1">
                  <c:v>12.021052631578947</c:v>
                </c:pt>
                <c:pt idx="2">
                  <c:v>14.682173913043478</c:v>
                </c:pt>
                <c:pt idx="3">
                  <c:v>17.302380952380954</c:v>
                </c:pt>
                <c:pt idx="4">
                  <c:v>17.771000000000001</c:v>
                </c:pt>
                <c:pt idx="5">
                  <c:v>17.919999999999998</c:v>
                </c:pt>
                <c:pt idx="6">
                  <c:v>20.095714285714287</c:v>
                </c:pt>
                <c:pt idx="7">
                  <c:v>21.279090909090908</c:v>
                </c:pt>
                <c:pt idx="8">
                  <c:v>23.789047619047619</c:v>
                </c:pt>
                <c:pt idx="9">
                  <c:v>22.674761904761905</c:v>
                </c:pt>
                <c:pt idx="10">
                  <c:v>24.766500000000001</c:v>
                </c:pt>
                <c:pt idx="11">
                  <c:v>26.088571428571427</c:v>
                </c:pt>
                <c:pt idx="12">
                  <c:v>27.014210526315789</c:v>
                </c:pt>
                <c:pt idx="13">
                  <c:v>29.297499999999999</c:v>
                </c:pt>
                <c:pt idx="14">
                  <c:v>29.894347826086957</c:v>
                </c:pt>
                <c:pt idx="15">
                  <c:v>25.536842105263158</c:v>
                </c:pt>
                <c:pt idx="16">
                  <c:v>28.80590909090909</c:v>
                </c:pt>
                <c:pt idx="17">
                  <c:v>31.53</c:v>
                </c:pt>
                <c:pt idx="18">
                  <c:v>29.716315789473683</c:v>
                </c:pt>
                <c:pt idx="19">
                  <c:v>31.137826086956522</c:v>
                </c:pt>
                <c:pt idx="20">
                  <c:v>33.866999999999997</c:v>
                </c:pt>
                <c:pt idx="21">
                  <c:v>32.932272727272725</c:v>
                </c:pt>
                <c:pt idx="22">
                  <c:v>34.262999999999998</c:v>
                </c:pt>
                <c:pt idx="23">
                  <c:v>28.398500000000002</c:v>
                </c:pt>
                <c:pt idx="24">
                  <c:v>29.259523809523809</c:v>
                </c:pt>
                <c:pt idx="25">
                  <c:v>29.644736842105264</c:v>
                </c:pt>
                <c:pt idx="26">
                  <c:v>27.271363636363638</c:v>
                </c:pt>
                <c:pt idx="27">
                  <c:v>27.620999999999999</c:v>
                </c:pt>
                <c:pt idx="28">
                  <c:v>28.684090909090909</c:v>
                </c:pt>
                <c:pt idx="29">
                  <c:v>27.584761904761905</c:v>
                </c:pt>
                <c:pt idx="30">
                  <c:v>26.467142857142857</c:v>
                </c:pt>
                <c:pt idx="31">
                  <c:v>27.30913043478261</c:v>
                </c:pt>
                <c:pt idx="32">
                  <c:v>25.831875</c:v>
                </c:pt>
                <c:pt idx="33">
                  <c:v>22.212608695652175</c:v>
                </c:pt>
                <c:pt idx="34">
                  <c:v>19.669499999999999</c:v>
                </c:pt>
                <c:pt idx="35">
                  <c:v>19.403684210526315</c:v>
                </c:pt>
                <c:pt idx="36">
                  <c:v>19.72904761904762</c:v>
                </c:pt>
                <c:pt idx="37">
                  <c:v>20.75578947368421</c:v>
                </c:pt>
                <c:pt idx="38">
                  <c:v>24.442</c:v>
                </c:pt>
                <c:pt idx="39">
                  <c:v>26.258181818181818</c:v>
                </c:pt>
                <c:pt idx="40">
                  <c:v>26.953181818181818</c:v>
                </c:pt>
                <c:pt idx="41">
                  <c:v>25.545999999999999</c:v>
                </c:pt>
                <c:pt idx="42">
                  <c:v>26.94</c:v>
                </c:pt>
                <c:pt idx="43">
                  <c:v>28.2</c:v>
                </c:pt>
                <c:pt idx="44">
                  <c:v>29.67</c:v>
                </c:pt>
                <c:pt idx="45">
                  <c:v>28.86304347826087</c:v>
                </c:pt>
                <c:pt idx="46">
                  <c:v>26.189473684210526</c:v>
                </c:pt>
                <c:pt idx="47">
                  <c:v>29.393333333333334</c:v>
                </c:pt>
                <c:pt idx="48">
                  <c:v>32.699523809523811</c:v>
                </c:pt>
                <c:pt idx="49">
                  <c:v>35.733157894736841</c:v>
                </c:pt>
                <c:pt idx="50">
                  <c:v>33.156190476190474</c:v>
                </c:pt>
                <c:pt idx="51">
                  <c:v>28.135714285714286</c:v>
                </c:pt>
                <c:pt idx="52">
                  <c:v>28.070476190476192</c:v>
                </c:pt>
                <c:pt idx="53">
                  <c:v>30.519523809523811</c:v>
                </c:pt>
                <c:pt idx="54">
                  <c:v>30.702272727272728</c:v>
                </c:pt>
                <c:pt idx="55">
                  <c:v>31.597142857142856</c:v>
                </c:pt>
                <c:pt idx="56">
                  <c:v>28.311428571428571</c:v>
                </c:pt>
                <c:pt idx="57">
                  <c:v>30.345217391304349</c:v>
                </c:pt>
                <c:pt idx="58">
                  <c:v>31.056111111111111</c:v>
                </c:pt>
                <c:pt idx="59">
                  <c:v>32.142380952380954</c:v>
                </c:pt>
                <c:pt idx="60">
                  <c:v>34.224736842105266</c:v>
                </c:pt>
                <c:pt idx="61">
                  <c:v>34.5</c:v>
                </c:pt>
                <c:pt idx="62">
                  <c:v>36.718260869565214</c:v>
                </c:pt>
                <c:pt idx="63">
                  <c:v>36.616666666666667</c:v>
                </c:pt>
                <c:pt idx="64">
                  <c:v>40.28</c:v>
                </c:pt>
                <c:pt idx="65">
                  <c:v>38.049523809523812</c:v>
                </c:pt>
                <c:pt idx="66">
                  <c:v>40.807619047619049</c:v>
                </c:pt>
                <c:pt idx="67">
                  <c:v>44.883636363636363</c:v>
                </c:pt>
                <c:pt idx="68">
                  <c:v>45.937619047619052</c:v>
                </c:pt>
                <c:pt idx="69">
                  <c:v>53.093809523809526</c:v>
                </c:pt>
                <c:pt idx="70">
                  <c:v>48.475499999999997</c:v>
                </c:pt>
                <c:pt idx="71">
                  <c:v>43.256190476190476</c:v>
                </c:pt>
                <c:pt idx="72">
                  <c:v>46.851500000000001</c:v>
                </c:pt>
                <c:pt idx="73">
                  <c:v>48.053157894736842</c:v>
                </c:pt>
                <c:pt idx="74">
                  <c:v>54.629545454545458</c:v>
                </c:pt>
                <c:pt idx="75">
                  <c:v>53.217619047619046</c:v>
                </c:pt>
                <c:pt idx="76">
                  <c:v>49.870952380952382</c:v>
                </c:pt>
                <c:pt idx="77">
                  <c:v>56.419545454545457</c:v>
                </c:pt>
                <c:pt idx="78">
                  <c:v>59.026000000000003</c:v>
                </c:pt>
                <c:pt idx="79">
                  <c:v>64.993478260869566</c:v>
                </c:pt>
                <c:pt idx="80">
                  <c:v>65.552857142857135</c:v>
                </c:pt>
                <c:pt idx="81">
                  <c:v>62.268571428571427</c:v>
                </c:pt>
                <c:pt idx="82">
                  <c:v>58.343000000000004</c:v>
                </c:pt>
                <c:pt idx="83">
                  <c:v>59.44761904761905</c:v>
                </c:pt>
                <c:pt idx="84">
                  <c:v>65.537499999999994</c:v>
                </c:pt>
                <c:pt idx="85">
                  <c:v>61.925789473684212</c:v>
                </c:pt>
                <c:pt idx="86">
                  <c:v>62.966086956521742</c:v>
                </c:pt>
                <c:pt idx="87">
                  <c:v>70.16105263157894</c:v>
                </c:pt>
                <c:pt idx="88">
                  <c:v>70.960909090909098</c:v>
                </c:pt>
                <c:pt idx="89">
                  <c:v>70.969545454545454</c:v>
                </c:pt>
                <c:pt idx="90">
                  <c:v>74.463157894736838</c:v>
                </c:pt>
                <c:pt idx="91">
                  <c:v>73.083478260869569</c:v>
                </c:pt>
                <c:pt idx="92">
                  <c:v>63.894999999999996</c:v>
                </c:pt>
                <c:pt idx="93">
                  <c:v>59.136818181818185</c:v>
                </c:pt>
                <c:pt idx="94">
                  <c:v>59.402999999999999</c:v>
                </c:pt>
                <c:pt idx="95">
                  <c:v>62.086500000000001</c:v>
                </c:pt>
                <c:pt idx="96">
                  <c:v>54.353500000000004</c:v>
                </c:pt>
                <c:pt idx="97">
                  <c:v>59.387894736842107</c:v>
                </c:pt>
                <c:pt idx="98">
                  <c:v>60.740454545454547</c:v>
                </c:pt>
                <c:pt idx="99">
                  <c:v>64.036000000000001</c:v>
                </c:pt>
                <c:pt idx="100">
                  <c:v>63.530909090909091</c:v>
                </c:pt>
                <c:pt idx="101">
                  <c:v>67.529523809523809</c:v>
                </c:pt>
                <c:pt idx="102">
                  <c:v>74.150476190476184</c:v>
                </c:pt>
                <c:pt idx="103">
                  <c:v>72.358695652173921</c:v>
                </c:pt>
                <c:pt idx="104">
                  <c:v>79.626315789473679</c:v>
                </c:pt>
                <c:pt idx="105">
                  <c:v>85.658260869565211</c:v>
                </c:pt>
                <c:pt idx="106">
                  <c:v>94.631428571428572</c:v>
                </c:pt>
                <c:pt idx="107">
                  <c:v>91.742499999999993</c:v>
                </c:pt>
                <c:pt idx="108">
                  <c:v>92.929047619047623</c:v>
                </c:pt>
                <c:pt idx="109">
                  <c:v>95.349000000000004</c:v>
                </c:pt>
                <c:pt idx="110">
                  <c:v>105.42</c:v>
                </c:pt>
                <c:pt idx="111">
                  <c:v>112.46272727272728</c:v>
                </c:pt>
                <c:pt idx="112">
                  <c:v>125.45857142857143</c:v>
                </c:pt>
                <c:pt idx="113">
                  <c:v>134.0157142857143</c:v>
                </c:pt>
                <c:pt idx="114">
                  <c:v>133.48454545454547</c:v>
                </c:pt>
                <c:pt idx="115">
                  <c:v>116.68809523809524</c:v>
                </c:pt>
                <c:pt idx="116">
                  <c:v>103.76380952380953</c:v>
                </c:pt>
                <c:pt idx="117">
                  <c:v>76.723913043478262</c:v>
                </c:pt>
                <c:pt idx="118">
                  <c:v>57.441052631578948</c:v>
                </c:pt>
                <c:pt idx="119">
                  <c:v>42.042272727272724</c:v>
                </c:pt>
                <c:pt idx="120">
                  <c:v>41.923499999999997</c:v>
                </c:pt>
                <c:pt idx="121">
                  <c:v>39.258421052631576</c:v>
                </c:pt>
                <c:pt idx="122">
                  <c:v>48.061818181818182</c:v>
                </c:pt>
                <c:pt idx="123">
                  <c:v>49.949523809523811</c:v>
                </c:pt>
                <c:pt idx="124">
                  <c:v>59.212499999999999</c:v>
                </c:pt>
                <c:pt idx="125">
                  <c:v>69.695454545454552</c:v>
                </c:pt>
                <c:pt idx="126">
                  <c:v>64.293181818181822</c:v>
                </c:pt>
                <c:pt idx="127">
                  <c:v>71.138571428571424</c:v>
                </c:pt>
                <c:pt idx="128">
                  <c:v>69.468095238095231</c:v>
                </c:pt>
                <c:pt idx="129">
                  <c:v>75.823636363636368</c:v>
                </c:pt>
                <c:pt idx="130">
                  <c:v>78.144999999999996</c:v>
                </c:pt>
                <c:pt idx="131">
                  <c:v>74.603181818181824</c:v>
                </c:pt>
                <c:pt idx="132">
                  <c:v>78.402631578947364</c:v>
                </c:pt>
                <c:pt idx="133">
                  <c:v>76.452631578947376</c:v>
                </c:pt>
                <c:pt idx="134">
                  <c:v>81.290000000000006</c:v>
                </c:pt>
                <c:pt idx="135">
                  <c:v>84.575238095238092</c:v>
                </c:pt>
                <c:pt idx="136">
                  <c:v>74.117500000000007</c:v>
                </c:pt>
                <c:pt idx="137">
                  <c:v>75.404545454545456</c:v>
                </c:pt>
                <c:pt idx="138">
                  <c:v>76.382857142857148</c:v>
                </c:pt>
                <c:pt idx="139">
                  <c:v>76.666818181818186</c:v>
                </c:pt>
                <c:pt idx="140">
                  <c:v>75.548571428571421</c:v>
                </c:pt>
                <c:pt idx="141">
                  <c:v>81.949523809523811</c:v>
                </c:pt>
                <c:pt idx="142">
                  <c:v>84.314761904761909</c:v>
                </c:pt>
                <c:pt idx="143">
                  <c:v>89.233181818181819</c:v>
                </c:pt>
                <c:pt idx="144">
                  <c:v>89.578500000000005</c:v>
                </c:pt>
                <c:pt idx="145">
                  <c:v>89.743157894736839</c:v>
                </c:pt>
                <c:pt idx="146">
                  <c:v>102.98130434782608</c:v>
                </c:pt>
                <c:pt idx="147">
                  <c:v>110.0385</c:v>
                </c:pt>
                <c:pt idx="148">
                  <c:v>101.35666666666667</c:v>
                </c:pt>
                <c:pt idx="149">
                  <c:v>96.288636363636371</c:v>
                </c:pt>
                <c:pt idx="150">
                  <c:v>97.340500000000006</c:v>
                </c:pt>
                <c:pt idx="151">
                  <c:v>86.340869565217389</c:v>
                </c:pt>
                <c:pt idx="152">
                  <c:v>85.61</c:v>
                </c:pt>
                <c:pt idx="153">
                  <c:v>86.428095238095239</c:v>
                </c:pt>
                <c:pt idx="154">
                  <c:v>97.162857142857149</c:v>
                </c:pt>
                <c:pt idx="155">
                  <c:v>98.575714285714284</c:v>
                </c:pt>
                <c:pt idx="156">
                  <c:v>100.3185</c:v>
                </c:pt>
                <c:pt idx="157">
                  <c:v>102.2625</c:v>
                </c:pt>
                <c:pt idx="158">
                  <c:v>106.205</c:v>
                </c:pt>
                <c:pt idx="159">
                  <c:v>103.346</c:v>
                </c:pt>
                <c:pt idx="160">
                  <c:v>94.715909090909093</c:v>
                </c:pt>
                <c:pt idx="161">
                  <c:v>82.40523809523809</c:v>
                </c:pt>
                <c:pt idx="162">
                  <c:v>87.931428571428569</c:v>
                </c:pt>
                <c:pt idx="163">
                  <c:v>94.160869565217396</c:v>
                </c:pt>
                <c:pt idx="164">
                  <c:v>94.558421052631587</c:v>
                </c:pt>
                <c:pt idx="165">
                  <c:v>89.570869565217393</c:v>
                </c:pt>
                <c:pt idx="166">
                  <c:v>86.73238095238095</c:v>
                </c:pt>
                <c:pt idx="167">
                  <c:v>88.245500000000007</c:v>
                </c:pt>
                <c:pt idx="168">
                  <c:v>94.828571428571422</c:v>
                </c:pt>
                <c:pt idx="169">
                  <c:v>95.321578947368423</c:v>
                </c:pt>
                <c:pt idx="170">
                  <c:v>92.956999999999994</c:v>
                </c:pt>
                <c:pt idx="171">
                  <c:v>92.067727272727268</c:v>
                </c:pt>
                <c:pt idx="172">
                  <c:v>94.799545454545452</c:v>
                </c:pt>
                <c:pt idx="173">
                  <c:v>95.8005</c:v>
                </c:pt>
                <c:pt idx="174">
                  <c:v>104.69863636363637</c:v>
                </c:pt>
                <c:pt idx="175">
                  <c:v>106.53863636363636</c:v>
                </c:pt>
                <c:pt idx="176">
                  <c:v>106.235</c:v>
                </c:pt>
                <c:pt idx="177">
                  <c:v>100.55260869565217</c:v>
                </c:pt>
                <c:pt idx="178">
                  <c:v>93.9315</c:v>
                </c:pt>
                <c:pt idx="179">
                  <c:v>97.894285714285715</c:v>
                </c:pt>
                <c:pt idx="180">
                  <c:v>94.856666666666669</c:v>
                </c:pt>
                <c:pt idx="181">
                  <c:v>100.67526315789473</c:v>
                </c:pt>
                <c:pt idx="182">
                  <c:v>100.50904761904762</c:v>
                </c:pt>
                <c:pt idx="183">
                  <c:v>102.03476190476191</c:v>
                </c:pt>
                <c:pt idx="184">
                  <c:v>101.7947619047619</c:v>
                </c:pt>
                <c:pt idx="185">
                  <c:v>105.14666666666666</c:v>
                </c:pt>
                <c:pt idx="186">
                  <c:v>102.39181818181818</c:v>
                </c:pt>
                <c:pt idx="187">
                  <c:v>96.076190476190476</c:v>
                </c:pt>
                <c:pt idx="188">
                  <c:v>93.034285714285716</c:v>
                </c:pt>
                <c:pt idx="189">
                  <c:v>84.339130434782604</c:v>
                </c:pt>
                <c:pt idx="190">
                  <c:v>75.81</c:v>
                </c:pt>
                <c:pt idx="191">
                  <c:v>59.289545454545454</c:v>
                </c:pt>
                <c:pt idx="192">
                  <c:v>47.325499999999998</c:v>
                </c:pt>
                <c:pt idx="193">
                  <c:v>50.724736842105266</c:v>
                </c:pt>
                <c:pt idx="194">
                  <c:v>47.854090909090907</c:v>
                </c:pt>
                <c:pt idx="195">
                  <c:v>54.628095238095241</c:v>
                </c:pt>
                <c:pt idx="196">
                  <c:v>59.372</c:v>
                </c:pt>
                <c:pt idx="197">
                  <c:v>59.828636363636363</c:v>
                </c:pt>
                <c:pt idx="198">
                  <c:v>50.93</c:v>
                </c:pt>
                <c:pt idx="199">
                  <c:v>42.889047619047616</c:v>
                </c:pt>
                <c:pt idx="200">
                  <c:v>45.465238095238092</c:v>
                </c:pt>
                <c:pt idx="201">
                  <c:v>46.250952380952384</c:v>
                </c:pt>
                <c:pt idx="202">
                  <c:v>42.922631578947367</c:v>
                </c:pt>
                <c:pt idx="203">
                  <c:v>37.327272727272728</c:v>
                </c:pt>
                <c:pt idx="204">
                  <c:v>31.77578947368421</c:v>
                </c:pt>
                <c:pt idx="205">
                  <c:v>30.616500000000002</c:v>
                </c:pt>
                <c:pt idx="206">
                  <c:v>37.960909090909091</c:v>
                </c:pt>
                <c:pt idx="207">
                  <c:v>41.124761904761904</c:v>
                </c:pt>
                <c:pt idx="208">
                  <c:v>46.796666666666667</c:v>
                </c:pt>
                <c:pt idx="209">
                  <c:v>48.838095238095235</c:v>
                </c:pt>
                <c:pt idx="210">
                  <c:v>44.799500000000002</c:v>
                </c:pt>
                <c:pt idx="211">
                  <c:v>44.799130434782612</c:v>
                </c:pt>
                <c:pt idx="212">
                  <c:v>45.225714285714282</c:v>
                </c:pt>
                <c:pt idx="213">
                  <c:v>49.869500000000002</c:v>
                </c:pt>
                <c:pt idx="214">
                  <c:v>45.87263157894737</c:v>
                </c:pt>
                <c:pt idx="215">
                  <c:v>52.165714285714287</c:v>
                </c:pt>
                <c:pt idx="216">
                  <c:v>52.608499999999999</c:v>
                </c:pt>
                <c:pt idx="217">
                  <c:v>53.462105263157895</c:v>
                </c:pt>
                <c:pt idx="218">
                  <c:v>49.673913043478258</c:v>
                </c:pt>
                <c:pt idx="219">
                  <c:v>51.117368421052632</c:v>
                </c:pt>
                <c:pt idx="220">
                  <c:v>48.539545454545454</c:v>
                </c:pt>
                <c:pt idx="221">
                  <c:v>45.19590909090909</c:v>
                </c:pt>
                <c:pt idx="222">
                  <c:v>46.674999999999997</c:v>
                </c:pt>
                <c:pt idx="223">
                  <c:v>48.057826086956524</c:v>
                </c:pt>
                <c:pt idx="224">
                  <c:v>49.876999999999995</c:v>
                </c:pt>
                <c:pt idx="225">
                  <c:v>51.69047619047619</c:v>
                </c:pt>
                <c:pt idx="226">
                  <c:v>55.805999999999997</c:v>
                </c:pt>
                <c:pt idx="227">
                  <c:v>56.74</c:v>
                </c:pt>
                <c:pt idx="228">
                  <c:v>56.98</c:v>
                </c:pt>
                <c:pt idx="229">
                  <c:v>57.16</c:v>
                </c:pt>
                <c:pt idx="230">
                  <c:v>57.28</c:v>
                </c:pt>
                <c:pt idx="231">
                  <c:v>57.33</c:v>
                </c:pt>
                <c:pt idx="232">
                  <c:v>57.28</c:v>
                </c:pt>
                <c:pt idx="233">
                  <c:v>57.13</c:v>
                </c:pt>
                <c:pt idx="234">
                  <c:v>56.91</c:v>
                </c:pt>
                <c:pt idx="235">
                  <c:v>56.64</c:v>
                </c:pt>
                <c:pt idx="236">
                  <c:v>56.34</c:v>
                </c:pt>
                <c:pt idx="237">
                  <c:v>56.04</c:v>
                </c:pt>
                <c:pt idx="238">
                  <c:v>55.74</c:v>
                </c:pt>
                <c:pt idx="239">
                  <c:v>55.45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1-4435-93B9-C25EC0BECC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449728"/>
        <c:axId val="950450288"/>
      </c:lineChart>
      <c:catAx>
        <c:axId val="950449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50288"/>
        <c:crosses val="autoZero"/>
        <c:auto val="1"/>
        <c:lblAlgn val="ctr"/>
        <c:lblOffset val="100"/>
        <c:noMultiLvlLbl val="0"/>
      </c:catAx>
      <c:valAx>
        <c:axId val="9504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4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6" Type="http://schemas.openxmlformats.org/officeDocument/2006/relationships/image" Target="../media/image21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7" Type="http://schemas.openxmlformats.org/officeDocument/2006/relationships/image" Target="../media/image28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6" Type="http://schemas.openxmlformats.org/officeDocument/2006/relationships/image" Target="../media/image27.pn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304800</xdr:colOff>
      <xdr:row>40</xdr:row>
      <xdr:rowOff>76200</xdr:rowOff>
    </xdr:from>
    <xdr:to>
      <xdr:col>21</xdr:col>
      <xdr:colOff>323850</xdr:colOff>
      <xdr:row>44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91975" y="7886700"/>
          <a:ext cx="1828800" cy="762000"/>
        </a:xfrm>
        <a:prstGeom prst="rect">
          <a:avLst/>
        </a:prstGeom>
      </xdr:spPr>
    </xdr:pic>
    <xdr:clientData/>
  </xdr:twoCellAnchor>
  <xdr:twoCellAnchor editAs="oneCell">
    <xdr:from>
      <xdr:col>38</xdr:col>
      <xdr:colOff>219075</xdr:colOff>
      <xdr:row>41</xdr:row>
      <xdr:rowOff>0</xdr:rowOff>
    </xdr:from>
    <xdr:to>
      <xdr:col>40</xdr:col>
      <xdr:colOff>590550</xdr:colOff>
      <xdr:row>45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79200" y="8001000"/>
          <a:ext cx="1828800" cy="762000"/>
        </a:xfrm>
        <a:prstGeom prst="rect">
          <a:avLst/>
        </a:prstGeom>
      </xdr:spPr>
    </xdr:pic>
    <xdr:clientData/>
  </xdr:twoCellAnchor>
  <xdr:twoCellAnchor editAs="oneCell">
    <xdr:from>
      <xdr:col>18</xdr:col>
      <xdr:colOff>295275</xdr:colOff>
      <xdr:row>85</xdr:row>
      <xdr:rowOff>38100</xdr:rowOff>
    </xdr:from>
    <xdr:to>
      <xdr:col>21</xdr:col>
      <xdr:colOff>314325</xdr:colOff>
      <xdr:row>89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82450" y="16992600"/>
          <a:ext cx="1828800" cy="762000"/>
        </a:xfrm>
        <a:prstGeom prst="rect">
          <a:avLst/>
        </a:prstGeom>
      </xdr:spPr>
    </xdr:pic>
    <xdr:clientData/>
  </xdr:twoCellAnchor>
  <xdr:twoCellAnchor editAs="oneCell">
    <xdr:from>
      <xdr:col>38</xdr:col>
      <xdr:colOff>238125</xdr:colOff>
      <xdr:row>85</xdr:row>
      <xdr:rowOff>114300</xdr:rowOff>
    </xdr:from>
    <xdr:to>
      <xdr:col>40</xdr:col>
      <xdr:colOff>609600</xdr:colOff>
      <xdr:row>89</xdr:row>
      <xdr:rowOff>114300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098250" y="17068800"/>
          <a:ext cx="1828800" cy="762000"/>
        </a:xfrm>
        <a:prstGeom prst="rect">
          <a:avLst/>
        </a:prstGeom>
      </xdr:spPr>
    </xdr:pic>
    <xdr:clientData/>
  </xdr:twoCellAnchor>
  <xdr:twoCellAnchor>
    <xdr:from>
      <xdr:col>22</xdr:col>
      <xdr:colOff>200025</xdr:colOff>
      <xdr:row>0</xdr:row>
      <xdr:rowOff>190500</xdr:rowOff>
    </xdr:from>
    <xdr:to>
      <xdr:col>35</xdr:col>
      <xdr:colOff>523875</xdr:colOff>
      <xdr:row>18</xdr:row>
      <xdr:rowOff>95250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180974</xdr:colOff>
      <xdr:row>19</xdr:row>
      <xdr:rowOff>152400</xdr:rowOff>
    </xdr:from>
    <xdr:to>
      <xdr:col>35</xdr:col>
      <xdr:colOff>533399</xdr:colOff>
      <xdr:row>38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609599</xdr:colOff>
      <xdr:row>46</xdr:row>
      <xdr:rowOff>190499</xdr:rowOff>
    </xdr:from>
    <xdr:to>
      <xdr:col>35</xdr:col>
      <xdr:colOff>276225</xdr:colOff>
      <xdr:row>64</xdr:row>
      <xdr:rowOff>66674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400050</xdr:colOff>
      <xdr:row>245</xdr:row>
      <xdr:rowOff>85725</xdr:rowOff>
    </xdr:from>
    <xdr:to>
      <xdr:col>27</xdr:col>
      <xdr:colOff>342900</xdr:colOff>
      <xdr:row>271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0</xdr:row>
      <xdr:rowOff>1</xdr:rowOff>
    </xdr:from>
    <xdr:to>
      <xdr:col>27</xdr:col>
      <xdr:colOff>200025</xdr:colOff>
      <xdr:row>25</xdr:row>
      <xdr:rowOff>70923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34500" y="1"/>
          <a:ext cx="7515225" cy="4833422"/>
        </a:xfrm>
        <a:prstGeom prst="rect">
          <a:avLst/>
        </a:prstGeom>
      </xdr:spPr>
    </xdr:pic>
    <xdr:clientData/>
  </xdr:twoCellAnchor>
  <xdr:twoCellAnchor editAs="oneCell">
    <xdr:from>
      <xdr:col>1</xdr:col>
      <xdr:colOff>527237</xdr:colOff>
      <xdr:row>23</xdr:row>
      <xdr:rowOff>0</xdr:rowOff>
    </xdr:from>
    <xdr:to>
      <xdr:col>13</xdr:col>
      <xdr:colOff>426898</xdr:colOff>
      <xdr:row>47</xdr:row>
      <xdr:rowOff>122724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4937" y="4381500"/>
          <a:ext cx="7367261" cy="4694724"/>
        </a:xfrm>
        <a:prstGeom prst="rect">
          <a:avLst/>
        </a:prstGeom>
      </xdr:spPr>
    </xdr:pic>
    <xdr:clientData/>
  </xdr:twoCellAnchor>
  <xdr:twoCellAnchor editAs="oneCell">
    <xdr:from>
      <xdr:col>0</xdr:col>
      <xdr:colOff>466726</xdr:colOff>
      <xdr:row>1</xdr:row>
      <xdr:rowOff>65092</xdr:rowOff>
    </xdr:from>
    <xdr:to>
      <xdr:col>13</xdr:col>
      <xdr:colOff>447676</xdr:colOff>
      <xdr:row>9</xdr:row>
      <xdr:rowOff>66473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66726" y="255592"/>
          <a:ext cx="8096250" cy="15253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167179</xdr:rowOff>
    </xdr:from>
    <xdr:to>
      <xdr:col>13</xdr:col>
      <xdr:colOff>200025</xdr:colOff>
      <xdr:row>19</xdr:row>
      <xdr:rowOff>56929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2072179"/>
          <a:ext cx="7667625" cy="1604250"/>
        </a:xfrm>
        <a:prstGeom prst="rect">
          <a:avLst/>
        </a:prstGeom>
      </xdr:spPr>
    </xdr:pic>
    <xdr:clientData/>
  </xdr:twoCellAnchor>
  <xdr:twoCellAnchor editAs="oneCell">
    <xdr:from>
      <xdr:col>15</xdr:col>
      <xdr:colOff>17620</xdr:colOff>
      <xdr:row>25</xdr:row>
      <xdr:rowOff>142875</xdr:rowOff>
    </xdr:from>
    <xdr:to>
      <xdr:col>26</xdr:col>
      <xdr:colOff>541206</xdr:colOff>
      <xdr:row>50</xdr:row>
      <xdr:rowOff>84606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352120" y="4905375"/>
          <a:ext cx="7229186" cy="4704231"/>
        </a:xfrm>
        <a:prstGeom prst="rect">
          <a:avLst/>
        </a:prstGeom>
      </xdr:spPr>
    </xdr:pic>
    <xdr:clientData/>
  </xdr:twoCellAnchor>
  <xdr:twoCellAnchor editAs="oneCell">
    <xdr:from>
      <xdr:col>1</xdr:col>
      <xdr:colOff>57151</xdr:colOff>
      <xdr:row>51</xdr:row>
      <xdr:rowOff>47136</xdr:rowOff>
    </xdr:from>
    <xdr:to>
      <xdr:col>13</xdr:col>
      <xdr:colOff>361951</xdr:colOff>
      <xdr:row>77</xdr:row>
      <xdr:rowOff>94146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04851" y="9762636"/>
          <a:ext cx="7772400" cy="5000010"/>
        </a:xfrm>
        <a:prstGeom prst="rect">
          <a:avLst/>
        </a:prstGeom>
      </xdr:spPr>
    </xdr:pic>
    <xdr:clientData/>
  </xdr:twoCellAnchor>
  <xdr:twoCellAnchor editAs="oneCell">
    <xdr:from>
      <xdr:col>14</xdr:col>
      <xdr:colOff>533266</xdr:colOff>
      <xdr:row>51</xdr:row>
      <xdr:rowOff>123825</xdr:rowOff>
    </xdr:from>
    <xdr:to>
      <xdr:col>27</xdr:col>
      <xdr:colOff>245932</xdr:colOff>
      <xdr:row>77</xdr:row>
      <xdr:rowOff>56051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258166" y="9839325"/>
          <a:ext cx="7637466" cy="488522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567791</xdr:colOff>
      <xdr:row>0</xdr:row>
      <xdr:rowOff>76200</xdr:rowOff>
    </xdr:from>
    <xdr:to>
      <xdr:col>28</xdr:col>
      <xdr:colOff>93504</xdr:colOff>
      <xdr:row>25</xdr:row>
      <xdr:rowOff>65562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49891" y="76200"/>
          <a:ext cx="7450513" cy="4751862"/>
        </a:xfrm>
        <a:prstGeom prst="rect">
          <a:avLst/>
        </a:prstGeom>
      </xdr:spPr>
    </xdr:pic>
    <xdr:clientData/>
  </xdr:twoCellAnchor>
  <xdr:twoCellAnchor editAs="oneCell">
    <xdr:from>
      <xdr:col>0</xdr:col>
      <xdr:colOff>209550</xdr:colOff>
      <xdr:row>0</xdr:row>
      <xdr:rowOff>123826</xdr:rowOff>
    </xdr:from>
    <xdr:to>
      <xdr:col>15</xdr:col>
      <xdr:colOff>7812</xdr:colOff>
      <xdr:row>14</xdr:row>
      <xdr:rowOff>9526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9550" y="123826"/>
          <a:ext cx="8980362" cy="2552700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15</xdr:row>
      <xdr:rowOff>95250</xdr:rowOff>
    </xdr:from>
    <xdr:to>
      <xdr:col>14</xdr:col>
      <xdr:colOff>494182</xdr:colOff>
      <xdr:row>24</xdr:row>
      <xdr:rowOff>171226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825" y="2952750"/>
          <a:ext cx="8942857" cy="1790476"/>
        </a:xfrm>
        <a:prstGeom prst="rect">
          <a:avLst/>
        </a:prstGeom>
      </xdr:spPr>
    </xdr:pic>
    <xdr:clientData/>
  </xdr:twoCellAnchor>
  <xdr:twoCellAnchor editAs="oneCell">
    <xdr:from>
      <xdr:col>15</xdr:col>
      <xdr:colOff>561925</xdr:colOff>
      <xdr:row>28</xdr:row>
      <xdr:rowOff>0</xdr:rowOff>
    </xdr:from>
    <xdr:to>
      <xdr:col>28</xdr:col>
      <xdr:colOff>245916</xdr:colOff>
      <xdr:row>53</xdr:row>
      <xdr:rowOff>113188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4025" y="5334000"/>
          <a:ext cx="7608791" cy="4875688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161924</xdr:colOff>
      <xdr:row>26</xdr:row>
      <xdr:rowOff>106918</xdr:rowOff>
    </xdr:from>
    <xdr:to>
      <xdr:col>13</xdr:col>
      <xdr:colOff>571500</xdr:colOff>
      <xdr:row>54</xdr:row>
      <xdr:rowOff>187003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1924" y="5059918"/>
          <a:ext cx="8372476" cy="5414085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314325</xdr:colOff>
      <xdr:row>56</xdr:row>
      <xdr:rowOff>109589</xdr:rowOff>
    </xdr:from>
    <xdr:to>
      <xdr:col>12</xdr:col>
      <xdr:colOff>541201</xdr:colOff>
      <xdr:row>81</xdr:row>
      <xdr:rowOff>189398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4325" y="10777589"/>
          <a:ext cx="7580176" cy="4842309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56</xdr:row>
      <xdr:rowOff>173276</xdr:rowOff>
    </xdr:from>
    <xdr:to>
      <xdr:col>26</xdr:col>
      <xdr:colOff>42487</xdr:colOff>
      <xdr:row>81</xdr:row>
      <xdr:rowOff>76200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34400" y="10841276"/>
          <a:ext cx="7395787" cy="46654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302654</xdr:colOff>
      <xdr:row>1</xdr:row>
      <xdr:rowOff>79375</xdr:rowOff>
    </xdr:from>
    <xdr:to>
      <xdr:col>22</xdr:col>
      <xdr:colOff>358775</xdr:colOff>
      <xdr:row>25</xdr:row>
      <xdr:rowOff>185231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54404" y="269875"/>
          <a:ext cx="7295121" cy="4677856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0</xdr:row>
      <xdr:rowOff>1</xdr:rowOff>
    </xdr:from>
    <xdr:to>
      <xdr:col>9</xdr:col>
      <xdr:colOff>79375</xdr:colOff>
      <xdr:row>7</xdr:row>
      <xdr:rowOff>4089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675" y="1"/>
          <a:ext cx="7061200" cy="1337588"/>
        </a:xfrm>
        <a:prstGeom prst="rect">
          <a:avLst/>
        </a:prstGeom>
      </xdr:spPr>
    </xdr:pic>
    <xdr:clientData/>
  </xdr:twoCellAnchor>
  <xdr:twoCellAnchor editAs="oneCell">
    <xdr:from>
      <xdr:col>0</xdr:col>
      <xdr:colOff>314324</xdr:colOff>
      <xdr:row>9</xdr:row>
      <xdr:rowOff>160289</xdr:rowOff>
    </xdr:from>
    <xdr:to>
      <xdr:col>9</xdr:col>
      <xdr:colOff>539750</xdr:colOff>
      <xdr:row>17</xdr:row>
      <xdr:rowOff>52807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4" y="1874789"/>
          <a:ext cx="7273926" cy="141651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111241</xdr:rowOff>
    </xdr:from>
    <xdr:to>
      <xdr:col>9</xdr:col>
      <xdr:colOff>349791</xdr:colOff>
      <xdr:row>61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969241"/>
          <a:ext cx="7398291" cy="4794134"/>
        </a:xfrm>
        <a:prstGeom prst="rect">
          <a:avLst/>
        </a:prstGeom>
      </xdr:spPr>
    </xdr:pic>
    <xdr:clientData/>
  </xdr:twoCellAnchor>
  <xdr:twoCellAnchor editAs="oneCell">
    <xdr:from>
      <xdr:col>10</xdr:col>
      <xdr:colOff>182697</xdr:colOff>
      <xdr:row>38</xdr:row>
      <xdr:rowOff>31749</xdr:rowOff>
    </xdr:from>
    <xdr:to>
      <xdr:col>22</xdr:col>
      <xdr:colOff>309419</xdr:colOff>
      <xdr:row>63</xdr:row>
      <xdr:rowOff>49686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834447" y="7270749"/>
          <a:ext cx="7365722" cy="4780437"/>
        </a:xfrm>
        <a:prstGeom prst="rect">
          <a:avLst/>
        </a:prstGeom>
      </xdr:spPr>
    </xdr:pic>
    <xdr:clientData/>
  </xdr:twoCellAnchor>
  <xdr:twoCellAnchor editAs="oneCell">
    <xdr:from>
      <xdr:col>10</xdr:col>
      <xdr:colOff>70108</xdr:colOff>
      <xdr:row>71</xdr:row>
      <xdr:rowOff>173165</xdr:rowOff>
    </xdr:from>
    <xdr:to>
      <xdr:col>22</xdr:col>
      <xdr:colOff>542925</xdr:colOff>
      <xdr:row>98</xdr:row>
      <xdr:rowOff>11595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21858" y="13698665"/>
          <a:ext cx="7711817" cy="49819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342900</xdr:colOff>
      <xdr:row>3</xdr:row>
      <xdr:rowOff>91899</xdr:rowOff>
    </xdr:from>
    <xdr:to>
      <xdr:col>25</xdr:col>
      <xdr:colOff>464986</xdr:colOff>
      <xdr:row>27</xdr:row>
      <xdr:rowOff>62343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6025" y="663399"/>
          <a:ext cx="6757836" cy="4542444"/>
        </a:xfrm>
        <a:prstGeom prst="rect">
          <a:avLst/>
        </a:prstGeom>
      </xdr:spPr>
    </xdr:pic>
    <xdr:clientData/>
  </xdr:twoCellAnchor>
  <xdr:twoCellAnchor editAs="oneCell">
    <xdr:from>
      <xdr:col>0</xdr:col>
      <xdr:colOff>149937</xdr:colOff>
      <xdr:row>38</xdr:row>
      <xdr:rowOff>142875</xdr:rowOff>
    </xdr:from>
    <xdr:to>
      <xdr:col>12</xdr:col>
      <xdr:colOff>30692</xdr:colOff>
      <xdr:row>63</xdr:row>
      <xdr:rowOff>165100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9937" y="7381875"/>
          <a:ext cx="7167380" cy="4784725"/>
        </a:xfrm>
        <a:prstGeom prst="rect">
          <a:avLst/>
        </a:prstGeom>
      </xdr:spPr>
    </xdr:pic>
    <xdr:clientData/>
  </xdr:twoCellAnchor>
  <xdr:twoCellAnchor editAs="oneCell">
    <xdr:from>
      <xdr:col>14</xdr:col>
      <xdr:colOff>276224</xdr:colOff>
      <xdr:row>38</xdr:row>
      <xdr:rowOff>79826</xdr:rowOff>
    </xdr:from>
    <xdr:to>
      <xdr:col>25</xdr:col>
      <xdr:colOff>419099</xdr:colOff>
      <xdr:row>62</xdr:row>
      <xdr:rowOff>75038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769349" y="7318826"/>
          <a:ext cx="6778625" cy="4567212"/>
        </a:xfrm>
        <a:prstGeom prst="rect">
          <a:avLst/>
        </a:prstGeom>
      </xdr:spPr>
    </xdr:pic>
    <xdr:clientData/>
  </xdr:twoCellAnchor>
  <xdr:twoCellAnchor editAs="oneCell">
    <xdr:from>
      <xdr:col>0</xdr:col>
      <xdr:colOff>136525</xdr:colOff>
      <xdr:row>71</xdr:row>
      <xdr:rowOff>47625</xdr:rowOff>
    </xdr:from>
    <xdr:to>
      <xdr:col>12</xdr:col>
      <xdr:colOff>88600</xdr:colOff>
      <xdr:row>96</xdr:row>
      <xdr:rowOff>167105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6525" y="13573125"/>
          <a:ext cx="7238700" cy="488198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168387</xdr:rowOff>
    </xdr:from>
    <xdr:to>
      <xdr:col>12</xdr:col>
      <xdr:colOff>238125</xdr:colOff>
      <xdr:row>19</xdr:row>
      <xdr:rowOff>87852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454387"/>
          <a:ext cx="7524750" cy="125296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0</xdr:row>
      <xdr:rowOff>103092</xdr:rowOff>
    </xdr:from>
    <xdr:to>
      <xdr:col>11</xdr:col>
      <xdr:colOff>555626</xdr:colOff>
      <xdr:row>8</xdr:row>
      <xdr:rowOff>148016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" y="103092"/>
          <a:ext cx="7239000" cy="1568924"/>
        </a:xfrm>
        <a:prstGeom prst="rect">
          <a:avLst/>
        </a:prstGeom>
      </xdr:spPr>
    </xdr:pic>
    <xdr:clientData/>
  </xdr:twoCellAnchor>
  <xdr:twoCellAnchor editAs="oneCell">
    <xdr:from>
      <xdr:col>14</xdr:col>
      <xdr:colOff>177800</xdr:colOff>
      <xdr:row>75</xdr:row>
      <xdr:rowOff>0</xdr:rowOff>
    </xdr:from>
    <xdr:to>
      <xdr:col>26</xdr:col>
      <xdr:colOff>111082</xdr:colOff>
      <xdr:row>99</xdr:row>
      <xdr:rowOff>129064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670925" y="14287500"/>
          <a:ext cx="7172282" cy="47010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78"/>
  <sheetViews>
    <sheetView tabSelected="1" view="pageBreakPreview" zoomScaleNormal="100" zoomScaleSheetLayoutView="100" workbookViewId="0">
      <selection activeCell="O6" sqref="O6:O7"/>
    </sheetView>
  </sheetViews>
  <sheetFormatPr defaultRowHeight="15" x14ac:dyDescent="0.25"/>
  <cols>
    <col min="1" max="1" width="7.85546875" style="1" customWidth="1"/>
    <col min="2" max="2" width="12.5703125" style="1" customWidth="1"/>
    <col min="3" max="3" width="9.28515625" style="1" customWidth="1"/>
    <col min="4" max="4" width="12.140625" style="1" customWidth="1"/>
    <col min="5" max="5" width="9.140625" style="1"/>
    <col min="6" max="6" width="10.140625" style="1" bestFit="1" customWidth="1"/>
    <col min="7" max="7" width="9.85546875" style="1" customWidth="1"/>
    <col min="8" max="8" width="10.140625" style="1" bestFit="1" customWidth="1"/>
    <col min="9" max="9" width="9.140625" style="1"/>
    <col min="10" max="10" width="10.140625" style="1" bestFit="1" customWidth="1"/>
    <col min="11" max="11" width="10.140625" style="1" customWidth="1"/>
    <col min="12" max="12" width="10.140625" style="1" bestFit="1" customWidth="1"/>
    <col min="13" max="13" width="8.28515625" style="1" customWidth="1"/>
    <col min="14" max="14" width="10.140625" style="1" customWidth="1"/>
    <col min="15" max="15" width="9.140625" style="1" customWidth="1"/>
    <col min="16" max="16" width="10.140625" style="1" customWidth="1"/>
    <col min="17" max="17" width="9.140625" style="1"/>
    <col min="18" max="18" width="10.140625" style="1" bestFit="1" customWidth="1"/>
    <col min="19" max="20" width="9.140625" style="1"/>
    <col min="21" max="21" width="8.85546875" style="1" customWidth="1"/>
    <col min="22" max="38" width="9.140625" style="1"/>
    <col min="39" max="39" width="12.28515625" style="1" bestFit="1" customWidth="1"/>
    <col min="40" max="40" width="9.5703125" style="1" bestFit="1" customWidth="1"/>
    <col min="41" max="41" width="12" style="1" bestFit="1" customWidth="1"/>
    <col min="42" max="42" width="9.7109375" style="1" customWidth="1"/>
    <col min="43" max="43" width="10.42578125" style="1" bestFit="1" customWidth="1"/>
    <col min="44" max="16384" width="9.140625" style="1"/>
  </cols>
  <sheetData>
    <row r="1" spans="1:41" ht="26.25" x14ac:dyDescent="0.25">
      <c r="B1" s="21"/>
      <c r="C1" s="21"/>
      <c r="D1" s="21"/>
      <c r="E1" s="21"/>
      <c r="F1" s="21"/>
      <c r="G1" s="21"/>
      <c r="H1" s="63" t="s">
        <v>278</v>
      </c>
      <c r="I1" s="63"/>
      <c r="J1" s="63"/>
      <c r="K1" s="63"/>
      <c r="L1" s="63"/>
      <c r="M1" s="63"/>
      <c r="N1" s="63"/>
      <c r="O1" s="63"/>
      <c r="P1" s="63"/>
      <c r="Q1" s="21"/>
      <c r="R1" s="21"/>
      <c r="S1" s="21"/>
      <c r="T1" s="21"/>
      <c r="U1" s="2" t="s">
        <v>396</v>
      </c>
      <c r="AN1" s="2" t="s">
        <v>396</v>
      </c>
    </row>
    <row r="2" spans="1:41" ht="15.75" x14ac:dyDescent="0.25">
      <c r="B2" s="3"/>
      <c r="C2" s="3"/>
      <c r="D2" s="3"/>
      <c r="E2" s="3"/>
      <c r="F2" s="3"/>
      <c r="G2" s="3"/>
      <c r="H2" s="3"/>
      <c r="I2" s="3"/>
      <c r="J2" s="3"/>
      <c r="K2" s="3"/>
      <c r="AL2" s="46" t="s">
        <v>336</v>
      </c>
      <c r="AM2" s="46" t="s">
        <v>323</v>
      </c>
      <c r="AN2" s="46" t="s">
        <v>318</v>
      </c>
      <c r="AO2" s="46" t="s">
        <v>335</v>
      </c>
    </row>
    <row r="3" spans="1:41" x14ac:dyDescent="0.25">
      <c r="AL3" s="2" t="s">
        <v>324</v>
      </c>
      <c r="AM3" s="23">
        <f>AVERAGE('SAS Data'!H69:H80)</f>
        <v>45.372375900018056</v>
      </c>
      <c r="AN3" s="23">
        <f>AVERAGE('SAS Data'!C69:C80)</f>
        <v>48.738333333333337</v>
      </c>
      <c r="AO3" s="23">
        <f>AM3-AN3</f>
        <v>-3.3659574333152804</v>
      </c>
    </row>
    <row r="4" spans="1:41" x14ac:dyDescent="0.25">
      <c r="AL4" s="2" t="s">
        <v>325</v>
      </c>
      <c r="AM4" s="23">
        <f>AVERAGE('SAS Data'!H81:H92)</f>
        <v>60.108986625324157</v>
      </c>
      <c r="AN4" s="23">
        <f>AVERAGE('SAS Data'!C81:C92)</f>
        <v>64.217500000000001</v>
      </c>
      <c r="AO4" s="23">
        <f t="shared" ref="AO4:AO16" si="0">AM4-AN4</f>
        <v>-4.1085133746758444</v>
      </c>
    </row>
    <row r="5" spans="1:41" ht="15.75" x14ac:dyDescent="0.25">
      <c r="A5" s="64" t="s">
        <v>338</v>
      </c>
      <c r="B5" s="64"/>
      <c r="C5" s="64"/>
      <c r="D5" s="64"/>
      <c r="E5" s="64"/>
      <c r="F5" s="64"/>
      <c r="G5" s="64"/>
      <c r="H5" s="64"/>
      <c r="I5" s="64"/>
      <c r="J5" s="64"/>
      <c r="K5" s="64"/>
      <c r="L5" s="64"/>
      <c r="M5" s="38"/>
      <c r="N5" s="38"/>
      <c r="O5" s="2"/>
      <c r="P5" s="47" t="s">
        <v>403</v>
      </c>
      <c r="Q5"/>
      <c r="R5"/>
      <c r="S5"/>
      <c r="AL5" s="2" t="s">
        <v>326</v>
      </c>
      <c r="AM5" s="23">
        <f>AVERAGE('SAS Data'!H93:H104)</f>
        <v>59.101855097235294</v>
      </c>
      <c r="AN5" s="23">
        <f>AVERAGE('SAS Data'!C93:C104)</f>
        <v>63.361666666666657</v>
      </c>
      <c r="AO5" s="23">
        <f t="shared" si="0"/>
        <v>-4.2598115694313634</v>
      </c>
    </row>
    <row r="6" spans="1:41" x14ac:dyDescent="0.25">
      <c r="A6" s="8" t="s">
        <v>351</v>
      </c>
      <c r="B6" s="5">
        <f>AVERAGE('Oil Price Model Combined_Dec17'!B285:B287)</f>
        <v>43.348922621481826</v>
      </c>
      <c r="C6" s="8" t="s">
        <v>351</v>
      </c>
      <c r="D6" s="5">
        <f>AVERAGE('Oil Price Model Combined_Dec17'!B297:B299)</f>
        <v>41.05522924260373</v>
      </c>
      <c r="E6" s="8" t="s">
        <v>351</v>
      </c>
      <c r="F6" s="5">
        <f>AVERAGE('Oil Price Model Combined_Dec17'!C309:C311)</f>
        <v>44.722001953393182</v>
      </c>
      <c r="G6" s="8" t="s">
        <v>351</v>
      </c>
      <c r="H6" s="5">
        <f>AVERAGE('Oil Price Model Combined_Dec17'!C321:C323)</f>
        <v>51.005750428196642</v>
      </c>
      <c r="I6" s="8" t="s">
        <v>351</v>
      </c>
      <c r="J6" s="5">
        <f>AVERAGE('Oil Price Model Combined_Dec17'!C333:C335)</f>
        <v>50.526525976555725</v>
      </c>
      <c r="K6" s="8" t="s">
        <v>351</v>
      </c>
      <c r="L6" s="5">
        <f>AVERAGE('Oil Price Model Combined_Dec17'!C345:C347)</f>
        <v>56.759174319737618</v>
      </c>
      <c r="M6" s="8" t="s">
        <v>351</v>
      </c>
      <c r="N6" s="5">
        <f>AVERAGE('Oil Price Model Combined_Dec17'!C357:C359)</f>
        <v>58.635608725391016</v>
      </c>
      <c r="AL6" s="2" t="s">
        <v>327</v>
      </c>
      <c r="AM6" s="23">
        <f>AVERAGE('SAS Data'!H105:H116)</f>
        <v>93.755857198124602</v>
      </c>
      <c r="AN6" s="23">
        <f>AVERAGE('SAS Data'!C105:C116)</f>
        <v>97.027499999999989</v>
      </c>
      <c r="AO6" s="23">
        <f t="shared" si="0"/>
        <v>-3.2716428018753874</v>
      </c>
    </row>
    <row r="7" spans="1:41" x14ac:dyDescent="0.25">
      <c r="A7" s="11" t="s">
        <v>352</v>
      </c>
      <c r="B7" s="12">
        <f>AVERAGE('Oil Price Model Combined_Dec17'!B288:B290)</f>
        <v>38.114792272378146</v>
      </c>
      <c r="C7" s="11" t="s">
        <v>352</v>
      </c>
      <c r="D7" s="12">
        <f>AVERAGE('Oil Price Model Combined_Dec17'!$B$300:$B$302)</f>
        <v>45.461479916852902</v>
      </c>
      <c r="E7" s="11" t="s">
        <v>352</v>
      </c>
      <c r="F7" s="12">
        <f>AVERAGE('Oil Price Model Combined_Dec17'!C312:C314)</f>
        <v>49.642673863650124</v>
      </c>
      <c r="G7" s="11" t="s">
        <v>352</v>
      </c>
      <c r="H7" s="12">
        <f>AVERAGE('Oil Price Model Combined_Dec17'!C324:C326)</f>
        <v>51.294323686552502</v>
      </c>
      <c r="I7" s="11" t="s">
        <v>352</v>
      </c>
      <c r="J7" s="12">
        <f>AVERAGE('Oil Price Model Combined_Dec17'!C336:C338)</f>
        <v>52.254332198591591</v>
      </c>
      <c r="K7" s="11" t="s">
        <v>352</v>
      </c>
      <c r="L7" s="12">
        <f>AVERAGE('Oil Price Model Combined_Dec17'!C348:C350)</f>
        <v>57.3958114997424</v>
      </c>
      <c r="M7" s="11" t="s">
        <v>352</v>
      </c>
      <c r="N7" s="12">
        <f>AVERAGE('Oil Price Model Combined_Dec17'!C360:C362)</f>
        <v>59.139893481252905</v>
      </c>
      <c r="P7" s="65" t="s">
        <v>313</v>
      </c>
      <c r="Q7" s="65"/>
      <c r="R7" s="65"/>
      <c r="S7" s="65"/>
      <c r="AL7" s="2" t="s">
        <v>328</v>
      </c>
      <c r="AM7" s="23">
        <f>AVERAGE('SAS Data'!H117:H128)</f>
        <v>65.315955228387139</v>
      </c>
      <c r="AN7" s="23">
        <f>AVERAGE('SAS Data'!C117:C128)</f>
        <v>69.6875</v>
      </c>
      <c r="AO7" s="23">
        <f t="shared" si="0"/>
        <v>-4.3715447716128608</v>
      </c>
    </row>
    <row r="8" spans="1:41" x14ac:dyDescent="0.25">
      <c r="A8" s="9" t="s">
        <v>353</v>
      </c>
      <c r="B8" s="6">
        <f>AVERAGE('Oil Price Model Combined_Dec17'!B291:B293)</f>
        <v>28.879900614109776</v>
      </c>
      <c r="C8" s="9" t="s">
        <v>353</v>
      </c>
      <c r="D8" s="6">
        <f>AVERAGE('Oil Price Model Combined_Dec17'!B303:B305)</f>
        <v>49.197308428924003</v>
      </c>
      <c r="E8" s="9" t="s">
        <v>353</v>
      </c>
      <c r="F8" s="6">
        <f>AVERAGE('Oil Price Model Combined_Dec17'!C315:C317)</f>
        <v>50.075086192790302</v>
      </c>
      <c r="G8" s="9" t="s">
        <v>353</v>
      </c>
      <c r="H8" s="6">
        <f>AVERAGE('Oil Price Model Combined_Dec17'!C327:C329)</f>
        <v>50.574611141981428</v>
      </c>
      <c r="I8" s="9" t="s">
        <v>353</v>
      </c>
      <c r="J8" s="6">
        <f>AVERAGE('Oil Price Model Combined_Dec17'!C339:C341)</f>
        <v>54.257615892217451</v>
      </c>
      <c r="K8" s="9" t="s">
        <v>353</v>
      </c>
      <c r="L8" s="6">
        <f>AVERAGE('Oil Price Model Combined_Dec17'!C351:C353)</f>
        <v>57.806435620638638</v>
      </c>
      <c r="M8" s="9" t="s">
        <v>353</v>
      </c>
      <c r="N8" s="6">
        <f>AVERAGE('Oil Price Model Combined_Dec17'!C363:C365)</f>
        <v>59.671353390320519</v>
      </c>
      <c r="P8" s="2" t="s">
        <v>308</v>
      </c>
      <c r="S8" s="26">
        <v>4.6319900000000001</v>
      </c>
      <c r="AL8" s="2" t="s">
        <v>329</v>
      </c>
      <c r="AM8" s="23">
        <f>AVERAGE('SAS Data'!H129:H140)</f>
        <v>71.273107874250101</v>
      </c>
      <c r="AN8" s="23">
        <f>AVERAGE('SAS Data'!C129:C140)</f>
        <v>75.173333333333332</v>
      </c>
      <c r="AO8" s="23">
        <f t="shared" si="0"/>
        <v>-3.9002254590832308</v>
      </c>
    </row>
    <row r="9" spans="1:41" x14ac:dyDescent="0.25">
      <c r="A9" s="15" t="s">
        <v>354</v>
      </c>
      <c r="B9" s="12">
        <f>AVERAGE('Oil Price Model Combined_Dec17'!B294:B296)</f>
        <v>41.009604599511562</v>
      </c>
      <c r="C9" s="15" t="s">
        <v>354</v>
      </c>
      <c r="D9" s="16">
        <f>AVERAGE('Oil Price Model Combined_Dec17'!B306:B308)</f>
        <v>44.195710561697581</v>
      </c>
      <c r="E9" s="15" t="s">
        <v>354</v>
      </c>
      <c r="F9" s="16">
        <f>AVERAGE('Oil Price Model Combined_Dec17'!C318:C320)</f>
        <v>51.120218191046661</v>
      </c>
      <c r="G9" s="15" t="s">
        <v>354</v>
      </c>
      <c r="H9" s="16">
        <f>AVERAGE('Oil Price Model Combined_Dec17'!C330:C332)</f>
        <v>51.296162289863133</v>
      </c>
      <c r="I9" s="15" t="s">
        <v>354</v>
      </c>
      <c r="J9" s="16">
        <f>AVERAGE('Oil Price Model Combined_Dec17'!C342:C344)</f>
        <v>55.710251390003805</v>
      </c>
      <c r="K9" s="15" t="s">
        <v>354</v>
      </c>
      <c r="L9" s="16">
        <f>AVERAGE('Oil Price Model Combined_Dec17'!C354:C356)</f>
        <v>58.169912653367</v>
      </c>
      <c r="M9" s="15" t="s">
        <v>354</v>
      </c>
      <c r="N9" s="16">
        <f>AVERAGE('Oil Price Model Combined_Dec17'!C366:C368)</f>
        <v>60.231482526615025</v>
      </c>
      <c r="P9" s="2" t="s">
        <v>309</v>
      </c>
      <c r="S9" s="26">
        <v>2.1522100000000002</v>
      </c>
      <c r="AL9" s="2" t="s">
        <v>330</v>
      </c>
      <c r="AM9" s="23">
        <f>AVERAGE('SAS Data'!H141:H152)</f>
        <v>84.665247472086094</v>
      </c>
      <c r="AN9" s="23">
        <f>AVERAGE('SAS Data'!C141:C152)</f>
        <v>89.229166666666671</v>
      </c>
      <c r="AO9" s="23">
        <f t="shared" si="0"/>
        <v>-4.5639191945805777</v>
      </c>
    </row>
    <row r="10" spans="1:41" x14ac:dyDescent="0.25">
      <c r="A10" s="30" t="s">
        <v>0</v>
      </c>
      <c r="B10" s="31">
        <f>AVERAGE(B6:B9)</f>
        <v>37.83830502687033</v>
      </c>
      <c r="C10" s="30" t="s">
        <v>1</v>
      </c>
      <c r="D10" s="31">
        <f>AVERAGE(D6:D9)</f>
        <v>44.977432037519556</v>
      </c>
      <c r="E10" s="30" t="s">
        <v>2</v>
      </c>
      <c r="F10" s="31">
        <f>AVERAGE(F6:F9)</f>
        <v>48.889995050220065</v>
      </c>
      <c r="G10" s="30" t="s">
        <v>3</v>
      </c>
      <c r="H10" s="31">
        <f>AVERAGE(H6:H9)</f>
        <v>51.042711886648426</v>
      </c>
      <c r="I10" s="30" t="s">
        <v>4</v>
      </c>
      <c r="J10" s="31">
        <f>AVERAGE(J6:J9)</f>
        <v>53.187181364342145</v>
      </c>
      <c r="K10" s="30" t="s">
        <v>73</v>
      </c>
      <c r="L10" s="31">
        <f>AVERAGE(L6:L9)</f>
        <v>57.532833523371416</v>
      </c>
      <c r="M10" s="30" t="s">
        <v>372</v>
      </c>
      <c r="N10" s="31">
        <f>AVERAGE(N6:N9)</f>
        <v>59.419584530894866</v>
      </c>
      <c r="P10" s="2" t="s">
        <v>310</v>
      </c>
      <c r="S10" s="26">
        <v>3.1383100000000002</v>
      </c>
      <c r="AL10" s="2" t="s">
        <v>331</v>
      </c>
      <c r="AM10" s="23">
        <f>AVERAGE('SAS Data'!H153:H164)</f>
        <v>90.001956447713226</v>
      </c>
      <c r="AN10" s="23">
        <f>AVERAGE('SAS Data'!C153:C164)</f>
        <v>95.00833333333334</v>
      </c>
      <c r="AO10" s="23">
        <f t="shared" si="0"/>
        <v>-5.0063768856201136</v>
      </c>
    </row>
    <row r="11" spans="1:41" x14ac:dyDescent="0.25">
      <c r="A11" s="2"/>
      <c r="B11" s="27"/>
      <c r="C11" s="2"/>
      <c r="D11" s="27"/>
      <c r="E11" s="2"/>
      <c r="F11" s="51"/>
      <c r="G11" s="37"/>
      <c r="H11" s="36"/>
      <c r="I11" s="37"/>
      <c r="J11" s="36"/>
      <c r="K11" s="37"/>
      <c r="L11" s="36"/>
      <c r="M11" s="36"/>
      <c r="N11" s="36"/>
      <c r="P11" s="2" t="s">
        <v>311</v>
      </c>
      <c r="S11" s="26">
        <v>1.5622100000000001</v>
      </c>
      <c r="AL11" s="2" t="s">
        <v>332</v>
      </c>
      <c r="AM11" s="23">
        <f>AVERAGE('SAS Data'!H165:H176)</f>
        <v>85.115969007875421</v>
      </c>
      <c r="AN11" s="23">
        <f>AVERAGE('SAS Data'!C165:C176)</f>
        <v>92.144166666666663</v>
      </c>
      <c r="AO11" s="23">
        <f t="shared" si="0"/>
        <v>-7.0281976587912425</v>
      </c>
    </row>
    <row r="12" spans="1:41" x14ac:dyDescent="0.25">
      <c r="B12" s="39" t="s">
        <v>371</v>
      </c>
      <c r="C12" s="1" t="s">
        <v>397</v>
      </c>
      <c r="E12" s="1" t="s">
        <v>368</v>
      </c>
      <c r="F12" s="1" t="s">
        <v>366</v>
      </c>
      <c r="H12" s="1" t="s">
        <v>368</v>
      </c>
      <c r="J12" s="1" t="s">
        <v>367</v>
      </c>
      <c r="L12" s="1" t="s">
        <v>369</v>
      </c>
      <c r="P12" s="2" t="s">
        <v>312</v>
      </c>
      <c r="S12" s="26">
        <v>0.99399999999999999</v>
      </c>
      <c r="AL12" s="2" t="s">
        <v>333</v>
      </c>
      <c r="AM12" s="23">
        <f>AVERAGE('SAS Data'!H177:H188)</f>
        <v>95.247934512510199</v>
      </c>
      <c r="AN12" s="23">
        <f>AVERAGE('SAS Data'!C177:C188)</f>
        <v>101.32</v>
      </c>
      <c r="AO12" s="23">
        <f t="shared" si="0"/>
        <v>-6.0720654874897946</v>
      </c>
    </row>
    <row r="13" spans="1:41" x14ac:dyDescent="0.25">
      <c r="B13" s="40">
        <f>ROUND(B10,2)</f>
        <v>37.840000000000003</v>
      </c>
      <c r="F13" s="1" t="s">
        <v>0</v>
      </c>
      <c r="G13" s="23">
        <v>37.85</v>
      </c>
      <c r="H13" s="32">
        <f t="shared" ref="H13:H18" si="1">B13-G13</f>
        <v>-9.9999999999980105E-3</v>
      </c>
      <c r="J13" s="1" t="s">
        <v>0</v>
      </c>
      <c r="K13" s="23">
        <v>36.82</v>
      </c>
      <c r="L13" s="23">
        <f t="shared" ref="L13:L18" si="2">B13-K13</f>
        <v>1.0200000000000031</v>
      </c>
      <c r="M13" s="23"/>
      <c r="N13" s="32"/>
      <c r="AL13" s="2" t="s">
        <v>334</v>
      </c>
      <c r="AM13" s="23">
        <f>AVERAGE('SAS Data'!H189:H200)</f>
        <v>61.5384482817067</v>
      </c>
      <c r="AN13" s="23">
        <f>AVERAGE('SAS Data'!C189:C200)</f>
        <v>69.331666666666692</v>
      </c>
      <c r="AO13" s="23">
        <f t="shared" si="0"/>
        <v>-7.7932183849599923</v>
      </c>
    </row>
    <row r="14" spans="1:41" x14ac:dyDescent="0.25">
      <c r="B14" s="40">
        <f>ROUND(D10,0)</f>
        <v>45</v>
      </c>
      <c r="C14" s="1" t="s">
        <v>1</v>
      </c>
      <c r="D14" s="23">
        <v>45.1</v>
      </c>
      <c r="E14" s="35">
        <f>B14-D14</f>
        <v>-0.10000000000000142</v>
      </c>
      <c r="F14" s="1" t="s">
        <v>1</v>
      </c>
      <c r="G14" s="23">
        <v>43</v>
      </c>
      <c r="H14" s="32">
        <f t="shared" si="1"/>
        <v>2</v>
      </c>
      <c r="J14" s="1" t="s">
        <v>1</v>
      </c>
      <c r="K14" s="23">
        <v>42.6</v>
      </c>
      <c r="L14" s="23">
        <f t="shared" si="2"/>
        <v>2.3999999999999986</v>
      </c>
      <c r="M14" s="23"/>
      <c r="N14" s="32"/>
      <c r="P14" s="24" t="s">
        <v>65</v>
      </c>
      <c r="AL14" s="2" t="s">
        <v>0</v>
      </c>
      <c r="AM14" s="23">
        <f>AVERAGE('SAS Data'!H201:H212)</f>
        <v>37.83830502687033</v>
      </c>
      <c r="AN14" s="23">
        <f>AVERAGE('SAS Data'!C201:C212)</f>
        <v>41.739166666666669</v>
      </c>
      <c r="AO14" s="23">
        <f t="shared" si="0"/>
        <v>-3.9008616397963394</v>
      </c>
    </row>
    <row r="15" spans="1:41" x14ac:dyDescent="0.25">
      <c r="B15" s="40">
        <f>ROUND(F10,2)</f>
        <v>48.89</v>
      </c>
      <c r="C15" s="1" t="s">
        <v>2</v>
      </c>
      <c r="D15" s="23">
        <v>44.5</v>
      </c>
      <c r="E15" s="35">
        <f t="shared" ref="E15:E19" si="3">B15-D15</f>
        <v>4.3900000000000006</v>
      </c>
      <c r="F15" s="1" t="s">
        <v>2</v>
      </c>
      <c r="G15" s="23">
        <v>48</v>
      </c>
      <c r="H15" s="32">
        <f t="shared" si="1"/>
        <v>0.89000000000000057</v>
      </c>
      <c r="J15" s="1" t="s">
        <v>2</v>
      </c>
      <c r="K15" s="23">
        <v>47.21</v>
      </c>
      <c r="L15" s="23">
        <f t="shared" si="2"/>
        <v>1.6799999999999997</v>
      </c>
      <c r="M15" s="23"/>
      <c r="N15" s="32"/>
      <c r="P15" s="24" t="s">
        <v>365</v>
      </c>
      <c r="AL15" s="2" t="s">
        <v>1</v>
      </c>
      <c r="AM15" s="23">
        <f>AVERAGE('SAS Data'!H213:H222)</f>
        <v>45.427384354030899</v>
      </c>
      <c r="AN15" s="23">
        <f>AVERAGE('SAS Data'!C213:C224)</f>
        <v>48.498333333333335</v>
      </c>
      <c r="AO15" s="23">
        <f t="shared" si="0"/>
        <v>-3.070948979302436</v>
      </c>
    </row>
    <row r="16" spans="1:41" x14ac:dyDescent="0.25">
      <c r="B16" s="40">
        <f>ROUND(H10,2)</f>
        <v>51.04</v>
      </c>
      <c r="C16" s="1" t="s">
        <v>3</v>
      </c>
      <c r="D16" s="23">
        <v>45.5</v>
      </c>
      <c r="E16" s="35">
        <f t="shared" si="3"/>
        <v>5.5399999999999991</v>
      </c>
      <c r="F16" s="1" t="s">
        <v>3</v>
      </c>
      <c r="G16" s="23">
        <v>50</v>
      </c>
      <c r="H16" s="32">
        <f t="shared" si="1"/>
        <v>1.0399999999999991</v>
      </c>
      <c r="J16" s="1" t="s">
        <v>3</v>
      </c>
      <c r="K16" s="23">
        <v>49</v>
      </c>
      <c r="L16" s="23">
        <f t="shared" si="2"/>
        <v>2.0399999999999991</v>
      </c>
      <c r="M16" s="23"/>
      <c r="N16" s="32"/>
      <c r="P16" s="25" t="s">
        <v>394</v>
      </c>
      <c r="AL16" s="1" t="s">
        <v>404</v>
      </c>
      <c r="AM16" s="57">
        <f>AVERAGE('SAS Data'!H225:H226)</f>
        <v>43.723272422353823</v>
      </c>
      <c r="AN16" s="23">
        <f>AVERAGE('SAS Data'!C225:C226)</f>
        <v>47.335000000000001</v>
      </c>
      <c r="AO16" s="23">
        <f t="shared" si="0"/>
        <v>-3.6117275776461781</v>
      </c>
    </row>
    <row r="17" spans="1:42" x14ac:dyDescent="0.25">
      <c r="B17" s="40">
        <f>ROUND(J10,2)</f>
        <v>53.19</v>
      </c>
      <c r="C17" s="1" t="s">
        <v>4</v>
      </c>
      <c r="D17" s="23">
        <v>47</v>
      </c>
      <c r="E17" s="35">
        <f t="shared" si="3"/>
        <v>6.1899999999999977</v>
      </c>
      <c r="F17" s="1" t="s">
        <v>4</v>
      </c>
      <c r="G17" s="23">
        <v>53</v>
      </c>
      <c r="H17" s="32">
        <f t="shared" si="1"/>
        <v>0.18999999999999773</v>
      </c>
      <c r="J17" s="1" t="s">
        <v>4</v>
      </c>
      <c r="K17" s="23">
        <v>52</v>
      </c>
      <c r="L17" s="23">
        <f t="shared" si="2"/>
        <v>1.1899999999999977</v>
      </c>
      <c r="M17" s="23"/>
      <c r="N17" s="32"/>
    </row>
    <row r="18" spans="1:42" x14ac:dyDescent="0.25">
      <c r="B18" s="40">
        <f>ROUND(L10,2)</f>
        <v>57.53</v>
      </c>
      <c r="C18" s="1" t="s">
        <v>73</v>
      </c>
      <c r="D18" s="23">
        <v>48</v>
      </c>
      <c r="E18" s="35">
        <f t="shared" si="3"/>
        <v>9.5300000000000011</v>
      </c>
      <c r="F18" s="1" t="s">
        <v>73</v>
      </c>
      <c r="G18" s="23">
        <v>56</v>
      </c>
      <c r="H18" s="32">
        <f t="shared" si="1"/>
        <v>1.5300000000000011</v>
      </c>
      <c r="J18" s="1" t="s">
        <v>73</v>
      </c>
      <c r="K18" s="23">
        <v>53</v>
      </c>
      <c r="L18" s="23">
        <f t="shared" si="2"/>
        <v>4.5300000000000011</v>
      </c>
      <c r="M18" s="23"/>
      <c r="N18" s="32"/>
    </row>
    <row r="19" spans="1:42" x14ac:dyDescent="0.25">
      <c r="B19" s="40">
        <f>ROUND(N10,2)</f>
        <v>59.42</v>
      </c>
      <c r="C19" s="1" t="s">
        <v>372</v>
      </c>
      <c r="D19" s="23">
        <v>50</v>
      </c>
      <c r="E19" s="35">
        <f t="shared" si="3"/>
        <v>9.4200000000000017</v>
      </c>
      <c r="F19" s="1" t="s">
        <v>372</v>
      </c>
    </row>
    <row r="21" spans="1:42" ht="15.75" x14ac:dyDescent="0.25">
      <c r="A21" s="64" t="s">
        <v>339</v>
      </c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38"/>
      <c r="N21" s="38"/>
      <c r="P21" s="66" t="s">
        <v>313</v>
      </c>
      <c r="Q21" s="66"/>
      <c r="R21" s="66"/>
      <c r="S21" s="66"/>
      <c r="AL21" s="4" t="s">
        <v>336</v>
      </c>
      <c r="AM21" s="4" t="s">
        <v>337</v>
      </c>
      <c r="AN21" s="4" t="s">
        <v>317</v>
      </c>
      <c r="AO21" s="4" t="s">
        <v>335</v>
      </c>
      <c r="AP21" s="2"/>
    </row>
    <row r="22" spans="1:42" x14ac:dyDescent="0.25">
      <c r="A22" s="8" t="s">
        <v>351</v>
      </c>
      <c r="B22" s="5">
        <f>AVERAGE('Gas Price Model_Dec2017'!B301:B303)</f>
        <v>2.812459370665255</v>
      </c>
      <c r="C22" s="8" t="s">
        <v>351</v>
      </c>
      <c r="D22" s="5">
        <f>AVERAGE('Gas Price Model_Dec2017'!B313:B315)</f>
        <v>2.974554028486867</v>
      </c>
      <c r="E22" s="8" t="s">
        <v>351</v>
      </c>
      <c r="F22" s="5">
        <f>AVERAGE('Gas Price Model_Dec2017'!C325:C327)</f>
        <v>3.257813850103997</v>
      </c>
      <c r="G22" s="8" t="s">
        <v>351</v>
      </c>
      <c r="H22" s="5">
        <f>AVERAGE('Gas Price Model_Dec2017'!C337:C339)</f>
        <v>3.5690143757140995</v>
      </c>
      <c r="I22" s="8" t="s">
        <v>351</v>
      </c>
      <c r="J22" s="5">
        <f>AVERAGE('Gas Price Model_Dec2017'!C349:C351)</f>
        <v>3.3296784307862048</v>
      </c>
      <c r="K22" s="8" t="s">
        <v>351</v>
      </c>
      <c r="L22" s="5">
        <f>AVERAGE('Gas Price Model_Dec2017'!C361:C363)</f>
        <v>3.2682081195843473</v>
      </c>
      <c r="M22" s="8" t="s">
        <v>351</v>
      </c>
      <c r="N22" s="5">
        <f>AVERAGE('Gas Price Model_Dec2017'!C373:C375)</f>
        <v>3.2497878898170782</v>
      </c>
      <c r="P22" s="2" t="s">
        <v>308</v>
      </c>
      <c r="S22" s="58">
        <v>0.13000999999999999</v>
      </c>
      <c r="AL22" s="2" t="s">
        <v>324</v>
      </c>
      <c r="AM22" s="23">
        <f>AVERAGE('SAS Data'!I69:I80)</f>
        <v>5.8397323015962703</v>
      </c>
      <c r="AN22" s="23">
        <f>AVERAGE('SAS Data'!B69:B80)</f>
        <v>6.4741666666666662</v>
      </c>
      <c r="AO22" s="23">
        <f>AM22-AN22</f>
        <v>-0.63443436507039586</v>
      </c>
      <c r="AP22" s="23"/>
    </row>
    <row r="23" spans="1:42" x14ac:dyDescent="0.25">
      <c r="A23" s="17" t="s">
        <v>352</v>
      </c>
      <c r="B23" s="18">
        <f>AVERAGE('Gas Price Model_Dec2017'!B304:B306)</f>
        <v>2.4615596793552843</v>
      </c>
      <c r="C23" s="17" t="s">
        <v>352</v>
      </c>
      <c r="D23" s="18">
        <f>AVERAGE('Gas Price Model_Dec2017'!B316:B318)</f>
        <v>3.3045424045279055</v>
      </c>
      <c r="E23" s="17" t="s">
        <v>352</v>
      </c>
      <c r="F23" s="18">
        <f>AVERAGE('Gas Price Model_Dec2017'!C328:C330)</f>
        <v>3.5325386920433783</v>
      </c>
      <c r="G23" s="17" t="s">
        <v>352</v>
      </c>
      <c r="H23" s="18">
        <f>AVERAGE('Gas Price Model_Dec2017'!C340:C342)</f>
        <v>3.5565798688971939</v>
      </c>
      <c r="I23" s="17" t="s">
        <v>352</v>
      </c>
      <c r="J23" s="18">
        <f>AVERAGE('Gas Price Model_Dec2017'!C352:C354)</f>
        <v>3.3326443234538368</v>
      </c>
      <c r="K23" s="17" t="s">
        <v>352</v>
      </c>
      <c r="L23" s="18">
        <f>AVERAGE('Gas Price Model_Dec2017'!C364:C366)</f>
        <v>3.2977998182907799</v>
      </c>
      <c r="M23" s="17" t="s">
        <v>352</v>
      </c>
      <c r="N23" s="18">
        <f>AVERAGE('Gas Price Model_Dec2017'!C376:C378)</f>
        <v>3.2869287141629537</v>
      </c>
      <c r="P23" s="2" t="s">
        <v>309</v>
      </c>
      <c r="S23" s="58">
        <v>0.36057</v>
      </c>
      <c r="AL23" s="2" t="s">
        <v>325</v>
      </c>
      <c r="AM23" s="23">
        <f>AVERAGE('SAS Data'!I81:I92)</f>
        <v>7.5234465135744832</v>
      </c>
      <c r="AN23" s="23">
        <f>AVERAGE('SAS Data'!B81:B92)</f>
        <v>9.2858333333333327</v>
      </c>
      <c r="AO23" s="23">
        <f t="shared" ref="AO23:AO33" si="4">AM23-AN23</f>
        <v>-1.7623868197588495</v>
      </c>
      <c r="AP23" s="23"/>
    </row>
    <row r="24" spans="1:42" x14ac:dyDescent="0.25">
      <c r="A24" s="9" t="s">
        <v>353</v>
      </c>
      <c r="B24" s="6">
        <f>AVERAGE('Gas Price Model_Dec2017'!B307:B309)</f>
        <v>2.110351735673075</v>
      </c>
      <c r="C24" s="9" t="s">
        <v>353</v>
      </c>
      <c r="D24" s="6">
        <f>AVERAGE('Gas Price Model_Dec2017'!B319:B321)</f>
        <v>3.5284737730187943</v>
      </c>
      <c r="E24" s="9" t="s">
        <v>353</v>
      </c>
      <c r="F24" s="6">
        <f>AVERAGE('Gas Price Model_Dec2017'!C331:C333)</f>
        <v>3.7652152058236772</v>
      </c>
      <c r="G24" s="9" t="s">
        <v>353</v>
      </c>
      <c r="H24" s="6">
        <f>AVERAGE('Gas Price Model_Dec2017'!C343:C345)</f>
        <v>3.6702684978229541</v>
      </c>
      <c r="I24" s="9" t="s">
        <v>353</v>
      </c>
      <c r="J24" s="6">
        <f>AVERAGE('Gas Price Model_Dec2017'!C355:C357)</f>
        <v>3.4879959766121389</v>
      </c>
      <c r="K24" s="9" t="s">
        <v>353</v>
      </c>
      <c r="L24" s="6">
        <f>AVERAGE('Gas Price Model_Dec2017'!C367:C369)</f>
        <v>3.4627729454505292</v>
      </c>
      <c r="M24" s="9" t="s">
        <v>353</v>
      </c>
      <c r="N24" s="6">
        <f>AVERAGE('Gas Price Model_Dec2017'!C379:C381)</f>
        <v>3.4538405599893509</v>
      </c>
      <c r="P24" s="2" t="s">
        <v>310</v>
      </c>
      <c r="S24" s="58">
        <v>5.6753</v>
      </c>
      <c r="AL24" s="2" t="s">
        <v>326</v>
      </c>
      <c r="AM24" s="23">
        <f>AVERAGE('SAS Data'!I93:I104)</f>
        <v>6.606493361165346</v>
      </c>
      <c r="AN24" s="23">
        <f>AVERAGE('SAS Data'!B93:B104)</f>
        <v>7.0566666666666675</v>
      </c>
      <c r="AO24" s="23">
        <f t="shared" si="4"/>
        <v>-0.45017330550132151</v>
      </c>
      <c r="AP24" s="23"/>
    </row>
    <row r="25" spans="1:42" x14ac:dyDescent="0.25">
      <c r="A25" s="19" t="s">
        <v>354</v>
      </c>
      <c r="B25" s="20">
        <f>AVERAGE('Gas Price Model_Dec2017'!B310:B312)</f>
        <v>2.3132602828115103</v>
      </c>
      <c r="C25" s="19" t="s">
        <v>354</v>
      </c>
      <c r="D25" s="20">
        <f>AVERAGE('Gas Price Model_Dec2017'!B322:B324)</f>
        <v>3.2473744529382955</v>
      </c>
      <c r="E25" s="19" t="s">
        <v>354</v>
      </c>
      <c r="F25" s="20">
        <f>AVERAGE('Gas Price Model_Dec2017'!C334:C336)</f>
        <v>3.6299113533196325</v>
      </c>
      <c r="G25" s="19" t="s">
        <v>354</v>
      </c>
      <c r="H25" s="20">
        <f>AVERAGE('Gas Price Model_Dec2017'!C346:C348)</f>
        <v>3.4242242316891875</v>
      </c>
      <c r="I25" s="19" t="s">
        <v>354</v>
      </c>
      <c r="J25" s="20">
        <f>AVERAGE('Gas Price Model_Dec2017'!C358:C360)</f>
        <v>3.3206800858586831</v>
      </c>
      <c r="K25" s="19" t="s">
        <v>354</v>
      </c>
      <c r="L25" s="20">
        <f>AVERAGE('Gas Price Model_Dec2017'!C370:C372)</f>
        <v>3.3015341606591009</v>
      </c>
      <c r="M25" s="19" t="s">
        <v>354</v>
      </c>
      <c r="N25" s="20">
        <f>AVERAGE('Gas Price Model_Dec2017'!C382:C384)</f>
        <v>3.3003163880982087</v>
      </c>
      <c r="P25" s="2" t="s">
        <v>311</v>
      </c>
      <c r="S25" s="58">
        <v>0.25502999999999998</v>
      </c>
      <c r="AL25" s="2" t="s">
        <v>327</v>
      </c>
      <c r="AM25" s="23">
        <f>AVERAGE('SAS Data'!I105:I116)</f>
        <v>8.4231543094824364</v>
      </c>
      <c r="AN25" s="23">
        <f>AVERAGE('SAS Data'!B105:B116)</f>
        <v>8.5199999999999978</v>
      </c>
      <c r="AO25" s="23">
        <f t="shared" si="4"/>
        <v>-9.6845690517561422E-2</v>
      </c>
      <c r="AP25" s="23"/>
    </row>
    <row r="26" spans="1:42" x14ac:dyDescent="0.25">
      <c r="A26" s="30" t="s">
        <v>0</v>
      </c>
      <c r="B26" s="31">
        <f>AVERAGE(B22:B25)</f>
        <v>2.4244077671262811</v>
      </c>
      <c r="C26" s="30" t="s">
        <v>1</v>
      </c>
      <c r="D26" s="31">
        <f>AVERAGE(D22:D25)</f>
        <v>3.2637361647429657</v>
      </c>
      <c r="E26" s="30" t="s">
        <v>2</v>
      </c>
      <c r="F26" s="31">
        <f>AVERAGE(F22:F25)</f>
        <v>3.5463697753226713</v>
      </c>
      <c r="G26" s="30" t="s">
        <v>3</v>
      </c>
      <c r="H26" s="31">
        <f>AVERAGE(H22:H25)</f>
        <v>3.5550217435308586</v>
      </c>
      <c r="I26" s="30" t="s">
        <v>4</v>
      </c>
      <c r="J26" s="31">
        <f>AVERAGE(J22:J25)</f>
        <v>3.367749704177716</v>
      </c>
      <c r="K26" s="30" t="s">
        <v>73</v>
      </c>
      <c r="L26" s="31">
        <f>AVERAGE(L22:L25)</f>
        <v>3.3325787609961894</v>
      </c>
      <c r="M26" s="30" t="s">
        <v>372</v>
      </c>
      <c r="N26" s="31">
        <f>AVERAGE(N22:N25)</f>
        <v>3.3227183880168978</v>
      </c>
      <c r="P26" s="2" t="s">
        <v>312</v>
      </c>
      <c r="S26" s="58">
        <v>0.96599999999999997</v>
      </c>
      <c r="AL26" s="2" t="s">
        <v>328</v>
      </c>
      <c r="AM26" s="23">
        <f>AVERAGE('SAS Data'!I117:I128)</f>
        <v>5.6110006142155271</v>
      </c>
      <c r="AN26" s="23">
        <f>AVERAGE('SAS Data'!B117:B128)</f>
        <v>6.0808333333333344</v>
      </c>
      <c r="AO26" s="23">
        <f t="shared" si="4"/>
        <v>-0.46983271911780733</v>
      </c>
      <c r="AP26" s="23"/>
    </row>
    <row r="27" spans="1:42" x14ac:dyDescent="0.25">
      <c r="A27" s="2"/>
      <c r="B27" s="27"/>
      <c r="C27" s="2"/>
      <c r="D27" s="27"/>
      <c r="E27" s="2"/>
      <c r="F27" s="27"/>
      <c r="G27" s="2"/>
      <c r="H27" s="27"/>
      <c r="I27" s="2"/>
      <c r="J27" s="27"/>
      <c r="K27" s="2"/>
      <c r="L27" s="27"/>
      <c r="M27" s="27"/>
      <c r="N27" s="27"/>
      <c r="AL27" s="2" t="s">
        <v>329</v>
      </c>
      <c r="AM27" s="23">
        <f>AVERAGE('SAS Data'!I129:I140)</f>
        <v>5.2033039846930205</v>
      </c>
      <c r="AN27" s="23">
        <f>AVERAGE('SAS Data'!B129:B140)</f>
        <v>4.3475000000000001</v>
      </c>
      <c r="AO27" s="23">
        <f t="shared" si="4"/>
        <v>0.85580398469302033</v>
      </c>
      <c r="AP27" s="23"/>
    </row>
    <row r="28" spans="1:42" x14ac:dyDescent="0.25">
      <c r="B28" s="39" t="s">
        <v>398</v>
      </c>
      <c r="C28" s="1" t="s">
        <v>397</v>
      </c>
      <c r="E28" s="1" t="s">
        <v>368</v>
      </c>
      <c r="F28" s="1" t="s">
        <v>366</v>
      </c>
      <c r="H28" s="1" t="s">
        <v>368</v>
      </c>
      <c r="K28" s="2"/>
      <c r="L28" s="27"/>
      <c r="M28" s="27"/>
      <c r="N28" s="27"/>
      <c r="P28" s="2" t="s">
        <v>314</v>
      </c>
      <c r="AL28" s="2" t="s">
        <v>330</v>
      </c>
      <c r="AM28" s="23">
        <f>AVERAGE('SAS Data'!I141:I152)</f>
        <v>5.5226439433529864</v>
      </c>
      <c r="AN28" s="23">
        <f>AVERAGE('SAS Data'!B141:B152)</f>
        <v>4.2491666666666665</v>
      </c>
      <c r="AO28" s="23">
        <f t="shared" si="4"/>
        <v>1.2734772766863198</v>
      </c>
      <c r="AP28" s="23"/>
    </row>
    <row r="29" spans="1:42" x14ac:dyDescent="0.25">
      <c r="B29" s="40">
        <f>ROUND(B26,2)</f>
        <v>2.42</v>
      </c>
      <c r="C29" s="1" t="s">
        <v>0</v>
      </c>
      <c r="F29" s="1" t="s">
        <v>0</v>
      </c>
      <c r="G29" s="23">
        <v>2.42</v>
      </c>
      <c r="H29" s="32">
        <f t="shared" ref="H29:H34" si="5">B29-G29</f>
        <v>0</v>
      </c>
      <c r="I29" s="32"/>
      <c r="J29" s="2"/>
      <c r="K29" s="2"/>
      <c r="L29" s="27"/>
      <c r="M29" s="27"/>
      <c r="N29" s="27"/>
      <c r="P29" s="2" t="s">
        <v>316</v>
      </c>
      <c r="AL29" s="2" t="s">
        <v>331</v>
      </c>
      <c r="AM29" s="23">
        <f>AVERAGE('SAS Data'!I153:I164)</f>
        <v>5.0005207985168845</v>
      </c>
      <c r="AN29" s="23">
        <f>AVERAGE('SAS Data'!B153:B164)</f>
        <v>3.1141666666666672</v>
      </c>
      <c r="AO29" s="23">
        <f t="shared" si="4"/>
        <v>1.8863541318502173</v>
      </c>
      <c r="AP29" s="23"/>
    </row>
    <row r="30" spans="1:42" x14ac:dyDescent="0.25">
      <c r="B30" s="40">
        <f>ROUND(D26,2)</f>
        <v>3.26</v>
      </c>
      <c r="C30" s="1" t="s">
        <v>1</v>
      </c>
      <c r="D30" s="23">
        <v>3.27</v>
      </c>
      <c r="E30" s="35">
        <f>B30-D30</f>
        <v>-1.0000000000000231E-2</v>
      </c>
      <c r="F30" s="1" t="s">
        <v>1</v>
      </c>
      <c r="G30" s="23">
        <v>3.15</v>
      </c>
      <c r="H30" s="32">
        <f t="shared" si="5"/>
        <v>0.10999999999999988</v>
      </c>
      <c r="I30" s="32"/>
      <c r="J30" s="2"/>
      <c r="K30" s="2"/>
      <c r="P30" s="2" t="s">
        <v>315</v>
      </c>
      <c r="AL30" s="2" t="s">
        <v>332</v>
      </c>
      <c r="AM30" s="23">
        <f>AVERAGE('SAS Data'!I165:I176)</f>
        <v>4.3794206987954558</v>
      </c>
      <c r="AN30" s="23">
        <f>AVERAGE('SAS Data'!B165:B176)</f>
        <v>3.5366666666666671</v>
      </c>
      <c r="AO30" s="23">
        <f t="shared" si="4"/>
        <v>0.84275403212878874</v>
      </c>
      <c r="AP30" s="23"/>
    </row>
    <row r="31" spans="1:42" x14ac:dyDescent="0.25">
      <c r="B31" s="40">
        <f>ROUND(F26,2)</f>
        <v>3.55</v>
      </c>
      <c r="C31" s="1" t="s">
        <v>2</v>
      </c>
      <c r="D31" s="23">
        <v>3.3</v>
      </c>
      <c r="E31" s="35">
        <f t="shared" ref="E31:E35" si="6">B31-D31</f>
        <v>0.25</v>
      </c>
      <c r="F31" s="1" t="s">
        <v>2</v>
      </c>
      <c r="G31" s="23">
        <v>3.31</v>
      </c>
      <c r="H31" s="32">
        <f t="shared" si="5"/>
        <v>0.23999999999999977</v>
      </c>
      <c r="I31" s="32"/>
      <c r="J31" s="2"/>
      <c r="K31" s="2"/>
      <c r="AL31" s="2" t="s">
        <v>333</v>
      </c>
      <c r="AM31" s="23">
        <f>AVERAGE('SAS Data'!I177:I188)</f>
        <v>5.126420907441779</v>
      </c>
      <c r="AN31" s="23">
        <f>AVERAGE('SAS Data'!B177:B188)</f>
        <v>4.4375000000000009</v>
      </c>
      <c r="AO31" s="23">
        <f t="shared" si="4"/>
        <v>0.68892090744177814</v>
      </c>
      <c r="AP31" s="23"/>
    </row>
    <row r="32" spans="1:42" x14ac:dyDescent="0.25">
      <c r="B32" s="40">
        <f>ROUND(H26,2)</f>
        <v>3.56</v>
      </c>
      <c r="C32" s="1" t="s">
        <v>3</v>
      </c>
      <c r="D32" s="23">
        <v>3.2</v>
      </c>
      <c r="E32" s="35">
        <f t="shared" si="6"/>
        <v>0.35999999999999988</v>
      </c>
      <c r="F32" s="1" t="s">
        <v>3</v>
      </c>
      <c r="G32" s="23">
        <v>3.26</v>
      </c>
      <c r="H32" s="32">
        <f t="shared" si="5"/>
        <v>0.30000000000000027</v>
      </c>
      <c r="I32" s="32"/>
      <c r="J32" s="2"/>
      <c r="K32" s="2"/>
      <c r="P32" s="2"/>
      <c r="AL32" s="2" t="s">
        <v>334</v>
      </c>
      <c r="AM32" s="23">
        <f>AVERAGE('SAS Data'!I189:I200)</f>
        <v>3.7472292849745474</v>
      </c>
      <c r="AN32" s="23">
        <f>AVERAGE('SAS Data'!B189:B200)</f>
        <v>3.4675000000000007</v>
      </c>
      <c r="AO32" s="23">
        <f t="shared" si="4"/>
        <v>0.27972928497454674</v>
      </c>
      <c r="AP32" s="23"/>
    </row>
    <row r="33" spans="1:42" x14ac:dyDescent="0.25">
      <c r="B33" s="40">
        <f>ROUND(J26,2)</f>
        <v>3.37</v>
      </c>
      <c r="C33" s="1" t="s">
        <v>4</v>
      </c>
      <c r="D33" s="23">
        <v>3.1</v>
      </c>
      <c r="E33" s="35">
        <f t="shared" si="6"/>
        <v>0.27</v>
      </c>
      <c r="F33" s="1" t="s">
        <v>4</v>
      </c>
      <c r="G33" s="23">
        <v>3.35</v>
      </c>
      <c r="H33" s="32">
        <f t="shared" si="5"/>
        <v>2.0000000000000018E-2</v>
      </c>
      <c r="I33" s="32"/>
      <c r="AL33" s="2" t="s">
        <v>0</v>
      </c>
      <c r="AM33" s="23">
        <f>AVERAGE('SAS Data'!I201:I212)</f>
        <v>2.4244077671262811</v>
      </c>
      <c r="AN33" s="23">
        <f>AVERAGE('SAS Data'!B201:B212)</f>
        <v>2.3383333333333329</v>
      </c>
      <c r="AO33" s="23">
        <f t="shared" si="4"/>
        <v>8.6074433792948213E-2</v>
      </c>
      <c r="AP33" s="23"/>
    </row>
    <row r="34" spans="1:42" x14ac:dyDescent="0.25">
      <c r="B34" s="40">
        <f>ROUND(L26,2)</f>
        <v>3.33</v>
      </c>
      <c r="C34" s="1" t="s">
        <v>73</v>
      </c>
      <c r="D34" s="23">
        <v>3.1</v>
      </c>
      <c r="E34" s="35">
        <f t="shared" si="6"/>
        <v>0.22999999999999998</v>
      </c>
      <c r="F34" s="1" t="s">
        <v>73</v>
      </c>
      <c r="G34" s="23">
        <v>3.45</v>
      </c>
      <c r="H34" s="32">
        <f t="shared" si="5"/>
        <v>-0.12000000000000011</v>
      </c>
      <c r="I34" s="32"/>
      <c r="AL34" s="2" t="s">
        <v>1</v>
      </c>
      <c r="AM34" s="23">
        <f>AVERAGE('SAS Data'!I213:I224)</f>
        <v>3.2637361647429657</v>
      </c>
      <c r="AN34" s="23">
        <f>AVERAGE('SAS Data'!B213:B224)</f>
        <v>3.1141666666666672</v>
      </c>
      <c r="AO34" s="23">
        <f>AM34-AN34</f>
        <v>0.14956949807629849</v>
      </c>
    </row>
    <row r="35" spans="1:42" x14ac:dyDescent="0.25">
      <c r="B35" s="40">
        <f>ROUND(N26,2)</f>
        <v>3.32</v>
      </c>
      <c r="C35" s="1" t="s">
        <v>372</v>
      </c>
      <c r="D35" s="23">
        <v>3.1</v>
      </c>
      <c r="E35" s="35">
        <f t="shared" si="6"/>
        <v>0.21999999999999975</v>
      </c>
      <c r="F35" s="1" t="s">
        <v>372</v>
      </c>
      <c r="AL35" s="1" t="s">
        <v>404</v>
      </c>
      <c r="AM35" s="23">
        <f>AVERAGE('SAS Data'!I225:I226)</f>
        <v>3.3169794619282706</v>
      </c>
      <c r="AN35" s="23">
        <f>AVERAGE('SAS Data'!B225:B226)</f>
        <v>3.05</v>
      </c>
      <c r="AO35" s="23">
        <f>AM35-AN35</f>
        <v>0.26697946192827082</v>
      </c>
    </row>
    <row r="36" spans="1:42" x14ac:dyDescent="0.25">
      <c r="A36" s="2"/>
      <c r="B36" s="27"/>
      <c r="C36" s="2"/>
      <c r="D36" s="27"/>
      <c r="E36" s="2"/>
      <c r="F36" s="27"/>
      <c r="G36" s="2"/>
      <c r="H36" s="27"/>
      <c r="I36" s="2"/>
      <c r="J36" s="27"/>
      <c r="K36" s="2"/>
      <c r="L36" s="27"/>
      <c r="M36" s="27"/>
      <c r="N36" s="27"/>
    </row>
    <row r="37" spans="1:42" ht="15.75" x14ac:dyDescent="0.25">
      <c r="A37" s="28"/>
      <c r="B37" s="29"/>
      <c r="C37" s="28"/>
      <c r="D37" s="29"/>
      <c r="E37" s="28"/>
      <c r="F37" s="29"/>
      <c r="G37" s="28"/>
      <c r="H37" s="29"/>
      <c r="I37" s="28"/>
      <c r="J37" s="29"/>
      <c r="K37" s="28"/>
      <c r="L37" s="29"/>
      <c r="M37" s="29"/>
      <c r="N37" s="29"/>
    </row>
    <row r="44" spans="1:42" ht="15" customHeight="1" x14ac:dyDescent="0.25"/>
    <row r="53" spans="1:11" x14ac:dyDescent="0.25">
      <c r="A53" s="2" t="s">
        <v>405</v>
      </c>
    </row>
    <row r="54" spans="1:11" ht="30" customHeight="1" x14ac:dyDescent="0.25">
      <c r="A54" s="10" t="s">
        <v>279</v>
      </c>
      <c r="B54" s="59" t="s">
        <v>280</v>
      </c>
      <c r="C54" s="60"/>
      <c r="D54" s="59" t="s">
        <v>395</v>
      </c>
      <c r="E54" s="60"/>
      <c r="F54" s="61" t="s">
        <v>393</v>
      </c>
      <c r="G54" s="62"/>
      <c r="H54" s="59" t="s">
        <v>281</v>
      </c>
      <c r="I54" s="60"/>
      <c r="J54" s="59" t="s">
        <v>282</v>
      </c>
      <c r="K54" s="60"/>
    </row>
    <row r="55" spans="1:11" ht="45" x14ac:dyDescent="0.25">
      <c r="A55" s="10" t="s">
        <v>283</v>
      </c>
      <c r="B55" s="10" t="s">
        <v>284</v>
      </c>
      <c r="C55" s="10" t="s">
        <v>285</v>
      </c>
      <c r="D55" s="10" t="s">
        <v>286</v>
      </c>
      <c r="E55" s="10" t="s">
        <v>285</v>
      </c>
      <c r="F55" s="48" t="s">
        <v>286</v>
      </c>
      <c r="G55" s="48" t="s">
        <v>285</v>
      </c>
      <c r="H55" s="10" t="s">
        <v>286</v>
      </c>
      <c r="I55" s="10" t="s">
        <v>285</v>
      </c>
      <c r="J55" s="10" t="s">
        <v>284</v>
      </c>
      <c r="K55" s="10" t="s">
        <v>285</v>
      </c>
    </row>
    <row r="56" spans="1:11" x14ac:dyDescent="0.25">
      <c r="A56" s="13" t="s">
        <v>287</v>
      </c>
      <c r="B56" s="14">
        <f>AVERAGE('SAS Data'!B9:B20)</f>
        <v>2.8991666666666664</v>
      </c>
      <c r="C56" s="14">
        <f>AVERAGE('SAS Data'!C9:C20)</f>
        <v>25.980833333333333</v>
      </c>
      <c r="D56" s="14">
        <f>AVERAGE('SAS Data'!D9:D20)</f>
        <v>2.8175000000000003</v>
      </c>
      <c r="E56" s="14">
        <f>AVERAGE('SAS Data'!E9:E20)</f>
        <v>25.772500000000004</v>
      </c>
      <c r="F56" s="49">
        <f>AVERAGE('SAS Data'!F9:F20)</f>
        <v>2.8632777029035039</v>
      </c>
      <c r="G56" s="49">
        <f>AVERAGE('SAS Data'!G9:G20)</f>
        <v>25.89770797464676</v>
      </c>
      <c r="H56" s="14"/>
      <c r="I56" s="14"/>
      <c r="J56" s="14">
        <f>AVERAGE('SAS Data'!I9:I20)</f>
        <v>2.6915284013505723</v>
      </c>
      <c r="K56" s="14">
        <f>AVERAGE('SAS Data'!H9:H20)</f>
        <v>24.526475377267943</v>
      </c>
    </row>
    <row r="57" spans="1:11" x14ac:dyDescent="0.25">
      <c r="A57" s="13" t="s">
        <v>288</v>
      </c>
      <c r="B57" s="14">
        <f>AVERAGE('SAS Data'!B21:B32)</f>
        <v>5.5674999999999999</v>
      </c>
      <c r="C57" s="14">
        <f>AVERAGE('SAS Data'!C21:C32)</f>
        <v>30.081666666666667</v>
      </c>
      <c r="D57" s="14">
        <f>AVERAGE('SAS Data'!D21:D32)</f>
        <v>5.4174999999999995</v>
      </c>
      <c r="E57" s="14">
        <f>AVERAGE('SAS Data'!E21:E32)</f>
        <v>30.017499999999998</v>
      </c>
      <c r="F57" s="49">
        <f>AVERAGE('SAS Data'!F21:F32)</f>
        <v>5.4091143587311494</v>
      </c>
      <c r="G57" s="49">
        <f>AVERAGE('SAS Data'!G21:G32)</f>
        <v>30.031699308795709</v>
      </c>
      <c r="H57" s="14"/>
      <c r="I57" s="14"/>
      <c r="J57" s="14">
        <f>AVERAGE('SAS Data'!I21:I32)</f>
        <v>5.0958121499189861</v>
      </c>
      <c r="K57" s="14">
        <f>AVERAGE('SAS Data'!H21:H32)</f>
        <v>28.479477296134835</v>
      </c>
    </row>
    <row r="58" spans="1:11" ht="15" customHeight="1" x14ac:dyDescent="0.25">
      <c r="A58" s="13" t="s">
        <v>289</v>
      </c>
      <c r="B58" s="14">
        <f>AVERAGE('SAS Data'!B33:B44)</f>
        <v>2.8433333333333333</v>
      </c>
      <c r="C58" s="14">
        <f>AVERAGE('SAS Data'!C33:C44)</f>
        <v>23.742499999999996</v>
      </c>
      <c r="D58" s="14">
        <f>AVERAGE('SAS Data'!D33:D44)</f>
        <v>2.7624999999999997</v>
      </c>
      <c r="E58" s="14">
        <f>AVERAGE('SAS Data'!E33:E44)</f>
        <v>23.689999999999998</v>
      </c>
      <c r="F58" s="49">
        <f>AVERAGE('SAS Data'!F33:F44)</f>
        <v>2.8424838456071004</v>
      </c>
      <c r="G58" s="49">
        <f>AVERAGE('SAS Data'!G33:G44)</f>
        <v>23.71484516059995</v>
      </c>
      <c r="H58" s="14"/>
      <c r="I58" s="14"/>
      <c r="J58" s="14">
        <f>AVERAGE('SAS Data'!I33:I44)</f>
        <v>2.4573940974216315</v>
      </c>
      <c r="K58" s="14">
        <f>AVERAGE('SAS Data'!H33:H44)</f>
        <v>21.959718631407764</v>
      </c>
    </row>
    <row r="59" spans="1:11" ht="15" customHeight="1" x14ac:dyDescent="0.25">
      <c r="A59" s="13" t="s">
        <v>290</v>
      </c>
      <c r="B59" s="14">
        <f>AVERAGE('SAS Data'!B45:B56)</f>
        <v>5.0100000000000007</v>
      </c>
      <c r="C59" s="14">
        <f>AVERAGE('SAS Data'!C45:C56)</f>
        <v>29.908333333333335</v>
      </c>
      <c r="D59" s="14">
        <f>AVERAGE('SAS Data'!D45:D56)</f>
        <v>4.8824999999999994</v>
      </c>
      <c r="E59" s="14">
        <f>AVERAGE('SAS Data'!E45:E56)</f>
        <v>29.92</v>
      </c>
      <c r="F59" s="49">
        <f>AVERAGE('SAS Data'!F45:F56)</f>
        <v>4.8006353822220236</v>
      </c>
      <c r="G59" s="49">
        <f>AVERAGE('SAS Data'!G45:G56)</f>
        <v>29.797536413497514</v>
      </c>
      <c r="H59" s="14"/>
      <c r="I59" s="14"/>
      <c r="J59" s="14">
        <f>AVERAGE('SAS Data'!I45:I56)</f>
        <v>3.9577320849847339</v>
      </c>
      <c r="K59" s="14">
        <f>AVERAGE('SAS Data'!H45:H56)</f>
        <v>28.30320813608563</v>
      </c>
    </row>
    <row r="60" spans="1:11" x14ac:dyDescent="0.25">
      <c r="A60" s="13" t="s">
        <v>291</v>
      </c>
      <c r="B60" s="14">
        <f>AVERAGE('SAS Data'!B57:B68)</f>
        <v>5.5708333333333329</v>
      </c>
      <c r="C60" s="14">
        <f>AVERAGE('SAS Data'!C57:C68)</f>
        <v>33.751666666666665</v>
      </c>
      <c r="D60" s="14">
        <f>AVERAGE('SAS Data'!D57:D68)</f>
        <v>5.4200000000000008</v>
      </c>
      <c r="E60" s="14">
        <f>AVERAGE('SAS Data'!E57:E68)</f>
        <v>33.739999999999995</v>
      </c>
      <c r="F60" s="49">
        <f>AVERAGE('SAS Data'!F57:F68)</f>
        <v>5.5539611867696257</v>
      </c>
      <c r="G60" s="49">
        <f>AVERAGE('SAS Data'!G57:G68)</f>
        <v>33.711978483208462</v>
      </c>
      <c r="H60" s="14"/>
      <c r="I60" s="14"/>
      <c r="J60" s="14">
        <f>AVERAGE('SAS Data'!I57:I68)</f>
        <v>4.7683201716532597</v>
      </c>
      <c r="K60" s="14">
        <f>AVERAGE('SAS Data'!H57:H68)</f>
        <v>31.962472238970843</v>
      </c>
    </row>
    <row r="61" spans="1:11" x14ac:dyDescent="0.25">
      <c r="A61" s="13" t="s">
        <v>292</v>
      </c>
      <c r="B61" s="14">
        <f>AVERAGE('SAS Data'!B69:B80)</f>
        <v>6.4741666666666662</v>
      </c>
      <c r="C61" s="14">
        <f>AVERAGE('SAS Data'!C69:C80)</f>
        <v>48.738333333333337</v>
      </c>
      <c r="D61" s="14">
        <f>AVERAGE('SAS Data'!D69:D80)</f>
        <v>6.3050000000000006</v>
      </c>
      <c r="E61" s="14">
        <f>AVERAGE('SAS Data'!E69:E80)</f>
        <v>48.71</v>
      </c>
      <c r="F61" s="49">
        <f>AVERAGE('SAS Data'!F69:F80)</f>
        <v>6.5701512142097664</v>
      </c>
      <c r="G61" s="49">
        <f>AVERAGE('SAS Data'!G69:G80)</f>
        <v>48.791391224272793</v>
      </c>
      <c r="H61" s="14"/>
      <c r="I61" s="14"/>
      <c r="J61" s="14">
        <f>AVERAGE('SAS Data'!I69:I80)</f>
        <v>5.8397323015962703</v>
      </c>
      <c r="K61" s="14">
        <f>AVERAGE('SAS Data'!H69:H80)</f>
        <v>45.372375900018056</v>
      </c>
    </row>
    <row r="62" spans="1:11" x14ac:dyDescent="0.25">
      <c r="A62" s="13" t="s">
        <v>293</v>
      </c>
      <c r="B62" s="14">
        <f>AVERAGE('SAS Data'!B81:B92)</f>
        <v>9.2858333333333327</v>
      </c>
      <c r="C62" s="14">
        <f>AVERAGE('SAS Data'!C81:C92)</f>
        <v>64.217500000000001</v>
      </c>
      <c r="D62" s="14">
        <f>AVERAGE('SAS Data'!D81:D92)</f>
        <v>9.0374999999999996</v>
      </c>
      <c r="E62" s="14">
        <f>AVERAGE('SAS Data'!E81:E92)</f>
        <v>64.257499999999993</v>
      </c>
      <c r="F62" s="49">
        <f>AVERAGE('SAS Data'!F81:F92)</f>
        <v>9.2793382158872149</v>
      </c>
      <c r="G62" s="49">
        <f>AVERAGE('SAS Data'!G81:G92)</f>
        <v>64.346034123929726</v>
      </c>
      <c r="H62" s="14"/>
      <c r="I62" s="14"/>
      <c r="J62" s="14">
        <f>AVERAGE('SAS Data'!I81:I92)</f>
        <v>7.5234465135744832</v>
      </c>
      <c r="K62" s="14">
        <f>AVERAGE('SAS Data'!H81:H92)</f>
        <v>60.108986625324157</v>
      </c>
    </row>
    <row r="63" spans="1:11" x14ac:dyDescent="0.25">
      <c r="A63" s="13" t="s">
        <v>294</v>
      </c>
      <c r="B63" s="14">
        <f>AVERAGE('SAS Data'!B93:B104)</f>
        <v>7.0566666666666675</v>
      </c>
      <c r="C63" s="14">
        <f>AVERAGE('SAS Data'!C93:C104)</f>
        <v>63.361666666666657</v>
      </c>
      <c r="D63" s="14">
        <f>AVERAGE('SAS Data'!D93:D104)</f>
        <v>6.87</v>
      </c>
      <c r="E63" s="14">
        <f>AVERAGE('SAS Data'!E93:E104)</f>
        <v>63.367500000000007</v>
      </c>
      <c r="F63" s="49">
        <f>AVERAGE('SAS Data'!F93:F104)</f>
        <v>7.0598775609973536</v>
      </c>
      <c r="G63" s="49">
        <f>AVERAGE('SAS Data'!G93:G104)</f>
        <v>63.470519710012837</v>
      </c>
      <c r="H63" s="14"/>
      <c r="I63" s="14"/>
      <c r="J63" s="14">
        <f>AVERAGE('SAS Data'!I93:I104)</f>
        <v>6.606493361165346</v>
      </c>
      <c r="K63" s="14">
        <f>AVERAGE('SAS Data'!H93:H104)</f>
        <v>59.101855097235294</v>
      </c>
    </row>
    <row r="64" spans="1:11" x14ac:dyDescent="0.25">
      <c r="A64" s="13" t="s">
        <v>295</v>
      </c>
      <c r="B64" s="14">
        <f>AVERAGE('SAS Data'!B105:B116)</f>
        <v>8.5199999999999978</v>
      </c>
      <c r="C64" s="14">
        <f>AVERAGE('SAS Data'!C105:C116)</f>
        <v>97.027499999999989</v>
      </c>
      <c r="D64" s="14">
        <f>AVERAGE('SAS Data'!D105:D116)</f>
        <v>8.2949999999999982</v>
      </c>
      <c r="E64" s="14">
        <f>AVERAGE('SAS Data'!E105:E116)</f>
        <v>97.02500000000002</v>
      </c>
      <c r="F64" s="49">
        <f>AVERAGE('SAS Data'!F105:F116)</f>
        <v>8.4681767209938563</v>
      </c>
      <c r="G64" s="49">
        <f>AVERAGE('SAS Data'!G105:G116)</f>
        <v>96.983561473264842</v>
      </c>
      <c r="H64" s="14"/>
      <c r="I64" s="14"/>
      <c r="J64" s="14">
        <f>AVERAGE('SAS Data'!I105:I116)</f>
        <v>8.4231543094824364</v>
      </c>
      <c r="K64" s="14">
        <f>AVERAGE('SAS Data'!H105:H116)</f>
        <v>93.755857198124602</v>
      </c>
    </row>
    <row r="65" spans="1:11" x14ac:dyDescent="0.25">
      <c r="A65" s="13" t="s">
        <v>296</v>
      </c>
      <c r="B65" s="14">
        <f>AVERAGE('SAS Data'!B117:B128)</f>
        <v>6.0808333333333344</v>
      </c>
      <c r="C65" s="14">
        <f>AVERAGE('SAS Data'!C117:C128)</f>
        <v>69.6875</v>
      </c>
      <c r="D65" s="14">
        <f>AVERAGE('SAS Data'!D117:D128)</f>
        <v>5.9200000000000008</v>
      </c>
      <c r="E65" s="14">
        <f>AVERAGE('SAS Data'!E117:E128)</f>
        <v>69.704999999999998</v>
      </c>
      <c r="F65" s="49">
        <f>AVERAGE('SAS Data'!F117:F128)</f>
        <v>5.9122738429571955</v>
      </c>
      <c r="G65" s="49">
        <f>AVERAGE('SAS Data'!G117:G128)</f>
        <v>69.853742184017349</v>
      </c>
      <c r="H65" s="14"/>
      <c r="I65" s="14"/>
      <c r="J65" s="14">
        <f>AVERAGE('SAS Data'!I117:I128)</f>
        <v>5.6110006142155271</v>
      </c>
      <c r="K65" s="14">
        <f>AVERAGE('SAS Data'!H117:H128)</f>
        <v>65.315955228387139</v>
      </c>
    </row>
    <row r="66" spans="1:11" x14ac:dyDescent="0.25">
      <c r="A66" s="13" t="s">
        <v>297</v>
      </c>
      <c r="B66" s="14">
        <f>AVERAGE('SAS Data'!B129:B140)</f>
        <v>4.3475000000000001</v>
      </c>
      <c r="C66" s="14">
        <f>AVERAGE('SAS Data'!C129:C140)</f>
        <v>75.173333333333332</v>
      </c>
      <c r="D66" s="14">
        <f>AVERAGE('SAS Data'!D129:D140)</f>
        <v>4.25</v>
      </c>
      <c r="E66" s="14">
        <f>AVERAGE('SAS Data'!E129:E140)</f>
        <v>75.20750000000001</v>
      </c>
      <c r="F66" s="49">
        <f>AVERAGE('SAS Data'!F129:F140)</f>
        <v>4.4344772731400299</v>
      </c>
      <c r="G66" s="49">
        <f>AVERAGE('SAS Data'!G129:G140)</f>
        <v>75.30951778119541</v>
      </c>
      <c r="H66" s="14"/>
      <c r="I66" s="14"/>
      <c r="J66" s="14">
        <f>AVERAGE('SAS Data'!I129:I140)</f>
        <v>5.2033039846930205</v>
      </c>
      <c r="K66" s="14">
        <f>AVERAGE('SAS Data'!H129:H140)</f>
        <v>71.273107874250101</v>
      </c>
    </row>
    <row r="67" spans="1:11" x14ac:dyDescent="0.25">
      <c r="A67" s="13" t="s">
        <v>298</v>
      </c>
      <c r="B67" s="14">
        <f>AVERAGE('SAS Data'!B141:B152)</f>
        <v>4.2491666666666665</v>
      </c>
      <c r="C67" s="14">
        <f>AVERAGE('SAS Data'!C141:C152)</f>
        <v>89.229166666666671</v>
      </c>
      <c r="D67" s="14">
        <f>AVERAGE('SAS Data'!D141:D152)</f>
        <v>4.1550000000000002</v>
      </c>
      <c r="E67" s="14">
        <f>AVERAGE('SAS Data'!E141:E152)</f>
        <v>89.424999999999997</v>
      </c>
      <c r="F67" s="49">
        <f>AVERAGE('SAS Data'!F141:F152)</f>
        <v>4.1964212649129413</v>
      </c>
      <c r="G67" s="49">
        <f>AVERAGE('SAS Data'!G141:G152)</f>
        <v>89.506873296548349</v>
      </c>
      <c r="H67" s="14"/>
      <c r="I67" s="14"/>
      <c r="J67" s="14">
        <f>AVERAGE('SAS Data'!I141:I152)</f>
        <v>5.5226439433529864</v>
      </c>
      <c r="K67" s="14">
        <f>AVERAGE('SAS Data'!H141:H152)</f>
        <v>84.665247472086094</v>
      </c>
    </row>
    <row r="68" spans="1:11" x14ac:dyDescent="0.25">
      <c r="A68" s="13" t="s">
        <v>299</v>
      </c>
      <c r="B68" s="14">
        <f>AVERAGE('SAS Data'!B153:B164)</f>
        <v>3.1141666666666672</v>
      </c>
      <c r="C68" s="14">
        <f>AVERAGE('SAS Data'!C153:C164)</f>
        <v>95.00833333333334</v>
      </c>
      <c r="D68" s="14">
        <f>AVERAGE('SAS Data'!D153:D164)</f>
        <v>3.0449999999999999</v>
      </c>
      <c r="E68" s="14">
        <f>AVERAGE('SAS Data'!E153:E164)</f>
        <v>95.037500000000009</v>
      </c>
      <c r="F68" s="49">
        <f>AVERAGE('SAS Data'!F153:F164)</f>
        <v>3.0985836093857828</v>
      </c>
      <c r="G68" s="49">
        <f>AVERAGE('SAS Data'!G153:G164)</f>
        <v>95.059265284835931</v>
      </c>
      <c r="H68" s="14"/>
      <c r="I68" s="14"/>
      <c r="J68" s="14">
        <f>AVERAGE('SAS Data'!I153:I164)</f>
        <v>5.0005207985168845</v>
      </c>
      <c r="K68" s="14">
        <f>AVERAGE('SAS Data'!H153:H164)</f>
        <v>90.001956447713226</v>
      </c>
    </row>
    <row r="69" spans="1:11" x14ac:dyDescent="0.25">
      <c r="A69" s="13" t="s">
        <v>300</v>
      </c>
      <c r="B69" s="14">
        <f>AVERAGE('SAS Data'!B165:B176)</f>
        <v>3.5366666666666671</v>
      </c>
      <c r="C69" s="14">
        <f>AVERAGE('SAS Data'!C165:C176)</f>
        <v>92.144166666666663</v>
      </c>
      <c r="D69" s="14">
        <f>AVERAGE('SAS Data'!D165:D176)</f>
        <v>3.4449999999999998</v>
      </c>
      <c r="E69" s="14">
        <f>AVERAGE('SAS Data'!E165:E176)</f>
        <v>92.25500000000001</v>
      </c>
      <c r="F69" s="49">
        <f>AVERAGE('SAS Data'!F165:F176)</f>
        <v>3.4826549935444668</v>
      </c>
      <c r="G69" s="49">
        <f>AVERAGE('SAS Data'!G165:G176)</f>
        <v>92.24786606750736</v>
      </c>
      <c r="H69" s="14"/>
      <c r="I69" s="14"/>
      <c r="J69" s="14">
        <f>AVERAGE('SAS Data'!I165:I176)</f>
        <v>4.3794206987954558</v>
      </c>
      <c r="K69" s="14">
        <f>AVERAGE('SAS Data'!H165:H176)</f>
        <v>85.115969007875421</v>
      </c>
    </row>
    <row r="70" spans="1:11" x14ac:dyDescent="0.25">
      <c r="A70" s="13" t="s">
        <v>301</v>
      </c>
      <c r="B70" s="14">
        <f>AVERAGE('SAS Data'!B177:B188)</f>
        <v>4.4375000000000009</v>
      </c>
      <c r="C70" s="14">
        <f>AVERAGE('SAS Data'!C177:C188)</f>
        <v>101.32</v>
      </c>
      <c r="D70" s="14">
        <f>AVERAGE('SAS Data'!D177:D188)</f>
        <v>4.2975000000000003</v>
      </c>
      <c r="E70" s="14">
        <f>AVERAGE('SAS Data'!E177:E188)</f>
        <v>101.3175</v>
      </c>
      <c r="F70" s="49">
        <f>AVERAGE('SAS Data'!F177:F188)</f>
        <v>4.1809878509267238</v>
      </c>
      <c r="G70" s="49">
        <f>AVERAGE('SAS Data'!G177:G188)</f>
        <v>101.23898625475084</v>
      </c>
      <c r="H70" s="14"/>
      <c r="I70" s="14"/>
      <c r="J70" s="14">
        <f>AVERAGE('SAS Data'!I177:I188)</f>
        <v>5.126420907441779</v>
      </c>
      <c r="K70" s="14">
        <f>AVERAGE('SAS Data'!H177:H188)</f>
        <v>95.247934512510199</v>
      </c>
    </row>
    <row r="71" spans="1:11" ht="15" customHeight="1" x14ac:dyDescent="0.25">
      <c r="A71" s="13" t="s">
        <v>302</v>
      </c>
      <c r="B71" s="14">
        <f>AVERAGE('SAS Data'!B189:B200)</f>
        <v>3.4675000000000007</v>
      </c>
      <c r="C71" s="14">
        <f>AVERAGE('SAS Data'!C189:C200)</f>
        <v>69.331666666666692</v>
      </c>
      <c r="D71" s="14">
        <f>AVERAGE('SAS Data'!D189:D200)</f>
        <v>3.3249999999999997</v>
      </c>
      <c r="E71" s="14">
        <f>AVERAGE('SAS Data'!E189:E200)</f>
        <v>69.332499999999996</v>
      </c>
      <c r="F71" s="49">
        <f>AVERAGE('SAS Data'!F189:F200)</f>
        <v>3.3363992813885832</v>
      </c>
      <c r="G71" s="49">
        <f>AVERAGE('SAS Data'!G189:G200)</f>
        <v>69.222835801212526</v>
      </c>
      <c r="H71" s="14"/>
      <c r="I71" s="14"/>
      <c r="J71" s="14">
        <f>AVERAGE('SAS Data'!I189:I200)</f>
        <v>3.7472292849745474</v>
      </c>
      <c r="K71" s="14">
        <f>AVERAGE('SAS Data'!H189:H200)</f>
        <v>61.5384482817067</v>
      </c>
    </row>
    <row r="72" spans="1:11" x14ac:dyDescent="0.25">
      <c r="A72" s="13" t="s">
        <v>303</v>
      </c>
      <c r="B72" s="14">
        <f>AVERAGE('SAS Data'!B201:B212)</f>
        <v>2.3383333333333329</v>
      </c>
      <c r="C72" s="14">
        <f>AVERAGE('SAS Data'!C201:C212)</f>
        <v>41.739166666666669</v>
      </c>
      <c r="D72" s="14">
        <f>AVERAGE('SAS Data'!D201:D212)</f>
        <v>2.2399999999999998</v>
      </c>
      <c r="E72" s="14">
        <f>AVERAGE('SAS Data'!E201:E212)</f>
        <v>41.739999999999988</v>
      </c>
      <c r="F72" s="49">
        <f>AVERAGE('SAS Data'!F201:F212)</f>
        <v>2.3005794609630135</v>
      </c>
      <c r="G72" s="49">
        <f>AVERAGE('SAS Data'!G201:G212)</f>
        <v>41.908155397964606</v>
      </c>
      <c r="H72" s="14"/>
      <c r="I72" s="14"/>
      <c r="J72" s="14">
        <f>AVERAGE('SAS Data'!I201:I212)</f>
        <v>2.4244077671262811</v>
      </c>
      <c r="K72" s="14">
        <f>AVERAGE('SAS Data'!H201:H212)</f>
        <v>37.83830502687033</v>
      </c>
    </row>
    <row r="73" spans="1:11" x14ac:dyDescent="0.25">
      <c r="A73" s="13" t="s">
        <v>304</v>
      </c>
      <c r="B73" s="14">
        <f>AVERAGE('SAS Data'!B213:B224)</f>
        <v>3.1141666666666672</v>
      </c>
      <c r="C73" s="14">
        <f>AVERAGE('SAS Data'!C213:C224)</f>
        <v>48.498333333333335</v>
      </c>
      <c r="D73" s="14">
        <f>AVERAGE('SAS Data'!D213:D224)</f>
        <v>2.9725000000000001</v>
      </c>
      <c r="E73" s="14">
        <f>AVERAGE('SAS Data'!E213:E224)</f>
        <v>48.62</v>
      </c>
      <c r="F73" s="49">
        <f>AVERAGE('SAS Data'!F213:F224)</f>
        <v>3.0438523167685361</v>
      </c>
      <c r="G73" s="49">
        <f>AVERAGE('SAS Data'!G213:G224)</f>
        <v>48.610794321525162</v>
      </c>
      <c r="H73" s="14"/>
      <c r="I73" s="14"/>
      <c r="J73" s="14">
        <f>AVERAGE('SAS Data'!I213:I224)</f>
        <v>3.2637361647429657</v>
      </c>
      <c r="K73" s="14">
        <f>AVERAGE('SAS Data'!H213:H224)</f>
        <v>44.977432037519549</v>
      </c>
    </row>
    <row r="74" spans="1:11" x14ac:dyDescent="0.25">
      <c r="A74" s="13" t="s">
        <v>305</v>
      </c>
      <c r="B74" s="14">
        <f>AVERAGE('SAS Data'!B225:B236)</f>
        <v>3.1750000000000003</v>
      </c>
      <c r="C74" s="14">
        <f>AVERAGE('SAS Data'!C225:C236)</f>
        <v>49.464166666666664</v>
      </c>
      <c r="D74" s="14">
        <f>AVERAGE('SAS Data'!D225:D236)</f>
        <v>2.8674999999999997</v>
      </c>
      <c r="E74" s="14">
        <f>AVERAGE('SAS Data'!E225:E236)</f>
        <v>50.160000000000004</v>
      </c>
      <c r="F74" s="49">
        <f>AVERAGE('SAS Data'!F225:F229)</f>
        <v>2.9604409730848866</v>
      </c>
      <c r="G74" s="49">
        <f>AVERAGE('SAS Data'!G225:G229)</f>
        <v>50.421260455486539</v>
      </c>
      <c r="H74" s="14">
        <f>AVERAGE('SAS Data'!N230:N236)</f>
        <v>3.1471428571428572</v>
      </c>
      <c r="I74" s="14">
        <f>AVERAGE('SAS Data'!M230:M236)</f>
        <v>57.128571428571426</v>
      </c>
      <c r="J74" s="14">
        <f>AVERAGE('SAS Data'!I225:I226)</f>
        <v>3.3169794619282706</v>
      </c>
      <c r="K74" s="14">
        <f>AVERAGE('SAS Data'!H225:H226)</f>
        <v>43.723272422353823</v>
      </c>
    </row>
    <row r="75" spans="1:11" x14ac:dyDescent="0.25">
      <c r="A75" s="13" t="s">
        <v>306</v>
      </c>
      <c r="B75" s="14">
        <f>AVERAGE('SAS Data'!B237:B242)</f>
        <v>3.1549999999999998</v>
      </c>
      <c r="C75" s="14">
        <f>AVERAGE('SAS Data'!C237:C242)</f>
        <v>52.666666666666664</v>
      </c>
      <c r="D75" s="14">
        <f>AVERAGE('SAS Data'!D237:D248)</f>
        <v>3.0249999999999999</v>
      </c>
      <c r="E75" s="14">
        <f>AVERAGE('SAS Data'!E237:E248)</f>
        <v>53.237500000000004</v>
      </c>
      <c r="F75" s="14"/>
      <c r="G75" s="14"/>
      <c r="H75" s="14">
        <f>AVERAGE('SAS Data'!N237:N248)</f>
        <v>3.0283333333333329</v>
      </c>
      <c r="I75" s="14">
        <f>AVERAGE('SAS Data'!M237:M248)</f>
        <v>55.31583333333333</v>
      </c>
      <c r="J75" s="14"/>
      <c r="K75" s="14"/>
    </row>
    <row r="76" spans="1:11" x14ac:dyDescent="0.25">
      <c r="A76" s="13" t="s">
        <v>307</v>
      </c>
      <c r="B76" s="14"/>
      <c r="C76" s="14"/>
      <c r="D76" s="14">
        <f>AVERAGE('SAS Data'!D249:D260)</f>
        <v>3.2025000000000006</v>
      </c>
      <c r="E76" s="14">
        <f>AVERAGE('SAS Data'!E249:E260)</f>
        <v>60.260000000000012</v>
      </c>
      <c r="F76" s="14"/>
      <c r="G76" s="14"/>
      <c r="H76" s="14">
        <f>AVERAGE('SAS Data'!N249:N260)</f>
        <v>2.8649999999999998</v>
      </c>
      <c r="I76" s="14">
        <f>AVERAGE('SAS Data'!M249:M260)</f>
        <v>52.833333333333343</v>
      </c>
      <c r="J76" s="14"/>
      <c r="K76" s="14"/>
    </row>
    <row r="77" spans="1:11" x14ac:dyDescent="0.25">
      <c r="A77" s="13" t="s">
        <v>321</v>
      </c>
      <c r="B77" s="43"/>
      <c r="C77" s="43"/>
      <c r="D77" s="14">
        <f>AVERAGE('SAS Data'!D261:D272)</f>
        <v>3.11</v>
      </c>
      <c r="E77" s="14">
        <f>AVERAGE('SAS Data'!E261:E272)</f>
        <v>70.667500000000004</v>
      </c>
      <c r="F77" s="43"/>
      <c r="G77" s="43"/>
      <c r="H77" s="14">
        <f>AVERAGE('SAS Data'!N261:N272)</f>
        <v>2.8649999999999998</v>
      </c>
      <c r="I77" s="14">
        <f>AVERAGE('SAS Data'!M260:M272)</f>
        <v>51.72999999999999</v>
      </c>
      <c r="J77" s="43"/>
      <c r="K77" s="43"/>
    </row>
    <row r="78" spans="1:11" x14ac:dyDescent="0.25">
      <c r="A78" s="41" t="s">
        <v>392</v>
      </c>
      <c r="B78" s="44"/>
      <c r="C78" s="44"/>
      <c r="D78" s="42">
        <f>AVERAGE('SAS Data'!D273:D284)</f>
        <v>3.2324999999999999</v>
      </c>
      <c r="E78" s="45">
        <f>AVERAGE('SAS Data'!E273:E284)</f>
        <v>75.115000000000023</v>
      </c>
      <c r="F78" s="44"/>
      <c r="G78" s="44"/>
      <c r="H78" s="14">
        <f>AVERAGE('SAS Data'!N273:N284)</f>
        <v>2.8708333333333336</v>
      </c>
      <c r="I78" s="14">
        <f>AVERAGE('SAS Data'!M273:M284)</f>
        <v>51.274166666666666</v>
      </c>
      <c r="J78" s="44"/>
      <c r="K78" s="44"/>
    </row>
  </sheetData>
  <mergeCells count="10">
    <mergeCell ref="H1:P1"/>
    <mergeCell ref="A5:L5"/>
    <mergeCell ref="P7:S7"/>
    <mergeCell ref="A21:L21"/>
    <mergeCell ref="P21:S21"/>
    <mergeCell ref="B54:C54"/>
    <mergeCell ref="D54:E54"/>
    <mergeCell ref="F54:G54"/>
    <mergeCell ref="H54:I54"/>
    <mergeCell ref="J54:K54"/>
  </mergeCells>
  <conditionalFormatting sqref="AO3:AO1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{CA01A07B-7249-41CA-BF67-7C80DE939E1C}</x14:id>
        </ext>
      </extLst>
    </cfRule>
  </conditionalFormatting>
  <conditionalFormatting sqref="AO22:AO35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{6E2BB93A-3B14-4736-9CA4-91BE7821DA6A}</x14:id>
        </ext>
      </extLst>
    </cfRule>
  </conditionalFormatting>
  <pageMargins left="0.7" right="0.7" top="0.75" bottom="0.75" header="0.3" footer="0.3"/>
  <pageSetup scale="57" fitToWidth="4" fitToHeight="4" orientation="landscape" r:id="rId1"/>
  <rowBreaks count="1" manualBreakCount="1">
    <brk id="46" max="38" man="1"/>
  </rowBreaks>
  <colBreaks count="1" manualBreakCount="1">
    <brk id="22" max="90" man="1"/>
  </col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A01A07B-7249-41CA-BF67-7C80DE939E1C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AO3:AO16</xm:sqref>
        </x14:conditionalFormatting>
        <x14:conditionalFormatting xmlns:xm="http://schemas.microsoft.com/office/excel/2006/main">
          <x14:cfRule type="dataBar" id="{6E2BB93A-3B14-4736-9CA4-91BE7821DA6A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AO22:AO35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Z290"/>
  <sheetViews>
    <sheetView topLeftCell="A169" workbookViewId="0">
      <selection activeCell="N226" sqref="N226:N236"/>
    </sheetView>
  </sheetViews>
  <sheetFormatPr defaultRowHeight="15" x14ac:dyDescent="0.25"/>
  <cols>
    <col min="1" max="1" width="9.140625" style="2"/>
    <col min="2" max="2" width="9.28515625" style="2" bestFit="1" customWidth="1"/>
    <col min="3" max="3" width="9.5703125" style="2" bestFit="1" customWidth="1"/>
    <col min="4" max="4" width="9.140625" style="2"/>
    <col min="5" max="5" width="9.5703125" style="2" bestFit="1" customWidth="1"/>
    <col min="6" max="6" width="10.42578125" style="2" bestFit="1" customWidth="1"/>
    <col min="7" max="7" width="11.28515625" style="2" bestFit="1" customWidth="1"/>
    <col min="8" max="8" width="11.42578125" style="2" bestFit="1" customWidth="1"/>
    <col min="9" max="9" width="12.28515625" style="2" bestFit="1" customWidth="1"/>
    <col min="10" max="10" width="12.7109375" style="2" bestFit="1" customWidth="1"/>
    <col min="11" max="11" width="9.7109375" style="2" bestFit="1" customWidth="1"/>
    <col min="12" max="12" width="12.28515625" style="2" bestFit="1" customWidth="1"/>
    <col min="13" max="13" width="9.7109375" style="2" bestFit="1" customWidth="1"/>
    <col min="14" max="14" width="10.5703125" style="2" bestFit="1" customWidth="1"/>
    <col min="15" max="16384" width="9.140625" style="2"/>
  </cols>
  <sheetData>
    <row r="1" spans="1:14" ht="18.75" x14ac:dyDescent="0.3">
      <c r="A1" s="33" t="s">
        <v>322</v>
      </c>
    </row>
    <row r="2" spans="1:14" x14ac:dyDescent="0.25">
      <c r="A2" s="2" t="s">
        <v>66</v>
      </c>
      <c r="B2" s="2" t="s">
        <v>317</v>
      </c>
      <c r="C2" s="2" t="s">
        <v>318</v>
      </c>
      <c r="D2" s="2" t="s">
        <v>319</v>
      </c>
      <c r="E2" s="2" t="s">
        <v>320</v>
      </c>
      <c r="F2" s="2" t="s">
        <v>373</v>
      </c>
      <c r="G2" s="2" t="s">
        <v>341</v>
      </c>
      <c r="H2" s="25" t="s">
        <v>323</v>
      </c>
      <c r="I2" s="25" t="s">
        <v>337</v>
      </c>
      <c r="J2" s="25" t="s">
        <v>340</v>
      </c>
      <c r="K2" s="25" t="s">
        <v>355</v>
      </c>
      <c r="L2" s="25" t="s">
        <v>356</v>
      </c>
      <c r="M2" s="25" t="s">
        <v>357</v>
      </c>
      <c r="N2" s="25" t="s">
        <v>358</v>
      </c>
    </row>
    <row r="3" spans="1:14" x14ac:dyDescent="0.25">
      <c r="A3" s="2" t="s">
        <v>80</v>
      </c>
      <c r="B3" s="7">
        <v>1.9</v>
      </c>
      <c r="C3" s="7">
        <v>12.52</v>
      </c>
      <c r="D3" s="22">
        <v>1.81</v>
      </c>
      <c r="E3" s="7">
        <v>13.01</v>
      </c>
      <c r="F3" s="7">
        <v>1.8319473684210525</v>
      </c>
      <c r="G3" s="7">
        <v>12.486842105263158</v>
      </c>
      <c r="H3" s="7">
        <v>10.554786795807461</v>
      </c>
      <c r="I3" s="7">
        <v>1.6662550231482398</v>
      </c>
      <c r="J3" s="7">
        <v>2.5946631737769428</v>
      </c>
      <c r="K3" s="7">
        <v>1.7915955142403499</v>
      </c>
      <c r="L3" s="7">
        <v>1.5556525821660216</v>
      </c>
    </row>
    <row r="4" spans="1:14" x14ac:dyDescent="0.25">
      <c r="A4" s="2" t="s">
        <v>81</v>
      </c>
      <c r="B4" s="7">
        <v>1.82</v>
      </c>
      <c r="C4" s="7">
        <v>12.01</v>
      </c>
      <c r="D4" s="22">
        <v>1.81</v>
      </c>
      <c r="E4" s="7">
        <v>13.01</v>
      </c>
      <c r="F4" s="7">
        <v>1.7610526315789474</v>
      </c>
      <c r="G4" s="7">
        <v>12.021052631578947</v>
      </c>
      <c r="H4" s="7">
        <v>9.965371698439478</v>
      </c>
      <c r="I4" s="7">
        <v>1.5930757821561348</v>
      </c>
      <c r="J4" s="7">
        <v>2.7457889967394071</v>
      </c>
      <c r="K4" s="7">
        <v>1.6909467764310888</v>
      </c>
      <c r="L4" s="7">
        <v>1.4735458613431562</v>
      </c>
    </row>
    <row r="5" spans="1:14" x14ac:dyDescent="0.25">
      <c r="A5" s="2" t="s">
        <v>82</v>
      </c>
      <c r="B5" s="7">
        <v>1.84</v>
      </c>
      <c r="C5" s="7">
        <v>14.68</v>
      </c>
      <c r="D5" s="22">
        <v>1.81</v>
      </c>
      <c r="E5" s="7">
        <v>13.01</v>
      </c>
      <c r="F5" s="7">
        <v>1.8010434782608695</v>
      </c>
      <c r="G5" s="7">
        <v>14.682173913043478</v>
      </c>
      <c r="H5" s="7">
        <v>12.864159275672181</v>
      </c>
      <c r="I5" s="7">
        <v>1.5109573369022946</v>
      </c>
      <c r="J5" s="7">
        <v>2.9304764320607264</v>
      </c>
      <c r="K5" s="7">
        <v>1.5915532374555295</v>
      </c>
      <c r="L5" s="7">
        <v>1.3704008534918908</v>
      </c>
    </row>
    <row r="6" spans="1:14" x14ac:dyDescent="0.25">
      <c r="A6" s="2" t="s">
        <v>83</v>
      </c>
      <c r="B6" s="7">
        <v>2.21</v>
      </c>
      <c r="C6" s="7">
        <v>17.309999999999999</v>
      </c>
      <c r="D6" s="22">
        <v>2.23</v>
      </c>
      <c r="E6" s="7">
        <v>17.559999999999999</v>
      </c>
      <c r="F6" s="7">
        <v>2.153</v>
      </c>
      <c r="G6" s="7">
        <v>17.302380952380954</v>
      </c>
      <c r="H6" s="7">
        <v>15.352482386714298</v>
      </c>
      <c r="I6" s="7">
        <v>1.6956624338605086</v>
      </c>
      <c r="J6" s="7">
        <v>3.6856160800434328</v>
      </c>
      <c r="K6" s="7">
        <v>1.7099377062902017</v>
      </c>
      <c r="L6" s="7">
        <v>1.5319893749589772</v>
      </c>
    </row>
    <row r="7" spans="1:14" x14ac:dyDescent="0.25">
      <c r="A7" s="2" t="s">
        <v>84</v>
      </c>
      <c r="B7" s="7">
        <v>2.3199999999999998</v>
      </c>
      <c r="C7" s="7">
        <v>17.72</v>
      </c>
      <c r="D7" s="22">
        <v>2.23</v>
      </c>
      <c r="E7" s="7">
        <v>17.559999999999999</v>
      </c>
      <c r="F7" s="7">
        <v>2.2720000000000002</v>
      </c>
      <c r="G7" s="7">
        <v>17.771000000000001</v>
      </c>
      <c r="H7" s="7">
        <v>13.801159281553982</v>
      </c>
      <c r="I7" s="7">
        <v>2.0551373468083125</v>
      </c>
      <c r="J7" s="7">
        <v>3.6983182671020889</v>
      </c>
      <c r="K7" s="7">
        <v>2.0997458334521002</v>
      </c>
      <c r="L7" s="7">
        <v>1.9147887211309851</v>
      </c>
    </row>
    <row r="8" spans="1:14" x14ac:dyDescent="0.25">
      <c r="A8" s="2" t="s">
        <v>85</v>
      </c>
      <c r="B8" s="7">
        <v>2.37</v>
      </c>
      <c r="C8" s="7">
        <v>17.920000000000002</v>
      </c>
      <c r="D8" s="22">
        <v>2.23</v>
      </c>
      <c r="E8" s="7">
        <v>17.559999999999999</v>
      </c>
      <c r="F8" s="7">
        <v>2.346318181818182</v>
      </c>
      <c r="G8" s="7">
        <v>17.919999999999998</v>
      </c>
      <c r="H8" s="7">
        <v>16.559237866664258</v>
      </c>
      <c r="I8" s="7">
        <v>2.0266145328029701</v>
      </c>
      <c r="J8" s="7">
        <v>3.8016053328640873</v>
      </c>
      <c r="K8" s="7">
        <v>2.0533267906548587</v>
      </c>
      <c r="L8" s="7">
        <v>1.8845891560334413</v>
      </c>
    </row>
    <row r="9" spans="1:14" x14ac:dyDescent="0.25">
      <c r="A9" s="2" t="s">
        <v>86</v>
      </c>
      <c r="B9" s="7">
        <v>2.37</v>
      </c>
      <c r="C9" s="7">
        <v>20.100000000000001</v>
      </c>
      <c r="D9" s="22">
        <v>2.54</v>
      </c>
      <c r="E9" s="7">
        <v>21.58</v>
      </c>
      <c r="F9" s="7">
        <v>2.3070476190476188</v>
      </c>
      <c r="G9" s="7">
        <v>20.095714285714287</v>
      </c>
      <c r="H9" s="7">
        <v>18.058126986935299</v>
      </c>
      <c r="I9" s="7">
        <v>2.1463909049584284</v>
      </c>
      <c r="J9" s="7">
        <v>4.4082039474483414</v>
      </c>
      <c r="K9" s="7">
        <v>2.1432535399222616</v>
      </c>
      <c r="L9" s="7">
        <v>1.9789911060970822</v>
      </c>
    </row>
    <row r="10" spans="1:14" x14ac:dyDescent="0.25">
      <c r="A10" s="2" t="s">
        <v>87</v>
      </c>
      <c r="B10" s="7">
        <v>2.87</v>
      </c>
      <c r="C10" s="7">
        <v>21.28</v>
      </c>
      <c r="D10" s="22">
        <v>2.54</v>
      </c>
      <c r="E10" s="7">
        <v>21.58</v>
      </c>
      <c r="F10" s="7">
        <v>2.802</v>
      </c>
      <c r="G10" s="7">
        <v>21.279090909090908</v>
      </c>
      <c r="H10" s="7">
        <v>19.520736489676189</v>
      </c>
      <c r="I10" s="7">
        <v>2.4411773767007245</v>
      </c>
      <c r="J10" s="7">
        <v>5.263381374023143</v>
      </c>
      <c r="K10" s="7">
        <v>2.4408751042509484</v>
      </c>
      <c r="L10" s="7">
        <v>2.232916428210987</v>
      </c>
    </row>
    <row r="11" spans="1:14" x14ac:dyDescent="0.25">
      <c r="A11" s="2" t="s">
        <v>88</v>
      </c>
      <c r="B11" s="7">
        <v>2.62</v>
      </c>
      <c r="C11" s="7">
        <v>23.8</v>
      </c>
      <c r="D11" s="22">
        <v>2.54</v>
      </c>
      <c r="E11" s="7">
        <v>21.58</v>
      </c>
      <c r="F11" s="7">
        <v>2.6365714285714286</v>
      </c>
      <c r="G11" s="7">
        <v>23.789047619047619</v>
      </c>
      <c r="H11" s="7">
        <v>21.871168983242981</v>
      </c>
      <c r="I11" s="7">
        <v>2.6608702354979372</v>
      </c>
      <c r="J11" s="7">
        <v>5.3428008558868916</v>
      </c>
      <c r="K11" s="7">
        <v>2.6477706400256928</v>
      </c>
      <c r="L11" s="7">
        <v>2.4662682388181909</v>
      </c>
    </row>
    <row r="12" spans="1:14" x14ac:dyDescent="0.25">
      <c r="A12" s="2" t="s">
        <v>89</v>
      </c>
      <c r="B12" s="7">
        <v>2.8</v>
      </c>
      <c r="C12" s="7">
        <v>22.69</v>
      </c>
      <c r="D12" s="22">
        <v>2.48</v>
      </c>
      <c r="E12" s="7">
        <v>24.54</v>
      </c>
      <c r="F12" s="7">
        <v>2.8836190476190477</v>
      </c>
      <c r="G12" s="7">
        <v>22.674761904761905</v>
      </c>
      <c r="H12" s="7">
        <v>21.268557736152516</v>
      </c>
      <c r="I12" s="7">
        <v>2.5473042267474981</v>
      </c>
      <c r="J12" s="7">
        <v>5.5537560855848884</v>
      </c>
      <c r="K12" s="7">
        <v>2.4976656519993541</v>
      </c>
      <c r="L12" s="7">
        <v>2.3457795217101096</v>
      </c>
    </row>
    <row r="13" spans="1:14" x14ac:dyDescent="0.25">
      <c r="A13" s="2" t="s">
        <v>90</v>
      </c>
      <c r="B13" s="7">
        <v>2.4300000000000002</v>
      </c>
      <c r="C13" s="7">
        <v>25</v>
      </c>
      <c r="D13" s="22">
        <v>2.48</v>
      </c>
      <c r="E13" s="7">
        <v>24.54</v>
      </c>
      <c r="F13" s="7">
        <v>2.5496500000000002</v>
      </c>
      <c r="G13" s="7">
        <v>24.766500000000001</v>
      </c>
      <c r="H13" s="7">
        <v>23.2459731516904</v>
      </c>
      <c r="I13" s="7">
        <v>2.8199264647489</v>
      </c>
      <c r="J13" s="7">
        <v>5.436763989492758</v>
      </c>
      <c r="K13" s="7">
        <v>2.7860553401250145</v>
      </c>
      <c r="L13" s="7">
        <v>2.6371963390607527</v>
      </c>
    </row>
    <row r="14" spans="1:14" x14ac:dyDescent="0.25">
      <c r="A14" s="2" t="s">
        <v>91</v>
      </c>
      <c r="B14" s="7">
        <v>2.42</v>
      </c>
      <c r="C14" s="7">
        <v>26.1</v>
      </c>
      <c r="D14" s="22">
        <v>2.48</v>
      </c>
      <c r="E14" s="7">
        <v>24.54</v>
      </c>
      <c r="F14" s="7">
        <v>2.4239047619047618</v>
      </c>
      <c r="G14" s="7">
        <v>26.088571428571427</v>
      </c>
      <c r="H14" s="7">
        <v>24.347721565470209</v>
      </c>
      <c r="I14" s="7">
        <v>2.1966931692388187</v>
      </c>
      <c r="J14" s="7">
        <v>5.3511437204119625</v>
      </c>
      <c r="K14" s="7">
        <v>2.1733206416801996</v>
      </c>
      <c r="L14" s="7">
        <v>1.9842306642760936</v>
      </c>
    </row>
    <row r="15" spans="1:14" x14ac:dyDescent="0.25">
      <c r="A15" s="2" t="s">
        <v>92</v>
      </c>
      <c r="B15" s="7">
        <v>2.48</v>
      </c>
      <c r="C15" s="7">
        <v>27.26</v>
      </c>
      <c r="D15" s="22">
        <v>2.62</v>
      </c>
      <c r="E15" s="7">
        <v>28.56</v>
      </c>
      <c r="F15" s="7">
        <v>2.3853684210526316</v>
      </c>
      <c r="G15" s="7">
        <v>27.014210526315789</v>
      </c>
      <c r="H15" s="7">
        <v>25.848107207271685</v>
      </c>
      <c r="I15" s="7">
        <v>2.4395094770944077</v>
      </c>
      <c r="J15" s="7">
        <v>6.2966695048176993</v>
      </c>
      <c r="K15" s="7">
        <v>2.2645114657546315</v>
      </c>
      <c r="L15" s="7">
        <v>2.2197633805672394</v>
      </c>
    </row>
    <row r="16" spans="1:14" x14ac:dyDescent="0.25">
      <c r="A16" s="2" t="s">
        <v>93</v>
      </c>
      <c r="B16" s="7">
        <v>2.73</v>
      </c>
      <c r="C16" s="7">
        <v>29.37</v>
      </c>
      <c r="D16" s="22">
        <v>2.62</v>
      </c>
      <c r="E16" s="7">
        <v>28.56</v>
      </c>
      <c r="F16" s="7">
        <v>2.6142500000000002</v>
      </c>
      <c r="G16" s="7">
        <v>29.297499999999999</v>
      </c>
      <c r="H16" s="7">
        <v>28.239399499874782</v>
      </c>
      <c r="I16" s="7">
        <v>2.6857310137213029</v>
      </c>
      <c r="J16" s="7">
        <v>6.8799729643137528</v>
      </c>
      <c r="K16" s="7">
        <v>2.4878116985198355</v>
      </c>
      <c r="L16" s="7">
        <v>2.4341284390497724</v>
      </c>
    </row>
    <row r="17" spans="1:12" x14ac:dyDescent="0.25">
      <c r="A17" s="2" t="s">
        <v>94</v>
      </c>
      <c r="B17" s="7">
        <v>2.87</v>
      </c>
      <c r="C17" s="7">
        <v>29.84</v>
      </c>
      <c r="D17" s="22">
        <v>2.62</v>
      </c>
      <c r="E17" s="7">
        <v>28.56</v>
      </c>
      <c r="F17" s="7">
        <v>2.8282608695652174</v>
      </c>
      <c r="G17" s="7">
        <v>29.894347826086957</v>
      </c>
      <c r="H17" s="7">
        <v>29.054558906294925</v>
      </c>
      <c r="I17" s="7">
        <v>2.6794837291482541</v>
      </c>
      <c r="J17" s="7">
        <v>6.3857723003628948</v>
      </c>
      <c r="K17" s="7">
        <v>2.4899218523899145</v>
      </c>
      <c r="L17" s="7">
        <v>2.462713308882972</v>
      </c>
    </row>
    <row r="18" spans="1:12" x14ac:dyDescent="0.25">
      <c r="A18" s="2" t="s">
        <v>95</v>
      </c>
      <c r="B18" s="7">
        <v>3.12</v>
      </c>
      <c r="C18" s="7">
        <v>25.72</v>
      </c>
      <c r="D18" s="22">
        <v>3.63</v>
      </c>
      <c r="E18" s="7">
        <v>28.41</v>
      </c>
      <c r="F18" s="7">
        <v>3.0288421052631578</v>
      </c>
      <c r="G18" s="7">
        <v>25.536842105263158</v>
      </c>
      <c r="H18" s="7">
        <v>25.242555709826544</v>
      </c>
      <c r="I18" s="7">
        <v>2.8334411663723849</v>
      </c>
      <c r="J18" s="7">
        <v>5.4505044635455375</v>
      </c>
      <c r="K18" s="7">
        <v>2.8155191455740427</v>
      </c>
      <c r="L18" s="7">
        <v>2.6422734669210901</v>
      </c>
    </row>
    <row r="19" spans="1:12" x14ac:dyDescent="0.25">
      <c r="A19" s="2" t="s">
        <v>96</v>
      </c>
      <c r="B19" s="7">
        <v>3.68</v>
      </c>
      <c r="C19" s="7">
        <v>28.79</v>
      </c>
      <c r="D19" s="22">
        <v>3.63</v>
      </c>
      <c r="E19" s="7">
        <v>28.41</v>
      </c>
      <c r="F19" s="7">
        <v>3.5964090909090909</v>
      </c>
      <c r="G19" s="7">
        <v>28.80590909090909</v>
      </c>
      <c r="H19" s="7">
        <v>27.732950227494854</v>
      </c>
      <c r="I19" s="7">
        <v>2.9770281890765822</v>
      </c>
      <c r="J19" s="7">
        <v>5.8142772397176161</v>
      </c>
      <c r="K19" s="7">
        <v>2.9695695478492676</v>
      </c>
      <c r="L19" s="7">
        <v>2.7619870948679264</v>
      </c>
    </row>
    <row r="20" spans="1:12" x14ac:dyDescent="0.25">
      <c r="A20" s="2" t="s">
        <v>97</v>
      </c>
      <c r="B20" s="7">
        <v>4.4000000000000004</v>
      </c>
      <c r="C20" s="7">
        <v>31.82</v>
      </c>
      <c r="D20" s="22">
        <v>3.63</v>
      </c>
      <c r="E20" s="7">
        <v>28.41</v>
      </c>
      <c r="F20" s="7">
        <v>4.3034090909090912</v>
      </c>
      <c r="G20" s="7">
        <v>31.53</v>
      </c>
      <c r="H20" s="7">
        <v>29.887848063284924</v>
      </c>
      <c r="I20" s="7">
        <v>3.8707848629016279</v>
      </c>
      <c r="J20" s="7">
        <v>6.3673567062482253</v>
      </c>
      <c r="K20" s="7">
        <v>3.9556417420161192</v>
      </c>
      <c r="L20" s="7">
        <v>3.6508999016995514</v>
      </c>
    </row>
    <row r="21" spans="1:12" x14ac:dyDescent="0.25">
      <c r="A21" s="2" t="s">
        <v>98</v>
      </c>
      <c r="B21" s="7">
        <v>4.09</v>
      </c>
      <c r="C21" s="7">
        <v>29.7</v>
      </c>
      <c r="D21" s="22">
        <v>4.4800000000000004</v>
      </c>
      <c r="E21" s="7">
        <v>31.63</v>
      </c>
      <c r="F21" s="7">
        <v>3.9721052631578946</v>
      </c>
      <c r="G21" s="7">
        <v>29.716315789473683</v>
      </c>
      <c r="H21" s="7">
        <v>29.320248214594841</v>
      </c>
      <c r="I21" s="7">
        <v>4.1287837265804903</v>
      </c>
      <c r="J21" s="7">
        <v>6.2974255076702725</v>
      </c>
      <c r="K21" s="7">
        <v>4.7022294253014243</v>
      </c>
      <c r="L21" s="7">
        <v>3.7924368904677221</v>
      </c>
    </row>
    <row r="22" spans="1:12" x14ac:dyDescent="0.25">
      <c r="A22" s="2" t="s">
        <v>99</v>
      </c>
      <c r="B22" s="7">
        <v>4.54</v>
      </c>
      <c r="C22" s="7">
        <v>31.26</v>
      </c>
      <c r="D22" s="22">
        <v>4.4800000000000004</v>
      </c>
      <c r="E22" s="7">
        <v>31.63</v>
      </c>
      <c r="F22" s="7">
        <v>4.4608260869565219</v>
      </c>
      <c r="G22" s="7">
        <v>31.137826086956522</v>
      </c>
      <c r="H22" s="7">
        <v>30.137302050412622</v>
      </c>
      <c r="I22" s="7">
        <v>3.678020521452964</v>
      </c>
      <c r="J22" s="7">
        <v>6.3485162946538569</v>
      </c>
      <c r="K22" s="7">
        <v>3.6975980961796275</v>
      </c>
      <c r="L22" s="7">
        <v>3.4557158998298325</v>
      </c>
    </row>
    <row r="23" spans="1:12" x14ac:dyDescent="0.25">
      <c r="A23" s="2" t="s">
        <v>100</v>
      </c>
      <c r="B23" s="7">
        <v>5.19</v>
      </c>
      <c r="C23" s="7">
        <v>33.880000000000003</v>
      </c>
      <c r="D23" s="22">
        <v>4.4800000000000004</v>
      </c>
      <c r="E23" s="7">
        <v>31.63</v>
      </c>
      <c r="F23" s="7">
        <v>5.1303999999999998</v>
      </c>
      <c r="G23" s="7">
        <v>33.866999999999997</v>
      </c>
      <c r="H23" s="7">
        <v>32.715016289440875</v>
      </c>
      <c r="I23" s="7">
        <v>4.1436972130830663</v>
      </c>
      <c r="J23" s="7">
        <v>7.0771744977114146</v>
      </c>
      <c r="K23" s="7">
        <v>4.1552454596251964</v>
      </c>
      <c r="L23" s="7">
        <v>3.9117142113560619</v>
      </c>
    </row>
    <row r="24" spans="1:12" x14ac:dyDescent="0.25">
      <c r="A24" s="2" t="s">
        <v>101</v>
      </c>
      <c r="B24" s="7">
        <v>5.15</v>
      </c>
      <c r="C24" s="7">
        <v>33.11</v>
      </c>
      <c r="D24" s="22">
        <v>6.5</v>
      </c>
      <c r="E24" s="7">
        <v>31.96</v>
      </c>
      <c r="F24" s="7">
        <v>5.0799545454545454</v>
      </c>
      <c r="G24" s="7">
        <v>32.932272727272725</v>
      </c>
      <c r="H24" s="7">
        <v>31.895682761732179</v>
      </c>
      <c r="I24" s="7">
        <v>4.7337071438664182</v>
      </c>
      <c r="J24" s="7">
        <v>7.2950990995011287</v>
      </c>
      <c r="K24" s="7">
        <v>4.779146628603252</v>
      </c>
      <c r="L24" s="7">
        <v>4.5280601842820705</v>
      </c>
    </row>
    <row r="25" spans="1:12" x14ac:dyDescent="0.25">
      <c r="A25" s="2" t="s">
        <v>102</v>
      </c>
      <c r="B25" s="7">
        <v>5.67</v>
      </c>
      <c r="C25" s="7">
        <v>34.42</v>
      </c>
      <c r="D25" s="22">
        <v>6.5</v>
      </c>
      <c r="E25" s="7">
        <v>31.96</v>
      </c>
      <c r="F25" s="7">
        <v>5.7405499999999998</v>
      </c>
      <c r="G25" s="7">
        <v>34.262999999999998</v>
      </c>
      <c r="H25" s="7">
        <v>32.894221247992718</v>
      </c>
      <c r="I25" s="7">
        <v>4.7517303451074193</v>
      </c>
      <c r="J25" s="7">
        <v>7.2641751664168126</v>
      </c>
      <c r="K25" s="7">
        <v>4.6978358560278961</v>
      </c>
      <c r="L25" s="7">
        <v>4.564138798575601</v>
      </c>
    </row>
    <row r="26" spans="1:12" x14ac:dyDescent="0.25">
      <c r="A26" s="2" t="s">
        <v>103</v>
      </c>
      <c r="B26" s="7">
        <v>9.1300000000000008</v>
      </c>
      <c r="C26" s="7">
        <v>28.44</v>
      </c>
      <c r="D26" s="22">
        <v>6.5</v>
      </c>
      <c r="E26" s="7">
        <v>31.96</v>
      </c>
      <c r="F26" s="7">
        <v>8.6181999999999999</v>
      </c>
      <c r="G26" s="7">
        <v>28.398500000000002</v>
      </c>
      <c r="H26" s="7">
        <v>27.415280815139191</v>
      </c>
      <c r="I26" s="7">
        <v>6.8105428703791695</v>
      </c>
      <c r="J26" s="7">
        <v>11.21842880735759</v>
      </c>
      <c r="K26" s="7">
        <v>6.2502020983451887</v>
      </c>
      <c r="L26" s="7">
        <v>6.7435682377714805</v>
      </c>
    </row>
    <row r="27" spans="1:12" x14ac:dyDescent="0.25">
      <c r="A27" s="2" t="s">
        <v>104</v>
      </c>
      <c r="B27" s="7">
        <v>8.41</v>
      </c>
      <c r="C27" s="7">
        <v>29.59</v>
      </c>
      <c r="D27" s="22">
        <v>6.33</v>
      </c>
      <c r="E27" s="7">
        <v>28.47</v>
      </c>
      <c r="F27" s="7">
        <v>7.8259047619047619</v>
      </c>
      <c r="G27" s="7">
        <v>29.259523809523809</v>
      </c>
      <c r="H27" s="7">
        <v>28.062039243353944</v>
      </c>
      <c r="I27" s="7">
        <v>8.6559024807427161</v>
      </c>
      <c r="J27" s="7">
        <v>9.6585098057978911</v>
      </c>
      <c r="K27" s="7">
        <v>8.3988764769292317</v>
      </c>
      <c r="L27" s="7">
        <v>8.6783426664008978</v>
      </c>
    </row>
    <row r="28" spans="1:12" x14ac:dyDescent="0.25">
      <c r="A28" s="2" t="s">
        <v>105</v>
      </c>
      <c r="B28" s="7">
        <v>5.77</v>
      </c>
      <c r="C28" s="7">
        <v>29.61</v>
      </c>
      <c r="D28" s="22">
        <v>6.33</v>
      </c>
      <c r="E28" s="7">
        <v>28.47</v>
      </c>
      <c r="F28" s="7">
        <v>5.6757368421052634</v>
      </c>
      <c r="G28" s="7">
        <v>29.644736842105264</v>
      </c>
      <c r="H28" s="7">
        <v>28.492135018180445</v>
      </c>
      <c r="I28" s="7">
        <v>6.2278682793394742</v>
      </c>
      <c r="J28" s="7">
        <v>6.1183151678919998</v>
      </c>
      <c r="K28" s="7">
        <v>6.4227050561221137</v>
      </c>
      <c r="L28" s="7">
        <v>6.1703647042662642</v>
      </c>
    </row>
    <row r="29" spans="1:12" x14ac:dyDescent="0.25">
      <c r="A29" s="2" t="s">
        <v>106</v>
      </c>
      <c r="B29" s="7">
        <v>5.38</v>
      </c>
      <c r="C29" s="7">
        <v>27.25</v>
      </c>
      <c r="D29" s="22">
        <v>6.33</v>
      </c>
      <c r="E29" s="7">
        <v>28.47</v>
      </c>
      <c r="F29" s="7">
        <v>5.1893636363636366</v>
      </c>
      <c r="G29" s="7">
        <v>27.271363636363638</v>
      </c>
      <c r="H29" s="7">
        <v>25.092704975107729</v>
      </c>
      <c r="I29" s="7">
        <v>5.1347217599027219</v>
      </c>
      <c r="J29" s="7">
        <v>5.5761105311323895</v>
      </c>
      <c r="K29" s="7">
        <v>5.1573388303049343</v>
      </c>
      <c r="L29" s="7">
        <v>5.0835966300189526</v>
      </c>
    </row>
    <row r="30" spans="1:12" x14ac:dyDescent="0.25">
      <c r="A30" s="2" t="s">
        <v>107</v>
      </c>
      <c r="B30" s="7">
        <v>5.34</v>
      </c>
      <c r="C30" s="7">
        <v>27.49</v>
      </c>
      <c r="D30" s="22">
        <v>4.3600000000000003</v>
      </c>
      <c r="E30" s="7">
        <v>28.01</v>
      </c>
      <c r="F30" s="7">
        <v>5.1894999999999998</v>
      </c>
      <c r="G30" s="7">
        <v>27.620999999999999</v>
      </c>
      <c r="H30" s="7">
        <v>24.975482346974282</v>
      </c>
      <c r="I30" s="7">
        <v>4.900739113356094</v>
      </c>
      <c r="J30" s="7">
        <v>5.4294609878866966</v>
      </c>
      <c r="K30" s="7">
        <v>5.1850374032116537</v>
      </c>
      <c r="L30" s="7">
        <v>4.7438420616951902</v>
      </c>
    </row>
    <row r="31" spans="1:12" x14ac:dyDescent="0.25">
      <c r="A31" s="2" t="s">
        <v>108</v>
      </c>
      <c r="B31" s="7">
        <v>4.3099999999999996</v>
      </c>
      <c r="C31" s="7">
        <v>28.63</v>
      </c>
      <c r="D31" s="22">
        <v>4.3600000000000003</v>
      </c>
      <c r="E31" s="7">
        <v>28.01</v>
      </c>
      <c r="F31" s="7">
        <v>4.2445454545454542</v>
      </c>
      <c r="G31" s="7">
        <v>28.684090909090909</v>
      </c>
      <c r="H31" s="7">
        <v>25.898851332021401</v>
      </c>
      <c r="I31" s="7">
        <v>4.4306017193171501</v>
      </c>
      <c r="J31" s="7">
        <v>5.4136443865744077</v>
      </c>
      <c r="K31" s="7">
        <v>4.6067691569054405</v>
      </c>
      <c r="L31" s="7">
        <v>4.2874253361810251</v>
      </c>
    </row>
    <row r="32" spans="1:12" x14ac:dyDescent="0.25">
      <c r="A32" s="2" t="s">
        <v>109</v>
      </c>
      <c r="B32" s="7">
        <v>3.83</v>
      </c>
      <c r="C32" s="7">
        <v>27.6</v>
      </c>
      <c r="D32" s="22">
        <v>4.3600000000000003</v>
      </c>
      <c r="E32" s="7">
        <v>28.01</v>
      </c>
      <c r="F32" s="7">
        <v>3.7822857142857145</v>
      </c>
      <c r="G32" s="7">
        <v>27.584761904761905</v>
      </c>
      <c r="H32" s="7">
        <v>24.854763258667802</v>
      </c>
      <c r="I32" s="7">
        <v>3.5534306259001438</v>
      </c>
      <c r="J32" s="7">
        <v>4.2401576932773795</v>
      </c>
      <c r="K32" s="7">
        <v>3.6685563706019719</v>
      </c>
      <c r="L32" s="7">
        <v>3.4525936343682333</v>
      </c>
    </row>
    <row r="33" spans="1:12" x14ac:dyDescent="0.25">
      <c r="A33" s="2" t="s">
        <v>110</v>
      </c>
      <c r="B33" s="7">
        <v>3.2</v>
      </c>
      <c r="C33" s="7">
        <v>26.43</v>
      </c>
      <c r="D33" s="22">
        <v>2.73</v>
      </c>
      <c r="E33" s="7">
        <v>26.49</v>
      </c>
      <c r="F33" s="7">
        <v>3.167095238095238</v>
      </c>
      <c r="G33" s="7">
        <v>26.467142857142857</v>
      </c>
      <c r="H33" s="7">
        <v>24.493793441159585</v>
      </c>
      <c r="I33" s="7">
        <v>2.7984323091359586</v>
      </c>
      <c r="J33" s="7">
        <v>4.2479222250726867</v>
      </c>
      <c r="K33" s="7">
        <v>2.863547285211208</v>
      </c>
      <c r="L33" s="7">
        <v>2.6513128019854237</v>
      </c>
    </row>
    <row r="34" spans="1:12" x14ac:dyDescent="0.25">
      <c r="A34" s="2" t="s">
        <v>111</v>
      </c>
      <c r="B34" s="7">
        <v>3.05</v>
      </c>
      <c r="C34" s="7">
        <v>27.37</v>
      </c>
      <c r="D34" s="22">
        <v>2.73</v>
      </c>
      <c r="E34" s="7">
        <v>26.49</v>
      </c>
      <c r="F34" s="7">
        <v>2.9351739130434784</v>
      </c>
      <c r="G34" s="7">
        <v>27.30913043478261</v>
      </c>
      <c r="H34" s="7">
        <v>25.779585896910369</v>
      </c>
      <c r="I34" s="7">
        <v>2.8134153497832965</v>
      </c>
      <c r="J34" s="7">
        <v>4.2117938395655434</v>
      </c>
      <c r="K34" s="7">
        <v>2.865787275862588</v>
      </c>
      <c r="L34" s="7">
        <v>2.6664658704423276</v>
      </c>
    </row>
    <row r="35" spans="1:12" x14ac:dyDescent="0.25">
      <c r="A35" s="2" t="s">
        <v>112</v>
      </c>
      <c r="B35" s="7">
        <v>2.2599999999999998</v>
      </c>
      <c r="C35" s="7">
        <v>26.2</v>
      </c>
      <c r="D35" s="22">
        <v>2.73</v>
      </c>
      <c r="E35" s="7">
        <v>26.49</v>
      </c>
      <c r="F35" s="7">
        <v>2.2139333333333333</v>
      </c>
      <c r="G35" s="7">
        <v>25.831875</v>
      </c>
      <c r="H35" s="7">
        <v>25.145170608832078</v>
      </c>
      <c r="I35" s="7">
        <v>2.3579717908621984</v>
      </c>
      <c r="J35" s="7">
        <v>4.3556361182820842</v>
      </c>
      <c r="K35" s="7">
        <v>2.2844600226011638</v>
      </c>
      <c r="L35" s="7">
        <v>2.1988328899615981</v>
      </c>
    </row>
    <row r="36" spans="1:12" x14ac:dyDescent="0.25">
      <c r="A36" s="2" t="s">
        <v>113</v>
      </c>
      <c r="B36" s="7">
        <v>2.5299999999999998</v>
      </c>
      <c r="C36" s="7">
        <v>22.17</v>
      </c>
      <c r="D36" s="22">
        <v>2.41</v>
      </c>
      <c r="E36" s="7">
        <v>20.38</v>
      </c>
      <c r="F36" s="7">
        <v>2.6180434782608697</v>
      </c>
      <c r="G36" s="7">
        <v>22.212608695652175</v>
      </c>
      <c r="H36" s="7">
        <v>20.139444460983015</v>
      </c>
      <c r="I36" s="7">
        <v>1.8245153631488871</v>
      </c>
      <c r="J36" s="7">
        <v>3.9897508695255577</v>
      </c>
      <c r="K36" s="7">
        <v>1.7799953807224809</v>
      </c>
      <c r="L36" s="7">
        <v>1.6406513300976575</v>
      </c>
    </row>
    <row r="37" spans="1:12" x14ac:dyDescent="0.25">
      <c r="A37" s="2" t="s">
        <v>114</v>
      </c>
      <c r="B37" s="7">
        <v>2.41</v>
      </c>
      <c r="C37" s="7">
        <v>19.64</v>
      </c>
      <c r="D37" s="22">
        <v>2.41</v>
      </c>
      <c r="E37" s="7">
        <v>20.38</v>
      </c>
      <c r="F37" s="7">
        <v>2.7867500000000001</v>
      </c>
      <c r="G37" s="7">
        <v>19.669499999999999</v>
      </c>
      <c r="H37" s="7">
        <v>17.623867934340179</v>
      </c>
      <c r="I37" s="7">
        <v>2.5774774500473816</v>
      </c>
      <c r="J37" s="7">
        <v>3.6095966636805228</v>
      </c>
      <c r="K37" s="7">
        <v>2.7254782290905308</v>
      </c>
      <c r="L37" s="7">
        <v>2.43957820067053</v>
      </c>
    </row>
    <row r="38" spans="1:12" x14ac:dyDescent="0.25">
      <c r="A38" s="2" t="s">
        <v>115</v>
      </c>
      <c r="B38" s="7">
        <v>2.37</v>
      </c>
      <c r="C38" s="7">
        <v>19.39</v>
      </c>
      <c r="D38" s="22">
        <v>2.41</v>
      </c>
      <c r="E38" s="7">
        <v>20.38</v>
      </c>
      <c r="F38" s="7">
        <v>2.6864210526315788</v>
      </c>
      <c r="G38" s="7">
        <v>19.403684210526315</v>
      </c>
      <c r="H38" s="7">
        <v>17.383444822290524</v>
      </c>
      <c r="I38" s="7">
        <v>2.3070674246086971</v>
      </c>
      <c r="J38" s="7">
        <v>3.069010757104742</v>
      </c>
      <c r="K38" s="7">
        <v>2.3117003803245075</v>
      </c>
      <c r="L38" s="7">
        <v>2.2406011697060055</v>
      </c>
    </row>
    <row r="39" spans="1:12" x14ac:dyDescent="0.25">
      <c r="A39" s="2" t="s">
        <v>116</v>
      </c>
      <c r="B39" s="7">
        <v>2.38</v>
      </c>
      <c r="C39" s="7">
        <v>19.72</v>
      </c>
      <c r="D39" s="22">
        <v>2.5299999999999998</v>
      </c>
      <c r="E39" s="7">
        <v>21.62</v>
      </c>
      <c r="F39" s="7">
        <v>2.1905714285714284</v>
      </c>
      <c r="G39" s="7">
        <v>19.72904761904762</v>
      </c>
      <c r="H39" s="7">
        <v>17.622630826500021</v>
      </c>
      <c r="I39" s="7">
        <v>2.3809540082724951</v>
      </c>
      <c r="J39" s="7">
        <v>2.8465987711920038</v>
      </c>
      <c r="K39" s="7">
        <v>2.5532663327430649</v>
      </c>
      <c r="L39" s="7">
        <v>2.2724504789021807</v>
      </c>
    </row>
    <row r="40" spans="1:12" x14ac:dyDescent="0.25">
      <c r="A40" s="2" t="s">
        <v>117</v>
      </c>
      <c r="B40" s="7">
        <v>2.38</v>
      </c>
      <c r="C40" s="7">
        <v>20.72</v>
      </c>
      <c r="D40" s="22">
        <v>2.5299999999999998</v>
      </c>
      <c r="E40" s="7">
        <v>21.62</v>
      </c>
      <c r="F40" s="7">
        <v>2.2632631578947366</v>
      </c>
      <c r="G40" s="7">
        <v>20.75578947368421</v>
      </c>
      <c r="H40" s="7">
        <v>18.809359435691178</v>
      </c>
      <c r="I40" s="7">
        <v>1.9118631806550896</v>
      </c>
      <c r="J40" s="7">
        <v>2.9973717966925717</v>
      </c>
      <c r="K40" s="7">
        <v>1.9840479488825054</v>
      </c>
      <c r="L40" s="7">
        <v>1.7833473564355908</v>
      </c>
    </row>
    <row r="41" spans="1:12" x14ac:dyDescent="0.25">
      <c r="A41" s="2" t="s">
        <v>118</v>
      </c>
      <c r="B41" s="7">
        <v>3.1</v>
      </c>
      <c r="C41" s="7">
        <v>24.53</v>
      </c>
      <c r="D41" s="22">
        <v>2.5299999999999998</v>
      </c>
      <c r="E41" s="7">
        <v>21.62</v>
      </c>
      <c r="F41" s="7">
        <v>3.01525</v>
      </c>
      <c r="G41" s="7">
        <v>24.442</v>
      </c>
      <c r="H41" s="7">
        <v>22.634155698106511</v>
      </c>
      <c r="I41" s="7">
        <v>2.325053118103245</v>
      </c>
      <c r="J41" s="7">
        <v>4.040639895214432</v>
      </c>
      <c r="K41" s="7">
        <v>2.3553955395630646</v>
      </c>
      <c r="L41" s="7">
        <v>2.1541863671552943</v>
      </c>
    </row>
    <row r="42" spans="1:12" x14ac:dyDescent="0.25">
      <c r="A42" s="2" t="s">
        <v>119</v>
      </c>
      <c r="B42" s="7">
        <v>3.51</v>
      </c>
      <c r="C42" s="7">
        <v>26.18</v>
      </c>
      <c r="D42" s="22">
        <v>3.38</v>
      </c>
      <c r="E42" s="7">
        <v>26.27</v>
      </c>
      <c r="F42" s="7">
        <v>3.4103636363636363</v>
      </c>
      <c r="G42" s="7">
        <v>26.258181818181818</v>
      </c>
      <c r="H42" s="7">
        <v>24.229408960343761</v>
      </c>
      <c r="I42" s="7">
        <v>2.9799112172112419</v>
      </c>
      <c r="J42" s="7">
        <v>4.060676297934978</v>
      </c>
      <c r="K42" s="7">
        <v>3.1307097468753673</v>
      </c>
      <c r="L42" s="7">
        <v>2.817340948418614</v>
      </c>
    </row>
    <row r="43" spans="1:12" x14ac:dyDescent="0.25">
      <c r="A43" s="2" t="s">
        <v>120</v>
      </c>
      <c r="B43" s="7">
        <v>3.59</v>
      </c>
      <c r="C43" s="7">
        <v>27.04</v>
      </c>
      <c r="D43" s="22">
        <v>3.38</v>
      </c>
      <c r="E43" s="7">
        <v>26.27</v>
      </c>
      <c r="F43" s="7">
        <v>3.5635909090909093</v>
      </c>
      <c r="G43" s="7">
        <v>26.953181818181818</v>
      </c>
      <c r="H43" s="7">
        <v>25.371132371832658</v>
      </c>
      <c r="I43" s="7">
        <v>2.7582275847840565</v>
      </c>
      <c r="J43" s="7">
        <v>3.7866708316319735</v>
      </c>
      <c r="K43" s="7">
        <v>2.8443282296374157</v>
      </c>
      <c r="L43" s="7">
        <v>2.6150424673083492</v>
      </c>
    </row>
    <row r="44" spans="1:12" x14ac:dyDescent="0.25">
      <c r="A44" s="2" t="s">
        <v>121</v>
      </c>
      <c r="B44" s="7">
        <v>3.34</v>
      </c>
      <c r="C44" s="7">
        <v>25.52</v>
      </c>
      <c r="D44" s="22">
        <v>3.38</v>
      </c>
      <c r="E44" s="7">
        <v>26.27</v>
      </c>
      <c r="F44" s="7">
        <v>3.25935</v>
      </c>
      <c r="G44" s="7">
        <v>25.545999999999999</v>
      </c>
      <c r="H44" s="7">
        <v>24.284629119903276</v>
      </c>
      <c r="I44" s="7">
        <v>2.4538403724470284</v>
      </c>
      <c r="J44" s="7">
        <v>3.3785061610170599</v>
      </c>
      <c r="K44" s="7">
        <v>2.5473290997301121</v>
      </c>
      <c r="L44" s="7">
        <v>2.3226078829516741</v>
      </c>
    </row>
    <row r="45" spans="1:12" x14ac:dyDescent="0.25">
      <c r="A45" s="2" t="s">
        <v>122</v>
      </c>
      <c r="B45" s="7">
        <v>3.06</v>
      </c>
      <c r="C45" s="7">
        <v>26.97</v>
      </c>
      <c r="D45" s="22">
        <v>3.21</v>
      </c>
      <c r="E45" s="7">
        <v>28.34</v>
      </c>
      <c r="F45" s="7">
        <v>2.9424285714285716</v>
      </c>
      <c r="G45" s="7">
        <v>26.94</v>
      </c>
      <c r="H45" s="7">
        <v>25.337361671353911</v>
      </c>
      <c r="I45" s="7">
        <v>2.7415374388940119</v>
      </c>
      <c r="J45" s="7">
        <v>3.5880865978989971</v>
      </c>
      <c r="K45" s="7">
        <v>2.8653900688093175</v>
      </c>
      <c r="L45" s="7">
        <v>2.6072588925239391</v>
      </c>
    </row>
    <row r="46" spans="1:12" x14ac:dyDescent="0.25">
      <c r="A46" s="2" t="s">
        <v>123</v>
      </c>
      <c r="B46" s="7">
        <v>3.17</v>
      </c>
      <c r="C46" s="7">
        <v>28.39</v>
      </c>
      <c r="D46" s="22">
        <v>3.21</v>
      </c>
      <c r="E46" s="7">
        <v>28.34</v>
      </c>
      <c r="F46" s="7">
        <v>3.0922272727272726</v>
      </c>
      <c r="G46" s="7">
        <v>28.2</v>
      </c>
      <c r="H46" s="7">
        <v>26.840813226781084</v>
      </c>
      <c r="I46" s="7">
        <v>2.5963180727132724</v>
      </c>
      <c r="J46" s="7">
        <v>3.8666284322428961</v>
      </c>
      <c r="K46" s="7">
        <v>2.5895581567382839</v>
      </c>
      <c r="L46" s="7">
        <v>2.4628045573642305</v>
      </c>
    </row>
    <row r="47" spans="1:12" x14ac:dyDescent="0.25">
      <c r="A47" s="2" t="s">
        <v>124</v>
      </c>
      <c r="B47" s="7">
        <v>3.64</v>
      </c>
      <c r="C47" s="7">
        <v>29.66</v>
      </c>
      <c r="D47" s="22">
        <v>3.21</v>
      </c>
      <c r="E47" s="7">
        <v>28.34</v>
      </c>
      <c r="F47" s="7">
        <v>3.56995</v>
      </c>
      <c r="G47" s="7">
        <v>29.67</v>
      </c>
      <c r="H47" s="7">
        <v>28.674244496198757</v>
      </c>
      <c r="I47" s="7">
        <v>2.6890779254755319</v>
      </c>
      <c r="J47" s="7">
        <v>4.6493197301180178</v>
      </c>
      <c r="K47" s="7">
        <v>2.6561955228197953</v>
      </c>
      <c r="L47" s="7">
        <v>2.4965493768186859</v>
      </c>
    </row>
    <row r="48" spans="1:12" x14ac:dyDescent="0.25">
      <c r="A48" s="2" t="s">
        <v>125</v>
      </c>
      <c r="B48" s="7">
        <v>4.2300000000000004</v>
      </c>
      <c r="C48" s="7">
        <v>28.84</v>
      </c>
      <c r="D48" s="22">
        <v>4.29</v>
      </c>
      <c r="E48" s="7">
        <v>28.16</v>
      </c>
      <c r="F48" s="7">
        <v>4.0884347826086955</v>
      </c>
      <c r="G48" s="7">
        <v>28.86304347826087</v>
      </c>
      <c r="H48" s="7">
        <v>27.264022736129615</v>
      </c>
      <c r="I48" s="7">
        <v>2.8313681794743117</v>
      </c>
      <c r="J48" s="7">
        <v>4.4373446136594037</v>
      </c>
      <c r="K48" s="7">
        <v>2.8380658083603838</v>
      </c>
      <c r="L48" s="7">
        <v>2.6418713731294554</v>
      </c>
    </row>
    <row r="49" spans="1:12" x14ac:dyDescent="0.25">
      <c r="A49" s="2" t="s">
        <v>126</v>
      </c>
      <c r="B49" s="7">
        <v>4.1399999999999997</v>
      </c>
      <c r="C49" s="7">
        <v>26.35</v>
      </c>
      <c r="D49" s="22">
        <v>4.29</v>
      </c>
      <c r="E49" s="7">
        <v>28.16</v>
      </c>
      <c r="F49" s="7">
        <v>4.0400526315789476</v>
      </c>
      <c r="G49" s="7">
        <v>26.189473684210526</v>
      </c>
      <c r="H49" s="7">
        <v>24.907150468816827</v>
      </c>
      <c r="I49" s="7">
        <v>3.4581532542556466</v>
      </c>
      <c r="J49" s="7">
        <v>4.3923250240279099</v>
      </c>
      <c r="K49" s="7">
        <v>3.610678280346642</v>
      </c>
      <c r="L49" s="7">
        <v>3.2957879215745631</v>
      </c>
    </row>
    <row r="50" spans="1:12" x14ac:dyDescent="0.25">
      <c r="A50" s="2" t="s">
        <v>127</v>
      </c>
      <c r="B50" s="7">
        <v>4.8600000000000003</v>
      </c>
      <c r="C50" s="7">
        <v>29.46</v>
      </c>
      <c r="D50" s="22">
        <v>4.29</v>
      </c>
      <c r="E50" s="7">
        <v>28.16</v>
      </c>
      <c r="F50" s="7">
        <v>4.8380952380952378</v>
      </c>
      <c r="G50" s="7">
        <v>29.393333333333334</v>
      </c>
      <c r="H50" s="7">
        <v>25.994958674927368</v>
      </c>
      <c r="I50" s="7">
        <v>3.7346120963052969</v>
      </c>
      <c r="J50" s="7">
        <v>5.0642204459292275</v>
      </c>
      <c r="K50" s="7">
        <v>3.9099197922733055</v>
      </c>
      <c r="L50" s="7">
        <v>3.5383677540203728</v>
      </c>
    </row>
    <row r="51" spans="1:12" x14ac:dyDescent="0.25">
      <c r="A51" s="2" t="s">
        <v>128</v>
      </c>
      <c r="B51" s="7">
        <v>5.59</v>
      </c>
      <c r="C51" s="7">
        <v>32.950000000000003</v>
      </c>
      <c r="D51" s="22">
        <v>6.39</v>
      </c>
      <c r="E51" s="7">
        <v>34.119999999999997</v>
      </c>
      <c r="F51" s="7">
        <v>5.3814285714285717</v>
      </c>
      <c r="G51" s="7">
        <v>32.699523809523811</v>
      </c>
      <c r="H51" s="7">
        <v>31.210344399516323</v>
      </c>
      <c r="I51" s="7">
        <v>4.5232741518641912</v>
      </c>
      <c r="J51" s="7">
        <v>5.8521539393911404</v>
      </c>
      <c r="K51" s="7">
        <v>4.5849647294501041</v>
      </c>
      <c r="L51" s="7">
        <v>4.3598725593391956</v>
      </c>
    </row>
    <row r="52" spans="1:12" x14ac:dyDescent="0.25">
      <c r="A52" s="2" t="s">
        <v>129</v>
      </c>
      <c r="B52" s="7">
        <v>7.93</v>
      </c>
      <c r="C52" s="7">
        <v>35.83</v>
      </c>
      <c r="D52" s="22">
        <v>6.39</v>
      </c>
      <c r="E52" s="7">
        <v>34.119999999999997</v>
      </c>
      <c r="F52" s="7">
        <v>6.657578947368421</v>
      </c>
      <c r="G52" s="7">
        <v>35.733157894736841</v>
      </c>
      <c r="H52" s="7">
        <v>34.701989154497511</v>
      </c>
      <c r="I52" s="7">
        <v>5.0381549865015209</v>
      </c>
      <c r="J52" s="7">
        <v>6.9355988846451497</v>
      </c>
      <c r="K52" s="7">
        <v>5.0454698298593357</v>
      </c>
      <c r="L52" s="7">
        <v>4.8364534791933078</v>
      </c>
    </row>
    <row r="53" spans="1:12" x14ac:dyDescent="0.25">
      <c r="A53" s="2" t="s">
        <v>130</v>
      </c>
      <c r="B53" s="7">
        <v>6.11</v>
      </c>
      <c r="C53" s="7">
        <v>33.51</v>
      </c>
      <c r="D53" s="22">
        <v>6.39</v>
      </c>
      <c r="E53" s="7">
        <v>34.119999999999997</v>
      </c>
      <c r="F53" s="7">
        <v>5.7862857142857145</v>
      </c>
      <c r="G53" s="7">
        <v>33.156190476190474</v>
      </c>
      <c r="H53" s="7">
        <v>31.559900435775802</v>
      </c>
      <c r="I53" s="7">
        <v>6.2419300423267003</v>
      </c>
      <c r="J53" s="7">
        <v>6.2443767229314391</v>
      </c>
      <c r="K53" s="7">
        <v>6.5881534385705747</v>
      </c>
      <c r="L53" s="7">
        <v>6.1005334083321845</v>
      </c>
    </row>
    <row r="54" spans="1:12" x14ac:dyDescent="0.25">
      <c r="A54" s="2" t="s">
        <v>131</v>
      </c>
      <c r="B54" s="7">
        <v>5.42</v>
      </c>
      <c r="C54" s="7">
        <v>28.17</v>
      </c>
      <c r="D54" s="22">
        <v>5.64</v>
      </c>
      <c r="E54" s="7">
        <v>29.06</v>
      </c>
      <c r="F54" s="7">
        <v>5.3586666666666662</v>
      </c>
      <c r="G54" s="7">
        <v>28.135714285714286</v>
      </c>
      <c r="H54" s="7">
        <v>26.900870559782842</v>
      </c>
      <c r="I54" s="7">
        <v>4.1077211273283876</v>
      </c>
      <c r="J54" s="7">
        <v>5.1113766763821058</v>
      </c>
      <c r="K54" s="7">
        <v>4.2632436847018438</v>
      </c>
      <c r="L54" s="7">
        <v>3.9368702721667956</v>
      </c>
    </row>
    <row r="55" spans="1:12" x14ac:dyDescent="0.25">
      <c r="A55" s="2" t="s">
        <v>132</v>
      </c>
      <c r="B55" s="7">
        <v>5.98</v>
      </c>
      <c r="C55" s="7">
        <v>28.11</v>
      </c>
      <c r="D55" s="22">
        <v>5.64</v>
      </c>
      <c r="E55" s="7">
        <v>29.06</v>
      </c>
      <c r="F55" s="7">
        <v>5.9266666666666667</v>
      </c>
      <c r="G55" s="7">
        <v>28.070476190476192</v>
      </c>
      <c r="H55" s="7">
        <v>27.029124697483944</v>
      </c>
      <c r="I55" s="7">
        <v>4.4639611054779351</v>
      </c>
      <c r="J55" s="7">
        <v>5.8366646391714498</v>
      </c>
      <c r="K55" s="7">
        <v>4.5410910317038651</v>
      </c>
      <c r="L55" s="7">
        <v>4.288981931192219</v>
      </c>
    </row>
    <row r="56" spans="1:12" x14ac:dyDescent="0.25">
      <c r="A56" s="2" t="s">
        <v>133</v>
      </c>
      <c r="B56" s="7">
        <v>5.99</v>
      </c>
      <c r="C56" s="7">
        <v>30.66</v>
      </c>
      <c r="D56" s="22">
        <v>5.64</v>
      </c>
      <c r="E56" s="7">
        <v>29.06</v>
      </c>
      <c r="F56" s="7">
        <v>5.9258095238095239</v>
      </c>
      <c r="G56" s="7">
        <v>30.519523809523811</v>
      </c>
      <c r="H56" s="7">
        <v>29.217717111763591</v>
      </c>
      <c r="I56" s="7">
        <v>5.0666766391999944</v>
      </c>
      <c r="J56" s="7">
        <v>6.0276509043488522</v>
      </c>
      <c r="K56" s="7">
        <v>5.2638172980119498</v>
      </c>
      <c r="L56" s="7">
        <v>4.891484252743008</v>
      </c>
    </row>
    <row r="57" spans="1:12" x14ac:dyDescent="0.25">
      <c r="A57" s="2" t="s">
        <v>134</v>
      </c>
      <c r="B57" s="7">
        <v>5.17</v>
      </c>
      <c r="C57" s="7">
        <v>30.76</v>
      </c>
      <c r="D57" s="22">
        <v>4.87</v>
      </c>
      <c r="E57" s="7">
        <v>30.22</v>
      </c>
      <c r="F57" s="7">
        <v>5.0342272727272732</v>
      </c>
      <c r="G57" s="7">
        <v>30.702272727272728</v>
      </c>
      <c r="H57" s="7">
        <v>29.666481479412965</v>
      </c>
      <c r="I57" s="7">
        <v>4.6904357651737012</v>
      </c>
      <c r="J57" s="7">
        <v>5.5845522449959093</v>
      </c>
      <c r="K57" s="7">
        <v>4.85777344601488</v>
      </c>
      <c r="L57" s="7">
        <v>4.530105118138926</v>
      </c>
    </row>
    <row r="58" spans="1:12" x14ac:dyDescent="0.25">
      <c r="A58" s="2" t="s">
        <v>135</v>
      </c>
      <c r="B58" s="7">
        <v>5.13</v>
      </c>
      <c r="C58" s="7">
        <v>31.57</v>
      </c>
      <c r="D58" s="22">
        <v>4.87</v>
      </c>
      <c r="E58" s="7">
        <v>30.22</v>
      </c>
      <c r="F58" s="7">
        <v>4.9787142857142861</v>
      </c>
      <c r="G58" s="7">
        <v>31.597142857142856</v>
      </c>
      <c r="H58" s="7">
        <v>30.181433866252178</v>
      </c>
      <c r="I58" s="7">
        <v>4.3220457200811904</v>
      </c>
      <c r="J58" s="7">
        <v>6.0077513201806143</v>
      </c>
      <c r="K58" s="7">
        <v>4.3731618131071857</v>
      </c>
      <c r="L58" s="7">
        <v>4.1338664620338337</v>
      </c>
    </row>
    <row r="59" spans="1:12" x14ac:dyDescent="0.25">
      <c r="A59" s="2" t="s">
        <v>136</v>
      </c>
      <c r="B59" s="7">
        <v>4.75</v>
      </c>
      <c r="C59" s="7">
        <v>28.31</v>
      </c>
      <c r="D59" s="22">
        <v>4.87</v>
      </c>
      <c r="E59" s="7">
        <v>30.22</v>
      </c>
      <c r="F59" s="7">
        <v>4.6670952380952384</v>
      </c>
      <c r="G59" s="7">
        <v>28.311428571428571</v>
      </c>
      <c r="H59" s="7">
        <v>26.491988358544209</v>
      </c>
      <c r="I59" s="7">
        <v>4.4228614269387467</v>
      </c>
      <c r="J59" s="7">
        <v>5.5967334282172105</v>
      </c>
      <c r="K59" s="7">
        <v>4.5774638471405114</v>
      </c>
      <c r="L59" s="7">
        <v>4.2402580139141453</v>
      </c>
    </row>
    <row r="60" spans="1:12" x14ac:dyDescent="0.25">
      <c r="A60" s="2" t="s">
        <v>137</v>
      </c>
      <c r="B60" s="7">
        <v>4.76</v>
      </c>
      <c r="C60" s="7">
        <v>30.34</v>
      </c>
      <c r="D60" s="22">
        <v>5.09</v>
      </c>
      <c r="E60" s="7">
        <v>31.16</v>
      </c>
      <c r="F60" s="7">
        <v>4.9868695652173916</v>
      </c>
      <c r="G60" s="7">
        <v>30.345217391304349</v>
      </c>
      <c r="H60" s="7">
        <v>28.421909462808117</v>
      </c>
      <c r="I60" s="7">
        <v>4.1796457023700917</v>
      </c>
      <c r="J60" s="7">
        <v>6.1962051574200059</v>
      </c>
      <c r="K60" s="7">
        <v>4.2140247829645103</v>
      </c>
      <c r="L60" s="7">
        <v>3.9776478656677861</v>
      </c>
    </row>
    <row r="61" spans="1:12" x14ac:dyDescent="0.25">
      <c r="A61" s="2" t="s">
        <v>138</v>
      </c>
      <c r="B61" s="7">
        <v>4.5999999999999996</v>
      </c>
      <c r="C61" s="7">
        <v>31.11</v>
      </c>
      <c r="D61" s="22">
        <v>5.09</v>
      </c>
      <c r="E61" s="7">
        <v>31.16</v>
      </c>
      <c r="F61" s="7">
        <v>4.8343333333333334</v>
      </c>
      <c r="G61" s="7">
        <v>31.056111111111111</v>
      </c>
      <c r="H61" s="7">
        <v>29.054119681344286</v>
      </c>
      <c r="I61" s="7">
        <v>4.1377387662256266</v>
      </c>
      <c r="J61" s="7">
        <v>6.056275585386266</v>
      </c>
      <c r="K61" s="7">
        <v>4.1995496046201035</v>
      </c>
      <c r="L61" s="7">
        <v>3.9244594977086185</v>
      </c>
    </row>
    <row r="62" spans="1:12" x14ac:dyDescent="0.25">
      <c r="A62" s="2" t="s">
        <v>139</v>
      </c>
      <c r="B62" s="7">
        <v>6.31</v>
      </c>
      <c r="C62" s="7">
        <v>32.130000000000003</v>
      </c>
      <c r="D62" s="22">
        <v>5.09</v>
      </c>
      <c r="E62" s="7">
        <v>31.16</v>
      </c>
      <c r="F62" s="7">
        <v>6.469380952380952</v>
      </c>
      <c r="G62" s="7">
        <v>32.142380952380954</v>
      </c>
      <c r="H62" s="7">
        <v>30.492731377328496</v>
      </c>
      <c r="I62" s="7">
        <v>4.6156071945555519</v>
      </c>
      <c r="J62" s="7">
        <v>6.6678393887460032</v>
      </c>
      <c r="K62" s="7">
        <v>4.6221002306757208</v>
      </c>
      <c r="L62" s="7">
        <v>4.4139020832284652</v>
      </c>
    </row>
    <row r="63" spans="1:12" x14ac:dyDescent="0.25">
      <c r="A63" s="2" t="s">
        <v>140</v>
      </c>
      <c r="B63" s="7">
        <v>6.3</v>
      </c>
      <c r="C63" s="7">
        <v>34.31</v>
      </c>
      <c r="D63" s="22">
        <v>5.63</v>
      </c>
      <c r="E63" s="7">
        <v>35.25</v>
      </c>
      <c r="F63" s="7">
        <v>6.2727894736842105</v>
      </c>
      <c r="G63" s="7">
        <v>34.224736842105266</v>
      </c>
      <c r="H63" s="7">
        <v>32.573134087852182</v>
      </c>
      <c r="I63" s="7">
        <v>5.3422609889656334</v>
      </c>
      <c r="J63" s="7">
        <v>7.2004494681506825</v>
      </c>
      <c r="K63" s="7">
        <v>5.3759430088822606</v>
      </c>
      <c r="L63" s="7">
        <v>5.1532718544239131</v>
      </c>
    </row>
    <row r="64" spans="1:12" x14ac:dyDescent="0.25">
      <c r="A64" s="2" t="s">
        <v>141</v>
      </c>
      <c r="B64" s="7">
        <v>5.51</v>
      </c>
      <c r="C64" s="7">
        <v>34.69</v>
      </c>
      <c r="D64" s="22">
        <v>5.63</v>
      </c>
      <c r="E64" s="7">
        <v>35.25</v>
      </c>
      <c r="F64" s="7">
        <v>5.3629999999999995</v>
      </c>
      <c r="G64" s="7">
        <v>34.5</v>
      </c>
      <c r="H64" s="7">
        <v>32.938371103242801</v>
      </c>
      <c r="I64" s="7">
        <v>5.0842050887764252</v>
      </c>
      <c r="J64" s="7">
        <v>6.7323005887994363</v>
      </c>
      <c r="K64" s="7">
        <v>5.2133461932695528</v>
      </c>
      <c r="L64" s="7">
        <v>4.8835937176552937</v>
      </c>
    </row>
    <row r="65" spans="1:12" x14ac:dyDescent="0.25">
      <c r="A65" s="2" t="s">
        <v>142</v>
      </c>
      <c r="B65" s="7">
        <v>5.53</v>
      </c>
      <c r="C65" s="7">
        <v>36.74</v>
      </c>
      <c r="D65" s="22">
        <v>5.63</v>
      </c>
      <c r="E65" s="7">
        <v>35.25</v>
      </c>
      <c r="F65" s="7">
        <v>5.5425217391304349</v>
      </c>
      <c r="G65" s="7">
        <v>36.718260869565214</v>
      </c>
      <c r="H65" s="7">
        <v>34.593563669235039</v>
      </c>
      <c r="I65" s="7">
        <v>4.6181922387812824</v>
      </c>
      <c r="J65" s="7">
        <v>6.5061897593796294</v>
      </c>
      <c r="K65" s="7">
        <v>4.6791885385438707</v>
      </c>
      <c r="L65" s="7">
        <v>4.4261082782011707</v>
      </c>
    </row>
    <row r="66" spans="1:12" x14ac:dyDescent="0.25">
      <c r="A66" s="2" t="s">
        <v>143</v>
      </c>
      <c r="B66" s="7">
        <v>5.86</v>
      </c>
      <c r="C66" s="7">
        <v>36.75</v>
      </c>
      <c r="D66" s="22">
        <v>6.09</v>
      </c>
      <c r="E66" s="7">
        <v>38.33</v>
      </c>
      <c r="F66" s="7">
        <v>5.7659523809523812</v>
      </c>
      <c r="G66" s="7">
        <v>36.616666666666667</v>
      </c>
      <c r="H66" s="7">
        <v>34.911831155171384</v>
      </c>
      <c r="I66" s="7">
        <v>4.740580490631344</v>
      </c>
      <c r="J66" s="7">
        <v>6.6388725857051929</v>
      </c>
      <c r="K66" s="7">
        <v>4.8345769874695339</v>
      </c>
      <c r="L66" s="7">
        <v>4.5349362948139245</v>
      </c>
    </row>
    <row r="67" spans="1:12" x14ac:dyDescent="0.25">
      <c r="A67" s="2" t="s">
        <v>144</v>
      </c>
      <c r="B67" s="7">
        <v>6.5</v>
      </c>
      <c r="C67" s="7">
        <v>40.28</v>
      </c>
      <c r="D67" s="22">
        <v>6.09</v>
      </c>
      <c r="E67" s="7">
        <v>38.33</v>
      </c>
      <c r="F67" s="7">
        <v>6.3986499999999999</v>
      </c>
      <c r="G67" s="7">
        <v>40.28</v>
      </c>
      <c r="H67" s="7">
        <v>37.983859079481007</v>
      </c>
      <c r="I67" s="7">
        <v>5.2827218139941658</v>
      </c>
      <c r="J67" s="7">
        <v>6.6779966360986487</v>
      </c>
      <c r="K67" s="7">
        <v>5.401905989844094</v>
      </c>
      <c r="L67" s="7">
        <v>5.0981077723003976</v>
      </c>
    </row>
    <row r="68" spans="1:12" x14ac:dyDescent="0.25">
      <c r="A68" s="2" t="s">
        <v>145</v>
      </c>
      <c r="B68" s="7">
        <v>6.43</v>
      </c>
      <c r="C68" s="7">
        <v>38.03</v>
      </c>
      <c r="D68" s="22">
        <v>6.09</v>
      </c>
      <c r="E68" s="7">
        <v>38.33</v>
      </c>
      <c r="F68" s="7">
        <v>6.3339999999999996</v>
      </c>
      <c r="G68" s="7">
        <v>38.049523809523812</v>
      </c>
      <c r="H68" s="7">
        <v>36.240243546977446</v>
      </c>
      <c r="I68" s="7">
        <v>5.7835468633453599</v>
      </c>
      <c r="J68" s="7">
        <v>7.0099568283683809</v>
      </c>
      <c r="K68" s="7">
        <v>5.9430621221353039</v>
      </c>
      <c r="L68" s="7">
        <v>5.6183440651446697</v>
      </c>
    </row>
    <row r="69" spans="1:12" x14ac:dyDescent="0.25">
      <c r="A69" s="2" t="s">
        <v>146</v>
      </c>
      <c r="B69" s="7">
        <v>6.09</v>
      </c>
      <c r="C69" s="7">
        <v>40.78</v>
      </c>
      <c r="D69" s="22">
        <v>5.49</v>
      </c>
      <c r="E69" s="7">
        <v>43.83</v>
      </c>
      <c r="F69" s="7">
        <v>6.0640476190476189</v>
      </c>
      <c r="G69" s="7">
        <v>40.807619047619049</v>
      </c>
      <c r="H69" s="7">
        <v>38.527055425959645</v>
      </c>
      <c r="I69" s="7">
        <v>5.7036873001052459</v>
      </c>
      <c r="J69" s="7">
        <v>7.467120997742704</v>
      </c>
      <c r="K69" s="7">
        <v>5.7365587676787095</v>
      </c>
      <c r="L69" s="7">
        <v>5.4931323095562634</v>
      </c>
    </row>
    <row r="70" spans="1:12" x14ac:dyDescent="0.25">
      <c r="A70" s="2" t="s">
        <v>147</v>
      </c>
      <c r="B70" s="7">
        <v>5.55</v>
      </c>
      <c r="C70" s="7">
        <v>44.9</v>
      </c>
      <c r="D70" s="22">
        <v>5.49</v>
      </c>
      <c r="E70" s="7">
        <v>43.83</v>
      </c>
      <c r="F70" s="7">
        <v>5.4718181818181817</v>
      </c>
      <c r="G70" s="7">
        <v>44.883636363636363</v>
      </c>
      <c r="H70" s="7">
        <v>42.857230908100021</v>
      </c>
      <c r="I70" s="7">
        <v>5.6708412451518324</v>
      </c>
      <c r="J70" s="7">
        <v>9.2706607785674393</v>
      </c>
      <c r="K70" s="7">
        <v>5.6152774633962679</v>
      </c>
      <c r="L70" s="7">
        <v>5.3978830893198264</v>
      </c>
    </row>
    <row r="71" spans="1:12" x14ac:dyDescent="0.25">
      <c r="A71" s="2" t="s">
        <v>148</v>
      </c>
      <c r="B71" s="7">
        <v>5.28</v>
      </c>
      <c r="C71" s="7">
        <v>45.94</v>
      </c>
      <c r="D71" s="22">
        <v>5.49</v>
      </c>
      <c r="E71" s="7">
        <v>43.83</v>
      </c>
      <c r="F71" s="7">
        <v>5.2199047619047612</v>
      </c>
      <c r="G71" s="7">
        <v>45.937619047619052</v>
      </c>
      <c r="H71" s="7">
        <v>43.615750890686847</v>
      </c>
      <c r="I71" s="7">
        <v>4.9645235130420016</v>
      </c>
      <c r="J71" s="7">
        <v>8.3769783283681711</v>
      </c>
      <c r="K71" s="7">
        <v>4.8154449414998766</v>
      </c>
      <c r="L71" s="7">
        <v>4.707758370960188</v>
      </c>
    </row>
    <row r="72" spans="1:12" x14ac:dyDescent="0.25">
      <c r="A72" s="2" t="s">
        <v>149</v>
      </c>
      <c r="B72" s="7">
        <v>6.52</v>
      </c>
      <c r="C72" s="7">
        <v>53.28</v>
      </c>
      <c r="D72" s="22">
        <v>6.39</v>
      </c>
      <c r="E72" s="7">
        <v>48.29</v>
      </c>
      <c r="F72" s="7">
        <v>7.3712857142857144</v>
      </c>
      <c r="G72" s="7">
        <v>53.093809523809526</v>
      </c>
      <c r="H72" s="7">
        <v>50.026471001637447</v>
      </c>
      <c r="I72" s="7">
        <v>5.154817078147083</v>
      </c>
      <c r="J72" s="7">
        <v>9.4266510408813868</v>
      </c>
      <c r="K72" s="7">
        <v>4.8980372140744466</v>
      </c>
      <c r="L72" s="7">
        <v>4.8510761932051327</v>
      </c>
    </row>
    <row r="73" spans="1:12" x14ac:dyDescent="0.25">
      <c r="A73" s="2" t="s">
        <v>150</v>
      </c>
      <c r="B73" s="7">
        <v>6.33</v>
      </c>
      <c r="C73" s="7">
        <v>48.47</v>
      </c>
      <c r="D73" s="22">
        <v>6.39</v>
      </c>
      <c r="E73" s="7">
        <v>48.29</v>
      </c>
      <c r="F73" s="7">
        <v>7.6086</v>
      </c>
      <c r="G73" s="7">
        <v>48.475499999999997</v>
      </c>
      <c r="H73" s="7">
        <v>44.300607979511653</v>
      </c>
      <c r="I73" s="7">
        <v>6.8160725368036994</v>
      </c>
      <c r="J73" s="7">
        <v>9.0014750317847181</v>
      </c>
      <c r="K73" s="7">
        <v>6.8579812758454013</v>
      </c>
      <c r="L73" s="7">
        <v>6.5922612207670346</v>
      </c>
    </row>
    <row r="74" spans="1:12" x14ac:dyDescent="0.25">
      <c r="A74" s="2" t="s">
        <v>151</v>
      </c>
      <c r="B74" s="7">
        <v>6.75</v>
      </c>
      <c r="C74" s="7">
        <v>43.15</v>
      </c>
      <c r="D74" s="22">
        <v>6.39</v>
      </c>
      <c r="E74" s="7">
        <v>48.29</v>
      </c>
      <c r="F74" s="7">
        <v>6.8280000000000003</v>
      </c>
      <c r="G74" s="7">
        <v>43.256190476190476</v>
      </c>
      <c r="H74" s="7">
        <v>39.957696311245137</v>
      </c>
      <c r="I74" s="7">
        <v>6.1240930181874704</v>
      </c>
      <c r="J74" s="7">
        <v>8.292943713618893</v>
      </c>
      <c r="K74" s="7">
        <v>6.233321553148869</v>
      </c>
      <c r="L74" s="7">
        <v>5.905483178274971</v>
      </c>
    </row>
    <row r="75" spans="1:12" x14ac:dyDescent="0.25">
      <c r="A75" s="2" t="s">
        <v>152</v>
      </c>
      <c r="B75" s="7">
        <v>6.32</v>
      </c>
      <c r="C75" s="7">
        <v>46.84</v>
      </c>
      <c r="D75" s="22">
        <v>6.39</v>
      </c>
      <c r="E75" s="7">
        <v>49.69</v>
      </c>
      <c r="F75" s="7">
        <v>6.1862500000000002</v>
      </c>
      <c r="G75" s="7">
        <v>46.851500000000001</v>
      </c>
      <c r="H75" s="7">
        <v>43.528620353189275</v>
      </c>
      <c r="I75" s="7">
        <v>5.7042714542172659</v>
      </c>
      <c r="J75" s="7">
        <v>8.1792854021489383</v>
      </c>
      <c r="K75" s="7">
        <v>5.7546829560262287</v>
      </c>
      <c r="L75" s="7">
        <v>5.4870611267252478</v>
      </c>
    </row>
    <row r="76" spans="1:12" x14ac:dyDescent="0.25">
      <c r="A76" s="2" t="s">
        <v>153</v>
      </c>
      <c r="B76" s="7">
        <v>6.31</v>
      </c>
      <c r="C76" s="7">
        <v>48.15</v>
      </c>
      <c r="D76" s="22">
        <v>6.39</v>
      </c>
      <c r="E76" s="7">
        <v>49.69</v>
      </c>
      <c r="F76" s="7">
        <v>6.2031052631578945</v>
      </c>
      <c r="G76" s="7">
        <v>48.053157894736842</v>
      </c>
      <c r="H76" s="7">
        <v>44.77822385576269</v>
      </c>
      <c r="I76" s="7">
        <v>5.6036911953013551</v>
      </c>
      <c r="J76" s="7">
        <v>7.6699277841336295</v>
      </c>
      <c r="K76" s="7">
        <v>5.6508352646373572</v>
      </c>
      <c r="L76" s="7">
        <v>5.3856849311802302</v>
      </c>
    </row>
    <row r="77" spans="1:12" x14ac:dyDescent="0.25">
      <c r="A77" s="2" t="s">
        <v>154</v>
      </c>
      <c r="B77" s="7">
        <v>7.15</v>
      </c>
      <c r="C77" s="7">
        <v>54.19</v>
      </c>
      <c r="D77" s="22">
        <v>6.39</v>
      </c>
      <c r="E77" s="7">
        <v>49.69</v>
      </c>
      <c r="F77" s="7">
        <v>7.0454545454545459</v>
      </c>
      <c r="G77" s="7">
        <v>54.629545454545458</v>
      </c>
      <c r="H77" s="7">
        <v>50.786736766555443</v>
      </c>
      <c r="I77" s="7">
        <v>5.8424362334570636</v>
      </c>
      <c r="J77" s="7">
        <v>9.3057813715067432</v>
      </c>
      <c r="K77" s="7">
        <v>5.6940710346163943</v>
      </c>
      <c r="L77" s="7">
        <v>5.5769990444096225</v>
      </c>
    </row>
    <row r="78" spans="1:12" x14ac:dyDescent="0.25">
      <c r="A78" s="2" t="s">
        <v>155</v>
      </c>
      <c r="B78" s="7">
        <v>7.36</v>
      </c>
      <c r="C78" s="7">
        <v>52.98</v>
      </c>
      <c r="D78" s="22">
        <v>6.95</v>
      </c>
      <c r="E78" s="7">
        <v>53.03</v>
      </c>
      <c r="F78" s="7">
        <v>7.1505238095238095</v>
      </c>
      <c r="G78" s="7">
        <v>53.217619047619046</v>
      </c>
      <c r="H78" s="7">
        <v>49.091367840920874</v>
      </c>
      <c r="I78" s="7">
        <v>6.4823782361432345</v>
      </c>
      <c r="J78" s="7">
        <v>9.3420359879469554</v>
      </c>
      <c r="K78" s="7">
        <v>6.4718632074698732</v>
      </c>
      <c r="L78" s="7">
        <v>6.2259922757467487</v>
      </c>
    </row>
    <row r="79" spans="1:12" x14ac:dyDescent="0.25">
      <c r="A79" s="2" t="s">
        <v>156</v>
      </c>
      <c r="B79" s="7">
        <v>6.65</v>
      </c>
      <c r="C79" s="7">
        <v>49.83</v>
      </c>
      <c r="D79" s="22">
        <v>6.95</v>
      </c>
      <c r="E79" s="7">
        <v>53.03</v>
      </c>
      <c r="F79" s="7">
        <v>6.4861428571428572</v>
      </c>
      <c r="G79" s="7">
        <v>49.870952380952382</v>
      </c>
      <c r="H79" s="7">
        <v>44.823773507470968</v>
      </c>
      <c r="I79" s="7">
        <v>6.2138027324346057</v>
      </c>
      <c r="J79" s="7">
        <v>8.4622379369904497</v>
      </c>
      <c r="K79" s="7">
        <v>6.2538113546036929</v>
      </c>
      <c r="L79" s="7">
        <v>5.9870571015059904</v>
      </c>
    </row>
    <row r="80" spans="1:12" x14ac:dyDescent="0.25">
      <c r="A80" s="2" t="s">
        <v>157</v>
      </c>
      <c r="B80" s="7">
        <v>7.38</v>
      </c>
      <c r="C80" s="7">
        <v>56.35</v>
      </c>
      <c r="D80" s="22">
        <v>6.95</v>
      </c>
      <c r="E80" s="7">
        <v>53.03</v>
      </c>
      <c r="F80" s="7">
        <v>7.206681818181818</v>
      </c>
      <c r="G80" s="7">
        <v>56.419545454545457</v>
      </c>
      <c r="H80" s="7">
        <v>52.174975959176635</v>
      </c>
      <c r="I80" s="7">
        <v>5.7961730761643953</v>
      </c>
      <c r="J80" s="7">
        <v>8.6278869948175672</v>
      </c>
      <c r="K80" s="7">
        <v>5.719443601502439</v>
      </c>
      <c r="L80" s="7">
        <v>5.5646048162051933</v>
      </c>
    </row>
    <row r="81" spans="1:12" x14ac:dyDescent="0.25">
      <c r="A81" s="2" t="s">
        <v>158</v>
      </c>
      <c r="B81" s="7">
        <v>7.84</v>
      </c>
      <c r="C81" s="7">
        <v>59</v>
      </c>
      <c r="D81" s="22">
        <v>9.67</v>
      </c>
      <c r="E81" s="7">
        <v>63.1</v>
      </c>
      <c r="F81" s="7">
        <v>7.5792000000000002</v>
      </c>
      <c r="G81" s="7">
        <v>59.026000000000003</v>
      </c>
      <c r="H81" s="7">
        <v>55.683223397767968</v>
      </c>
      <c r="I81" s="7">
        <v>6.4633922666196133</v>
      </c>
      <c r="J81" s="7">
        <v>8.7874134446948506</v>
      </c>
      <c r="K81" s="7">
        <v>6.4065482978023951</v>
      </c>
      <c r="L81" s="7">
        <v>6.2565050812332084</v>
      </c>
    </row>
    <row r="82" spans="1:12" x14ac:dyDescent="0.25">
      <c r="A82" s="2" t="s">
        <v>159</v>
      </c>
      <c r="B82" s="7">
        <v>9.8000000000000007</v>
      </c>
      <c r="C82" s="7">
        <v>64.989999999999995</v>
      </c>
      <c r="D82" s="22">
        <v>9.67</v>
      </c>
      <c r="E82" s="7">
        <v>63.1</v>
      </c>
      <c r="F82" s="7">
        <v>9.4278260869565216</v>
      </c>
      <c r="G82" s="7">
        <v>64.993478260869566</v>
      </c>
      <c r="H82" s="7">
        <v>61.754005854211435</v>
      </c>
      <c r="I82" s="7">
        <v>6.949896148217106</v>
      </c>
      <c r="J82" s="7">
        <v>10.323872199606019</v>
      </c>
      <c r="K82" s="7">
        <v>6.7484640522360566</v>
      </c>
      <c r="L82" s="7">
        <v>6.6971657862255514</v>
      </c>
    </row>
    <row r="83" spans="1:12" x14ac:dyDescent="0.25">
      <c r="A83" s="2" t="s">
        <v>160</v>
      </c>
      <c r="B83" s="7">
        <v>12.07</v>
      </c>
      <c r="C83" s="7">
        <v>65.59</v>
      </c>
      <c r="D83" s="22">
        <v>9.67</v>
      </c>
      <c r="E83" s="7">
        <v>63.1</v>
      </c>
      <c r="F83" s="7">
        <v>12.111380952380953</v>
      </c>
      <c r="G83" s="7">
        <v>65.552857142857135</v>
      </c>
      <c r="H83" s="7">
        <v>61.689910132406254</v>
      </c>
      <c r="I83" s="7">
        <v>8.7715494998000647</v>
      </c>
      <c r="J83" s="7">
        <v>12.357003255123539</v>
      </c>
      <c r="K83" s="7">
        <v>8.6225823562191461</v>
      </c>
      <c r="L83" s="7">
        <v>8.4786463639541108</v>
      </c>
    </row>
    <row r="84" spans="1:12" x14ac:dyDescent="0.25">
      <c r="A84" s="2" t="s">
        <v>161</v>
      </c>
      <c r="B84" s="7">
        <v>13.8</v>
      </c>
      <c r="C84" s="7">
        <v>62.26</v>
      </c>
      <c r="D84" s="2">
        <v>12.25</v>
      </c>
      <c r="E84" s="7">
        <v>60.03</v>
      </c>
      <c r="F84" s="7">
        <v>13.45452380952381</v>
      </c>
      <c r="G84" s="7">
        <v>62.268571428571427</v>
      </c>
      <c r="H84" s="7">
        <v>58.558478711666361</v>
      </c>
      <c r="I84" s="7">
        <v>9.8549322802034887</v>
      </c>
      <c r="J84" s="7">
        <v>12.084208415480735</v>
      </c>
      <c r="K84" s="7">
        <v>10.029466353434024</v>
      </c>
      <c r="L84" s="7">
        <v>9.5684143917924196</v>
      </c>
    </row>
    <row r="85" spans="1:12" x14ac:dyDescent="0.25">
      <c r="A85" s="2" t="s">
        <v>162</v>
      </c>
      <c r="B85" s="7">
        <v>10.59</v>
      </c>
      <c r="C85" s="7">
        <v>58.32</v>
      </c>
      <c r="D85" s="2">
        <v>12.25</v>
      </c>
      <c r="E85" s="7">
        <v>60.03</v>
      </c>
      <c r="F85" s="7">
        <v>11.6959</v>
      </c>
      <c r="G85" s="7">
        <v>58.343000000000004</v>
      </c>
      <c r="H85" s="7">
        <v>54.792838027449626</v>
      </c>
      <c r="I85" s="7">
        <v>9.856241584519756</v>
      </c>
      <c r="J85" s="7">
        <v>10.88780672146059</v>
      </c>
      <c r="K85" s="7">
        <v>10.143127163739123</v>
      </c>
      <c r="L85" s="7">
        <v>9.6563485495314936</v>
      </c>
    </row>
    <row r="86" spans="1:12" x14ac:dyDescent="0.25">
      <c r="A86" s="2" t="s">
        <v>163</v>
      </c>
      <c r="B86" s="7">
        <v>13.41</v>
      </c>
      <c r="C86" s="7">
        <v>59.41</v>
      </c>
      <c r="D86" s="2">
        <v>12.25</v>
      </c>
      <c r="E86" s="7">
        <v>60.03</v>
      </c>
      <c r="F86" s="7">
        <v>13.42504761904762</v>
      </c>
      <c r="G86" s="7">
        <v>59.44761904761905</v>
      </c>
      <c r="H86" s="7">
        <v>54.596645394076802</v>
      </c>
      <c r="I86" s="7">
        <v>8.9743638660363647</v>
      </c>
      <c r="J86" s="7">
        <v>11.46374318010179</v>
      </c>
      <c r="K86" s="7">
        <v>9.0294043042787546</v>
      </c>
      <c r="L86" s="7">
        <v>8.731334440286135</v>
      </c>
    </row>
    <row r="87" spans="1:12" x14ac:dyDescent="0.25">
      <c r="A87" s="2" t="s">
        <v>164</v>
      </c>
      <c r="B87" s="7">
        <v>8.93</v>
      </c>
      <c r="C87" s="7">
        <v>65.489999999999995</v>
      </c>
      <c r="D87" s="22">
        <v>7.7</v>
      </c>
      <c r="E87" s="7">
        <v>63.36</v>
      </c>
      <c r="F87" s="7">
        <v>9.1360499999999991</v>
      </c>
      <c r="G87" s="7">
        <v>65.537499999999994</v>
      </c>
      <c r="H87" s="7">
        <v>61.207597447021946</v>
      </c>
      <c r="I87" s="7">
        <v>8.3408554464307763</v>
      </c>
      <c r="J87" s="7">
        <v>10.31687632029098</v>
      </c>
      <c r="K87" s="7">
        <v>8.4553187471273983</v>
      </c>
      <c r="L87" s="7">
        <v>8.1063003775516496</v>
      </c>
    </row>
    <row r="88" spans="1:12" x14ac:dyDescent="0.25">
      <c r="A88" s="2" t="s">
        <v>165</v>
      </c>
      <c r="B88" s="7">
        <v>7.75</v>
      </c>
      <c r="C88" s="7">
        <v>61.63</v>
      </c>
      <c r="D88" s="22">
        <v>7.7</v>
      </c>
      <c r="E88" s="7">
        <v>63.36</v>
      </c>
      <c r="F88" s="7">
        <v>7.5206315789473681</v>
      </c>
      <c r="G88" s="7">
        <v>61.925789473684212</v>
      </c>
      <c r="H88" s="7">
        <v>57.784937677814675</v>
      </c>
      <c r="I88" s="7">
        <v>6.8356560665663864</v>
      </c>
      <c r="J88" s="7">
        <v>9.2475580227359533</v>
      </c>
      <c r="K88" s="7">
        <v>6.8692582950030134</v>
      </c>
      <c r="L88" s="7">
        <v>6.5947085306740565</v>
      </c>
    </row>
    <row r="89" spans="1:12" x14ac:dyDescent="0.25">
      <c r="A89" s="2" t="s">
        <v>166</v>
      </c>
      <c r="B89" s="7">
        <v>7.08</v>
      </c>
      <c r="C89" s="7">
        <v>62.69</v>
      </c>
      <c r="D89" s="22">
        <v>7.7</v>
      </c>
      <c r="E89" s="7">
        <v>63.36</v>
      </c>
      <c r="F89" s="7">
        <v>6.9793478260869568</v>
      </c>
      <c r="G89" s="7">
        <v>62.966086956521742</v>
      </c>
      <c r="H89" s="7">
        <v>56.823281716803393</v>
      </c>
      <c r="I89" s="7">
        <v>6.2732564236166013</v>
      </c>
      <c r="J89" s="7">
        <v>9.1102342847863049</v>
      </c>
      <c r="K89" s="7">
        <v>6.1963635670180288</v>
      </c>
      <c r="L89" s="7">
        <v>6.0244154799591945</v>
      </c>
    </row>
    <row r="90" spans="1:12" x14ac:dyDescent="0.25">
      <c r="A90" s="2" t="s">
        <v>167</v>
      </c>
      <c r="B90" s="7">
        <v>7.36</v>
      </c>
      <c r="C90" s="7">
        <v>69.44</v>
      </c>
      <c r="D90" s="22">
        <v>6.53</v>
      </c>
      <c r="E90" s="7">
        <v>70.540000000000006</v>
      </c>
      <c r="F90" s="7">
        <v>7.2641052631578944</v>
      </c>
      <c r="G90" s="7">
        <v>70.16105263157894</v>
      </c>
      <c r="H90" s="7">
        <v>65.216115442591104</v>
      </c>
      <c r="I90" s="7">
        <v>6.1285662640198764</v>
      </c>
      <c r="J90" s="7">
        <v>10.357938340308174</v>
      </c>
      <c r="K90" s="7">
        <v>5.8152755690729556</v>
      </c>
      <c r="L90" s="7">
        <v>5.8311721488610084</v>
      </c>
    </row>
    <row r="91" spans="1:12" x14ac:dyDescent="0.25">
      <c r="A91" s="2" t="s">
        <v>168</v>
      </c>
      <c r="B91" s="7">
        <v>6.42</v>
      </c>
      <c r="C91" s="7">
        <v>70.84</v>
      </c>
      <c r="D91" s="22">
        <v>6.53</v>
      </c>
      <c r="E91" s="7">
        <v>70.540000000000006</v>
      </c>
      <c r="F91" s="7">
        <v>6.3728181818181815</v>
      </c>
      <c r="G91" s="7">
        <v>70.960909090909098</v>
      </c>
      <c r="H91" s="7">
        <v>66.582024088658613</v>
      </c>
      <c r="I91" s="7">
        <v>6.1023206556883691</v>
      </c>
      <c r="J91" s="7">
        <v>10.866376111478811</v>
      </c>
      <c r="K91" s="7">
        <v>5.7289665235030967</v>
      </c>
      <c r="L91" s="7">
        <v>5.7949677712028027</v>
      </c>
    </row>
    <row r="92" spans="1:12" x14ac:dyDescent="0.25">
      <c r="A92" s="2" t="s">
        <v>169</v>
      </c>
      <c r="B92" s="7">
        <v>6.38</v>
      </c>
      <c r="C92" s="7">
        <v>70.95</v>
      </c>
      <c r="D92" s="22">
        <v>6.53</v>
      </c>
      <c r="E92" s="7">
        <v>70.540000000000006</v>
      </c>
      <c r="F92" s="7">
        <v>6.3852272727272723</v>
      </c>
      <c r="G92" s="7">
        <v>70.969545454545454</v>
      </c>
      <c r="H92" s="7">
        <v>66.618781613421703</v>
      </c>
      <c r="I92" s="7">
        <v>5.7303276611753828</v>
      </c>
      <c r="J92" s="7">
        <v>10.842591539477585</v>
      </c>
      <c r="K92" s="7">
        <v>5.1613867981049761</v>
      </c>
      <c r="L92" s="7">
        <v>5.4130029841292409</v>
      </c>
    </row>
    <row r="93" spans="1:12" x14ac:dyDescent="0.25">
      <c r="A93" s="2" t="s">
        <v>170</v>
      </c>
      <c r="B93" s="7">
        <v>6.34</v>
      </c>
      <c r="C93" s="7">
        <v>74.41</v>
      </c>
      <c r="D93" s="22">
        <v>6.09</v>
      </c>
      <c r="E93" s="7">
        <v>70.44</v>
      </c>
      <c r="F93" s="7">
        <v>6.2220526315789471</v>
      </c>
      <c r="G93" s="7">
        <v>74.463157894736838</v>
      </c>
      <c r="H93" s="7">
        <v>70.183493298853463</v>
      </c>
      <c r="I93" s="7">
        <v>6.1093328580254873</v>
      </c>
      <c r="J93" s="7">
        <v>11.432780286844968</v>
      </c>
      <c r="K93" s="7">
        <v>5.4053217253692196</v>
      </c>
      <c r="L93" s="7">
        <v>5.7531781947291183</v>
      </c>
    </row>
    <row r="94" spans="1:12" x14ac:dyDescent="0.25">
      <c r="A94" s="2" t="s">
        <v>171</v>
      </c>
      <c r="B94" s="7">
        <v>7.33</v>
      </c>
      <c r="C94" s="7">
        <v>73.040000000000006</v>
      </c>
      <c r="D94" s="22">
        <v>6.09</v>
      </c>
      <c r="E94" s="7">
        <v>70.44</v>
      </c>
      <c r="F94" s="7">
        <v>6.9893043478260868</v>
      </c>
      <c r="G94" s="7">
        <v>73.083478260869569</v>
      </c>
      <c r="H94" s="7">
        <v>68.489735560928196</v>
      </c>
      <c r="I94" s="7">
        <v>6.770997313357408</v>
      </c>
      <c r="J94" s="7">
        <v>11.046009420649963</v>
      </c>
      <c r="K94" s="7">
        <v>6.2986758915059085</v>
      </c>
      <c r="L94" s="7">
        <v>6.4611187886594266</v>
      </c>
    </row>
    <row r="95" spans="1:12" x14ac:dyDescent="0.25">
      <c r="A95" s="2" t="s">
        <v>172</v>
      </c>
      <c r="B95" s="7">
        <v>5.03</v>
      </c>
      <c r="C95" s="7">
        <v>63.8</v>
      </c>
      <c r="D95" s="22">
        <v>6.09</v>
      </c>
      <c r="E95" s="7">
        <v>70.44</v>
      </c>
      <c r="F95" s="7">
        <v>5.2185499999999996</v>
      </c>
      <c r="G95" s="7">
        <v>63.894999999999996</v>
      </c>
      <c r="H95" s="7">
        <v>60.209907619805826</v>
      </c>
      <c r="I95" s="7">
        <v>5.9975841465919757</v>
      </c>
      <c r="J95" s="7">
        <v>10.391376433269633</v>
      </c>
      <c r="K95" s="7">
        <v>5.6555014937062893</v>
      </c>
      <c r="L95" s="7">
        <v>5.6570277597267884</v>
      </c>
    </row>
    <row r="96" spans="1:12" x14ac:dyDescent="0.25">
      <c r="A96" s="2" t="s">
        <v>173</v>
      </c>
      <c r="B96" s="7">
        <v>6.01</v>
      </c>
      <c r="C96" s="7">
        <v>58.89</v>
      </c>
      <c r="D96" s="22">
        <v>6.64</v>
      </c>
      <c r="E96" s="7">
        <v>60.07</v>
      </c>
      <c r="F96" s="7">
        <v>6.6335909090909091</v>
      </c>
      <c r="G96" s="7">
        <v>59.136818181818185</v>
      </c>
      <c r="H96" s="7">
        <v>55.093641228605193</v>
      </c>
      <c r="I96" s="7">
        <v>4.1404087416908331</v>
      </c>
      <c r="J96" s="7">
        <v>10.274068707056413</v>
      </c>
      <c r="K96" s="7">
        <v>2.6764983599274883</v>
      </c>
      <c r="L96" s="7">
        <v>4.2838694128048891</v>
      </c>
    </row>
    <row r="97" spans="1:12" x14ac:dyDescent="0.25">
      <c r="A97" s="2" t="s">
        <v>174</v>
      </c>
      <c r="B97" s="7">
        <v>7.61</v>
      </c>
      <c r="C97" s="7">
        <v>59.08</v>
      </c>
      <c r="D97" s="22">
        <v>6.64</v>
      </c>
      <c r="E97" s="7">
        <v>60.07</v>
      </c>
      <c r="F97" s="7">
        <v>7.9954000000000001</v>
      </c>
      <c r="G97" s="7">
        <v>59.402999999999999</v>
      </c>
      <c r="H97" s="7">
        <v>54.415992271298144</v>
      </c>
      <c r="I97" s="7">
        <v>6.6436853145185788</v>
      </c>
      <c r="J97" s="7">
        <v>9.9009166577265653</v>
      </c>
      <c r="K97" s="7">
        <v>6.5104147313930314</v>
      </c>
      <c r="L97" s="7">
        <v>6.3508553342141827</v>
      </c>
    </row>
    <row r="98" spans="1:12" x14ac:dyDescent="0.25">
      <c r="A98" s="2" t="s">
        <v>175</v>
      </c>
      <c r="B98" s="7">
        <v>6.92</v>
      </c>
      <c r="C98" s="7">
        <v>61.96</v>
      </c>
      <c r="D98" s="22">
        <v>6.64</v>
      </c>
      <c r="E98" s="7">
        <v>60.07</v>
      </c>
      <c r="F98" s="7">
        <v>7.1612999999999998</v>
      </c>
      <c r="G98" s="7">
        <v>62.086500000000001</v>
      </c>
      <c r="H98" s="7">
        <v>56.802163596531102</v>
      </c>
      <c r="I98" s="7">
        <v>7.026363441842749</v>
      </c>
      <c r="J98" s="7">
        <v>11.164953077567723</v>
      </c>
      <c r="K98" s="7">
        <v>6.6996336792139939</v>
      </c>
      <c r="L98" s="7">
        <v>6.5227151228424267</v>
      </c>
    </row>
    <row r="99" spans="1:12" x14ac:dyDescent="0.25">
      <c r="A99" s="2" t="s">
        <v>176</v>
      </c>
      <c r="B99" s="7">
        <v>6.73</v>
      </c>
      <c r="C99" s="7">
        <v>54.51</v>
      </c>
      <c r="D99" s="22">
        <v>7.23</v>
      </c>
      <c r="E99" s="7">
        <v>57.99</v>
      </c>
      <c r="F99" s="7">
        <v>6.7756190476190481</v>
      </c>
      <c r="G99" s="7">
        <v>54.353500000000004</v>
      </c>
      <c r="H99" s="7">
        <v>50.170045722825506</v>
      </c>
      <c r="I99" s="7">
        <v>6.3008740325415289</v>
      </c>
      <c r="J99" s="7">
        <v>10.308762243147308</v>
      </c>
      <c r="K99" s="7">
        <v>6.0042370463113004</v>
      </c>
      <c r="L99" s="7">
        <v>5.8081726926877231</v>
      </c>
    </row>
    <row r="100" spans="1:12" x14ac:dyDescent="0.25">
      <c r="A100" s="2" t="s">
        <v>177</v>
      </c>
      <c r="B100" s="7">
        <v>8.2200000000000006</v>
      </c>
      <c r="C100" s="7">
        <v>59.28</v>
      </c>
      <c r="D100" s="22">
        <v>7.23</v>
      </c>
      <c r="E100" s="7">
        <v>57.99</v>
      </c>
      <c r="F100" s="7">
        <v>7.5465789473684213</v>
      </c>
      <c r="G100" s="7">
        <v>59.387894736842107</v>
      </c>
      <c r="H100" s="7">
        <v>55.585755635231614</v>
      </c>
      <c r="I100" s="7">
        <v>7.1041619749372451</v>
      </c>
      <c r="J100" s="7">
        <v>11.090403917422279</v>
      </c>
      <c r="K100" s="7">
        <v>6.8213136121463132</v>
      </c>
      <c r="L100" s="7">
        <v>6.5886775142298282</v>
      </c>
    </row>
    <row r="101" spans="1:12" x14ac:dyDescent="0.25">
      <c r="A101" s="2" t="s">
        <v>178</v>
      </c>
      <c r="B101" s="7">
        <v>7.3</v>
      </c>
      <c r="C101" s="7">
        <v>60.44</v>
      </c>
      <c r="D101" s="22">
        <v>7.23</v>
      </c>
      <c r="E101" s="7">
        <v>57.99</v>
      </c>
      <c r="F101" s="7">
        <v>7.2215909090909092</v>
      </c>
      <c r="G101" s="7">
        <v>60.740454545454547</v>
      </c>
      <c r="H101" s="7">
        <v>57.301204817450675</v>
      </c>
      <c r="I101" s="7">
        <v>7.1326075866832488</v>
      </c>
      <c r="J101" s="7">
        <v>11.873815755424991</v>
      </c>
      <c r="K101" s="7">
        <v>6.6865152101792233</v>
      </c>
      <c r="L101" s="7">
        <v>6.5927440687249197</v>
      </c>
    </row>
    <row r="102" spans="1:12" x14ac:dyDescent="0.25">
      <c r="A102" s="2" t="s">
        <v>179</v>
      </c>
      <c r="B102" s="7">
        <v>7.81</v>
      </c>
      <c r="C102" s="7">
        <v>63.98</v>
      </c>
      <c r="D102" s="22">
        <v>7.52</v>
      </c>
      <c r="E102" s="7">
        <v>64.97</v>
      </c>
      <c r="F102" s="7">
        <v>7.6291500000000001</v>
      </c>
      <c r="G102" s="7">
        <v>64.036000000000001</v>
      </c>
      <c r="H102" s="7">
        <v>59.892473136504385</v>
      </c>
      <c r="I102" s="7">
        <v>6.9095424189649224</v>
      </c>
      <c r="J102" s="7">
        <v>12.869913174551714</v>
      </c>
      <c r="K102" s="7">
        <v>6.2467108381163881</v>
      </c>
      <c r="L102" s="7">
        <v>6.3372892598225787</v>
      </c>
    </row>
    <row r="103" spans="1:12" x14ac:dyDescent="0.25">
      <c r="A103" s="2" t="s">
        <v>180</v>
      </c>
      <c r="B103" s="7">
        <v>7.84</v>
      </c>
      <c r="C103" s="7">
        <v>63.46</v>
      </c>
      <c r="D103" s="22">
        <v>7.52</v>
      </c>
      <c r="E103" s="7">
        <v>64.97</v>
      </c>
      <c r="F103" s="7">
        <v>7.8217272727272729</v>
      </c>
      <c r="G103" s="7">
        <v>63.530909090909091</v>
      </c>
      <c r="H103" s="7">
        <v>58.946260095767343</v>
      </c>
      <c r="I103" s="7">
        <v>7.5564924845112493</v>
      </c>
      <c r="J103" s="7">
        <v>13.748302074653209</v>
      </c>
      <c r="K103" s="7">
        <v>6.9154367720389605</v>
      </c>
      <c r="L103" s="7">
        <v>6.8666558083367839</v>
      </c>
    </row>
    <row r="104" spans="1:12" x14ac:dyDescent="0.25">
      <c r="A104" s="2" t="s">
        <v>181</v>
      </c>
      <c r="B104" s="7">
        <v>7.54</v>
      </c>
      <c r="C104" s="7">
        <v>67.489999999999995</v>
      </c>
      <c r="D104" s="22">
        <v>7.52</v>
      </c>
      <c r="E104" s="7">
        <v>64.97</v>
      </c>
      <c r="F104" s="7">
        <v>7.5036666666666667</v>
      </c>
      <c r="G104" s="7">
        <v>67.529523809523809</v>
      </c>
      <c r="H104" s="7">
        <v>62.131588183022124</v>
      </c>
      <c r="I104" s="7">
        <v>7.585870020318942</v>
      </c>
      <c r="J104" s="7">
        <v>13.550231058892766</v>
      </c>
      <c r="K104" s="7">
        <v>6.8964638391936965</v>
      </c>
      <c r="L104" s="7">
        <v>6.9338232165187366</v>
      </c>
    </row>
    <row r="105" spans="1:12" x14ac:dyDescent="0.25">
      <c r="A105" s="2" t="s">
        <v>182</v>
      </c>
      <c r="B105" s="7">
        <v>6.39</v>
      </c>
      <c r="C105" s="7">
        <v>74.12</v>
      </c>
      <c r="D105" s="22">
        <v>6.17</v>
      </c>
      <c r="E105" s="7">
        <v>75.44</v>
      </c>
      <c r="F105" s="7">
        <v>6.3990952380952377</v>
      </c>
      <c r="G105" s="7">
        <v>74.150476190476184</v>
      </c>
      <c r="H105" s="7">
        <v>70.539453027043734</v>
      </c>
      <c r="I105" s="7">
        <v>7.1011013671520518</v>
      </c>
      <c r="J105" s="7">
        <v>14.410416306937586</v>
      </c>
      <c r="K105" s="7">
        <v>6.2644176170020813</v>
      </c>
      <c r="L105" s="7">
        <v>6.357224463761364</v>
      </c>
    </row>
    <row r="106" spans="1:12" x14ac:dyDescent="0.25">
      <c r="A106" s="2" t="s">
        <v>183</v>
      </c>
      <c r="B106" s="7">
        <v>6.39</v>
      </c>
      <c r="C106" s="7">
        <v>72.36</v>
      </c>
      <c r="D106" s="22">
        <v>6.17</v>
      </c>
      <c r="E106" s="7">
        <v>75.44</v>
      </c>
      <c r="F106" s="7">
        <v>6.1370434782608694</v>
      </c>
      <c r="G106" s="7">
        <v>72.358695652173921</v>
      </c>
      <c r="H106" s="7">
        <v>69.125813319656118</v>
      </c>
      <c r="I106" s="7">
        <v>6.3692921768372059</v>
      </c>
      <c r="J106" s="7">
        <v>14.072436119983974</v>
      </c>
      <c r="K106" s="7">
        <v>5.3545630780237534</v>
      </c>
      <c r="L106" s="7">
        <v>5.6890130087522603</v>
      </c>
    </row>
    <row r="107" spans="1:12" x14ac:dyDescent="0.25">
      <c r="A107" s="2" t="s">
        <v>184</v>
      </c>
      <c r="B107" s="7">
        <v>6.24</v>
      </c>
      <c r="C107" s="7">
        <v>79.92</v>
      </c>
      <c r="D107" s="22">
        <v>6.17</v>
      </c>
      <c r="E107" s="7">
        <v>75.44</v>
      </c>
      <c r="F107" s="7">
        <v>6.1887894736842108</v>
      </c>
      <c r="G107" s="7">
        <v>79.626315789473679</v>
      </c>
      <c r="H107" s="7">
        <v>75.994563847917945</v>
      </c>
      <c r="I107" s="7">
        <v>6.3662060133702463</v>
      </c>
      <c r="J107" s="7">
        <v>16.010947443164685</v>
      </c>
      <c r="K107" s="7">
        <v>5.0612703762398938</v>
      </c>
      <c r="L107" s="7">
        <v>5.49005496209399</v>
      </c>
    </row>
    <row r="108" spans="1:12" x14ac:dyDescent="0.25">
      <c r="A108" s="2" t="s">
        <v>185</v>
      </c>
      <c r="B108" s="7">
        <v>6.93</v>
      </c>
      <c r="C108" s="7">
        <v>85.8</v>
      </c>
      <c r="D108" s="22">
        <v>7.01</v>
      </c>
      <c r="E108" s="7">
        <v>90.75</v>
      </c>
      <c r="F108" s="7">
        <v>7.2236086956521737</v>
      </c>
      <c r="G108" s="7">
        <v>85.658260869565211</v>
      </c>
      <c r="H108" s="7">
        <v>82.988330192211521</v>
      </c>
      <c r="I108" s="7">
        <v>7.1588986727508024</v>
      </c>
      <c r="J108" s="7">
        <v>17.616401003199471</v>
      </c>
      <c r="K108" s="7">
        <v>5.732915710546564</v>
      </c>
      <c r="L108" s="7">
        <v>6.2193694739261502</v>
      </c>
    </row>
    <row r="109" spans="1:12" x14ac:dyDescent="0.25">
      <c r="A109" s="2" t="s">
        <v>186</v>
      </c>
      <c r="B109" s="7">
        <v>7.29</v>
      </c>
      <c r="C109" s="7">
        <v>94.77</v>
      </c>
      <c r="D109" s="22">
        <v>7.01</v>
      </c>
      <c r="E109" s="7">
        <v>90.75</v>
      </c>
      <c r="F109" s="7">
        <v>7.7784761904761908</v>
      </c>
      <c r="G109" s="7">
        <v>94.631428571428572</v>
      </c>
      <c r="H109" s="7">
        <v>91.882738860596021</v>
      </c>
      <c r="I109" s="7">
        <v>7.7375129176525093</v>
      </c>
      <c r="J109" s="7">
        <v>18.624577057864517</v>
      </c>
      <c r="K109" s="7">
        <v>6.2325421410639592</v>
      </c>
      <c r="L109" s="7">
        <v>6.7476665312927295</v>
      </c>
    </row>
    <row r="110" spans="1:12" x14ac:dyDescent="0.25">
      <c r="A110" s="2" t="s">
        <v>187</v>
      </c>
      <c r="B110" s="7">
        <v>7.3</v>
      </c>
      <c r="C110" s="7">
        <v>91.69</v>
      </c>
      <c r="D110" s="22">
        <v>7.01</v>
      </c>
      <c r="E110" s="7">
        <v>90.75</v>
      </c>
      <c r="F110" s="7">
        <v>7.1787999999999998</v>
      </c>
      <c r="G110" s="7">
        <v>91.742499999999993</v>
      </c>
      <c r="H110" s="7">
        <v>87.53392515242102</v>
      </c>
      <c r="I110" s="7">
        <v>8.061911386792346</v>
      </c>
      <c r="J110" s="7">
        <v>16.635120594202935</v>
      </c>
      <c r="K110" s="7">
        <v>6.8557897434485096</v>
      </c>
      <c r="L110" s="7">
        <v>7.2124767257629498</v>
      </c>
    </row>
    <row r="111" spans="1:12" x14ac:dyDescent="0.25">
      <c r="A111" s="2" t="s">
        <v>188</v>
      </c>
      <c r="B111" s="7">
        <v>8.1999999999999993</v>
      </c>
      <c r="C111" s="7">
        <v>92.97</v>
      </c>
      <c r="D111" s="22">
        <v>8.65</v>
      </c>
      <c r="E111" s="7">
        <v>97.95</v>
      </c>
      <c r="F111" s="7">
        <v>7.9914761904761908</v>
      </c>
      <c r="G111" s="7">
        <v>92.929047619047623</v>
      </c>
      <c r="H111" s="7">
        <v>90.080190885401336</v>
      </c>
      <c r="I111" s="7">
        <v>8.0758420785469305</v>
      </c>
      <c r="J111" s="7">
        <v>15.473901840227535</v>
      </c>
      <c r="K111" s="7">
        <v>7.0031397365790093</v>
      </c>
      <c r="L111" s="7">
        <v>7.2959513783155687</v>
      </c>
    </row>
    <row r="112" spans="1:12" x14ac:dyDescent="0.25">
      <c r="A112" s="2" t="s">
        <v>189</v>
      </c>
      <c r="B112" s="7">
        <v>8.77</v>
      </c>
      <c r="C112" s="7">
        <v>95.39</v>
      </c>
      <c r="D112" s="22">
        <v>8.65</v>
      </c>
      <c r="E112" s="7">
        <v>97.95</v>
      </c>
      <c r="F112" s="7">
        <v>8.6422500000000007</v>
      </c>
      <c r="G112" s="7">
        <v>95.349000000000004</v>
      </c>
      <c r="H112" s="7">
        <v>92.302889756465433</v>
      </c>
      <c r="I112" s="7">
        <v>8.624243095556654</v>
      </c>
      <c r="J112" s="7">
        <v>15.409770587421651</v>
      </c>
      <c r="K112" s="7">
        <v>7.6911765867900908</v>
      </c>
      <c r="L112" s="7">
        <v>7.9074449526548536</v>
      </c>
    </row>
    <row r="113" spans="1:12" x14ac:dyDescent="0.25">
      <c r="A113" s="2" t="s">
        <v>190</v>
      </c>
      <c r="B113" s="7">
        <v>9.67</v>
      </c>
      <c r="C113" s="7">
        <v>105.45</v>
      </c>
      <c r="D113" s="22">
        <v>8.65</v>
      </c>
      <c r="E113" s="7">
        <v>97.95</v>
      </c>
      <c r="F113" s="7">
        <v>9.6242999999999999</v>
      </c>
      <c r="G113" s="7">
        <v>105.42</v>
      </c>
      <c r="H113" s="7">
        <v>101.63201721314444</v>
      </c>
      <c r="I113" s="7">
        <v>9.3864369318294454</v>
      </c>
      <c r="J113" s="7">
        <v>16.906190573757559</v>
      </c>
      <c r="K113" s="7">
        <v>8.4530823091299148</v>
      </c>
      <c r="L113" s="7">
        <v>8.5335271223558156</v>
      </c>
    </row>
    <row r="114" spans="1:12" x14ac:dyDescent="0.25">
      <c r="A114" s="2" t="s">
        <v>191</v>
      </c>
      <c r="B114" s="7">
        <v>10.46</v>
      </c>
      <c r="C114" s="7">
        <v>112.58</v>
      </c>
      <c r="D114" s="2">
        <v>11.35</v>
      </c>
      <c r="E114" s="7">
        <v>123.96</v>
      </c>
      <c r="F114" s="7">
        <v>10.28809090909091</v>
      </c>
      <c r="G114" s="7">
        <v>112.46272727272728</v>
      </c>
      <c r="H114" s="7">
        <v>109.87207976083018</v>
      </c>
      <c r="I114" s="7">
        <v>9.7720962668024569</v>
      </c>
      <c r="J114" s="7">
        <v>17.405162680311552</v>
      </c>
      <c r="K114" s="7">
        <v>8.8489148979399079</v>
      </c>
      <c r="L114" s="7">
        <v>8.8730684010722474</v>
      </c>
    </row>
    <row r="115" spans="1:12" x14ac:dyDescent="0.25">
      <c r="A115" s="2" t="s">
        <v>192</v>
      </c>
      <c r="B115" s="7">
        <v>11.57</v>
      </c>
      <c r="C115" s="7">
        <v>125.4</v>
      </c>
      <c r="D115" s="2">
        <v>11.35</v>
      </c>
      <c r="E115" s="7">
        <v>123.96</v>
      </c>
      <c r="F115" s="7">
        <v>11.381619047619047</v>
      </c>
      <c r="G115" s="7">
        <v>125.45857142857143</v>
      </c>
      <c r="H115" s="7">
        <v>122.42592833504533</v>
      </c>
      <c r="I115" s="7">
        <v>10.786232788688658</v>
      </c>
      <c r="J115" s="7">
        <v>19.097048239089894</v>
      </c>
      <c r="K115" s="7">
        <v>9.7484513653844633</v>
      </c>
      <c r="L115" s="7">
        <v>9.8764410788675754</v>
      </c>
    </row>
    <row r="116" spans="1:12" x14ac:dyDescent="0.25">
      <c r="A116" s="2" t="s">
        <v>193</v>
      </c>
      <c r="B116" s="7">
        <v>13.03</v>
      </c>
      <c r="C116" s="7">
        <v>133.88</v>
      </c>
      <c r="D116" s="2">
        <v>11.35</v>
      </c>
      <c r="E116" s="7">
        <v>123.96</v>
      </c>
      <c r="F116" s="7">
        <v>12.784571428571429</v>
      </c>
      <c r="G116" s="7">
        <v>134.0157142857143</v>
      </c>
      <c r="H116" s="7">
        <v>130.69235602676204</v>
      </c>
      <c r="I116" s="7">
        <v>11.638078017809937</v>
      </c>
      <c r="J116" s="7">
        <v>22.156782501083875</v>
      </c>
      <c r="K116" s="7">
        <v>10.363817520156056</v>
      </c>
      <c r="L116" s="7">
        <v>10.668822137694772</v>
      </c>
    </row>
    <row r="117" spans="1:12" x14ac:dyDescent="0.25">
      <c r="A117" s="2" t="s">
        <v>194</v>
      </c>
      <c r="B117" s="7">
        <v>11.39</v>
      </c>
      <c r="C117" s="7">
        <v>133.37</v>
      </c>
      <c r="D117" s="22">
        <v>8.99</v>
      </c>
      <c r="E117" s="7">
        <v>118.01</v>
      </c>
      <c r="F117" s="7">
        <v>11.067590909090908</v>
      </c>
      <c r="G117" s="7">
        <v>133.48454545454547</v>
      </c>
      <c r="H117" s="7">
        <v>130.55822018352953</v>
      </c>
      <c r="I117" s="7">
        <v>12.513837447902201</v>
      </c>
      <c r="J117" s="7">
        <v>22.278784517287921</v>
      </c>
      <c r="K117" s="7">
        <v>11.353320160010883</v>
      </c>
      <c r="L117" s="7">
        <v>11.427645711017206</v>
      </c>
    </row>
    <row r="118" spans="1:12" x14ac:dyDescent="0.25">
      <c r="A118" s="2" t="s">
        <v>195</v>
      </c>
      <c r="B118" s="7">
        <v>8.48</v>
      </c>
      <c r="C118" s="7">
        <v>116.67</v>
      </c>
      <c r="D118" s="22">
        <v>8.99</v>
      </c>
      <c r="E118" s="7">
        <v>118.01</v>
      </c>
      <c r="F118" s="7">
        <v>8.3019047619047619</v>
      </c>
      <c r="G118" s="7">
        <v>116.68809523809524</v>
      </c>
      <c r="H118" s="7">
        <v>113.43020507531716</v>
      </c>
      <c r="I118" s="7">
        <v>9.269213551678515</v>
      </c>
      <c r="J118" s="7">
        <v>20.393906529131566</v>
      </c>
      <c r="K118" s="7">
        <v>7.8665036801383765</v>
      </c>
      <c r="L118" s="7">
        <v>8.2380306389548341</v>
      </c>
    </row>
    <row r="119" spans="1:12" x14ac:dyDescent="0.25">
      <c r="A119" s="2" t="s">
        <v>196</v>
      </c>
      <c r="B119" s="7">
        <v>7.88</v>
      </c>
      <c r="C119" s="7">
        <v>104.11</v>
      </c>
      <c r="D119" s="22">
        <v>8.99</v>
      </c>
      <c r="E119" s="7">
        <v>118.01</v>
      </c>
      <c r="F119" s="7">
        <v>7.4857142857142858</v>
      </c>
      <c r="G119" s="7">
        <v>103.76380952380953</v>
      </c>
      <c r="H119" s="7">
        <v>99.641086330676316</v>
      </c>
      <c r="I119" s="7">
        <v>8.3153882713580121</v>
      </c>
      <c r="J119" s="7">
        <v>16.479668507601676</v>
      </c>
      <c r="K119" s="7">
        <v>6.4674076060513279</v>
      </c>
      <c r="L119" s="7">
        <v>8.1084463121187369</v>
      </c>
    </row>
    <row r="120" spans="1:12" x14ac:dyDescent="0.25">
      <c r="A120" s="2" t="s">
        <v>197</v>
      </c>
      <c r="B120" s="7">
        <v>6.92</v>
      </c>
      <c r="C120" s="7">
        <v>76.61</v>
      </c>
      <c r="D120" s="22">
        <v>6.42</v>
      </c>
      <c r="E120" s="7">
        <v>58.3</v>
      </c>
      <c r="F120" s="7">
        <v>6.7304347826086959</v>
      </c>
      <c r="G120" s="7">
        <v>76.723913043478262</v>
      </c>
      <c r="H120" s="7">
        <v>74.517676318884028</v>
      </c>
      <c r="I120" s="7">
        <v>5.1884975261401811</v>
      </c>
      <c r="J120" s="7">
        <v>10.45758396548317</v>
      </c>
      <c r="K120" s="7">
        <v>4.4726440314482065</v>
      </c>
      <c r="L120" s="7">
        <v>4.6619780901974819</v>
      </c>
    </row>
    <row r="121" spans="1:12" x14ac:dyDescent="0.25">
      <c r="A121" s="2" t="s">
        <v>198</v>
      </c>
      <c r="B121" s="7">
        <v>6.86</v>
      </c>
      <c r="C121" s="7">
        <v>57.31</v>
      </c>
      <c r="D121" s="22">
        <v>6.42</v>
      </c>
      <c r="E121" s="7">
        <v>58.3</v>
      </c>
      <c r="F121" s="7">
        <v>6.7005263157894737</v>
      </c>
      <c r="G121" s="7">
        <v>57.441052631578948</v>
      </c>
      <c r="H121" s="7">
        <v>54.688843920607127</v>
      </c>
      <c r="I121" s="7">
        <v>3.9895608380735634</v>
      </c>
      <c r="J121" s="7">
        <v>7.3429755063992586</v>
      </c>
      <c r="K121" s="7">
        <v>3.5298820014967474</v>
      </c>
      <c r="L121" s="7">
        <v>3.610887347321619</v>
      </c>
    </row>
    <row r="122" spans="1:12" x14ac:dyDescent="0.25">
      <c r="A122" s="2" t="s">
        <v>199</v>
      </c>
      <c r="B122" s="7">
        <v>5.97</v>
      </c>
      <c r="C122" s="7">
        <v>41.12</v>
      </c>
      <c r="D122" s="22">
        <v>6.42</v>
      </c>
      <c r="E122" s="7">
        <v>58.3</v>
      </c>
      <c r="F122" s="7">
        <v>5.7863636363636362</v>
      </c>
      <c r="G122" s="7">
        <v>42.042272727272724</v>
      </c>
      <c r="H122" s="7">
        <v>36.08911790861265</v>
      </c>
      <c r="I122" s="7">
        <v>5.0051543679586956</v>
      </c>
      <c r="J122" s="7">
        <v>6.0513277820005431</v>
      </c>
      <c r="K122" s="7">
        <v>5.0321206447898437</v>
      </c>
      <c r="L122" s="7">
        <v>4.779367899314007</v>
      </c>
    </row>
    <row r="123" spans="1:12" x14ac:dyDescent="0.25">
      <c r="A123" s="2" t="s">
        <v>200</v>
      </c>
      <c r="B123" s="7">
        <v>5.37</v>
      </c>
      <c r="C123" s="7">
        <v>41.71</v>
      </c>
      <c r="D123" s="22">
        <v>4.5599999999999996</v>
      </c>
      <c r="E123" s="7">
        <v>42.96</v>
      </c>
      <c r="F123" s="7">
        <v>5.0705</v>
      </c>
      <c r="G123" s="7">
        <v>41.923499999999997</v>
      </c>
      <c r="H123" s="7">
        <v>35.269331492779472</v>
      </c>
      <c r="I123" s="7">
        <v>5.0018293530201232</v>
      </c>
      <c r="J123" s="7">
        <v>7.2498982927753355</v>
      </c>
      <c r="K123" s="7">
        <v>4.8262216610823554</v>
      </c>
      <c r="L123" s="7">
        <v>4.7014223191172153</v>
      </c>
    </row>
    <row r="124" spans="1:12" x14ac:dyDescent="0.25">
      <c r="A124" s="2" t="s">
        <v>201</v>
      </c>
      <c r="B124" s="7">
        <v>4.63</v>
      </c>
      <c r="C124" s="7">
        <v>39.090000000000003</v>
      </c>
      <c r="D124" s="22">
        <v>4.5599999999999996</v>
      </c>
      <c r="E124" s="7">
        <v>42.96</v>
      </c>
      <c r="F124" s="7">
        <v>4.3725263157894734</v>
      </c>
      <c r="G124" s="7">
        <v>39.258421052631576</v>
      </c>
      <c r="H124" s="7">
        <v>32.273992117885115</v>
      </c>
      <c r="I124" s="7">
        <v>3.8080155328357082</v>
      </c>
      <c r="J124" s="7">
        <v>7.0532930883831222</v>
      </c>
      <c r="K124" s="7">
        <v>3.3417371447347297</v>
      </c>
      <c r="L124" s="7">
        <v>3.4642237960179036</v>
      </c>
    </row>
    <row r="125" spans="1:12" x14ac:dyDescent="0.25">
      <c r="A125" s="2" t="s">
        <v>202</v>
      </c>
      <c r="B125" s="7">
        <v>4.0599999999999996</v>
      </c>
      <c r="C125" s="7">
        <v>47.94</v>
      </c>
      <c r="D125" s="22">
        <v>4.5599999999999996</v>
      </c>
      <c r="E125" s="7">
        <v>42.96</v>
      </c>
      <c r="F125" s="7">
        <v>4.0027272727272729</v>
      </c>
      <c r="G125" s="7">
        <v>48.061818181818182</v>
      </c>
      <c r="H125" s="7">
        <v>41.543968523516014</v>
      </c>
      <c r="I125" s="7">
        <v>3.4701284158566392</v>
      </c>
      <c r="J125" s="7">
        <v>6.9975882140407402</v>
      </c>
      <c r="K125" s="7">
        <v>2.9526118531909997</v>
      </c>
      <c r="L125" s="7">
        <v>3.1046528439197556</v>
      </c>
    </row>
    <row r="126" spans="1:12" x14ac:dyDescent="0.25">
      <c r="A126" s="2" t="s">
        <v>203</v>
      </c>
      <c r="B126" s="7">
        <v>3.58</v>
      </c>
      <c r="C126" s="7">
        <v>49.65</v>
      </c>
      <c r="D126" s="22">
        <v>3.71</v>
      </c>
      <c r="E126" s="7">
        <v>59.55</v>
      </c>
      <c r="F126" s="7">
        <v>3.5609523809523811</v>
      </c>
      <c r="G126" s="7">
        <v>49.949523809523811</v>
      </c>
      <c r="H126" s="7">
        <v>45.510247483544049</v>
      </c>
      <c r="I126" s="7">
        <v>3.4030070097776686</v>
      </c>
      <c r="J126" s="7">
        <v>7.2951274296407194</v>
      </c>
      <c r="K126" s="7">
        <v>2.8787470395254835</v>
      </c>
      <c r="L126" s="7">
        <v>2.9697357837132303</v>
      </c>
    </row>
    <row r="127" spans="1:12" x14ac:dyDescent="0.25">
      <c r="A127" s="2" t="s">
        <v>204</v>
      </c>
      <c r="B127" s="7">
        <v>3.93</v>
      </c>
      <c r="C127" s="7">
        <v>59.03</v>
      </c>
      <c r="D127" s="22">
        <v>3.71</v>
      </c>
      <c r="E127" s="7">
        <v>59.55</v>
      </c>
      <c r="F127" s="7">
        <v>3.9335</v>
      </c>
      <c r="G127" s="7">
        <v>59.212499999999999</v>
      </c>
      <c r="H127" s="7">
        <v>54.375367060670747</v>
      </c>
      <c r="I127" s="7">
        <v>3.5486708444951391</v>
      </c>
      <c r="J127" s="7">
        <v>8.0648100982098523</v>
      </c>
      <c r="K127" s="7">
        <v>2.8750804886657182</v>
      </c>
      <c r="L127" s="7">
        <v>3.0727779492317215</v>
      </c>
    </row>
    <row r="128" spans="1:12" x14ac:dyDescent="0.25">
      <c r="A128" s="2" t="s">
        <v>205</v>
      </c>
      <c r="B128" s="7">
        <v>3.9</v>
      </c>
      <c r="C128" s="7">
        <v>69.64</v>
      </c>
      <c r="D128" s="22">
        <v>3.71</v>
      </c>
      <c r="E128" s="7">
        <v>59.55</v>
      </c>
      <c r="F128" s="7">
        <v>3.9345454545454546</v>
      </c>
      <c r="G128" s="7">
        <v>69.695454545454552</v>
      </c>
      <c r="H128" s="7">
        <v>65.893406324623498</v>
      </c>
      <c r="I128" s="7">
        <v>3.8187042114898708</v>
      </c>
      <c r="J128" s="7">
        <v>9.5300294743364304</v>
      </c>
      <c r="K128" s="7">
        <v>2.9172519709698812</v>
      </c>
      <c r="L128" s="7">
        <v>3.2902701905659097</v>
      </c>
    </row>
    <row r="129" spans="1:12" x14ac:dyDescent="0.25">
      <c r="A129" s="2" t="s">
        <v>206</v>
      </c>
      <c r="B129" s="7">
        <v>3.47</v>
      </c>
      <c r="C129" s="7">
        <v>64.150000000000006</v>
      </c>
      <c r="D129" s="22">
        <v>3.18</v>
      </c>
      <c r="E129" s="7">
        <v>68.2</v>
      </c>
      <c r="F129" s="7">
        <v>3.5513636363636363</v>
      </c>
      <c r="G129" s="7">
        <v>64.293181818181822</v>
      </c>
      <c r="H129" s="7">
        <v>60.85386794708392</v>
      </c>
      <c r="I129" s="7">
        <v>3.9175067477256085</v>
      </c>
      <c r="J129" s="7">
        <v>8.5477507190196409</v>
      </c>
      <c r="K129" s="7">
        <v>3.2176325624782489</v>
      </c>
      <c r="L129" s="7">
        <v>3.4351568729468696</v>
      </c>
    </row>
    <row r="130" spans="1:12" x14ac:dyDescent="0.25">
      <c r="A130" s="2" t="s">
        <v>207</v>
      </c>
      <c r="B130" s="7">
        <v>3.22</v>
      </c>
      <c r="C130" s="7">
        <v>71.05</v>
      </c>
      <c r="D130" s="22">
        <v>3.18</v>
      </c>
      <c r="E130" s="7">
        <v>68.2</v>
      </c>
      <c r="F130" s="7">
        <v>3.3052380952380953</v>
      </c>
      <c r="G130" s="7">
        <v>71.138571428571424</v>
      </c>
      <c r="H130" s="7">
        <v>64.747927161979945</v>
      </c>
      <c r="I130" s="7">
        <v>4.1802599515483534</v>
      </c>
      <c r="J130" s="7">
        <v>9.9310023037948572</v>
      </c>
      <c r="K130" s="7">
        <v>3.2668493469992543</v>
      </c>
      <c r="L130" s="7">
        <v>3.6088933691672609</v>
      </c>
    </row>
    <row r="131" spans="1:12" x14ac:dyDescent="0.25">
      <c r="A131" s="2" t="s">
        <v>208</v>
      </c>
      <c r="B131" s="7">
        <v>3.06</v>
      </c>
      <c r="C131" s="7">
        <v>69.41</v>
      </c>
      <c r="D131" s="22">
        <v>3.18</v>
      </c>
      <c r="E131" s="7">
        <v>68.2</v>
      </c>
      <c r="F131" s="7">
        <v>3.4623809523809523</v>
      </c>
      <c r="G131" s="7">
        <v>69.468095238095231</v>
      </c>
      <c r="H131" s="7">
        <v>65.246870881036259</v>
      </c>
      <c r="I131" s="7">
        <v>3.770580373894532</v>
      </c>
      <c r="J131" s="7">
        <v>10.020551686626508</v>
      </c>
      <c r="K131" s="7">
        <v>2.7895480818610023</v>
      </c>
      <c r="L131" s="7">
        <v>3.1879035334586394</v>
      </c>
    </row>
    <row r="132" spans="1:12" x14ac:dyDescent="0.25">
      <c r="A132" s="2" t="s">
        <v>209</v>
      </c>
      <c r="B132" s="7">
        <v>4.1100000000000003</v>
      </c>
      <c r="C132" s="7">
        <v>75.72</v>
      </c>
      <c r="D132" s="22">
        <v>4.3499999999999996</v>
      </c>
      <c r="E132" s="7">
        <v>76.06</v>
      </c>
      <c r="F132" s="7">
        <v>4.7804545454545453</v>
      </c>
      <c r="G132" s="7">
        <v>75.823636363636368</v>
      </c>
      <c r="H132" s="7">
        <v>72.283075909543101</v>
      </c>
      <c r="I132" s="7">
        <v>4.7809807099188646</v>
      </c>
      <c r="J132" s="7">
        <v>11.601120893594715</v>
      </c>
      <c r="K132" s="7">
        <v>3.7603364561937394</v>
      </c>
      <c r="L132" s="7">
        <v>4.1257461088610299</v>
      </c>
    </row>
    <row r="133" spans="1:12" x14ac:dyDescent="0.25">
      <c r="A133" s="2" t="s">
        <v>210</v>
      </c>
      <c r="B133" s="7">
        <v>3.75</v>
      </c>
      <c r="C133" s="7">
        <v>77.989999999999995</v>
      </c>
      <c r="D133" s="22">
        <v>4.3499999999999996</v>
      </c>
      <c r="E133" s="7">
        <v>76.06</v>
      </c>
      <c r="F133" s="7">
        <v>4.6280000000000001</v>
      </c>
      <c r="G133" s="7">
        <v>78.144999999999996</v>
      </c>
      <c r="H133" s="7">
        <v>74.38701999141901</v>
      </c>
      <c r="I133" s="7">
        <v>5.4494417737198066</v>
      </c>
      <c r="J133" s="7">
        <v>13.777661792209202</v>
      </c>
      <c r="K133" s="7">
        <v>4.2698345525455235</v>
      </c>
      <c r="L133" s="7">
        <v>4.7144563198654232</v>
      </c>
    </row>
    <row r="134" spans="1:12" x14ac:dyDescent="0.25">
      <c r="A134" s="2" t="s">
        <v>211</v>
      </c>
      <c r="B134" s="7">
        <v>5.48</v>
      </c>
      <c r="C134" s="7">
        <v>74.47</v>
      </c>
      <c r="D134" s="22">
        <v>4.3499999999999996</v>
      </c>
      <c r="E134" s="7">
        <v>76.06</v>
      </c>
      <c r="F134" s="7">
        <v>5.3440909090909088</v>
      </c>
      <c r="G134" s="7">
        <v>74.603181818181824</v>
      </c>
      <c r="H134" s="7">
        <v>71.025183836233936</v>
      </c>
      <c r="I134" s="7">
        <v>5.8332412902046205</v>
      </c>
      <c r="J134" s="7">
        <v>12.663401460126019</v>
      </c>
      <c r="K134" s="7">
        <v>4.7802977936999058</v>
      </c>
      <c r="L134" s="7">
        <v>5.1512213191420111</v>
      </c>
    </row>
    <row r="135" spans="1:12" x14ac:dyDescent="0.25">
      <c r="A135" s="2" t="s">
        <v>212</v>
      </c>
      <c r="B135" s="7">
        <v>5.97</v>
      </c>
      <c r="C135" s="7">
        <v>78.33</v>
      </c>
      <c r="D135" s="22">
        <v>5.14</v>
      </c>
      <c r="E135" s="7">
        <v>78.680000000000007</v>
      </c>
      <c r="F135" s="7">
        <v>5.5994736842105262</v>
      </c>
      <c r="G135" s="7">
        <v>78.402631578947364</v>
      </c>
      <c r="H135" s="7">
        <v>74.10851421118123</v>
      </c>
      <c r="I135" s="7">
        <v>6.9771719132278118</v>
      </c>
      <c r="J135" s="7">
        <v>14.084991164048265</v>
      </c>
      <c r="K135" s="7">
        <v>5.9644636269032114</v>
      </c>
      <c r="L135" s="7">
        <v>6.2379169991780481</v>
      </c>
    </row>
    <row r="136" spans="1:12" x14ac:dyDescent="0.25">
      <c r="A136" s="2" t="s">
        <v>213</v>
      </c>
      <c r="B136" s="7">
        <v>5.44</v>
      </c>
      <c r="C136" s="7">
        <v>76.39</v>
      </c>
      <c r="D136" s="22">
        <v>5.14</v>
      </c>
      <c r="E136" s="7">
        <v>78.680000000000007</v>
      </c>
      <c r="F136" s="7">
        <v>5.2147368421052631</v>
      </c>
      <c r="G136" s="7">
        <v>76.452631578947376</v>
      </c>
      <c r="H136" s="7">
        <v>72.82492449800759</v>
      </c>
      <c r="I136" s="7">
        <v>6.5687710246939828</v>
      </c>
      <c r="J136" s="7">
        <v>13.06484446621349</v>
      </c>
      <c r="K136" s="7">
        <v>5.528133819228743</v>
      </c>
      <c r="L136" s="7">
        <v>5.8979799061661469</v>
      </c>
    </row>
    <row r="137" spans="1:12" x14ac:dyDescent="0.25">
      <c r="A137" s="2" t="s">
        <v>214</v>
      </c>
      <c r="B137" s="7">
        <v>4.3899999999999997</v>
      </c>
      <c r="C137" s="7">
        <v>81.2</v>
      </c>
      <c r="D137" s="22">
        <v>5.14</v>
      </c>
      <c r="E137" s="7">
        <v>78.680000000000007</v>
      </c>
      <c r="F137" s="7">
        <v>4.3008695652173916</v>
      </c>
      <c r="G137" s="7">
        <v>81.290000000000006</v>
      </c>
      <c r="H137" s="7">
        <v>78.162782552379795</v>
      </c>
      <c r="I137" s="7">
        <v>5.7461734837021163</v>
      </c>
      <c r="J137" s="7">
        <v>11.674351184368087</v>
      </c>
      <c r="K137" s="7">
        <v>4.7750435825544884</v>
      </c>
      <c r="L137" s="7">
        <v>5.1272420107580938</v>
      </c>
    </row>
    <row r="138" spans="1:12" x14ac:dyDescent="0.25">
      <c r="A138" s="2" t="s">
        <v>215</v>
      </c>
      <c r="B138" s="7">
        <v>4.13</v>
      </c>
      <c r="C138" s="7">
        <v>84.29</v>
      </c>
      <c r="D138" s="22">
        <v>4.33</v>
      </c>
      <c r="E138" s="7">
        <v>77.89</v>
      </c>
      <c r="F138" s="7">
        <v>4.0876190476190475</v>
      </c>
      <c r="G138" s="7">
        <v>84.575238095238092</v>
      </c>
      <c r="H138" s="7">
        <v>81.492867281760113</v>
      </c>
      <c r="I138" s="7">
        <v>5.0891018217004973</v>
      </c>
      <c r="J138" s="7">
        <v>12.318874605684298</v>
      </c>
      <c r="K138" s="7">
        <v>4.0071906318370187</v>
      </c>
      <c r="L138" s="7">
        <v>4.2944547741484227</v>
      </c>
    </row>
    <row r="139" spans="1:12" x14ac:dyDescent="0.25">
      <c r="A139" s="2" t="s">
        <v>216</v>
      </c>
      <c r="B139" s="7">
        <v>4.24</v>
      </c>
      <c r="C139" s="7">
        <v>73.739999999999995</v>
      </c>
      <c r="D139" s="22">
        <v>4.33</v>
      </c>
      <c r="E139" s="7">
        <v>77.89</v>
      </c>
      <c r="F139" s="7">
        <v>4.1544999999999996</v>
      </c>
      <c r="G139" s="7">
        <v>74.117500000000007</v>
      </c>
      <c r="H139" s="7">
        <v>70.525696587241868</v>
      </c>
      <c r="I139" s="7">
        <v>5.081367394865179</v>
      </c>
      <c r="J139" s="7">
        <v>11.850162995887549</v>
      </c>
      <c r="K139" s="7">
        <v>4.0062519362541176</v>
      </c>
      <c r="L139" s="7">
        <v>4.3731911685227756</v>
      </c>
    </row>
    <row r="140" spans="1:12" x14ac:dyDescent="0.25">
      <c r="A140" s="2" t="s">
        <v>217</v>
      </c>
      <c r="B140" s="7">
        <v>4.91</v>
      </c>
      <c r="C140" s="7">
        <v>75.34</v>
      </c>
      <c r="D140" s="22">
        <v>4.33</v>
      </c>
      <c r="E140" s="7">
        <v>77.89</v>
      </c>
      <c r="F140" s="7">
        <v>4.7850000000000001</v>
      </c>
      <c r="G140" s="7">
        <v>75.404545454545456</v>
      </c>
      <c r="H140" s="7">
        <v>69.618563633134514</v>
      </c>
      <c r="I140" s="7">
        <v>5.0450513311148812</v>
      </c>
      <c r="J140" s="7">
        <v>11.454921501412608</v>
      </c>
      <c r="K140" s="7">
        <v>4.0497929597548596</v>
      </c>
      <c r="L140" s="7">
        <v>4.35615911811965</v>
      </c>
    </row>
    <row r="141" spans="1:12" x14ac:dyDescent="0.25">
      <c r="A141" s="2" t="s">
        <v>218</v>
      </c>
      <c r="B141" s="7">
        <v>4.7300000000000004</v>
      </c>
      <c r="C141" s="7">
        <v>76.319999999999993</v>
      </c>
      <c r="D141" s="22">
        <v>4.28</v>
      </c>
      <c r="E141" s="7">
        <v>76.099999999999994</v>
      </c>
      <c r="F141" s="7">
        <v>4.59</v>
      </c>
      <c r="G141" s="7">
        <v>76.382857142857148</v>
      </c>
      <c r="H141" s="7">
        <v>71.048314141503127</v>
      </c>
      <c r="I141" s="7">
        <v>5.33596196798484</v>
      </c>
      <c r="J141" s="7">
        <v>11.141032728092453</v>
      </c>
      <c r="K141" s="7">
        <v>4.4190450676078648</v>
      </c>
      <c r="L141" s="7">
        <v>4.7081520526680212</v>
      </c>
    </row>
    <row r="142" spans="1:12" x14ac:dyDescent="0.25">
      <c r="A142" s="2" t="s">
        <v>219</v>
      </c>
      <c r="B142" s="7">
        <v>4.41</v>
      </c>
      <c r="C142" s="7">
        <v>76.599999999999994</v>
      </c>
      <c r="D142" s="22">
        <v>4.28</v>
      </c>
      <c r="E142" s="7">
        <v>76.099999999999994</v>
      </c>
      <c r="F142" s="7">
        <v>4.2195454545454547</v>
      </c>
      <c r="G142" s="7">
        <v>76.666818181818186</v>
      </c>
      <c r="H142" s="7">
        <v>72.965291386565525</v>
      </c>
      <c r="I142" s="7">
        <v>5.1067120663705623</v>
      </c>
      <c r="J142" s="7">
        <v>10.66870443559006</v>
      </c>
      <c r="K142" s="7">
        <v>4.114590971737508</v>
      </c>
      <c r="L142" s="7">
        <v>4.5063674198238468</v>
      </c>
    </row>
    <row r="143" spans="1:12" x14ac:dyDescent="0.25">
      <c r="A143" s="2" t="s">
        <v>220</v>
      </c>
      <c r="B143" s="7">
        <v>3.98</v>
      </c>
      <c r="C143" s="7">
        <v>75.239999999999995</v>
      </c>
      <c r="D143" s="22">
        <v>4.28</v>
      </c>
      <c r="E143" s="7">
        <v>76.099999999999994</v>
      </c>
      <c r="F143" s="7">
        <v>3.8966666666666665</v>
      </c>
      <c r="G143" s="7">
        <v>75.548571428571421</v>
      </c>
      <c r="H143" s="7">
        <v>72.096783209673035</v>
      </c>
      <c r="I143" s="7">
        <v>4.7851558954360831</v>
      </c>
      <c r="J143" s="7">
        <v>12.181627429055917</v>
      </c>
      <c r="K143" s="7">
        <v>3.5453700729897841</v>
      </c>
      <c r="L143" s="7">
        <v>4.0252995366248747</v>
      </c>
    </row>
    <row r="144" spans="1:12" x14ac:dyDescent="0.25">
      <c r="A144" s="2" t="s">
        <v>221</v>
      </c>
      <c r="B144" s="7">
        <v>3.51</v>
      </c>
      <c r="C144" s="7">
        <v>81.89</v>
      </c>
      <c r="D144" s="22">
        <v>3.8</v>
      </c>
      <c r="E144" s="7">
        <v>85.07</v>
      </c>
      <c r="F144" s="7">
        <v>3.6004761904761904</v>
      </c>
      <c r="G144" s="7">
        <v>81.949523809523811</v>
      </c>
      <c r="H144" s="7">
        <v>77.348524142544647</v>
      </c>
      <c r="I144" s="7">
        <v>5.063696013302069</v>
      </c>
      <c r="J144" s="7">
        <v>13.267196048031938</v>
      </c>
      <c r="K144" s="7">
        <v>3.6639566802994419</v>
      </c>
      <c r="L144" s="7">
        <v>4.2709386458830583</v>
      </c>
    </row>
    <row r="145" spans="1:12" x14ac:dyDescent="0.25">
      <c r="A145" s="2" t="s">
        <v>222</v>
      </c>
      <c r="B145" s="7">
        <v>3.8</v>
      </c>
      <c r="C145" s="7">
        <v>84.25</v>
      </c>
      <c r="D145" s="22">
        <v>3.8</v>
      </c>
      <c r="E145" s="7">
        <v>85.07</v>
      </c>
      <c r="F145" s="7">
        <v>4.041666666666667</v>
      </c>
      <c r="G145" s="7">
        <v>84.314761904761909</v>
      </c>
      <c r="H145" s="7">
        <v>80.104124214340672</v>
      </c>
      <c r="I145" s="7">
        <v>4.9306619166036043</v>
      </c>
      <c r="J145" s="7">
        <v>13.87685725279772</v>
      </c>
      <c r="K145" s="7">
        <v>3.3465175215280283</v>
      </c>
      <c r="L145" s="7">
        <v>3.992810656891197</v>
      </c>
    </row>
    <row r="146" spans="1:12" x14ac:dyDescent="0.25">
      <c r="A146" s="2" t="s">
        <v>223</v>
      </c>
      <c r="B146" s="7">
        <v>4.3499999999999996</v>
      </c>
      <c r="C146" s="7">
        <v>89.15</v>
      </c>
      <c r="D146" s="22">
        <v>3.8</v>
      </c>
      <c r="E146" s="7">
        <v>85.07</v>
      </c>
      <c r="F146" s="7">
        <v>4.2818181818181822</v>
      </c>
      <c r="G146" s="7">
        <v>89.233181818181819</v>
      </c>
      <c r="H146" s="7">
        <v>85.068026300420115</v>
      </c>
      <c r="I146" s="7">
        <v>5.6921288527606029</v>
      </c>
      <c r="J146" s="7">
        <v>14.132148508966081</v>
      </c>
      <c r="K146" s="7">
        <v>4.2758240744130411</v>
      </c>
      <c r="L146" s="7">
        <v>4.8004539058348223</v>
      </c>
    </row>
    <row r="147" spans="1:12" x14ac:dyDescent="0.25">
      <c r="A147" s="2" t="s">
        <v>224</v>
      </c>
      <c r="B147" s="7">
        <v>4.59</v>
      </c>
      <c r="C147" s="7">
        <v>89.17</v>
      </c>
      <c r="D147" s="22">
        <v>4.18</v>
      </c>
      <c r="E147" s="7">
        <v>93.98</v>
      </c>
      <c r="F147" s="7">
        <v>4.4983000000000004</v>
      </c>
      <c r="G147" s="7">
        <v>89.578500000000005</v>
      </c>
      <c r="H147" s="7">
        <v>85.695258599507468</v>
      </c>
      <c r="I147" s="7">
        <v>5.4925086275544741</v>
      </c>
      <c r="J147" s="7">
        <v>12.87619621181752</v>
      </c>
      <c r="K147" s="7">
        <v>4.0855291396173845</v>
      </c>
      <c r="L147" s="7">
        <v>4.7490071403231653</v>
      </c>
    </row>
    <row r="148" spans="1:12" x14ac:dyDescent="0.25">
      <c r="A148" s="2" t="s">
        <v>225</v>
      </c>
      <c r="B148" s="7">
        <v>4.18</v>
      </c>
      <c r="C148" s="7">
        <v>88.58</v>
      </c>
      <c r="D148" s="22">
        <v>4.18</v>
      </c>
      <c r="E148" s="7">
        <v>93.98</v>
      </c>
      <c r="F148" s="7">
        <v>4.0355263157894736</v>
      </c>
      <c r="G148" s="7">
        <v>89.743157894736839</v>
      </c>
      <c r="H148" s="7">
        <v>85.139638380041717</v>
      </c>
      <c r="I148" s="7">
        <v>5.589611390170429</v>
      </c>
      <c r="J148" s="7">
        <v>13.514513617739766</v>
      </c>
      <c r="K148" s="7">
        <v>4.2637394725928299</v>
      </c>
      <c r="L148" s="7">
        <v>4.6753256624329538</v>
      </c>
    </row>
    <row r="149" spans="1:12" x14ac:dyDescent="0.25">
      <c r="A149" s="2" t="s">
        <v>226</v>
      </c>
      <c r="B149" s="7">
        <v>4.0599999999999996</v>
      </c>
      <c r="C149" s="7">
        <v>102.86</v>
      </c>
      <c r="D149" s="22">
        <v>4.18</v>
      </c>
      <c r="E149" s="7">
        <v>93.98</v>
      </c>
      <c r="F149" s="7">
        <v>4.0692173913043481</v>
      </c>
      <c r="G149" s="7">
        <v>102.98130434782608</v>
      </c>
      <c r="H149" s="7">
        <v>93.316991475537208</v>
      </c>
      <c r="I149" s="7">
        <v>5.6146543099849797</v>
      </c>
      <c r="J149" s="7">
        <v>14.320525115942054</v>
      </c>
      <c r="K149" s="7">
        <v>3.9070482099833943</v>
      </c>
      <c r="L149" s="7">
        <v>4.6539448958483032</v>
      </c>
    </row>
    <row r="150" spans="1:12" x14ac:dyDescent="0.25">
      <c r="A150" s="2" t="s">
        <v>227</v>
      </c>
      <c r="B150" s="7">
        <v>4.33</v>
      </c>
      <c r="C150" s="7">
        <v>109.53</v>
      </c>
      <c r="D150" s="22">
        <v>4.3600000000000003</v>
      </c>
      <c r="E150" s="7">
        <v>102.55</v>
      </c>
      <c r="F150" s="7">
        <v>4.2716500000000002</v>
      </c>
      <c r="G150" s="7">
        <v>110.0385</v>
      </c>
      <c r="H150" s="7">
        <v>105.09498288152425</v>
      </c>
      <c r="I150" s="7">
        <v>6.1233679915661563</v>
      </c>
      <c r="J150" s="7">
        <v>16.780302684630058</v>
      </c>
      <c r="K150" s="7">
        <v>4.1944289925339673</v>
      </c>
      <c r="L150" s="7">
        <v>4.9996006721165474</v>
      </c>
    </row>
    <row r="151" spans="1:12" x14ac:dyDescent="0.25">
      <c r="A151" s="2" t="s">
        <v>228</v>
      </c>
      <c r="B151" s="7">
        <v>4.41</v>
      </c>
      <c r="C151" s="7">
        <v>100.9</v>
      </c>
      <c r="D151" s="22">
        <v>4.3600000000000003</v>
      </c>
      <c r="E151" s="7">
        <v>102.55</v>
      </c>
      <c r="F151" s="7">
        <v>4.3361428571428569</v>
      </c>
      <c r="G151" s="7">
        <v>101.35666666666667</v>
      </c>
      <c r="H151" s="7">
        <v>95.976621685559238</v>
      </c>
      <c r="I151" s="7">
        <v>6.2940525983272888</v>
      </c>
      <c r="J151" s="7">
        <v>17.525272958132902</v>
      </c>
      <c r="K151" s="7">
        <v>4.3055062632014014</v>
      </c>
      <c r="L151" s="7">
        <v>5.1521151716077709</v>
      </c>
    </row>
    <row r="152" spans="1:12" x14ac:dyDescent="0.25">
      <c r="A152" s="2" t="s">
        <v>229</v>
      </c>
      <c r="B152" s="7">
        <v>4.6399999999999997</v>
      </c>
      <c r="C152" s="7">
        <v>96.26</v>
      </c>
      <c r="D152" s="22">
        <v>4.3600000000000003</v>
      </c>
      <c r="E152" s="7">
        <v>102.55</v>
      </c>
      <c r="F152" s="7">
        <v>4.5160454545454547</v>
      </c>
      <c r="G152" s="7">
        <v>96.288636363636371</v>
      </c>
      <c r="H152" s="7">
        <v>92.128413247816084</v>
      </c>
      <c r="I152" s="7">
        <v>6.2432156901747513</v>
      </c>
      <c r="J152" s="7">
        <v>16.585802117098382</v>
      </c>
      <c r="K152" s="7">
        <v>4.3595741763596045</v>
      </c>
      <c r="L152" s="7">
        <v>5.1554932785482013</v>
      </c>
    </row>
    <row r="153" spans="1:12" x14ac:dyDescent="0.25">
      <c r="A153" s="2" t="s">
        <v>230</v>
      </c>
      <c r="B153" s="7">
        <v>4.5199999999999996</v>
      </c>
      <c r="C153" s="7">
        <v>97.3</v>
      </c>
      <c r="D153" s="22">
        <v>4.12</v>
      </c>
      <c r="E153" s="7">
        <v>89.74</v>
      </c>
      <c r="F153" s="7">
        <v>4.3532500000000001</v>
      </c>
      <c r="G153" s="7">
        <v>97.340500000000006</v>
      </c>
      <c r="H153" s="7">
        <v>92.971688102464867</v>
      </c>
      <c r="I153" s="7">
        <v>6.382456728297961</v>
      </c>
      <c r="J153" s="7">
        <v>17.180788295784737</v>
      </c>
      <c r="K153" s="7">
        <v>4.403000575977015</v>
      </c>
      <c r="L153" s="7">
        <v>5.2847082018221343</v>
      </c>
    </row>
    <row r="154" spans="1:12" x14ac:dyDescent="0.25">
      <c r="A154" s="2" t="s">
        <v>231</v>
      </c>
      <c r="B154" s="7">
        <v>4.1399999999999997</v>
      </c>
      <c r="C154" s="7">
        <v>86.33</v>
      </c>
      <c r="D154" s="22">
        <v>4.12</v>
      </c>
      <c r="E154" s="7">
        <v>89.74</v>
      </c>
      <c r="F154" s="7">
        <v>3.9835652173913041</v>
      </c>
      <c r="G154" s="7">
        <v>86.340869565217389</v>
      </c>
      <c r="H154" s="7">
        <v>81.37406783486469</v>
      </c>
      <c r="I154" s="7">
        <v>6.1910501699598841</v>
      </c>
      <c r="J154" s="7">
        <v>16.644111861097187</v>
      </c>
      <c r="K154" s="7">
        <v>4.3304373587874405</v>
      </c>
      <c r="L154" s="7">
        <v>5.1330550069890162</v>
      </c>
    </row>
    <row r="155" spans="1:12" x14ac:dyDescent="0.25">
      <c r="A155" s="2" t="s">
        <v>232</v>
      </c>
      <c r="B155" s="7">
        <v>3.98</v>
      </c>
      <c r="C155" s="7">
        <v>85.52</v>
      </c>
      <c r="D155" s="22">
        <v>4.12</v>
      </c>
      <c r="E155" s="7">
        <v>89.74</v>
      </c>
      <c r="F155" s="7">
        <v>3.8490476190476191</v>
      </c>
      <c r="G155" s="7">
        <v>85.61</v>
      </c>
      <c r="H155" s="7">
        <v>81.055805751257367</v>
      </c>
      <c r="I155" s="7">
        <v>6.0019650181558237</v>
      </c>
      <c r="J155" s="7">
        <v>17.138630694712628</v>
      </c>
      <c r="K155" s="7">
        <v>4.0071412439879683</v>
      </c>
      <c r="L155" s="7">
        <v>4.8729101885022077</v>
      </c>
    </row>
    <row r="156" spans="1:12" x14ac:dyDescent="0.25">
      <c r="A156" s="2" t="s">
        <v>233</v>
      </c>
      <c r="B156" s="7">
        <v>3.64</v>
      </c>
      <c r="C156" s="7">
        <v>86.32</v>
      </c>
      <c r="D156" s="22">
        <v>3.33</v>
      </c>
      <c r="E156" s="7">
        <v>94.04</v>
      </c>
      <c r="F156" s="7">
        <v>3.6239523809523808</v>
      </c>
      <c r="G156" s="7">
        <v>86.428095238095239</v>
      </c>
      <c r="H156" s="7">
        <v>82.833077274453117</v>
      </c>
      <c r="I156" s="7">
        <v>5.8186083641026061</v>
      </c>
      <c r="J156" s="7">
        <v>16.844521715775688</v>
      </c>
      <c r="K156" s="7">
        <v>3.7287473567157656</v>
      </c>
      <c r="L156" s="7">
        <v>4.678487075771093</v>
      </c>
    </row>
    <row r="157" spans="1:12" x14ac:dyDescent="0.25">
      <c r="A157" s="2" t="s">
        <v>234</v>
      </c>
      <c r="B157" s="7">
        <v>3.31</v>
      </c>
      <c r="C157" s="7">
        <v>97.16</v>
      </c>
      <c r="D157" s="22">
        <v>3.33</v>
      </c>
      <c r="E157" s="7">
        <v>94.04</v>
      </c>
      <c r="F157" s="7">
        <v>3.5577142857142858</v>
      </c>
      <c r="G157" s="7">
        <v>97.162857142857149</v>
      </c>
      <c r="H157" s="7">
        <v>93.331551522847235</v>
      </c>
      <c r="I157" s="7">
        <v>5.5517305820523708</v>
      </c>
      <c r="J157" s="7">
        <v>16.008097036079064</v>
      </c>
      <c r="K157" s="7">
        <v>3.5729900289984422</v>
      </c>
      <c r="L157" s="7">
        <v>4.4677008054964764</v>
      </c>
    </row>
    <row r="158" spans="1:12" x14ac:dyDescent="0.25">
      <c r="A158" s="2" t="s">
        <v>235</v>
      </c>
      <c r="B158" s="7">
        <v>3.24</v>
      </c>
      <c r="C158" s="7">
        <v>98.56</v>
      </c>
      <c r="D158" s="22">
        <v>3.33</v>
      </c>
      <c r="E158" s="7">
        <v>94.04</v>
      </c>
      <c r="F158" s="7">
        <v>3.2462857142857144</v>
      </c>
      <c r="G158" s="7">
        <v>98.575714285714284</v>
      </c>
      <c r="H158" s="7">
        <v>95.570863103350135</v>
      </c>
      <c r="I158" s="7">
        <v>5.5540814158664231</v>
      </c>
      <c r="J158" s="7">
        <v>16.047709687504682</v>
      </c>
      <c r="K158" s="7">
        <v>3.5311323802033652</v>
      </c>
      <c r="L158" s="7">
        <v>4.4239837970227853</v>
      </c>
    </row>
    <row r="159" spans="1:12" x14ac:dyDescent="0.25">
      <c r="A159" s="2" t="s">
        <v>236</v>
      </c>
      <c r="B159" s="7">
        <v>2.74</v>
      </c>
      <c r="C159" s="7">
        <v>100.27</v>
      </c>
      <c r="D159" s="22">
        <v>2.4500000000000002</v>
      </c>
      <c r="E159" s="7">
        <v>102.89</v>
      </c>
      <c r="F159" s="7">
        <v>2.7077999999999998</v>
      </c>
      <c r="G159" s="7">
        <v>100.3185</v>
      </c>
      <c r="H159" s="7">
        <v>96.577437003490473</v>
      </c>
      <c r="I159" s="7">
        <v>5.0227287219166694</v>
      </c>
      <c r="J159" s="7">
        <v>14.683776233901645</v>
      </c>
      <c r="K159" s="7">
        <v>3.1369542340320198</v>
      </c>
      <c r="L159" s="7">
        <v>4.0232016428753905</v>
      </c>
    </row>
    <row r="160" spans="1:12" x14ac:dyDescent="0.25">
      <c r="A160" s="2" t="s">
        <v>237</v>
      </c>
      <c r="B160" s="7">
        <v>2.57</v>
      </c>
      <c r="C160" s="7">
        <v>102.2</v>
      </c>
      <c r="D160" s="22">
        <v>2.4500000000000002</v>
      </c>
      <c r="E160" s="7">
        <v>102.89</v>
      </c>
      <c r="F160" s="7">
        <v>2.5259499999999999</v>
      </c>
      <c r="G160" s="7">
        <v>102.2625</v>
      </c>
      <c r="H160" s="7">
        <v>98.212243175364463</v>
      </c>
      <c r="I160" s="7">
        <v>4.2526360002509289</v>
      </c>
      <c r="J160" s="7">
        <v>12.314034595417137</v>
      </c>
      <c r="K160" s="7">
        <v>2.5556211062335499</v>
      </c>
      <c r="L160" s="7">
        <v>3.4913978997580615</v>
      </c>
    </row>
    <row r="161" spans="1:12" x14ac:dyDescent="0.25">
      <c r="A161" s="2" t="s">
        <v>238</v>
      </c>
      <c r="B161" s="7">
        <v>2.23</v>
      </c>
      <c r="C161" s="7">
        <v>106.16</v>
      </c>
      <c r="D161" s="22">
        <v>2.4500000000000002</v>
      </c>
      <c r="E161" s="7">
        <v>102.89</v>
      </c>
      <c r="F161" s="7">
        <v>2.295590909090909</v>
      </c>
      <c r="G161" s="7">
        <v>106.205</v>
      </c>
      <c r="H161" s="7">
        <v>100.60522185001244</v>
      </c>
      <c r="I161" s="7">
        <v>4.1914271899830533</v>
      </c>
      <c r="J161" s="7">
        <v>13.473771730080388</v>
      </c>
      <c r="K161" s="7">
        <v>2.3002271922593454</v>
      </c>
      <c r="L161" s="7">
        <v>3.3573970301770251</v>
      </c>
    </row>
    <row r="162" spans="1:12" x14ac:dyDescent="0.25">
      <c r="A162" s="2" t="s">
        <v>239</v>
      </c>
      <c r="B162" s="7">
        <v>1.99</v>
      </c>
      <c r="C162" s="7">
        <v>103.32</v>
      </c>
      <c r="D162" s="22">
        <v>2.2799999999999998</v>
      </c>
      <c r="E162" s="7">
        <v>93.48</v>
      </c>
      <c r="F162" s="7">
        <v>2.0482</v>
      </c>
      <c r="G162" s="7">
        <v>103.346</v>
      </c>
      <c r="H162" s="7">
        <v>96.546634511697334</v>
      </c>
      <c r="I162" s="7">
        <v>4.0273498729300874</v>
      </c>
      <c r="J162" s="7">
        <v>13.541539859516796</v>
      </c>
      <c r="K162" s="7">
        <v>2.0890043164381704</v>
      </c>
      <c r="L162" s="7">
        <v>2.9839539576961913</v>
      </c>
    </row>
    <row r="163" spans="1:12" x14ac:dyDescent="0.25">
      <c r="A163" s="2" t="s">
        <v>240</v>
      </c>
      <c r="B163" s="7">
        <v>2.4900000000000002</v>
      </c>
      <c r="C163" s="7">
        <v>94.66</v>
      </c>
      <c r="D163" s="22">
        <v>2.2799999999999998</v>
      </c>
      <c r="E163" s="7">
        <v>93.48</v>
      </c>
      <c r="F163" s="7">
        <v>2.4934090909090907</v>
      </c>
      <c r="G163" s="7">
        <v>94.715909090909093</v>
      </c>
      <c r="H163" s="7">
        <v>85.882741303489354</v>
      </c>
      <c r="I163" s="7">
        <v>3.5679799707926261</v>
      </c>
      <c r="J163" s="7">
        <v>10.42542981198088</v>
      </c>
      <c r="K163" s="7">
        <v>2.1546034432954788</v>
      </c>
      <c r="L163" s="7">
        <v>2.7833887062082918</v>
      </c>
    </row>
    <row r="164" spans="1:12" x14ac:dyDescent="0.25">
      <c r="A164" s="2" t="s">
        <v>241</v>
      </c>
      <c r="B164" s="7">
        <v>2.52</v>
      </c>
      <c r="C164" s="7">
        <v>82.3</v>
      </c>
      <c r="D164" s="22">
        <v>2.2799999999999998</v>
      </c>
      <c r="E164" s="7">
        <v>93.48</v>
      </c>
      <c r="F164" s="7">
        <v>2.4982380952380954</v>
      </c>
      <c r="G164" s="7">
        <v>82.40523809523809</v>
      </c>
      <c r="H164" s="7">
        <v>75.062145939267424</v>
      </c>
      <c r="I164" s="7">
        <v>3.4442355478941757</v>
      </c>
      <c r="J164" s="7">
        <v>8.3253473960834281</v>
      </c>
      <c r="K164" s="7">
        <v>2.5346779224136569</v>
      </c>
      <c r="L164" s="7">
        <v>2.8987234235066421</v>
      </c>
    </row>
    <row r="165" spans="1:12" x14ac:dyDescent="0.25">
      <c r="A165" s="2" t="s">
        <v>242</v>
      </c>
      <c r="B165" s="7">
        <v>3.03</v>
      </c>
      <c r="C165" s="7">
        <v>87.9</v>
      </c>
      <c r="D165" s="22">
        <v>2.88</v>
      </c>
      <c r="E165" s="7">
        <v>92.27</v>
      </c>
      <c r="F165" s="7">
        <v>2.9631904761904764</v>
      </c>
      <c r="G165" s="7">
        <v>87.931428571428569</v>
      </c>
      <c r="H165" s="7">
        <v>81.777504430669211</v>
      </c>
      <c r="I165" s="7">
        <v>3.8244885672239484</v>
      </c>
      <c r="J165" s="7">
        <v>9.0988046528370639</v>
      </c>
      <c r="K165" s="7">
        <v>2.7545208886031687</v>
      </c>
      <c r="L165" s="7">
        <v>3.2043867100899082</v>
      </c>
    </row>
    <row r="166" spans="1:12" x14ac:dyDescent="0.25">
      <c r="A166" s="2" t="s">
        <v>243</v>
      </c>
      <c r="B166" s="7">
        <v>2.91</v>
      </c>
      <c r="C166" s="7">
        <v>94.13</v>
      </c>
      <c r="D166" s="22">
        <v>2.88</v>
      </c>
      <c r="E166" s="7">
        <v>92.27</v>
      </c>
      <c r="F166" s="7">
        <v>2.8074347826086958</v>
      </c>
      <c r="G166" s="7">
        <v>94.160869565217396</v>
      </c>
      <c r="H166" s="7">
        <v>87.360201183712064</v>
      </c>
      <c r="I166" s="7">
        <v>4.1239705318006283</v>
      </c>
      <c r="J166" s="7">
        <v>10.055572583211527</v>
      </c>
      <c r="K166" s="7">
        <v>2.9728057140604243</v>
      </c>
      <c r="L166" s="7">
        <v>3.4622777115118466</v>
      </c>
    </row>
    <row r="167" spans="1:12" x14ac:dyDescent="0.25">
      <c r="A167" s="2" t="s">
        <v>244</v>
      </c>
      <c r="B167" s="7">
        <v>2.92</v>
      </c>
      <c r="C167" s="7">
        <v>94.51</v>
      </c>
      <c r="D167" s="22">
        <v>2.88</v>
      </c>
      <c r="E167" s="7">
        <v>92.27</v>
      </c>
      <c r="F167" s="7">
        <v>2.9177368421052634</v>
      </c>
      <c r="G167" s="7">
        <v>94.558421052631587</v>
      </c>
      <c r="H167" s="7">
        <v>89.886668248834269</v>
      </c>
      <c r="I167" s="7">
        <v>3.9158149155274864</v>
      </c>
      <c r="J167" s="7">
        <v>9.9717858983843524</v>
      </c>
      <c r="K167" s="7">
        <v>2.7583924210605022</v>
      </c>
      <c r="L167" s="7">
        <v>3.240707249671976</v>
      </c>
    </row>
    <row r="168" spans="1:12" x14ac:dyDescent="0.25">
      <c r="A168" s="2" t="s">
        <v>245</v>
      </c>
      <c r="B168" s="7">
        <v>3.4</v>
      </c>
      <c r="C168" s="7">
        <v>89.49</v>
      </c>
      <c r="D168" s="22">
        <v>3.4</v>
      </c>
      <c r="E168" s="7">
        <v>88.17</v>
      </c>
      <c r="F168" s="7">
        <v>3.4995652173913046</v>
      </c>
      <c r="G168" s="7">
        <v>89.570869565217393</v>
      </c>
      <c r="H168" s="7">
        <v>84.466309173075445</v>
      </c>
      <c r="I168" s="7">
        <v>4.2673334035201762</v>
      </c>
      <c r="J168" s="7">
        <v>9.8346685617931762</v>
      </c>
      <c r="K168" s="7">
        <v>3.1618004477088313</v>
      </c>
      <c r="L168" s="7">
        <v>3.5937130452820276</v>
      </c>
    </row>
    <row r="169" spans="1:12" x14ac:dyDescent="0.25">
      <c r="A169" s="2" t="s">
        <v>246</v>
      </c>
      <c r="B169" s="7">
        <v>3.63</v>
      </c>
      <c r="C169" s="7">
        <v>86.53</v>
      </c>
      <c r="D169" s="22">
        <v>3.4</v>
      </c>
      <c r="E169" s="7">
        <v>88.17</v>
      </c>
      <c r="F169" s="7">
        <v>3.6873333333333331</v>
      </c>
      <c r="G169" s="7">
        <v>86.73238095238095</v>
      </c>
      <c r="H169" s="7">
        <v>80.174546999582233</v>
      </c>
      <c r="I169" s="7">
        <v>4.5441747642640244</v>
      </c>
      <c r="J169" s="7">
        <v>9.6462217128784218</v>
      </c>
      <c r="K169" s="7">
        <v>3.5313900542074048</v>
      </c>
      <c r="L169" s="7">
        <v>3.9133293922495489</v>
      </c>
    </row>
    <row r="170" spans="1:12" x14ac:dyDescent="0.25">
      <c r="A170" s="2" t="s">
        <v>247</v>
      </c>
      <c r="B170" s="7">
        <v>3.43</v>
      </c>
      <c r="C170" s="7">
        <v>87.86</v>
      </c>
      <c r="D170" s="22">
        <v>3.4</v>
      </c>
      <c r="E170" s="7">
        <v>88.17</v>
      </c>
      <c r="F170" s="7">
        <v>3.44415</v>
      </c>
      <c r="G170" s="7">
        <v>88.245500000000007</v>
      </c>
      <c r="H170" s="7">
        <v>78.257839604232288</v>
      </c>
      <c r="I170" s="7">
        <v>4.5216656907775166</v>
      </c>
      <c r="J170" s="7">
        <v>9.0162811995599306</v>
      </c>
      <c r="K170" s="7">
        <v>3.6524479246514474</v>
      </c>
      <c r="L170" s="7">
        <v>3.949332656666523</v>
      </c>
    </row>
    <row r="171" spans="1:12" x14ac:dyDescent="0.25">
      <c r="A171" s="2" t="s">
        <v>248</v>
      </c>
      <c r="B171" s="7">
        <v>3.42</v>
      </c>
      <c r="C171" s="7">
        <v>94.76</v>
      </c>
      <c r="D171" s="22">
        <v>3.49</v>
      </c>
      <c r="E171" s="7">
        <v>94.36</v>
      </c>
      <c r="F171" s="7">
        <v>3.3499523809523808</v>
      </c>
      <c r="G171" s="7">
        <v>94.828571428571422</v>
      </c>
      <c r="H171" s="7">
        <v>80.368421942172631</v>
      </c>
      <c r="I171" s="7">
        <v>4.2773001994945901</v>
      </c>
      <c r="J171" s="7">
        <v>8.2117339109964451</v>
      </c>
      <c r="K171" s="7">
        <v>3.427404486570865</v>
      </c>
      <c r="L171" s="7">
        <v>3.7850432785387746</v>
      </c>
    </row>
    <row r="172" spans="1:12" x14ac:dyDescent="0.25">
      <c r="A172" s="2" t="s">
        <v>249</v>
      </c>
      <c r="B172" s="7">
        <v>3.42</v>
      </c>
      <c r="C172" s="7">
        <v>95.31</v>
      </c>
      <c r="D172" s="22">
        <v>3.49</v>
      </c>
      <c r="E172" s="7">
        <v>94.36</v>
      </c>
      <c r="F172" s="7">
        <v>3.3142105263157893</v>
      </c>
      <c r="G172" s="7">
        <v>95.321578947368423</v>
      </c>
      <c r="H172" s="7">
        <v>81.773076567572787</v>
      </c>
      <c r="I172" s="7">
        <v>4.3895038279390892</v>
      </c>
      <c r="J172" s="7">
        <v>9.5044837174532919</v>
      </c>
      <c r="K172" s="7">
        <v>3.402151189537316</v>
      </c>
      <c r="L172" s="7">
        <v>3.7822071973261453</v>
      </c>
    </row>
    <row r="173" spans="1:12" x14ac:dyDescent="0.25">
      <c r="A173" s="2" t="s">
        <v>250</v>
      </c>
      <c r="B173" s="7">
        <v>3.92</v>
      </c>
      <c r="C173" s="7">
        <v>92.94</v>
      </c>
      <c r="D173" s="22">
        <v>3.49</v>
      </c>
      <c r="E173" s="7">
        <v>94.36</v>
      </c>
      <c r="F173" s="7">
        <v>3.7729499999999998</v>
      </c>
      <c r="G173" s="7">
        <v>92.956999999999994</v>
      </c>
      <c r="H173" s="7">
        <v>86.3569115116088</v>
      </c>
      <c r="I173" s="7">
        <v>4.4312325081785451</v>
      </c>
      <c r="J173" s="7">
        <v>9.1406760096253361</v>
      </c>
      <c r="K173" s="7">
        <v>3.5641262001014522</v>
      </c>
      <c r="L173" s="7">
        <v>3.8233775057199098</v>
      </c>
    </row>
    <row r="174" spans="1:12" x14ac:dyDescent="0.25">
      <c r="A174" s="2" t="s">
        <v>251</v>
      </c>
      <c r="B174" s="7">
        <v>4.28</v>
      </c>
      <c r="C174" s="7">
        <v>92.02</v>
      </c>
      <c r="D174" s="22">
        <v>4.01</v>
      </c>
      <c r="E174" s="7">
        <v>94.22</v>
      </c>
      <c r="F174" s="7">
        <v>4.1611818181818183</v>
      </c>
      <c r="G174" s="7">
        <v>92.067727272727268</v>
      </c>
      <c r="H174" s="7">
        <v>87.240114983583993</v>
      </c>
      <c r="I174" s="7">
        <v>4.8032489415776576</v>
      </c>
      <c r="J174" s="7">
        <v>9.0683761277253438</v>
      </c>
      <c r="K174" s="7">
        <v>4.0307179724225088</v>
      </c>
      <c r="L174" s="7">
        <v>4.2360747718174343</v>
      </c>
    </row>
    <row r="175" spans="1:12" x14ac:dyDescent="0.25">
      <c r="A175" s="2" t="s">
        <v>252</v>
      </c>
      <c r="B175" s="7">
        <v>4.1500000000000004</v>
      </c>
      <c r="C175" s="7">
        <v>94.51</v>
      </c>
      <c r="D175" s="22">
        <v>4.01</v>
      </c>
      <c r="E175" s="7">
        <v>94.22</v>
      </c>
      <c r="F175" s="7">
        <v>4.0679545454545458</v>
      </c>
      <c r="G175" s="7">
        <v>94.799545454545452</v>
      </c>
      <c r="H175" s="7">
        <v>91.269647694628034</v>
      </c>
      <c r="I175" s="7">
        <v>4.7507845575060452</v>
      </c>
      <c r="J175" s="7">
        <v>8.1365702582009707</v>
      </c>
      <c r="K175" s="7">
        <v>4.0925380096049828</v>
      </c>
      <c r="L175" s="7">
        <v>4.2575929371644108</v>
      </c>
    </row>
    <row r="176" spans="1:12" x14ac:dyDescent="0.25">
      <c r="A176" s="2" t="s">
        <v>253</v>
      </c>
      <c r="B176" s="7">
        <v>3.93</v>
      </c>
      <c r="C176" s="7">
        <v>95.77</v>
      </c>
      <c r="D176" s="22">
        <v>4.01</v>
      </c>
      <c r="E176" s="7">
        <v>94.22</v>
      </c>
      <c r="F176" s="7">
        <v>3.8062</v>
      </c>
      <c r="G176" s="7">
        <v>95.8005</v>
      </c>
      <c r="H176" s="7">
        <v>92.460385754833439</v>
      </c>
      <c r="I176" s="7">
        <v>4.7035304777357654</v>
      </c>
      <c r="J176" s="7">
        <v>8.4938082564819943</v>
      </c>
      <c r="K176" s="7">
        <v>4.0364801880707706</v>
      </c>
      <c r="L176" s="7">
        <v>4.1833305745051135</v>
      </c>
    </row>
    <row r="177" spans="1:12" x14ac:dyDescent="0.25">
      <c r="A177" s="2" t="s">
        <v>254</v>
      </c>
      <c r="B177" s="7">
        <v>3.72</v>
      </c>
      <c r="C177" s="7">
        <v>104.67</v>
      </c>
      <c r="D177" s="22">
        <v>3.56</v>
      </c>
      <c r="E177" s="7">
        <v>105.83</v>
      </c>
      <c r="F177" s="7">
        <v>3.6412727272727272</v>
      </c>
      <c r="G177" s="7">
        <v>104.69863636363637</v>
      </c>
      <c r="H177" s="7">
        <v>101.32072526338725</v>
      </c>
      <c r="I177" s="7">
        <v>4.5300158574255072</v>
      </c>
      <c r="J177" s="7">
        <v>8.9564341636413651</v>
      </c>
      <c r="K177" s="7">
        <v>3.698906441620311</v>
      </c>
      <c r="L177" s="7">
        <v>3.9585150415132118</v>
      </c>
    </row>
    <row r="178" spans="1:12" x14ac:dyDescent="0.25">
      <c r="A178" s="2" t="s">
        <v>255</v>
      </c>
      <c r="B178" s="7">
        <v>3.52</v>
      </c>
      <c r="C178" s="7">
        <v>106.57</v>
      </c>
      <c r="D178" s="22">
        <v>3.56</v>
      </c>
      <c r="E178" s="7">
        <v>105.83</v>
      </c>
      <c r="F178" s="7">
        <v>3.4126818181818184</v>
      </c>
      <c r="G178" s="7">
        <v>106.53863636363636</v>
      </c>
      <c r="H178" s="7">
        <v>103.86097884770152</v>
      </c>
      <c r="I178" s="7">
        <v>4.6301632847440093</v>
      </c>
      <c r="J178" s="7">
        <v>9.8420225131362571</v>
      </c>
      <c r="K178" s="7">
        <v>3.5703491958089302</v>
      </c>
      <c r="L178" s="7">
        <v>4.030893261472559</v>
      </c>
    </row>
    <row r="179" spans="1:12" x14ac:dyDescent="0.25">
      <c r="A179" s="2" t="s">
        <v>256</v>
      </c>
      <c r="B179" s="7">
        <v>3.72</v>
      </c>
      <c r="C179" s="7">
        <v>106.29</v>
      </c>
      <c r="D179" s="22">
        <v>3.56</v>
      </c>
      <c r="E179" s="7">
        <v>105.83</v>
      </c>
      <c r="F179" s="7">
        <v>3.6181000000000001</v>
      </c>
      <c r="G179" s="7">
        <v>106.235</v>
      </c>
      <c r="H179" s="7">
        <v>104.09006464782662</v>
      </c>
      <c r="I179" s="7">
        <v>4.6950591428618687</v>
      </c>
      <c r="J179" s="7">
        <v>9.6749108181990415</v>
      </c>
      <c r="K179" s="7">
        <v>3.6092444432648119</v>
      </c>
      <c r="L179" s="7">
        <v>4.162454874906798</v>
      </c>
    </row>
    <row r="180" spans="1:12" x14ac:dyDescent="0.25">
      <c r="A180" s="2" t="s">
        <v>257</v>
      </c>
      <c r="B180" s="7">
        <v>3.78</v>
      </c>
      <c r="C180" s="7">
        <v>100.54</v>
      </c>
      <c r="D180" s="22">
        <v>3.84</v>
      </c>
      <c r="E180" s="7">
        <v>97.34</v>
      </c>
      <c r="F180" s="7">
        <v>3.6543043478260868</v>
      </c>
      <c r="G180" s="7">
        <v>100.55260869565217</v>
      </c>
      <c r="H180" s="7">
        <v>98.272811857809103</v>
      </c>
      <c r="I180" s="7">
        <v>4.7328453627035278</v>
      </c>
      <c r="J180" s="7">
        <v>10.335402492691658</v>
      </c>
      <c r="K180" s="7">
        <v>3.6147896073676171</v>
      </c>
      <c r="L180" s="7">
        <v>4.0923461142629289</v>
      </c>
    </row>
    <row r="181" spans="1:12" x14ac:dyDescent="0.25">
      <c r="A181" s="2" t="s">
        <v>258</v>
      </c>
      <c r="B181" s="7">
        <v>3.74</v>
      </c>
      <c r="C181" s="7">
        <v>93.86</v>
      </c>
      <c r="D181" s="22">
        <v>3.84</v>
      </c>
      <c r="E181" s="7">
        <v>97.34</v>
      </c>
      <c r="F181" s="7">
        <v>3.6397499999999998</v>
      </c>
      <c r="G181" s="7">
        <v>93.9315</v>
      </c>
      <c r="H181" s="7">
        <v>88.366863932719113</v>
      </c>
      <c r="I181" s="7">
        <v>4.6765942944727161</v>
      </c>
      <c r="J181" s="7">
        <v>9.031960830415267</v>
      </c>
      <c r="K181" s="7">
        <v>3.7063214662724406</v>
      </c>
      <c r="L181" s="7">
        <v>4.183639215141004</v>
      </c>
    </row>
    <row r="182" spans="1:12" x14ac:dyDescent="0.25">
      <c r="A182" s="2" t="s">
        <v>259</v>
      </c>
      <c r="B182" s="7">
        <v>4.3600000000000003</v>
      </c>
      <c r="C182" s="7">
        <v>97.63</v>
      </c>
      <c r="D182" s="22">
        <v>3.84</v>
      </c>
      <c r="E182" s="7">
        <v>97.34</v>
      </c>
      <c r="F182" s="7">
        <v>4.2765238095238098</v>
      </c>
      <c r="G182" s="7">
        <v>97.894285714285715</v>
      </c>
      <c r="H182" s="7">
        <v>90.450539949556557</v>
      </c>
      <c r="I182" s="7">
        <v>5.0136282744369556</v>
      </c>
      <c r="J182" s="7">
        <v>8.7476140793102317</v>
      </c>
      <c r="K182" s="7">
        <v>4.1190284215601531</v>
      </c>
      <c r="L182" s="7">
        <v>4.5669143063839908</v>
      </c>
    </row>
    <row r="183" spans="1:12" x14ac:dyDescent="0.25">
      <c r="A183" s="2" t="s">
        <v>260</v>
      </c>
      <c r="B183" s="7">
        <v>4.87</v>
      </c>
      <c r="C183" s="7">
        <v>94.62</v>
      </c>
      <c r="D183" s="22">
        <v>5.19</v>
      </c>
      <c r="E183" s="7">
        <v>98.75</v>
      </c>
      <c r="F183" s="7">
        <v>4.5422272727272732</v>
      </c>
      <c r="G183" s="7">
        <v>94.856666666666669</v>
      </c>
      <c r="H183" s="7">
        <v>89.038448116261122</v>
      </c>
      <c r="I183" s="7">
        <v>5.5411445469458958</v>
      </c>
      <c r="J183" s="7">
        <v>9.1089126524215995</v>
      </c>
      <c r="K183" s="7">
        <v>4.6183084479241234</v>
      </c>
      <c r="L183" s="7">
        <v>5.0135088236983911</v>
      </c>
    </row>
    <row r="184" spans="1:12" x14ac:dyDescent="0.25">
      <c r="A184" s="2" t="s">
        <v>261</v>
      </c>
      <c r="B184" s="7">
        <v>6.2</v>
      </c>
      <c r="C184" s="7">
        <v>100.82</v>
      </c>
      <c r="D184" s="22">
        <v>5.19</v>
      </c>
      <c r="E184" s="7">
        <v>98.75</v>
      </c>
      <c r="F184" s="7">
        <v>5.162789473684211</v>
      </c>
      <c r="G184" s="7">
        <v>100.67526315789473</v>
      </c>
      <c r="H184" s="7">
        <v>94.960897598598407</v>
      </c>
      <c r="I184" s="7">
        <v>6.4050268219015942</v>
      </c>
      <c r="J184" s="7">
        <v>9.5186438788622389</v>
      </c>
      <c r="K184" s="7">
        <v>5.7307378487896319</v>
      </c>
      <c r="L184" s="7">
        <v>5.8023973061916703</v>
      </c>
    </row>
    <row r="185" spans="1:12" x14ac:dyDescent="0.25">
      <c r="A185" s="2" t="s">
        <v>262</v>
      </c>
      <c r="B185" s="7">
        <v>5.0599999999999996</v>
      </c>
      <c r="C185" s="7">
        <v>100.8</v>
      </c>
      <c r="D185" s="22">
        <v>5.19</v>
      </c>
      <c r="E185" s="7">
        <v>98.75</v>
      </c>
      <c r="F185" s="7">
        <v>4.4858571428571432</v>
      </c>
      <c r="G185" s="7">
        <v>100.50904761904762</v>
      </c>
      <c r="H185" s="7">
        <v>93.394130471698958</v>
      </c>
      <c r="I185" s="7">
        <v>5.6918000959086932</v>
      </c>
      <c r="J185" s="7">
        <v>7.6373389284147883</v>
      </c>
      <c r="K185" s="7">
        <v>5.2680329608490952</v>
      </c>
      <c r="L185" s="7">
        <v>5.2889379217907031</v>
      </c>
    </row>
    <row r="186" spans="1:12" x14ac:dyDescent="0.25">
      <c r="A186" s="2" t="s">
        <v>263</v>
      </c>
      <c r="B186" s="7">
        <v>4.8099999999999996</v>
      </c>
      <c r="C186" s="7">
        <v>102.07</v>
      </c>
      <c r="D186" s="22">
        <v>4.5999999999999996</v>
      </c>
      <c r="E186" s="7">
        <v>103.35</v>
      </c>
      <c r="F186" s="7">
        <v>4.6084285714285711</v>
      </c>
      <c r="G186" s="7">
        <v>102.03476190476191</v>
      </c>
      <c r="H186" s="7">
        <v>92.111047880699942</v>
      </c>
      <c r="I186" s="7">
        <v>5.2605472325210876</v>
      </c>
      <c r="J186" s="7">
        <v>7.9643717153178617</v>
      </c>
      <c r="K186" s="7">
        <v>4.5553384189497459</v>
      </c>
      <c r="L186" s="7">
        <v>4.8380858158341233</v>
      </c>
    </row>
    <row r="187" spans="1:12" x14ac:dyDescent="0.25">
      <c r="A187" s="2" t="s">
        <v>264</v>
      </c>
      <c r="B187" s="7">
        <v>4.7300000000000004</v>
      </c>
      <c r="C187" s="7">
        <v>102.18</v>
      </c>
      <c r="D187" s="22">
        <v>4.5999999999999996</v>
      </c>
      <c r="E187" s="7">
        <v>103.35</v>
      </c>
      <c r="F187" s="7">
        <v>4.5356190476190479</v>
      </c>
      <c r="G187" s="7">
        <v>101.7947619047619</v>
      </c>
      <c r="H187" s="7">
        <v>91.497367444105208</v>
      </c>
      <c r="I187" s="7">
        <v>5.1815453786022161</v>
      </c>
      <c r="J187" s="7">
        <v>6.8854805617365873</v>
      </c>
      <c r="K187" s="7">
        <v>4.6884151843184094</v>
      </c>
      <c r="L187" s="7">
        <v>4.8998067406681978</v>
      </c>
    </row>
    <row r="188" spans="1:12" x14ac:dyDescent="0.25">
      <c r="A188" s="2" t="s">
        <v>265</v>
      </c>
      <c r="B188" s="7">
        <v>4.74</v>
      </c>
      <c r="C188" s="7">
        <v>105.79</v>
      </c>
      <c r="D188" s="22">
        <v>4.5999999999999996</v>
      </c>
      <c r="E188" s="7">
        <v>103.35</v>
      </c>
      <c r="F188" s="7">
        <v>4.5942999999999996</v>
      </c>
      <c r="G188" s="7">
        <v>105.14666666666666</v>
      </c>
      <c r="H188" s="7">
        <v>95.611338139758672</v>
      </c>
      <c r="I188" s="7">
        <v>5.1586805967772875</v>
      </c>
      <c r="J188" s="7">
        <v>7.1083662109906705</v>
      </c>
      <c r="K188" s="7">
        <v>4.5430542615480114</v>
      </c>
      <c r="L188" s="7">
        <v>4.8549390626208657</v>
      </c>
    </row>
    <row r="189" spans="1:12" x14ac:dyDescent="0.25">
      <c r="A189" s="2" t="s">
        <v>266</v>
      </c>
      <c r="B189" s="7">
        <v>4.18</v>
      </c>
      <c r="C189" s="7">
        <v>103.59</v>
      </c>
      <c r="D189" s="22">
        <v>3.94</v>
      </c>
      <c r="E189" s="7">
        <v>97.78</v>
      </c>
      <c r="F189" s="7">
        <v>4.0247272727272723</v>
      </c>
      <c r="G189" s="7">
        <v>102.39181818181818</v>
      </c>
      <c r="H189" s="7">
        <v>93.972721288843559</v>
      </c>
      <c r="I189" s="7">
        <v>5.0805841286667173</v>
      </c>
      <c r="J189" s="7">
        <v>7.1279022378677777</v>
      </c>
      <c r="K189" s="7">
        <v>4.4784387183362755</v>
      </c>
      <c r="L189" s="7">
        <v>4.7701251403758267</v>
      </c>
    </row>
    <row r="190" spans="1:12" x14ac:dyDescent="0.25">
      <c r="A190" s="2" t="s">
        <v>267</v>
      </c>
      <c r="B190" s="7">
        <v>4.04</v>
      </c>
      <c r="C190" s="7">
        <v>96.54</v>
      </c>
      <c r="D190" s="22">
        <v>3.94</v>
      </c>
      <c r="E190" s="7">
        <v>97.78</v>
      </c>
      <c r="F190" s="7">
        <v>3.8993809523809522</v>
      </c>
      <c r="G190" s="7">
        <v>96.076190476190476</v>
      </c>
      <c r="H190" s="7">
        <v>84.64412623914049</v>
      </c>
      <c r="I190" s="7">
        <v>4.6302020722491344</v>
      </c>
      <c r="J190" s="7">
        <v>6.8855067470242863</v>
      </c>
      <c r="K190" s="7">
        <v>3.946234929462157</v>
      </c>
      <c r="L190" s="7">
        <v>4.3037528277661794</v>
      </c>
    </row>
    <row r="191" spans="1:12" x14ac:dyDescent="0.25">
      <c r="A191" s="2" t="s">
        <v>268</v>
      </c>
      <c r="B191" s="7">
        <v>4.05</v>
      </c>
      <c r="C191" s="7">
        <v>93.21</v>
      </c>
      <c r="D191" s="22">
        <v>3.94</v>
      </c>
      <c r="E191" s="7">
        <v>97.78</v>
      </c>
      <c r="F191" s="7">
        <v>3.9207619047619047</v>
      </c>
      <c r="G191" s="7">
        <v>93.034285714285716</v>
      </c>
      <c r="H191" s="7">
        <v>79.793444790007115</v>
      </c>
      <c r="I191" s="7">
        <v>4.7325736725990595</v>
      </c>
      <c r="J191" s="7">
        <v>7.2213455502168715</v>
      </c>
      <c r="K191" s="7">
        <v>4.0470558227448157</v>
      </c>
      <c r="L191" s="7">
        <v>4.3498974861238509</v>
      </c>
    </row>
    <row r="192" spans="1:12" x14ac:dyDescent="0.25">
      <c r="A192" s="2" t="s">
        <v>269</v>
      </c>
      <c r="B192" s="7">
        <v>3.91</v>
      </c>
      <c r="C192" s="7">
        <v>84.4</v>
      </c>
      <c r="D192" s="22">
        <v>3.76</v>
      </c>
      <c r="E192" s="7">
        <v>73.16</v>
      </c>
      <c r="F192" s="7">
        <v>3.8010869565217389</v>
      </c>
      <c r="G192" s="7">
        <v>84.339130434782604</v>
      </c>
      <c r="H192" s="7">
        <v>74.116290033835</v>
      </c>
      <c r="I192" s="7">
        <v>4.5917275471030008</v>
      </c>
      <c r="J192" s="7">
        <v>8.4347867773350647</v>
      </c>
      <c r="K192" s="7">
        <v>3.9251770896488485</v>
      </c>
      <c r="L192" s="7">
        <v>4.1284380707088619</v>
      </c>
    </row>
    <row r="193" spans="1:12" x14ac:dyDescent="0.25">
      <c r="A193" s="2" t="s">
        <v>270</v>
      </c>
      <c r="B193" s="7">
        <v>4.26</v>
      </c>
      <c r="C193" s="7">
        <v>75.790000000000006</v>
      </c>
      <c r="D193" s="22">
        <v>3.76</v>
      </c>
      <c r="E193" s="7">
        <v>73.16</v>
      </c>
      <c r="F193" s="7">
        <v>4.2345263157894735</v>
      </c>
      <c r="G193" s="7">
        <v>75.81</v>
      </c>
      <c r="H193" s="7">
        <v>67.475579628370198</v>
      </c>
      <c r="I193" s="7">
        <v>4.2772957013000683</v>
      </c>
      <c r="J193" s="7">
        <v>7.1100766695148812</v>
      </c>
      <c r="K193" s="7">
        <v>3.7581012160862426</v>
      </c>
      <c r="L193" s="7">
        <v>3.8914698703469228</v>
      </c>
    </row>
    <row r="194" spans="1:12" x14ac:dyDescent="0.25">
      <c r="A194" s="2" t="s">
        <v>271</v>
      </c>
      <c r="B194" s="7">
        <v>3.6</v>
      </c>
      <c r="C194" s="7">
        <v>59.29</v>
      </c>
      <c r="D194" s="22">
        <v>3.76</v>
      </c>
      <c r="E194" s="7">
        <v>73.16</v>
      </c>
      <c r="F194" s="7">
        <v>3.5085909090909091</v>
      </c>
      <c r="G194" s="7">
        <v>59.289545454545454</v>
      </c>
      <c r="H194" s="7">
        <v>54.171336342540023</v>
      </c>
      <c r="I194" s="7">
        <v>4.0814756949747046</v>
      </c>
      <c r="J194" s="7">
        <v>4.8228978880437197</v>
      </c>
      <c r="K194" s="7">
        <v>4.1173263499049106</v>
      </c>
      <c r="L194" s="7">
        <v>3.7651151038236548</v>
      </c>
    </row>
    <row r="195" spans="1:12" x14ac:dyDescent="0.25">
      <c r="A195" s="2" t="s">
        <v>272</v>
      </c>
      <c r="B195" s="7">
        <v>3.1</v>
      </c>
      <c r="C195" s="7">
        <v>47.22</v>
      </c>
      <c r="D195" s="22">
        <v>2.87</v>
      </c>
      <c r="E195" s="7">
        <v>48.54</v>
      </c>
      <c r="F195" s="7">
        <v>2.9293499999999999</v>
      </c>
      <c r="G195" s="7">
        <v>47.325499999999998</v>
      </c>
      <c r="H195" s="7">
        <v>42.367454951846561</v>
      </c>
      <c r="I195" s="7">
        <v>3.1228301057185273</v>
      </c>
      <c r="J195" s="7">
        <v>4.0289803557220871</v>
      </c>
      <c r="K195" s="7">
        <v>3.0901638963784555</v>
      </c>
      <c r="L195" s="7">
        <v>2.8273329758881571</v>
      </c>
    </row>
    <row r="196" spans="1:12" x14ac:dyDescent="0.25">
      <c r="A196" s="2" t="s">
        <v>273</v>
      </c>
      <c r="B196" s="7">
        <v>2.98</v>
      </c>
      <c r="C196" s="7">
        <v>50.58</v>
      </c>
      <c r="D196" s="22">
        <v>2.87</v>
      </c>
      <c r="E196" s="7">
        <v>48.54</v>
      </c>
      <c r="F196" s="7">
        <v>2.7549473684210528</v>
      </c>
      <c r="G196" s="7">
        <v>50.724736842105266</v>
      </c>
      <c r="H196" s="7">
        <v>43.790007945067437</v>
      </c>
      <c r="I196" s="7">
        <v>2.9980670763617905</v>
      </c>
      <c r="J196" s="7">
        <v>4.6599597703800901</v>
      </c>
      <c r="K196" s="7">
        <v>2.7287728081061191</v>
      </c>
      <c r="L196" s="7">
        <v>2.6882876539007357</v>
      </c>
    </row>
    <row r="197" spans="1:12" x14ac:dyDescent="0.25">
      <c r="A197" s="2" t="s">
        <v>274</v>
      </c>
      <c r="B197" s="7">
        <v>2.94</v>
      </c>
      <c r="C197" s="7">
        <v>47.82</v>
      </c>
      <c r="D197" s="22">
        <v>2.87</v>
      </c>
      <c r="E197" s="7">
        <v>48.54</v>
      </c>
      <c r="F197" s="7">
        <v>2.746909090909091</v>
      </c>
      <c r="G197" s="7">
        <v>47.854090909090907</v>
      </c>
      <c r="H197" s="7">
        <v>41.904423502925439</v>
      </c>
      <c r="I197" s="7">
        <v>2.9822671147154098</v>
      </c>
      <c r="J197" s="7">
        <v>4.8284229274272397</v>
      </c>
      <c r="K197" s="7">
        <v>2.7084124546085979</v>
      </c>
      <c r="L197" s="7">
        <v>2.6621984391108526</v>
      </c>
    </row>
    <row r="198" spans="1:12" x14ac:dyDescent="0.25">
      <c r="A198" s="2" t="s">
        <v>275</v>
      </c>
      <c r="B198" s="7">
        <v>2.71</v>
      </c>
      <c r="C198" s="7">
        <v>54.45</v>
      </c>
      <c r="D198" s="22">
        <v>2.73</v>
      </c>
      <c r="E198" s="7">
        <v>57.85</v>
      </c>
      <c r="F198" s="7">
        <v>2.5913333333333335</v>
      </c>
      <c r="G198" s="7">
        <v>54.628095238095241</v>
      </c>
      <c r="H198" s="7">
        <v>48.065784801572626</v>
      </c>
      <c r="I198" s="7">
        <v>2.8247197068004324</v>
      </c>
      <c r="J198" s="7">
        <v>5.0294487109046173</v>
      </c>
      <c r="K198" s="7">
        <v>2.4435467155855144</v>
      </c>
      <c r="L198" s="7">
        <v>2.4876870897131123</v>
      </c>
    </row>
    <row r="199" spans="1:12" x14ac:dyDescent="0.25">
      <c r="A199" s="2" t="s">
        <v>276</v>
      </c>
      <c r="B199" s="7">
        <v>2.95</v>
      </c>
      <c r="C199" s="7">
        <v>59.27</v>
      </c>
      <c r="D199" s="22">
        <v>2.73</v>
      </c>
      <c r="E199" s="7">
        <v>57.85</v>
      </c>
      <c r="F199" s="7">
        <v>2.85595</v>
      </c>
      <c r="G199" s="7">
        <v>59.372</v>
      </c>
      <c r="H199" s="7">
        <v>53.728364042138224</v>
      </c>
      <c r="I199" s="7">
        <v>2.7754023239775427</v>
      </c>
      <c r="J199" s="7">
        <v>4.6560526250287682</v>
      </c>
      <c r="K199" s="7">
        <v>2.4809829043687786</v>
      </c>
      <c r="L199" s="7">
        <v>2.4633015267117093</v>
      </c>
    </row>
    <row r="200" spans="1:12" x14ac:dyDescent="0.25">
      <c r="A200" s="2" t="s">
        <v>277</v>
      </c>
      <c r="B200" s="7">
        <v>2.89</v>
      </c>
      <c r="C200" s="7">
        <v>59.82</v>
      </c>
      <c r="D200" s="22">
        <v>2.73</v>
      </c>
      <c r="E200" s="7">
        <v>57.85</v>
      </c>
      <c r="F200" s="7">
        <v>2.7692272727272726</v>
      </c>
      <c r="G200" s="7">
        <v>59.828636363636363</v>
      </c>
      <c r="H200" s="7">
        <v>54.431845814193672</v>
      </c>
      <c r="I200" s="7">
        <v>2.8696062752281688</v>
      </c>
      <c r="J200" s="7">
        <v>4.2095913156716573</v>
      </c>
      <c r="K200" s="7">
        <v>2.6894322081115352</v>
      </c>
      <c r="L200" s="7">
        <v>2.617188088688045</v>
      </c>
    </row>
    <row r="201" spans="1:12" x14ac:dyDescent="0.25">
      <c r="A201" s="2" t="s">
        <v>62</v>
      </c>
      <c r="B201" s="7">
        <v>2.94</v>
      </c>
      <c r="C201" s="7">
        <v>50.9</v>
      </c>
      <c r="D201" s="22">
        <v>2.75</v>
      </c>
      <c r="E201" s="7">
        <v>46.42</v>
      </c>
      <c r="F201" s="7">
        <v>2.8054285714285716</v>
      </c>
      <c r="G201" s="7">
        <v>50.93</v>
      </c>
      <c r="H201" s="7">
        <v>47.403138061165706</v>
      </c>
      <c r="I201" s="7">
        <v>2.7947003624803788</v>
      </c>
      <c r="J201" s="7">
        <v>3.2826922508011469</v>
      </c>
      <c r="K201" s="7">
        <v>2.7864667936771617</v>
      </c>
      <c r="L201" s="7">
        <v>2.5973979050591085</v>
      </c>
    </row>
    <row r="202" spans="1:12" x14ac:dyDescent="0.25">
      <c r="A202" s="2" t="s">
        <v>63</v>
      </c>
      <c r="B202" s="7">
        <v>2.88</v>
      </c>
      <c r="C202" s="7">
        <v>42.87</v>
      </c>
      <c r="D202" s="22">
        <v>2.75</v>
      </c>
      <c r="E202" s="7">
        <v>46.42</v>
      </c>
      <c r="F202" s="7">
        <v>2.7534761904761904</v>
      </c>
      <c r="G202" s="7">
        <v>42.889047619047616</v>
      </c>
      <c r="H202" s="7">
        <v>39.784533251972618</v>
      </c>
      <c r="I202" s="7">
        <v>2.8110770747292562</v>
      </c>
      <c r="J202" s="7">
        <v>3.3552623801541679</v>
      </c>
      <c r="K202" s="7">
        <v>2.8154159521781503</v>
      </c>
      <c r="L202" s="7">
        <v>2.5920086577110331</v>
      </c>
    </row>
    <row r="203" spans="1:12" x14ac:dyDescent="0.25">
      <c r="A203" s="2" t="s">
        <v>64</v>
      </c>
      <c r="B203" s="7">
        <v>2.76</v>
      </c>
      <c r="C203" s="7">
        <v>45.48</v>
      </c>
      <c r="D203" s="22">
        <v>2.75</v>
      </c>
      <c r="E203" s="7">
        <v>46.42</v>
      </c>
      <c r="F203" s="7">
        <v>2.6389047619047621</v>
      </c>
      <c r="G203" s="7">
        <v>45.465238095238092</v>
      </c>
      <c r="H203" s="7">
        <v>42.859096551307154</v>
      </c>
      <c r="I203" s="7">
        <v>2.8316006747861295</v>
      </c>
      <c r="J203" s="7">
        <v>4.3539988621817258</v>
      </c>
      <c r="K203" s="7">
        <v>2.6228684123184709</v>
      </c>
      <c r="L203" s="7">
        <v>2.561257229970157</v>
      </c>
    </row>
    <row r="204" spans="1:12" x14ac:dyDescent="0.25">
      <c r="A204" s="2" t="s">
        <v>60</v>
      </c>
      <c r="B204" s="7">
        <v>2.4300000000000002</v>
      </c>
      <c r="C204" s="7">
        <v>46.22</v>
      </c>
      <c r="D204" s="22">
        <v>2.1</v>
      </c>
      <c r="E204" s="7">
        <v>41.95</v>
      </c>
      <c r="F204" s="7">
        <v>2.377904761904762</v>
      </c>
      <c r="G204" s="7">
        <v>46.250952380952384</v>
      </c>
      <c r="H204" s="7">
        <v>43.721384183464338</v>
      </c>
      <c r="I204" s="7">
        <v>2.690290020526791</v>
      </c>
      <c r="J204" s="7">
        <v>4.3514527718777947</v>
      </c>
      <c r="K204" s="7">
        <v>2.4757922384041304</v>
      </c>
      <c r="L204" s="7">
        <v>2.3878615727955181</v>
      </c>
    </row>
    <row r="205" spans="1:12" x14ac:dyDescent="0.25">
      <c r="A205" s="2" t="s">
        <v>61</v>
      </c>
      <c r="B205" s="7">
        <v>2.17</v>
      </c>
      <c r="C205" s="7">
        <v>42.44</v>
      </c>
      <c r="D205" s="22">
        <v>2.1</v>
      </c>
      <c r="E205" s="7">
        <v>41.95</v>
      </c>
      <c r="F205" s="7">
        <v>2.280736842105263</v>
      </c>
      <c r="G205" s="7">
        <v>42.922631578947367</v>
      </c>
      <c r="H205" s="7">
        <v>38.646165568038029</v>
      </c>
      <c r="I205" s="7">
        <v>2.3773275479433855</v>
      </c>
      <c r="J205" s="7">
        <v>4.1501174946055785</v>
      </c>
      <c r="K205" s="7">
        <v>2.0889855115673499</v>
      </c>
      <c r="L205" s="7">
        <v>2.1058372882944685</v>
      </c>
    </row>
    <row r="206" spans="1:12" x14ac:dyDescent="0.25">
      <c r="A206" s="2" t="s">
        <v>5</v>
      </c>
      <c r="B206" s="7">
        <v>2</v>
      </c>
      <c r="C206" s="7">
        <v>37.19</v>
      </c>
      <c r="D206" s="22">
        <v>2.1</v>
      </c>
      <c r="E206" s="7">
        <v>41.95</v>
      </c>
      <c r="F206" s="7">
        <v>2.0434999999999999</v>
      </c>
      <c r="G206" s="7">
        <v>37.327272727272728</v>
      </c>
      <c r="H206" s="7">
        <v>31.976827065632083</v>
      </c>
      <c r="I206" s="7">
        <v>2.3170614695956764</v>
      </c>
      <c r="J206" s="7">
        <v>3.4745376304610689</v>
      </c>
      <c r="K206" s="7">
        <v>2.1986528515197699</v>
      </c>
      <c r="L206" s="7">
        <v>2.0476196034453604</v>
      </c>
    </row>
    <row r="207" spans="1:12" x14ac:dyDescent="0.25">
      <c r="A207" s="2" t="s">
        <v>6</v>
      </c>
      <c r="B207" s="7">
        <v>2.37</v>
      </c>
      <c r="C207" s="7">
        <v>31.68</v>
      </c>
      <c r="D207" s="22">
        <v>1.98</v>
      </c>
      <c r="E207" s="7">
        <v>33.18</v>
      </c>
      <c r="F207" s="7">
        <v>2.2333684210526314</v>
      </c>
      <c r="G207" s="7">
        <v>31.77578947368421</v>
      </c>
      <c r="H207" s="7">
        <v>27.179285908855572</v>
      </c>
      <c r="I207" s="7">
        <v>2.2371180502800803</v>
      </c>
      <c r="J207" s="7">
        <v>2.8415075723831822</v>
      </c>
      <c r="K207" s="7">
        <v>2.2436194557846121</v>
      </c>
      <c r="L207" s="7">
        <v>2.0122532380670264</v>
      </c>
    </row>
    <row r="208" spans="1:12" x14ac:dyDescent="0.25">
      <c r="A208" s="2" t="s">
        <v>7</v>
      </c>
      <c r="B208" s="7">
        <v>2.06</v>
      </c>
      <c r="C208" s="7">
        <v>30.32</v>
      </c>
      <c r="D208" s="22">
        <v>1.98</v>
      </c>
      <c r="E208" s="7">
        <v>33.18</v>
      </c>
      <c r="F208" s="7">
        <v>1.9294500000000001</v>
      </c>
      <c r="G208" s="7">
        <v>30.616500000000002</v>
      </c>
      <c r="H208" s="7">
        <v>26.579370890807859</v>
      </c>
      <c r="I208" s="7">
        <v>2.1259080828437118</v>
      </c>
      <c r="J208" s="7">
        <v>3.0771448874877168</v>
      </c>
      <c r="K208" s="7">
        <v>2.0402041366707575</v>
      </c>
      <c r="L208" s="7">
        <v>1.8833465075414182</v>
      </c>
    </row>
    <row r="209" spans="1:26" x14ac:dyDescent="0.25">
      <c r="A209" s="2" t="s">
        <v>8</v>
      </c>
      <c r="B209" s="7">
        <v>1.79</v>
      </c>
      <c r="C209" s="7">
        <v>37.549999999999997</v>
      </c>
      <c r="D209" s="22">
        <v>1.98</v>
      </c>
      <c r="E209" s="7">
        <v>33.18</v>
      </c>
      <c r="F209" s="7">
        <v>1.8121363636363637</v>
      </c>
      <c r="G209" s="7">
        <v>37.960909090909091</v>
      </c>
      <c r="H209" s="7">
        <v>32.881045042665903</v>
      </c>
      <c r="I209" s="7">
        <v>1.9680290738954322</v>
      </c>
      <c r="J209" s="7">
        <v>3.9347741699908365</v>
      </c>
      <c r="K209" s="7">
        <v>1.6229096136282035</v>
      </c>
      <c r="L209" s="7">
        <v>1.6745906072261918</v>
      </c>
    </row>
    <row r="210" spans="1:26" x14ac:dyDescent="0.25">
      <c r="A210" s="2" t="s">
        <v>9</v>
      </c>
      <c r="B210" s="7">
        <v>1.99</v>
      </c>
      <c r="C210" s="7">
        <v>40.75</v>
      </c>
      <c r="D210" s="22">
        <v>2.13</v>
      </c>
      <c r="E210" s="7">
        <v>45.41</v>
      </c>
      <c r="F210" s="7">
        <v>2.0143809523809524</v>
      </c>
      <c r="G210" s="7">
        <v>41.124761904761904</v>
      </c>
      <c r="H210" s="7">
        <v>36.086912558077636</v>
      </c>
      <c r="I210" s="7">
        <v>2.0616221504081156</v>
      </c>
      <c r="J210" s="7">
        <v>4.1094594950273526</v>
      </c>
      <c r="K210" s="7">
        <v>1.6896313409908805</v>
      </c>
      <c r="L210" s="7">
        <v>1.7829887690699415</v>
      </c>
    </row>
    <row r="211" spans="1:26" x14ac:dyDescent="0.25">
      <c r="A211" s="2" t="s">
        <v>10</v>
      </c>
      <c r="B211" s="7">
        <v>1.99</v>
      </c>
      <c r="C211" s="7">
        <v>46.71</v>
      </c>
      <c r="D211" s="22">
        <v>2.13</v>
      </c>
      <c r="E211" s="7">
        <v>45.41</v>
      </c>
      <c r="F211" s="7">
        <v>2.0834285714285712</v>
      </c>
      <c r="G211" s="7">
        <v>46.796666666666667</v>
      </c>
      <c r="H211" s="7">
        <v>42.065073894895086</v>
      </c>
      <c r="I211" s="7">
        <v>2.3174409741106485</v>
      </c>
      <c r="J211" s="7">
        <v>4.5917549937249156</v>
      </c>
      <c r="K211" s="7">
        <v>1.8588200264604435</v>
      </c>
      <c r="L211" s="7">
        <v>2.0121408628810107</v>
      </c>
    </row>
    <row r="212" spans="1:26" x14ac:dyDescent="0.25">
      <c r="A212" s="2" t="s">
        <v>11</v>
      </c>
      <c r="B212" s="7">
        <v>2.68</v>
      </c>
      <c r="C212" s="7">
        <v>48.76</v>
      </c>
      <c r="D212" s="22">
        <v>2.13</v>
      </c>
      <c r="E212" s="7">
        <v>45.41</v>
      </c>
      <c r="F212" s="7">
        <v>2.634238095238095</v>
      </c>
      <c r="G212" s="7">
        <v>48.838095238095235</v>
      </c>
      <c r="H212" s="7">
        <v>44.876827345561964</v>
      </c>
      <c r="I212" s="7">
        <v>2.5607177239157668</v>
      </c>
      <c r="J212" s="7">
        <v>4.8998717434553658</v>
      </c>
      <c r="K212" s="7">
        <v>2.120849445687008</v>
      </c>
      <c r="L212" s="7">
        <v>2.2297892176844361</v>
      </c>
    </row>
    <row r="213" spans="1:26" x14ac:dyDescent="0.25">
      <c r="A213" s="2" t="s">
        <v>12</v>
      </c>
      <c r="B213" s="7">
        <v>2.93</v>
      </c>
      <c r="C213" s="7">
        <v>44.65</v>
      </c>
      <c r="D213" s="22">
        <v>2.85</v>
      </c>
      <c r="E213" s="7">
        <v>44.92</v>
      </c>
      <c r="F213" s="7">
        <v>2.7614000000000001</v>
      </c>
      <c r="G213" s="7">
        <v>44.799500000000002</v>
      </c>
      <c r="H213" s="7">
        <v>41.084260983293063</v>
      </c>
      <c r="I213" s="7">
        <v>2.9396343033833832</v>
      </c>
      <c r="J213" s="7">
        <v>4.6108345548676324</v>
      </c>
      <c r="K213" s="7">
        <v>2.7168563765533915</v>
      </c>
      <c r="L213" s="7">
        <v>2.6026682044529554</v>
      </c>
    </row>
    <row r="214" spans="1:26" x14ac:dyDescent="0.25">
      <c r="A214" s="2" t="s">
        <v>13</v>
      </c>
      <c r="B214" s="7">
        <v>2.93</v>
      </c>
      <c r="C214" s="7">
        <v>44.72</v>
      </c>
      <c r="D214" s="22">
        <v>2.85</v>
      </c>
      <c r="E214" s="7">
        <v>44.92</v>
      </c>
      <c r="F214" s="7">
        <v>2.7223478260869567</v>
      </c>
      <c r="G214" s="7">
        <v>44.799130434782612</v>
      </c>
      <c r="H214" s="7">
        <v>40.981666015514023</v>
      </c>
      <c r="I214" s="7">
        <v>2.9253037073813104</v>
      </c>
      <c r="J214" s="7">
        <v>4.5930188562953411</v>
      </c>
      <c r="K214" s="7">
        <v>2.7206573301940122</v>
      </c>
      <c r="L214" s="7">
        <v>2.579525948901046</v>
      </c>
      <c r="M214" s="7"/>
      <c r="N214" s="7"/>
    </row>
    <row r="215" spans="1:26" x14ac:dyDescent="0.25">
      <c r="A215" s="2" t="s">
        <v>14</v>
      </c>
      <c r="B215" s="7">
        <v>3.1</v>
      </c>
      <c r="C215" s="7">
        <v>45.18</v>
      </c>
      <c r="D215" s="22">
        <v>2.85</v>
      </c>
      <c r="E215" s="7">
        <v>44.92</v>
      </c>
      <c r="F215" s="7">
        <v>2.9029047619047619</v>
      </c>
      <c r="G215" s="7">
        <v>45.225714285714282</v>
      </c>
      <c r="H215" s="7">
        <v>41.099760729004103</v>
      </c>
      <c r="I215" s="7">
        <v>3.0587240746959066</v>
      </c>
      <c r="J215" s="7">
        <v>4.9394395989137507</v>
      </c>
      <c r="K215" s="7">
        <v>2.7841026471249015</v>
      </c>
      <c r="L215" s="7">
        <v>2.7336805762186493</v>
      </c>
      <c r="M215" s="7"/>
      <c r="N215" s="7"/>
    </row>
    <row r="216" spans="1:26" x14ac:dyDescent="0.25">
      <c r="A216" s="2" t="s">
        <v>15</v>
      </c>
      <c r="B216" s="7">
        <v>3.09</v>
      </c>
      <c r="C216" s="7">
        <v>49.78</v>
      </c>
      <c r="D216" s="22">
        <v>3.01</v>
      </c>
      <c r="E216" s="7">
        <v>49.31</v>
      </c>
      <c r="F216" s="7">
        <v>3.0642499999999999</v>
      </c>
      <c r="G216" s="7">
        <v>49.869500000000002</v>
      </c>
      <c r="H216" s="7">
        <v>45.658745591149476</v>
      </c>
      <c r="I216" s="7">
        <v>3.2384797294361745</v>
      </c>
      <c r="J216" s="7">
        <v>5.2738385071909004</v>
      </c>
      <c r="K216" s="7">
        <v>2.8453851334055416</v>
      </c>
      <c r="L216" s="7">
        <v>2.9199416401269231</v>
      </c>
      <c r="M216" s="7"/>
      <c r="N216" s="7"/>
      <c r="Q216" s="2" t="s">
        <v>401</v>
      </c>
      <c r="S216" s="2" t="s">
        <v>401</v>
      </c>
      <c r="V216" s="2" t="s">
        <v>336</v>
      </c>
      <c r="X216" s="2" t="s">
        <v>336</v>
      </c>
    </row>
    <row r="217" spans="1:26" x14ac:dyDescent="0.25">
      <c r="A217" s="2" t="s">
        <v>16</v>
      </c>
      <c r="B217" s="7">
        <v>2.64</v>
      </c>
      <c r="C217" s="7">
        <v>45.66</v>
      </c>
      <c r="D217" s="22">
        <v>3.01</v>
      </c>
      <c r="E217" s="7">
        <v>49.31</v>
      </c>
      <c r="F217" s="7">
        <v>2.8750526315789475</v>
      </c>
      <c r="G217" s="7">
        <v>45.87263157894737</v>
      </c>
      <c r="H217" s="7">
        <v>42.110408646227683</v>
      </c>
      <c r="I217" s="7">
        <v>2.9059513687466372</v>
      </c>
      <c r="J217" s="7">
        <v>4.9084802596965789</v>
      </c>
      <c r="K217" s="7">
        <v>2.56855657672619</v>
      </c>
      <c r="L217" s="7">
        <v>2.561425781671423</v>
      </c>
      <c r="M217" s="7"/>
      <c r="N217" s="7"/>
      <c r="Q217" s="2" t="s">
        <v>400</v>
      </c>
      <c r="S217" s="2" t="s">
        <v>399</v>
      </c>
      <c r="U217" s="2" t="s">
        <v>402</v>
      </c>
      <c r="V217" s="2" t="s">
        <v>400</v>
      </c>
      <c r="X217" s="2" t="s">
        <v>399</v>
      </c>
    </row>
    <row r="218" spans="1:26" x14ac:dyDescent="0.25">
      <c r="A218" s="2" t="s">
        <v>17</v>
      </c>
      <c r="B218" s="7">
        <v>3.72</v>
      </c>
      <c r="C218" s="7">
        <v>51.97</v>
      </c>
      <c r="D218" s="22">
        <v>3.01</v>
      </c>
      <c r="E218" s="7">
        <v>49.31</v>
      </c>
      <c r="F218" s="7">
        <v>3.5912000000000002</v>
      </c>
      <c r="G218" s="7">
        <v>52.165714285714287</v>
      </c>
      <c r="H218" s="7">
        <v>48.615285513181533</v>
      </c>
      <c r="I218" s="7">
        <v>3.7691961154009048</v>
      </c>
      <c r="J218" s="7">
        <v>6.0330822471241135</v>
      </c>
      <c r="K218" s="7">
        <v>3.3609194515589182</v>
      </c>
      <c r="L218" s="7">
        <v>3.4106600214395848</v>
      </c>
      <c r="M218" s="7"/>
      <c r="N218" s="7"/>
      <c r="P218" s="23"/>
      <c r="Q218" s="23">
        <f t="shared" ref="Q218:S218" si="0">AVERAGE(C207:C218)</f>
        <v>43.144166666666671</v>
      </c>
      <c r="R218" s="23"/>
      <c r="S218" s="23">
        <f t="shared" si="0"/>
        <v>43.205000000000005</v>
      </c>
      <c r="T218" s="23"/>
      <c r="U218" s="23">
        <f t="shared" ref="U218" si="1">AVERAGE(G207:G218)</f>
        <v>43.320409413272976</v>
      </c>
      <c r="V218" s="23">
        <f>AVERAGE(C201:C212)</f>
        <v>41.739166666666669</v>
      </c>
      <c r="W218" s="23"/>
      <c r="X218" s="23">
        <f t="shared" ref="X218" si="2">AVERAGE(E201:E212)</f>
        <v>41.739999999999988</v>
      </c>
      <c r="Y218" s="23"/>
      <c r="Z218" s="23">
        <f t="shared" ref="Z218" si="3">AVERAGE(G201:G212)</f>
        <v>41.908155397964606</v>
      </c>
    </row>
    <row r="219" spans="1:26" x14ac:dyDescent="0.25">
      <c r="A219" s="2" t="s">
        <v>18</v>
      </c>
      <c r="B219" s="7">
        <v>3.43</v>
      </c>
      <c r="C219" s="7">
        <v>52.5</v>
      </c>
      <c r="D219" s="22">
        <v>2.99</v>
      </c>
      <c r="E219" s="7">
        <v>51.95</v>
      </c>
      <c r="F219" s="7">
        <v>3.2911999999999999</v>
      </c>
      <c r="G219" s="7">
        <v>52.608499999999999</v>
      </c>
      <c r="H219" s="7">
        <v>50.740608593788394</v>
      </c>
      <c r="I219" s="7">
        <v>3.8772627090383902</v>
      </c>
      <c r="J219" s="7">
        <v>5.4550525384602535</v>
      </c>
      <c r="K219" s="7">
        <v>3.5543821423485555</v>
      </c>
      <c r="L219" s="7">
        <v>3.6040458429438367</v>
      </c>
      <c r="M219" s="7"/>
      <c r="N219" s="7"/>
      <c r="P219" s="23"/>
      <c r="Q219" s="23">
        <f t="shared" ref="Q219:S219" si="4">AVERAGE(C219:C230)</f>
        <v>49.757499999999993</v>
      </c>
      <c r="R219" s="23"/>
      <c r="S219" s="23">
        <f t="shared" si="4"/>
        <v>50.035000000000004</v>
      </c>
      <c r="T219" s="23"/>
      <c r="U219" s="23">
        <f t="shared" ref="U219" si="5">AVERAGE(G219:G230)</f>
        <v>50.786970295881339</v>
      </c>
      <c r="V219" s="23">
        <f>AVERAGE(C213:C224)</f>
        <v>48.498333333333335</v>
      </c>
      <c r="W219" s="23"/>
      <c r="X219" s="23">
        <f t="shared" ref="X219" si="6">AVERAGE(E213:E224)</f>
        <v>48.62</v>
      </c>
      <c r="Y219" s="23"/>
      <c r="Z219" s="23">
        <f t="shared" ref="Z219" si="7">AVERAGE(G213:G224)</f>
        <v>48.610794321525162</v>
      </c>
    </row>
    <row r="220" spans="1:26" x14ac:dyDescent="0.25">
      <c r="A220" s="2" t="s">
        <v>19</v>
      </c>
      <c r="B220" s="7">
        <v>2.96</v>
      </c>
      <c r="C220" s="7">
        <v>53.47</v>
      </c>
      <c r="D220" s="22">
        <v>2.99</v>
      </c>
      <c r="E220" s="7">
        <v>51.95</v>
      </c>
      <c r="F220" s="7">
        <v>2.9067368421052633</v>
      </c>
      <c r="G220" s="7">
        <v>53.462105263157895</v>
      </c>
      <c r="H220" s="7">
        <v>50.336533394770534</v>
      </c>
      <c r="I220" s="7">
        <v>3.7255087184646718</v>
      </c>
      <c r="J220" s="7">
        <v>6.4780472251424577</v>
      </c>
      <c r="K220" s="7">
        <v>3.1346699309444679</v>
      </c>
      <c r="L220" s="7">
        <v>3.3171566937977897</v>
      </c>
      <c r="M220" s="50">
        <v>51.37</v>
      </c>
      <c r="N220" s="50">
        <v>3.37</v>
      </c>
      <c r="P220" s="23"/>
      <c r="Q220" s="23">
        <f t="shared" ref="Q220" si="8">AVERAGE(C231:C242)</f>
        <v>51.041666666666664</v>
      </c>
      <c r="R220" s="54">
        <f>Q220/Q219-1</f>
        <v>2.5808504580549174E-2</v>
      </c>
      <c r="S220" s="23">
        <f>AVERAGE(E231:E242)</f>
        <v>51.4925</v>
      </c>
      <c r="T220" s="23"/>
      <c r="U220" s="23">
        <f t="shared" ref="U220" si="9">AVERAGE(G231:G242)</f>
        <v>56.69</v>
      </c>
      <c r="V220" s="23">
        <f>AVERAGE(C225:C236)</f>
        <v>49.464166666666664</v>
      </c>
      <c r="X220" s="23">
        <f t="shared" ref="X220" si="10">AVERAGE(E225:E236)</f>
        <v>50.160000000000004</v>
      </c>
      <c r="Y220" s="23"/>
      <c r="Z220" s="23">
        <f t="shared" ref="Z220" si="11">AVERAGE(G225:G236)</f>
        <v>54.333858523119396</v>
      </c>
    </row>
    <row r="221" spans="1:26" x14ac:dyDescent="0.25">
      <c r="A221" s="2" t="s">
        <v>20</v>
      </c>
      <c r="B221" s="7">
        <v>2.99</v>
      </c>
      <c r="C221" s="7">
        <v>49.33</v>
      </c>
      <c r="D221" s="22">
        <v>2.99</v>
      </c>
      <c r="E221" s="7">
        <v>51.95</v>
      </c>
      <c r="F221" s="7">
        <v>2.9924347826086954</v>
      </c>
      <c r="G221" s="7">
        <v>49.673913043478258</v>
      </c>
      <c r="H221" s="7">
        <v>46.514783298213075</v>
      </c>
      <c r="I221" s="7">
        <v>2.9826498915533222</v>
      </c>
      <c r="J221" s="7">
        <v>5.0996554173486608</v>
      </c>
      <c r="K221" s="7">
        <v>2.5434931728014623</v>
      </c>
      <c r="L221" s="7">
        <v>2.6599423982635639</v>
      </c>
      <c r="M221" s="50">
        <v>52.12</v>
      </c>
      <c r="N221" s="50">
        <v>3.36</v>
      </c>
      <c r="Q221" s="52">
        <f>Q220/Q219-1</f>
        <v>2.5808504580549174E-2</v>
      </c>
      <c r="S221" s="53">
        <f>S220/S219-1</f>
        <v>2.9129609273508494E-2</v>
      </c>
      <c r="U221" s="53">
        <f>U220/U219-1</f>
        <v>0.11623118429250701</v>
      </c>
      <c r="V221" s="23">
        <f>V220/V219-1</f>
        <v>1.9914773703563649E-2</v>
      </c>
      <c r="X221" s="52">
        <f>X220/X219-1</f>
        <v>3.167420814479649E-2</v>
      </c>
      <c r="Z221" s="52">
        <f>Z220/Z219-1</f>
        <v>0.11773237367281664</v>
      </c>
    </row>
    <row r="222" spans="1:26" x14ac:dyDescent="0.25">
      <c r="A222" s="2" t="s">
        <v>21</v>
      </c>
      <c r="B222" s="7">
        <v>3.22</v>
      </c>
      <c r="C222" s="7">
        <v>51.06</v>
      </c>
      <c r="D222" s="22">
        <v>3.04</v>
      </c>
      <c r="E222" s="7">
        <v>48.3</v>
      </c>
      <c r="F222" s="7">
        <v>3.1894736842105265</v>
      </c>
      <c r="G222" s="7">
        <v>51.117368421052632</v>
      </c>
      <c r="H222" s="7">
        <v>47.131790775167076</v>
      </c>
      <c r="I222" s="7">
        <v>3.3097159826464733</v>
      </c>
      <c r="J222" s="7">
        <v>5.7987585060882934</v>
      </c>
      <c r="K222" s="7">
        <v>2.8495299605658473</v>
      </c>
      <c r="L222" s="7">
        <v>2.9421384880743742</v>
      </c>
      <c r="M222" s="50">
        <v>52.84</v>
      </c>
      <c r="N222" s="50">
        <v>3.37</v>
      </c>
    </row>
    <row r="223" spans="1:26" x14ac:dyDescent="0.25">
      <c r="A223" s="2" t="s">
        <v>22</v>
      </c>
      <c r="B223" s="7">
        <v>3.27</v>
      </c>
      <c r="C223" s="7">
        <v>48.48</v>
      </c>
      <c r="D223" s="22">
        <v>3.04</v>
      </c>
      <c r="E223" s="7">
        <v>48.3</v>
      </c>
      <c r="F223" s="7">
        <v>3.2356363636363636</v>
      </c>
      <c r="G223" s="7">
        <v>48.539545454545454</v>
      </c>
      <c r="H223" s="7">
        <v>44.075393025041777</v>
      </c>
      <c r="I223" s="7">
        <v>3.2571401703987717</v>
      </c>
      <c r="J223" s="7">
        <v>5.3026709756821582</v>
      </c>
      <c r="K223" s="7">
        <v>2.8343875821363493</v>
      </c>
      <c r="L223" s="7">
        <v>2.9470075664965973</v>
      </c>
      <c r="M223" s="50">
        <v>53.5</v>
      </c>
      <c r="N223" s="50">
        <v>3.39</v>
      </c>
    </row>
    <row r="224" spans="1:26" x14ac:dyDescent="0.25">
      <c r="A224" s="2" t="s">
        <v>23</v>
      </c>
      <c r="B224" s="7">
        <v>3.09</v>
      </c>
      <c r="C224" s="7">
        <v>45.18</v>
      </c>
      <c r="D224" s="22">
        <v>3.04</v>
      </c>
      <c r="E224" s="7">
        <v>48.3</v>
      </c>
      <c r="F224" s="7">
        <v>2.993590909090909</v>
      </c>
      <c r="G224" s="7">
        <v>45.19590909090909</v>
      </c>
      <c r="H224" s="7">
        <v>41.379947884883876</v>
      </c>
      <c r="I224" s="7">
        <v>3.1752672057696407</v>
      </c>
      <c r="J224" s="7">
        <v>4.6922837816823311</v>
      </c>
      <c r="K224" s="7">
        <v>2.9049151624627867</v>
      </c>
      <c r="L224" s="7">
        <v>2.8676105146641766</v>
      </c>
      <c r="M224" s="50">
        <v>54.05</v>
      </c>
      <c r="N224" s="50">
        <v>3.42</v>
      </c>
    </row>
    <row r="225" spans="1:14" x14ac:dyDescent="0.25">
      <c r="A225" s="2" t="s">
        <v>24</v>
      </c>
      <c r="B225" s="7">
        <v>3.09</v>
      </c>
      <c r="C225" s="7">
        <v>46.63</v>
      </c>
      <c r="D225" s="22">
        <v>2.93</v>
      </c>
      <c r="E225" s="7">
        <v>48.22</v>
      </c>
      <c r="F225" s="7">
        <v>2.9551500000000002</v>
      </c>
      <c r="G225" s="7">
        <v>46.674999999999997</v>
      </c>
      <c r="H225" s="7">
        <v>43.061444845200782</v>
      </c>
      <c r="I225" s="7">
        <v>3.2466285116084865</v>
      </c>
      <c r="J225" s="2">
        <v>5.1410703917060125</v>
      </c>
      <c r="K225" s="7">
        <v>2.8160153725862709</v>
      </c>
      <c r="L225" s="7">
        <v>2.9228273690482838</v>
      </c>
      <c r="M225" s="50">
        <v>54.45</v>
      </c>
      <c r="N225" s="50">
        <v>3.46</v>
      </c>
    </row>
    <row r="226" spans="1:14" x14ac:dyDescent="0.25">
      <c r="A226" s="2" t="s">
        <v>25</v>
      </c>
      <c r="B226" s="7">
        <v>3.01</v>
      </c>
      <c r="C226" s="7">
        <v>48.04</v>
      </c>
      <c r="D226" s="22">
        <v>2.93</v>
      </c>
      <c r="E226" s="7">
        <v>48.22</v>
      </c>
      <c r="F226" s="7">
        <v>2.9051739130434782</v>
      </c>
      <c r="G226" s="7">
        <v>48.057826086956524</v>
      </c>
      <c r="H226" s="7">
        <v>44.385099999506863</v>
      </c>
      <c r="I226" s="7">
        <v>3.3873304122480548</v>
      </c>
      <c r="J226" s="2">
        <v>5.6164612101315523</v>
      </c>
      <c r="K226" s="7">
        <v>2.8360954494053034</v>
      </c>
      <c r="L226" s="7">
        <v>3.0673942653424091</v>
      </c>
      <c r="M226" s="50">
        <v>46.54</v>
      </c>
      <c r="N226" s="50">
        <v>2.98</v>
      </c>
    </row>
    <row r="227" spans="1:14" x14ac:dyDescent="0.25">
      <c r="A227" s="2" t="s">
        <v>26</v>
      </c>
      <c r="B227" s="7">
        <v>3.09</v>
      </c>
      <c r="C227" s="7">
        <v>49.82</v>
      </c>
      <c r="D227" s="22">
        <v>2.93</v>
      </c>
      <c r="E227" s="7">
        <v>48.22</v>
      </c>
      <c r="F227" s="7">
        <v>3.0059</v>
      </c>
      <c r="G227" s="7">
        <v>49.876999999999995</v>
      </c>
      <c r="H227" s="7"/>
      <c r="M227" s="50">
        <v>46.75</v>
      </c>
      <c r="N227" s="50">
        <v>2.97</v>
      </c>
    </row>
    <row r="228" spans="1:14" x14ac:dyDescent="0.25">
      <c r="A228" s="2" t="s">
        <v>27</v>
      </c>
      <c r="B228" s="7">
        <v>2.99</v>
      </c>
      <c r="C228" s="7">
        <v>51.58</v>
      </c>
      <c r="D228" s="22">
        <v>2.86</v>
      </c>
      <c r="E228" s="7">
        <v>51.67</v>
      </c>
      <c r="F228" s="7">
        <v>2.9163809523809525</v>
      </c>
      <c r="G228" s="7">
        <v>51.69047619047619</v>
      </c>
      <c r="H228" s="7"/>
      <c r="M228" s="50">
        <v>46.92</v>
      </c>
      <c r="N228" s="50">
        <v>3</v>
      </c>
    </row>
    <row r="229" spans="1:14" x14ac:dyDescent="0.25">
      <c r="A229" s="2" t="s">
        <v>28</v>
      </c>
      <c r="B229" s="7">
        <v>3.07</v>
      </c>
      <c r="C229" s="7">
        <v>51</v>
      </c>
      <c r="D229" s="22">
        <v>2.86</v>
      </c>
      <c r="E229" s="7">
        <v>51.67</v>
      </c>
      <c r="F229" s="7">
        <v>3.0196000000000001</v>
      </c>
      <c r="G229" s="7">
        <v>55.805999999999997</v>
      </c>
      <c r="H229" s="7"/>
      <c r="M229" s="50">
        <v>47.12</v>
      </c>
      <c r="N229" s="25">
        <v>2.75</v>
      </c>
    </row>
    <row r="230" spans="1:14" x14ac:dyDescent="0.25">
      <c r="A230" s="2" t="s">
        <v>29</v>
      </c>
      <c r="B230" s="7">
        <v>3.23</v>
      </c>
      <c r="C230" s="7">
        <v>50</v>
      </c>
      <c r="D230" s="22">
        <v>2.86</v>
      </c>
      <c r="E230" s="7">
        <v>51.67</v>
      </c>
      <c r="F230" s="7"/>
      <c r="G230" s="7">
        <v>56.74</v>
      </c>
      <c r="H230" s="7"/>
      <c r="M230" s="2">
        <v>56.74</v>
      </c>
      <c r="N230" s="2">
        <v>3.21</v>
      </c>
    </row>
    <row r="231" spans="1:14" x14ac:dyDescent="0.25">
      <c r="A231" s="2" t="s">
        <v>30</v>
      </c>
      <c r="B231" s="7">
        <v>3.35</v>
      </c>
      <c r="C231" s="7">
        <v>49</v>
      </c>
      <c r="D231" s="22">
        <v>2.97</v>
      </c>
      <c r="E231" s="7">
        <v>49.44</v>
      </c>
      <c r="F231" s="7"/>
      <c r="G231" s="7">
        <v>56.98</v>
      </c>
      <c r="H231" s="7"/>
      <c r="M231" s="2">
        <v>56.98</v>
      </c>
      <c r="N231" s="2">
        <v>3.31</v>
      </c>
    </row>
    <row r="232" spans="1:14" x14ac:dyDescent="0.25">
      <c r="A232" s="2" t="s">
        <v>31</v>
      </c>
      <c r="B232" s="7">
        <v>3.39</v>
      </c>
      <c r="C232" s="7">
        <v>49</v>
      </c>
      <c r="D232" s="22">
        <v>2.97</v>
      </c>
      <c r="E232" s="7">
        <v>49.44</v>
      </c>
      <c r="F232" s="7"/>
      <c r="G232" s="7">
        <v>57.16</v>
      </c>
      <c r="H232" s="7"/>
      <c r="M232" s="2">
        <v>57.16</v>
      </c>
      <c r="N232" s="2">
        <v>3.31</v>
      </c>
    </row>
    <row r="233" spans="1:14" x14ac:dyDescent="0.25">
      <c r="A233" s="2" t="s">
        <v>32</v>
      </c>
      <c r="B233" s="7">
        <v>3.35</v>
      </c>
      <c r="C233" s="7">
        <v>48.5</v>
      </c>
      <c r="D233" s="22">
        <v>2.97</v>
      </c>
      <c r="E233" s="7">
        <v>49.44</v>
      </c>
      <c r="F233" s="7"/>
      <c r="G233" s="7">
        <v>57.28</v>
      </c>
      <c r="H233" s="7"/>
      <c r="M233" s="2">
        <v>57.28</v>
      </c>
      <c r="N233" s="2">
        <v>3.26</v>
      </c>
    </row>
    <row r="234" spans="1:14" x14ac:dyDescent="0.25">
      <c r="A234" s="2" t="s">
        <v>33</v>
      </c>
      <c r="B234" s="7">
        <v>3.2</v>
      </c>
      <c r="C234" s="7">
        <v>49</v>
      </c>
      <c r="D234" s="22">
        <v>2.71</v>
      </c>
      <c r="E234" s="7">
        <v>51.31</v>
      </c>
      <c r="F234" s="7"/>
      <c r="G234" s="7">
        <v>57.33</v>
      </c>
      <c r="H234" s="7"/>
      <c r="M234" s="2">
        <v>57.33</v>
      </c>
      <c r="N234" s="2">
        <v>2.99</v>
      </c>
    </row>
    <row r="235" spans="1:14" x14ac:dyDescent="0.25">
      <c r="A235" s="2" t="s">
        <v>34</v>
      </c>
      <c r="B235" s="7">
        <v>3.18</v>
      </c>
      <c r="C235" s="7">
        <v>50</v>
      </c>
      <c r="D235" s="22">
        <v>2.71</v>
      </c>
      <c r="E235" s="7">
        <v>51.31</v>
      </c>
      <c r="F235" s="7"/>
      <c r="G235" s="7">
        <v>57.28</v>
      </c>
      <c r="H235" s="7"/>
      <c r="M235" s="2">
        <v>57.28</v>
      </c>
      <c r="N235" s="2">
        <v>2.96</v>
      </c>
    </row>
    <row r="236" spans="1:14" x14ac:dyDescent="0.25">
      <c r="A236" s="2" t="s">
        <v>35</v>
      </c>
      <c r="B236" s="7">
        <v>3.15</v>
      </c>
      <c r="C236" s="7">
        <v>51</v>
      </c>
      <c r="D236" s="22">
        <v>2.71</v>
      </c>
      <c r="E236" s="7">
        <v>51.31</v>
      </c>
      <c r="F236" s="7"/>
      <c r="G236" s="7">
        <v>57.13</v>
      </c>
      <c r="H236" s="7"/>
      <c r="M236" s="2">
        <v>57.13</v>
      </c>
      <c r="N236" s="2">
        <v>2.99</v>
      </c>
    </row>
    <row r="237" spans="1:14" x14ac:dyDescent="0.25">
      <c r="A237" s="2" t="s">
        <v>36</v>
      </c>
      <c r="B237" s="7">
        <v>3.12</v>
      </c>
      <c r="C237" s="7">
        <v>51</v>
      </c>
      <c r="D237" s="22">
        <v>2.83</v>
      </c>
      <c r="E237" s="7">
        <v>51.8</v>
      </c>
      <c r="F237" s="7"/>
      <c r="G237" s="7">
        <v>56.91</v>
      </c>
      <c r="M237" s="2">
        <v>56.91</v>
      </c>
      <c r="N237" s="2">
        <v>3.01</v>
      </c>
    </row>
    <row r="238" spans="1:14" x14ac:dyDescent="0.25">
      <c r="A238" s="2" t="s">
        <v>37</v>
      </c>
      <c r="B238" s="7">
        <v>3.07</v>
      </c>
      <c r="C238" s="7">
        <v>51</v>
      </c>
      <c r="D238" s="22">
        <v>2.83</v>
      </c>
      <c r="E238" s="7">
        <v>51.8</v>
      </c>
      <c r="F238" s="7"/>
      <c r="G238" s="7">
        <v>56.64</v>
      </c>
      <c r="M238" s="2">
        <v>56.64</v>
      </c>
      <c r="N238" s="2">
        <v>3.02</v>
      </c>
    </row>
    <row r="239" spans="1:14" x14ac:dyDescent="0.25">
      <c r="A239" s="2" t="s">
        <v>38</v>
      </c>
      <c r="B239" s="7">
        <v>3.05</v>
      </c>
      <c r="C239" s="7">
        <v>52</v>
      </c>
      <c r="D239" s="22">
        <v>2.83</v>
      </c>
      <c r="E239" s="7">
        <v>51.8</v>
      </c>
      <c r="F239" s="7"/>
      <c r="G239" s="7">
        <v>56.34</v>
      </c>
      <c r="M239" s="2">
        <v>56.34</v>
      </c>
      <c r="N239" s="2">
        <v>3</v>
      </c>
    </row>
    <row r="240" spans="1:14" x14ac:dyDescent="0.25">
      <c r="A240" s="2" t="s">
        <v>39</v>
      </c>
      <c r="B240" s="7">
        <v>3.11</v>
      </c>
      <c r="C240" s="7">
        <v>53</v>
      </c>
      <c r="D240" s="22">
        <v>2.96</v>
      </c>
      <c r="E240" s="7">
        <v>53.42</v>
      </c>
      <c r="F240" s="7"/>
      <c r="G240" s="7">
        <v>56.04</v>
      </c>
      <c r="M240" s="2">
        <v>56.04</v>
      </c>
      <c r="N240" s="2">
        <v>3.02</v>
      </c>
    </row>
    <row r="241" spans="1:14" x14ac:dyDescent="0.25">
      <c r="A241" s="2" t="s">
        <v>40</v>
      </c>
      <c r="B241" s="7">
        <v>3.23</v>
      </c>
      <c r="C241" s="7">
        <v>54</v>
      </c>
      <c r="D241" s="22">
        <v>2.96</v>
      </c>
      <c r="E241" s="7">
        <v>53.42</v>
      </c>
      <c r="F241" s="7"/>
      <c r="G241" s="7">
        <v>55.74</v>
      </c>
      <c r="M241" s="2">
        <v>55.74</v>
      </c>
      <c r="N241" s="2">
        <v>3.07</v>
      </c>
    </row>
    <row r="242" spans="1:14" x14ac:dyDescent="0.25">
      <c r="A242" s="2" t="s">
        <v>41</v>
      </c>
      <c r="B242" s="7">
        <v>3.35</v>
      </c>
      <c r="C242" s="7">
        <v>55</v>
      </c>
      <c r="D242" s="22">
        <v>2.96</v>
      </c>
      <c r="E242" s="7">
        <v>53.42</v>
      </c>
      <c r="F242" s="7"/>
      <c r="G242" s="7">
        <v>55.45</v>
      </c>
      <c r="M242" s="2">
        <v>55.45</v>
      </c>
      <c r="N242" s="2">
        <v>3.21</v>
      </c>
    </row>
    <row r="243" spans="1:14" x14ac:dyDescent="0.25">
      <c r="A243" s="2" t="s">
        <v>42</v>
      </c>
      <c r="B243" s="7"/>
      <c r="C243" s="7"/>
      <c r="D243" s="22">
        <v>3.4</v>
      </c>
      <c r="E243" s="7">
        <v>52.74</v>
      </c>
      <c r="F243" s="7"/>
      <c r="G243" s="7">
        <v>55.14</v>
      </c>
      <c r="M243" s="2">
        <v>55.14</v>
      </c>
      <c r="N243" s="2">
        <v>3.29</v>
      </c>
    </row>
    <row r="244" spans="1:14" x14ac:dyDescent="0.25">
      <c r="A244" s="2" t="s">
        <v>43</v>
      </c>
      <c r="B244" s="7"/>
      <c r="C244" s="7"/>
      <c r="D244" s="22">
        <v>3.4</v>
      </c>
      <c r="E244" s="7">
        <v>52.74</v>
      </c>
      <c r="F244" s="7"/>
      <c r="G244" s="7">
        <v>54.83</v>
      </c>
      <c r="M244" s="2">
        <v>54.83</v>
      </c>
      <c r="N244" s="2">
        <v>3.26</v>
      </c>
    </row>
    <row r="245" spans="1:14" x14ac:dyDescent="0.25">
      <c r="A245" s="2" t="s">
        <v>44</v>
      </c>
      <c r="B245" s="7"/>
      <c r="C245" s="7"/>
      <c r="D245" s="22">
        <v>3.4</v>
      </c>
      <c r="E245" s="7">
        <v>52.74</v>
      </c>
      <c r="F245" s="7"/>
      <c r="G245" s="7">
        <v>54.55</v>
      </c>
      <c r="M245" s="2">
        <v>54.55</v>
      </c>
      <c r="N245" s="2">
        <v>3.17</v>
      </c>
    </row>
    <row r="246" spans="1:14" x14ac:dyDescent="0.25">
      <c r="A246" s="2" t="s">
        <v>45</v>
      </c>
      <c r="B246" s="7"/>
      <c r="C246" s="7"/>
      <c r="D246" s="22">
        <v>2.91</v>
      </c>
      <c r="E246" s="7">
        <v>54.99</v>
      </c>
      <c r="F246" s="7"/>
      <c r="G246" s="7">
        <v>54.29</v>
      </c>
      <c r="M246" s="2">
        <v>54.29</v>
      </c>
      <c r="N246" s="2">
        <v>2.79</v>
      </c>
    </row>
    <row r="247" spans="1:14" x14ac:dyDescent="0.25">
      <c r="A247" s="2" t="s">
        <v>46</v>
      </c>
      <c r="B247" s="7"/>
      <c r="C247" s="7"/>
      <c r="D247" s="22">
        <v>2.91</v>
      </c>
      <c r="E247" s="7">
        <v>54.99</v>
      </c>
      <c r="F247" s="7"/>
      <c r="G247" s="7">
        <v>54.04</v>
      </c>
      <c r="M247" s="2">
        <v>54.04</v>
      </c>
      <c r="N247" s="2">
        <v>2.74</v>
      </c>
    </row>
    <row r="248" spans="1:14" x14ac:dyDescent="0.25">
      <c r="A248" s="2" t="s">
        <v>47</v>
      </c>
      <c r="B248" s="7"/>
      <c r="C248" s="7"/>
      <c r="D248" s="22">
        <v>2.91</v>
      </c>
      <c r="E248" s="7">
        <v>54.99</v>
      </c>
      <c r="F248" s="7"/>
      <c r="G248" s="7">
        <v>53.82</v>
      </c>
      <c r="M248" s="2">
        <v>53.82</v>
      </c>
      <c r="N248" s="2">
        <v>2.76</v>
      </c>
    </row>
    <row r="249" spans="1:14" x14ac:dyDescent="0.25">
      <c r="A249" s="2" t="s">
        <v>48</v>
      </c>
      <c r="B249" s="7"/>
      <c r="C249" s="7"/>
      <c r="D249" s="22">
        <v>3.13</v>
      </c>
      <c r="E249" s="7">
        <v>53.99</v>
      </c>
      <c r="F249" s="7"/>
      <c r="G249" s="7">
        <v>53.59</v>
      </c>
      <c r="M249" s="2">
        <v>53.59</v>
      </c>
      <c r="N249" s="2">
        <v>2.79</v>
      </c>
    </row>
    <row r="250" spans="1:14" x14ac:dyDescent="0.25">
      <c r="A250" s="2" t="s">
        <v>49</v>
      </c>
      <c r="B250" s="7"/>
      <c r="C250" s="7"/>
      <c r="D250" s="22">
        <v>3.13</v>
      </c>
      <c r="E250" s="7">
        <v>53.99</v>
      </c>
      <c r="F250" s="7"/>
      <c r="G250" s="7">
        <v>53.4</v>
      </c>
      <c r="M250" s="2">
        <v>53.4</v>
      </c>
      <c r="N250" s="2">
        <v>2.79</v>
      </c>
    </row>
    <row r="251" spans="1:14" x14ac:dyDescent="0.25">
      <c r="A251" s="2" t="s">
        <v>50</v>
      </c>
      <c r="B251" s="7"/>
      <c r="C251" s="7"/>
      <c r="D251" s="22">
        <v>3.13</v>
      </c>
      <c r="E251" s="7">
        <v>53.99</v>
      </c>
      <c r="F251" s="7"/>
      <c r="G251" s="7">
        <v>53.24</v>
      </c>
      <c r="M251" s="2">
        <v>53.24</v>
      </c>
      <c r="N251" s="2">
        <v>2.77</v>
      </c>
    </row>
    <row r="252" spans="1:14" x14ac:dyDescent="0.25">
      <c r="A252" s="2" t="s">
        <v>51</v>
      </c>
      <c r="B252" s="7"/>
      <c r="C252" s="7"/>
      <c r="D252" s="22">
        <v>3.36</v>
      </c>
      <c r="E252" s="7">
        <v>58.1</v>
      </c>
      <c r="F252" s="7"/>
      <c r="G252" s="7">
        <v>53.11</v>
      </c>
      <c r="M252" s="2">
        <v>53.11</v>
      </c>
      <c r="N252" s="2">
        <v>2.79</v>
      </c>
    </row>
    <row r="253" spans="1:14" x14ac:dyDescent="0.25">
      <c r="A253" s="2" t="s">
        <v>52</v>
      </c>
      <c r="B253" s="7"/>
      <c r="C253" s="7"/>
      <c r="D253" s="22">
        <v>3.36</v>
      </c>
      <c r="E253" s="7">
        <v>58.1</v>
      </c>
      <c r="F253" s="7"/>
      <c r="G253" s="7">
        <v>53.01</v>
      </c>
      <c r="M253" s="2">
        <v>53.01</v>
      </c>
      <c r="N253" s="2">
        <v>2.85</v>
      </c>
    </row>
    <row r="254" spans="1:14" x14ac:dyDescent="0.25">
      <c r="A254" s="2" t="s">
        <v>53</v>
      </c>
      <c r="B254" s="7"/>
      <c r="C254" s="7"/>
      <c r="D254" s="22">
        <v>3.36</v>
      </c>
      <c r="E254" s="7">
        <v>58.1</v>
      </c>
      <c r="F254" s="7"/>
      <c r="G254" s="7">
        <v>52.92</v>
      </c>
      <c r="M254" s="2">
        <v>52.92</v>
      </c>
      <c r="N254" s="2">
        <v>3.01</v>
      </c>
    </row>
    <row r="255" spans="1:14" x14ac:dyDescent="0.25">
      <c r="A255" s="2" t="s">
        <v>54</v>
      </c>
      <c r="B255" s="7"/>
      <c r="C255" s="7"/>
      <c r="D255" s="22">
        <v>3.44</v>
      </c>
      <c r="E255" s="7">
        <v>62.73</v>
      </c>
      <c r="F255" s="7"/>
      <c r="G255" s="7">
        <v>52.77</v>
      </c>
      <c r="M255" s="2">
        <v>52.77</v>
      </c>
      <c r="N255" s="2">
        <v>3.11</v>
      </c>
    </row>
    <row r="256" spans="1:14" x14ac:dyDescent="0.25">
      <c r="A256" s="2" t="s">
        <v>55</v>
      </c>
      <c r="D256" s="22">
        <v>3.44</v>
      </c>
      <c r="E256" s="7">
        <v>62.73</v>
      </c>
      <c r="F256" s="7"/>
      <c r="G256" s="7">
        <v>52.66</v>
      </c>
      <c r="M256" s="2">
        <v>52.66</v>
      </c>
      <c r="N256" s="2">
        <v>3.08</v>
      </c>
    </row>
    <row r="257" spans="1:14" x14ac:dyDescent="0.25">
      <c r="A257" s="2" t="s">
        <v>56</v>
      </c>
      <c r="D257" s="22">
        <v>3.44</v>
      </c>
      <c r="E257" s="7">
        <v>62.73</v>
      </c>
      <c r="F257" s="7"/>
      <c r="G257" s="7">
        <v>52.54</v>
      </c>
      <c r="M257" s="2">
        <v>52.54</v>
      </c>
      <c r="N257" s="2">
        <v>3.03</v>
      </c>
    </row>
    <row r="258" spans="1:14" x14ac:dyDescent="0.25">
      <c r="A258" s="2" t="s">
        <v>57</v>
      </c>
      <c r="D258" s="22">
        <v>2.88</v>
      </c>
      <c r="E258" s="7">
        <v>66.22</v>
      </c>
      <c r="F258" s="7"/>
      <c r="G258" s="7">
        <v>52.4</v>
      </c>
      <c r="M258" s="2">
        <v>52.4</v>
      </c>
      <c r="N258" s="2">
        <v>2.73</v>
      </c>
    </row>
    <row r="259" spans="1:14" x14ac:dyDescent="0.25">
      <c r="A259" s="2" t="s">
        <v>58</v>
      </c>
      <c r="D259" s="22">
        <v>2.88</v>
      </c>
      <c r="E259" s="7">
        <v>66.22</v>
      </c>
      <c r="F259" s="7"/>
      <c r="G259" s="7">
        <v>52.23</v>
      </c>
      <c r="M259" s="2">
        <v>52.23</v>
      </c>
      <c r="N259" s="2">
        <v>2.7</v>
      </c>
    </row>
    <row r="260" spans="1:14" x14ac:dyDescent="0.25">
      <c r="A260" s="2" t="s">
        <v>59</v>
      </c>
      <c r="D260" s="22">
        <v>2.88</v>
      </c>
      <c r="E260" s="7">
        <v>66.22</v>
      </c>
      <c r="F260" s="7"/>
      <c r="G260" s="7">
        <v>52.13</v>
      </c>
      <c r="M260" s="2">
        <v>52.13</v>
      </c>
      <c r="N260" s="2">
        <v>2.73</v>
      </c>
    </row>
    <row r="261" spans="1:14" x14ac:dyDescent="0.25">
      <c r="A261" s="2" t="s">
        <v>67</v>
      </c>
      <c r="D261" s="22">
        <v>2.95</v>
      </c>
      <c r="E261" s="7">
        <v>68.739999999999995</v>
      </c>
      <c r="F261" s="7"/>
      <c r="G261" s="7">
        <v>52.01</v>
      </c>
      <c r="M261" s="2">
        <v>52.01</v>
      </c>
      <c r="N261" s="2">
        <v>2.75</v>
      </c>
    </row>
    <row r="262" spans="1:14" x14ac:dyDescent="0.25">
      <c r="A262" s="2" t="s">
        <v>68</v>
      </c>
      <c r="D262" s="22">
        <v>2.95</v>
      </c>
      <c r="E262" s="7">
        <v>68.739999999999995</v>
      </c>
      <c r="F262" s="7"/>
      <c r="G262" s="7">
        <v>51.99</v>
      </c>
      <c r="M262" s="2">
        <v>51.99</v>
      </c>
      <c r="N262" s="2">
        <v>2.77</v>
      </c>
    </row>
    <row r="263" spans="1:14" x14ac:dyDescent="0.25">
      <c r="A263" s="2" t="s">
        <v>69</v>
      </c>
      <c r="D263" s="22">
        <v>2.95</v>
      </c>
      <c r="E263" s="7">
        <v>68.739999999999995</v>
      </c>
      <c r="F263" s="7"/>
      <c r="G263" s="7">
        <v>51.91</v>
      </c>
      <c r="M263" s="2">
        <v>51.91</v>
      </c>
      <c r="N263" s="2">
        <v>2.77</v>
      </c>
    </row>
    <row r="264" spans="1:14" x14ac:dyDescent="0.25">
      <c r="A264" s="2" t="s">
        <v>70</v>
      </c>
      <c r="D264" s="22">
        <v>3.3</v>
      </c>
      <c r="E264" s="7">
        <v>70.31</v>
      </c>
      <c r="F264" s="7"/>
      <c r="G264" s="7">
        <v>51.83</v>
      </c>
      <c r="M264" s="2">
        <v>51.83</v>
      </c>
      <c r="N264" s="2">
        <v>2.79</v>
      </c>
    </row>
    <row r="265" spans="1:14" x14ac:dyDescent="0.25">
      <c r="A265" s="2" t="s">
        <v>71</v>
      </c>
      <c r="D265" s="22">
        <v>3.3</v>
      </c>
      <c r="E265" s="7">
        <v>70.31</v>
      </c>
      <c r="F265" s="7"/>
      <c r="G265" s="7">
        <v>51.75</v>
      </c>
      <c r="M265" s="2">
        <v>51.75</v>
      </c>
      <c r="N265" s="2">
        <v>2.86</v>
      </c>
    </row>
    <row r="266" spans="1:14" x14ac:dyDescent="0.25">
      <c r="A266" s="2" t="s">
        <v>72</v>
      </c>
      <c r="D266" s="22">
        <v>3.3</v>
      </c>
      <c r="E266" s="7">
        <v>70.31</v>
      </c>
      <c r="F266" s="7"/>
      <c r="G266" s="7">
        <v>51.71</v>
      </c>
      <c r="M266" s="2">
        <v>51.71</v>
      </c>
      <c r="N266" s="2">
        <v>3.02</v>
      </c>
    </row>
    <row r="267" spans="1:14" x14ac:dyDescent="0.25">
      <c r="A267" s="2" t="s">
        <v>74</v>
      </c>
      <c r="D267" s="22">
        <v>3.4</v>
      </c>
      <c r="E267" s="7">
        <v>71.36</v>
      </c>
      <c r="G267" s="2">
        <v>51.62</v>
      </c>
      <c r="M267" s="2">
        <v>51.62</v>
      </c>
      <c r="N267" s="2">
        <v>3.12</v>
      </c>
    </row>
    <row r="268" spans="1:14" x14ac:dyDescent="0.25">
      <c r="A268" s="2" t="s">
        <v>75</v>
      </c>
      <c r="D268" s="22">
        <v>3.4</v>
      </c>
      <c r="E268" s="7">
        <v>71.36</v>
      </c>
      <c r="G268" s="2">
        <v>51.59</v>
      </c>
      <c r="M268" s="2">
        <v>51.59</v>
      </c>
      <c r="N268" s="2">
        <v>3.09</v>
      </c>
    </row>
    <row r="269" spans="1:14" x14ac:dyDescent="0.25">
      <c r="A269" s="2" t="s">
        <v>76</v>
      </c>
      <c r="D269" s="22">
        <v>3.4</v>
      </c>
      <c r="E269" s="7">
        <v>71.36</v>
      </c>
      <c r="G269" s="2">
        <v>51.56</v>
      </c>
      <c r="M269" s="2">
        <v>51.56</v>
      </c>
      <c r="N269" s="2">
        <v>3.04</v>
      </c>
    </row>
    <row r="270" spans="1:14" x14ac:dyDescent="0.25">
      <c r="A270" s="2" t="s">
        <v>77</v>
      </c>
      <c r="D270" s="22">
        <v>2.79</v>
      </c>
      <c r="E270" s="7">
        <v>72.260000000000005</v>
      </c>
      <c r="G270" s="2">
        <v>51.52</v>
      </c>
      <c r="M270" s="2">
        <v>51.52</v>
      </c>
      <c r="N270" s="2">
        <v>2.73</v>
      </c>
    </row>
    <row r="271" spans="1:14" x14ac:dyDescent="0.25">
      <c r="A271" s="2" t="s">
        <v>78</v>
      </c>
      <c r="D271" s="22">
        <v>2.79</v>
      </c>
      <c r="E271" s="7">
        <v>72.260000000000005</v>
      </c>
      <c r="G271" s="2">
        <v>51.45</v>
      </c>
      <c r="M271" s="2">
        <v>51.45</v>
      </c>
      <c r="N271" s="2">
        <v>2.71</v>
      </c>
    </row>
    <row r="272" spans="1:14" x14ac:dyDescent="0.25">
      <c r="A272" s="2" t="s">
        <v>79</v>
      </c>
      <c r="D272" s="22">
        <v>2.79</v>
      </c>
      <c r="E272" s="7">
        <v>72.260000000000005</v>
      </c>
      <c r="G272" s="2">
        <v>51.42</v>
      </c>
      <c r="M272" s="2">
        <v>51.42</v>
      </c>
      <c r="N272" s="2">
        <v>2.73</v>
      </c>
    </row>
    <row r="273" spans="1:14" x14ac:dyDescent="0.25">
      <c r="A273" s="2" t="s">
        <v>374</v>
      </c>
      <c r="D273" s="22">
        <v>3.04</v>
      </c>
      <c r="E273" s="7">
        <v>73.37</v>
      </c>
      <c r="G273" s="2">
        <v>51.38</v>
      </c>
      <c r="M273" s="2">
        <v>51.38</v>
      </c>
      <c r="N273" s="2">
        <v>2.75</v>
      </c>
    </row>
    <row r="274" spans="1:14" x14ac:dyDescent="0.25">
      <c r="A274" s="2" t="s">
        <v>375</v>
      </c>
      <c r="D274" s="22">
        <v>3.04</v>
      </c>
      <c r="E274" s="7">
        <v>73.37</v>
      </c>
      <c r="G274" s="2">
        <v>51.36</v>
      </c>
      <c r="M274" s="2">
        <v>51.36</v>
      </c>
      <c r="N274" s="2">
        <v>2.77</v>
      </c>
    </row>
    <row r="275" spans="1:14" x14ac:dyDescent="0.25">
      <c r="A275" s="2" t="s">
        <v>376</v>
      </c>
      <c r="D275" s="22">
        <v>3.04</v>
      </c>
      <c r="E275" s="7">
        <v>73.37</v>
      </c>
      <c r="G275" s="2">
        <v>51.3</v>
      </c>
      <c r="M275" s="2">
        <v>51.3</v>
      </c>
      <c r="N275" s="2">
        <v>2.77</v>
      </c>
    </row>
    <row r="276" spans="1:14" x14ac:dyDescent="0.25">
      <c r="A276" s="2" t="s">
        <v>377</v>
      </c>
      <c r="D276" s="22">
        <v>3.31</v>
      </c>
      <c r="E276" s="7">
        <v>74.540000000000006</v>
      </c>
      <c r="G276" s="2">
        <v>51.27</v>
      </c>
      <c r="M276" s="2">
        <v>51.27</v>
      </c>
      <c r="N276" s="2">
        <v>2.8</v>
      </c>
    </row>
    <row r="277" spans="1:14" x14ac:dyDescent="0.25">
      <c r="A277" s="2" t="s">
        <v>378</v>
      </c>
      <c r="D277" s="22">
        <v>3.31</v>
      </c>
      <c r="E277" s="7">
        <v>74.540000000000006</v>
      </c>
      <c r="G277" s="2">
        <v>51.25</v>
      </c>
      <c r="M277" s="2">
        <v>51.25</v>
      </c>
      <c r="N277" s="2">
        <v>2.87</v>
      </c>
    </row>
    <row r="278" spans="1:14" x14ac:dyDescent="0.25">
      <c r="A278" s="2" t="s">
        <v>379</v>
      </c>
      <c r="D278" s="22">
        <v>3.31</v>
      </c>
      <c r="E278" s="7">
        <v>74.540000000000006</v>
      </c>
      <c r="G278" s="2">
        <v>51.24</v>
      </c>
      <c r="M278" s="2">
        <v>51.24</v>
      </c>
      <c r="N278" s="2">
        <v>3.02</v>
      </c>
    </row>
    <row r="279" spans="1:14" x14ac:dyDescent="0.25">
      <c r="A279" s="2" t="s">
        <v>380</v>
      </c>
      <c r="D279" s="22">
        <v>3.51</v>
      </c>
      <c r="E279" s="7">
        <v>75.709999999999994</v>
      </c>
      <c r="G279" s="2">
        <v>51.21</v>
      </c>
      <c r="M279" s="2">
        <v>51.21</v>
      </c>
      <c r="N279" s="2">
        <v>3.12</v>
      </c>
    </row>
    <row r="280" spans="1:14" x14ac:dyDescent="0.25">
      <c r="A280" s="2" t="s">
        <v>381</v>
      </c>
      <c r="D280" s="22">
        <v>3.51</v>
      </c>
      <c r="E280" s="7">
        <v>75.709999999999994</v>
      </c>
      <c r="G280" s="2">
        <v>51.21</v>
      </c>
      <c r="M280" s="2">
        <v>51.21</v>
      </c>
      <c r="N280" s="2">
        <v>3.1</v>
      </c>
    </row>
    <row r="281" spans="1:14" x14ac:dyDescent="0.25">
      <c r="A281" s="2" t="s">
        <v>382</v>
      </c>
      <c r="D281" s="22">
        <v>3.51</v>
      </c>
      <c r="E281" s="7">
        <v>75.709999999999994</v>
      </c>
      <c r="G281" s="2">
        <v>51.23</v>
      </c>
      <c r="M281" s="2">
        <v>51.23</v>
      </c>
      <c r="N281" s="2">
        <v>3.04</v>
      </c>
    </row>
    <row r="282" spans="1:14" x14ac:dyDescent="0.25">
      <c r="A282" s="2" t="s">
        <v>383</v>
      </c>
      <c r="D282" s="22">
        <v>3.07</v>
      </c>
      <c r="E282" s="7">
        <v>76.84</v>
      </c>
      <c r="G282" s="2">
        <v>51.27</v>
      </c>
      <c r="M282" s="2">
        <v>51.27</v>
      </c>
      <c r="N282" s="2">
        <v>2.74</v>
      </c>
    </row>
    <row r="283" spans="1:14" x14ac:dyDescent="0.25">
      <c r="A283" s="2" t="s">
        <v>384</v>
      </c>
      <c r="D283" s="22">
        <v>3.07</v>
      </c>
      <c r="E283" s="7">
        <v>76.84</v>
      </c>
      <c r="G283" s="2">
        <v>51.28</v>
      </c>
      <c r="M283" s="2">
        <v>51.28</v>
      </c>
      <c r="N283" s="2">
        <v>2.72</v>
      </c>
    </row>
    <row r="284" spans="1:14" x14ac:dyDescent="0.25">
      <c r="A284" s="2" t="s">
        <v>385</v>
      </c>
      <c r="D284" s="22">
        <v>3.07</v>
      </c>
      <c r="E284" s="7">
        <v>76.84</v>
      </c>
      <c r="G284" s="2">
        <v>51.29</v>
      </c>
      <c r="M284" s="2">
        <v>51.29</v>
      </c>
      <c r="N284" s="2">
        <v>2.75</v>
      </c>
    </row>
    <row r="285" spans="1:14" x14ac:dyDescent="0.25">
      <c r="A285" s="2" t="s">
        <v>386</v>
      </c>
      <c r="D285" s="22">
        <v>3.2</v>
      </c>
      <c r="E285" s="7">
        <v>78.010000000000005</v>
      </c>
      <c r="G285" s="2">
        <v>51.29</v>
      </c>
      <c r="M285" s="2">
        <v>51.29</v>
      </c>
      <c r="N285" s="2">
        <v>2.77</v>
      </c>
    </row>
    <row r="286" spans="1:14" x14ac:dyDescent="0.25">
      <c r="A286" s="2" t="s">
        <v>387</v>
      </c>
      <c r="D286" s="22">
        <v>3.2</v>
      </c>
      <c r="E286" s="7">
        <v>78.010000000000005</v>
      </c>
      <c r="G286" s="2">
        <v>51.3</v>
      </c>
      <c r="M286" s="2">
        <v>51.3</v>
      </c>
      <c r="N286" s="2">
        <v>2.79</v>
      </c>
    </row>
    <row r="287" spans="1:14" x14ac:dyDescent="0.25">
      <c r="A287" s="2" t="s">
        <v>388</v>
      </c>
      <c r="D287" s="22">
        <v>3.2</v>
      </c>
      <c r="E287" s="7">
        <v>78.010000000000005</v>
      </c>
      <c r="G287" s="2">
        <v>51.31</v>
      </c>
      <c r="M287" s="2">
        <v>51.31</v>
      </c>
      <c r="N287" s="2">
        <v>2.79</v>
      </c>
    </row>
    <row r="288" spans="1:14" x14ac:dyDescent="0.25">
      <c r="A288" s="2" t="s">
        <v>389</v>
      </c>
      <c r="D288" s="22">
        <v>3.5</v>
      </c>
      <c r="E288" s="7">
        <v>79.19</v>
      </c>
      <c r="G288" s="2">
        <v>51.32</v>
      </c>
      <c r="M288" s="2">
        <v>51.32</v>
      </c>
      <c r="N288" s="2">
        <v>2.82</v>
      </c>
    </row>
    <row r="289" spans="1:14" x14ac:dyDescent="0.25">
      <c r="A289" s="2" t="s">
        <v>390</v>
      </c>
      <c r="D289" s="22">
        <v>3.5</v>
      </c>
      <c r="E289" s="7">
        <v>79.19</v>
      </c>
      <c r="G289" s="2">
        <v>51.32</v>
      </c>
      <c r="M289" s="2">
        <v>51.32</v>
      </c>
      <c r="N289" s="2">
        <v>2.89</v>
      </c>
    </row>
    <row r="290" spans="1:14" x14ac:dyDescent="0.25">
      <c r="A290" s="2" t="s">
        <v>391</v>
      </c>
      <c r="D290" s="22">
        <v>3.5</v>
      </c>
      <c r="E290" s="7">
        <v>79.19</v>
      </c>
      <c r="G290" s="2">
        <v>51.34</v>
      </c>
      <c r="M290" s="2">
        <v>51.34</v>
      </c>
      <c r="N290" s="2">
        <v>3.05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09:N391"/>
  <sheetViews>
    <sheetView workbookViewId="0"/>
  </sheetViews>
  <sheetFormatPr defaultRowHeight="15" x14ac:dyDescent="0.25"/>
  <cols>
    <col min="1" max="1" width="9.7109375" bestFit="1" customWidth="1"/>
    <col min="2" max="2" width="9.42578125" customWidth="1"/>
    <col min="3" max="3" width="11.140625" customWidth="1"/>
  </cols>
  <sheetData>
    <row r="109" spans="1:10" x14ac:dyDescent="0.25">
      <c r="A109" t="s">
        <v>359</v>
      </c>
      <c r="B109" t="s">
        <v>360</v>
      </c>
      <c r="C109" t="s">
        <v>361</v>
      </c>
      <c r="D109" t="s">
        <v>348</v>
      </c>
      <c r="E109" t="s">
        <v>349</v>
      </c>
      <c r="F109" t="s">
        <v>362</v>
      </c>
      <c r="G109" t="s">
        <v>343</v>
      </c>
      <c r="H109" t="s">
        <v>344</v>
      </c>
      <c r="I109" t="s">
        <v>370</v>
      </c>
      <c r="J109" t="s">
        <v>363</v>
      </c>
    </row>
    <row r="110" spans="1:10" x14ac:dyDescent="0.25">
      <c r="A110" s="34">
        <v>36161</v>
      </c>
      <c r="B110">
        <v>10.554786795807461</v>
      </c>
      <c r="C110">
        <v>11.780403790623684</v>
      </c>
      <c r="D110">
        <v>15.652054797682249</v>
      </c>
      <c r="E110">
        <v>7.9087527835651183</v>
      </c>
      <c r="F110">
        <v>-1.2256169948162228</v>
      </c>
      <c r="G110">
        <v>1.9753684443171686</v>
      </c>
      <c r="H110">
        <v>-0.62044981954740364</v>
      </c>
      <c r="I110">
        <v>0</v>
      </c>
      <c r="J110">
        <v>12.486842105263158</v>
      </c>
    </row>
    <row r="111" spans="1:10" x14ac:dyDescent="0.25">
      <c r="A111" s="34">
        <v>36192</v>
      </c>
      <c r="B111">
        <v>9.965371698439478</v>
      </c>
      <c r="C111">
        <v>10.359551946293998</v>
      </c>
      <c r="D111">
        <v>12.678659839360941</v>
      </c>
      <c r="E111">
        <v>8.0404440532270538</v>
      </c>
      <c r="F111">
        <v>-0.39418024785451955</v>
      </c>
      <c r="G111">
        <v>1.1832400551029365</v>
      </c>
      <c r="H111">
        <v>-0.33313632863808662</v>
      </c>
      <c r="I111">
        <v>0</v>
      </c>
      <c r="J111">
        <v>12.021052631578947</v>
      </c>
    </row>
    <row r="112" spans="1:10" x14ac:dyDescent="0.25">
      <c r="A112" s="34">
        <v>36220</v>
      </c>
      <c r="B112">
        <v>12.864159275672181</v>
      </c>
      <c r="C112">
        <v>12.75002666416499</v>
      </c>
      <c r="D112">
        <v>15.069134557231934</v>
      </c>
      <c r="E112">
        <v>10.430918771098046</v>
      </c>
      <c r="F112">
        <v>0.11413261150719123</v>
      </c>
      <c r="G112">
        <v>1.1832400551029365</v>
      </c>
      <c r="H112">
        <v>9.6457697670877279E-2</v>
      </c>
      <c r="I112">
        <v>0</v>
      </c>
      <c r="J112">
        <v>14.682173913043478</v>
      </c>
    </row>
    <row r="113" spans="1:10" x14ac:dyDescent="0.25">
      <c r="A113" s="34">
        <v>36251</v>
      </c>
      <c r="B113">
        <v>15.352482386714298</v>
      </c>
      <c r="C113">
        <v>15.532862678539184</v>
      </c>
      <c r="D113">
        <v>17.851970571606127</v>
      </c>
      <c r="E113">
        <v>13.21375478547224</v>
      </c>
      <c r="F113">
        <v>-0.18038029182488557</v>
      </c>
      <c r="G113">
        <v>1.1832400551029365</v>
      </c>
      <c r="H113">
        <v>-0.1524460662457825</v>
      </c>
      <c r="I113">
        <v>0</v>
      </c>
      <c r="J113">
        <v>17.302380952380954</v>
      </c>
    </row>
    <row r="114" spans="1:10" x14ac:dyDescent="0.25">
      <c r="A114" s="34">
        <v>36281</v>
      </c>
      <c r="B114">
        <v>13.801159281553982</v>
      </c>
      <c r="C114">
        <v>15.988064692756904</v>
      </c>
      <c r="D114">
        <v>18.307172585823849</v>
      </c>
      <c r="E114">
        <v>13.66895679968996</v>
      </c>
      <c r="F114">
        <v>-2.1869054112029218</v>
      </c>
      <c r="G114">
        <v>1.1832400551029365</v>
      </c>
      <c r="H114">
        <v>-1.8482347700887045</v>
      </c>
      <c r="I114">
        <v>0</v>
      </c>
      <c r="J114">
        <v>17.771000000000001</v>
      </c>
    </row>
    <row r="115" spans="1:10" x14ac:dyDescent="0.25">
      <c r="A115" s="34">
        <v>36312</v>
      </c>
      <c r="B115">
        <v>16.559237866664258</v>
      </c>
      <c r="C115">
        <v>14.532393519573537</v>
      </c>
      <c r="D115">
        <v>16.851501412640481</v>
      </c>
      <c r="E115">
        <v>12.213285626506591</v>
      </c>
      <c r="F115">
        <v>2.0268443470907211</v>
      </c>
      <c r="G115">
        <v>1.1832400551029365</v>
      </c>
      <c r="H115">
        <v>1.7129612358452444</v>
      </c>
      <c r="I115">
        <v>0</v>
      </c>
      <c r="J115">
        <v>17.919999999999998</v>
      </c>
    </row>
    <row r="116" spans="1:10" x14ac:dyDescent="0.25">
      <c r="A116" s="34">
        <v>36342</v>
      </c>
      <c r="B116">
        <v>18.058126986935299</v>
      </c>
      <c r="C116">
        <v>18.680990335348731</v>
      </c>
      <c r="D116">
        <v>21.000098228415677</v>
      </c>
      <c r="E116">
        <v>16.361882442281786</v>
      </c>
      <c r="F116">
        <v>-0.62286334841343205</v>
      </c>
      <c r="G116">
        <v>1.1832400551029365</v>
      </c>
      <c r="H116">
        <v>-0.52640488777169203</v>
      </c>
      <c r="I116">
        <v>0</v>
      </c>
      <c r="J116">
        <v>20.095714285714287</v>
      </c>
    </row>
    <row r="117" spans="1:10" x14ac:dyDescent="0.25">
      <c r="A117" s="34">
        <v>36373</v>
      </c>
      <c r="B117">
        <v>19.520736489676189</v>
      </c>
      <c r="C117">
        <v>19.354013965017892</v>
      </c>
      <c r="D117">
        <v>21.673121858084837</v>
      </c>
      <c r="E117">
        <v>17.034906071950946</v>
      </c>
      <c r="F117">
        <v>0.16672252465829729</v>
      </c>
      <c r="G117">
        <v>1.1832400551029365</v>
      </c>
      <c r="H117">
        <v>0.14090338130396809</v>
      </c>
      <c r="I117">
        <v>0</v>
      </c>
      <c r="J117">
        <v>21.279090909090908</v>
      </c>
    </row>
    <row r="118" spans="1:10" x14ac:dyDescent="0.25">
      <c r="A118" s="34">
        <v>36404</v>
      </c>
      <c r="B118">
        <v>21.871168983242981</v>
      </c>
      <c r="C118">
        <v>21.99917644016617</v>
      </c>
      <c r="D118">
        <v>24.318284333233116</v>
      </c>
      <c r="E118">
        <v>19.680068547099228</v>
      </c>
      <c r="F118">
        <v>-0.12800745692318927</v>
      </c>
      <c r="G118">
        <v>1.1832400551029365</v>
      </c>
      <c r="H118">
        <v>-0.10818384348225366</v>
      </c>
      <c r="I118">
        <v>0</v>
      </c>
      <c r="J118">
        <v>23.789047619047619</v>
      </c>
    </row>
    <row r="119" spans="1:10" x14ac:dyDescent="0.25">
      <c r="A119" s="34">
        <v>36434</v>
      </c>
      <c r="B119">
        <v>21.268557736152516</v>
      </c>
      <c r="C119">
        <v>20.933898349540684</v>
      </c>
      <c r="D119">
        <v>23.253006242607626</v>
      </c>
      <c r="E119">
        <v>18.614790456473738</v>
      </c>
      <c r="F119">
        <v>0.33465938661183259</v>
      </c>
      <c r="G119">
        <v>1.1832400551029365</v>
      </c>
      <c r="H119">
        <v>0.2828330440374745</v>
      </c>
      <c r="I119">
        <v>0</v>
      </c>
      <c r="J119">
        <v>22.674761904761905</v>
      </c>
    </row>
    <row r="120" spans="1:10" x14ac:dyDescent="0.25">
      <c r="A120" s="34">
        <v>36465</v>
      </c>
      <c r="B120">
        <v>23.2459731516904</v>
      </c>
      <c r="C120">
        <v>23.266541502361179</v>
      </c>
      <c r="D120">
        <v>25.585649395428124</v>
      </c>
      <c r="E120">
        <v>20.947433609294233</v>
      </c>
      <c r="F120">
        <v>-2.0568350670778557E-2</v>
      </c>
      <c r="G120">
        <v>1.1832400551029365</v>
      </c>
      <c r="H120">
        <v>-1.7383075042189309E-2</v>
      </c>
      <c r="I120">
        <v>0</v>
      </c>
      <c r="J120">
        <v>24.766500000000001</v>
      </c>
    </row>
    <row r="121" spans="1:10" x14ac:dyDescent="0.25">
      <c r="A121" s="34">
        <v>36495</v>
      </c>
      <c r="B121">
        <v>24.347721565470209</v>
      </c>
      <c r="C121">
        <v>24.51703354499335</v>
      </c>
      <c r="D121">
        <v>26.836141438060292</v>
      </c>
      <c r="E121">
        <v>22.197925651926404</v>
      </c>
      <c r="F121">
        <v>-0.16931197952314037</v>
      </c>
      <c r="G121">
        <v>1.1832400551029365</v>
      </c>
      <c r="H121">
        <v>-0.14309182552851543</v>
      </c>
      <c r="I121">
        <v>0</v>
      </c>
      <c r="J121">
        <v>26.088571428571427</v>
      </c>
    </row>
    <row r="122" spans="1:10" x14ac:dyDescent="0.25">
      <c r="A122" s="34">
        <v>36526</v>
      </c>
      <c r="B122">
        <v>25.848107207271685</v>
      </c>
      <c r="C122">
        <v>25.273773786798522</v>
      </c>
      <c r="D122">
        <v>27.592881679865467</v>
      </c>
      <c r="E122">
        <v>22.95466589373158</v>
      </c>
      <c r="F122">
        <v>0.57433342047316316</v>
      </c>
      <c r="G122">
        <v>1.1832400551029365</v>
      </c>
      <c r="H122">
        <v>0.48539044802975229</v>
      </c>
      <c r="I122">
        <v>0</v>
      </c>
      <c r="J122">
        <v>27.014210526315789</v>
      </c>
    </row>
    <row r="123" spans="1:10" x14ac:dyDescent="0.25">
      <c r="A123" s="34">
        <v>36557</v>
      </c>
      <c r="B123">
        <v>28.239399499874782</v>
      </c>
      <c r="C123">
        <v>27.93004947351973</v>
      </c>
      <c r="D123">
        <v>30.249157366586672</v>
      </c>
      <c r="E123">
        <v>25.610941580452785</v>
      </c>
      <c r="F123">
        <v>0.30935002635505171</v>
      </c>
      <c r="G123">
        <v>1.1832400551029365</v>
      </c>
      <c r="H123">
        <v>0.26144316617826097</v>
      </c>
      <c r="I123">
        <v>0</v>
      </c>
      <c r="J123">
        <v>29.297499999999999</v>
      </c>
    </row>
    <row r="124" spans="1:10" x14ac:dyDescent="0.25">
      <c r="A124" s="34">
        <v>36586</v>
      </c>
      <c r="B124">
        <v>29.054558906294925</v>
      </c>
      <c r="C124">
        <v>28.683052259766114</v>
      </c>
      <c r="D124">
        <v>31.00216015283306</v>
      </c>
      <c r="E124">
        <v>26.363944366699172</v>
      </c>
      <c r="F124">
        <v>0.37150664652881105</v>
      </c>
      <c r="G124">
        <v>1.1832400551029365</v>
      </c>
      <c r="H124">
        <v>0.31397402828498033</v>
      </c>
      <c r="I124">
        <v>0</v>
      </c>
      <c r="J124">
        <v>29.894347826086957</v>
      </c>
    </row>
    <row r="125" spans="1:10" x14ac:dyDescent="0.25">
      <c r="A125" s="34">
        <v>36617</v>
      </c>
      <c r="B125">
        <v>25.242555709826544</v>
      </c>
      <c r="C125">
        <v>24.773922523359804</v>
      </c>
      <c r="D125">
        <v>27.09303041642675</v>
      </c>
      <c r="E125">
        <v>22.454814630292859</v>
      </c>
      <c r="F125">
        <v>0.46863318646673946</v>
      </c>
      <c r="G125">
        <v>1.1832400551029365</v>
      </c>
      <c r="H125">
        <v>0.39605926493586335</v>
      </c>
      <c r="I125">
        <v>0</v>
      </c>
      <c r="J125">
        <v>25.536842105263158</v>
      </c>
    </row>
    <row r="126" spans="1:10" x14ac:dyDescent="0.25">
      <c r="A126" s="34">
        <v>36647</v>
      </c>
      <c r="B126">
        <v>27.732950227494854</v>
      </c>
      <c r="C126">
        <v>28.09745052027559</v>
      </c>
      <c r="D126">
        <v>30.416558413342536</v>
      </c>
      <c r="E126">
        <v>25.778342627208648</v>
      </c>
      <c r="F126">
        <v>-0.36450029278073615</v>
      </c>
      <c r="G126">
        <v>1.1832400551029365</v>
      </c>
      <c r="H126">
        <v>-0.30805269920398892</v>
      </c>
      <c r="I126">
        <v>0</v>
      </c>
      <c r="J126">
        <v>28.80590909090909</v>
      </c>
    </row>
    <row r="127" spans="1:10" x14ac:dyDescent="0.25">
      <c r="A127" s="34">
        <v>36678</v>
      </c>
      <c r="B127">
        <v>29.887848063284924</v>
      </c>
      <c r="C127">
        <v>30.192000041029271</v>
      </c>
      <c r="D127">
        <v>32.511107934096216</v>
      </c>
      <c r="E127">
        <v>27.872892147962325</v>
      </c>
      <c r="F127">
        <v>-0.30415197774434688</v>
      </c>
      <c r="G127">
        <v>1.1832400551029365</v>
      </c>
      <c r="H127">
        <v>-0.2570501027518774</v>
      </c>
      <c r="I127">
        <v>0</v>
      </c>
      <c r="J127">
        <v>31.53</v>
      </c>
    </row>
    <row r="128" spans="1:10" x14ac:dyDescent="0.25">
      <c r="A128" s="34">
        <v>36708</v>
      </c>
      <c r="B128">
        <v>29.320248214594841</v>
      </c>
      <c r="C128">
        <v>28.148549591877806</v>
      </c>
      <c r="D128">
        <v>30.467657484944752</v>
      </c>
      <c r="E128">
        <v>25.829441698810864</v>
      </c>
      <c r="F128">
        <v>1.1716986227170345</v>
      </c>
      <c r="G128">
        <v>1.1832400551029365</v>
      </c>
      <c r="H128">
        <v>0.99024590797435608</v>
      </c>
      <c r="I128">
        <v>0</v>
      </c>
      <c r="J128">
        <v>29.716315789473683</v>
      </c>
    </row>
    <row r="129" spans="1:10" x14ac:dyDescent="0.25">
      <c r="A129" s="34">
        <v>36739</v>
      </c>
      <c r="B129">
        <v>30.137302050412622</v>
      </c>
      <c r="C129">
        <v>30.405278120205612</v>
      </c>
      <c r="D129">
        <v>32.724386013272557</v>
      </c>
      <c r="E129">
        <v>28.086170227138666</v>
      </c>
      <c r="F129">
        <v>-0.26797606979299005</v>
      </c>
      <c r="G129">
        <v>1.1832400551029365</v>
      </c>
      <c r="H129">
        <v>-0.22647650291865529</v>
      </c>
      <c r="I129">
        <v>0</v>
      </c>
      <c r="J129">
        <v>31.137826086956522</v>
      </c>
    </row>
    <row r="130" spans="1:10" x14ac:dyDescent="0.25">
      <c r="A130" s="34">
        <v>36770</v>
      </c>
      <c r="B130">
        <v>32.715016289440875</v>
      </c>
      <c r="C130">
        <v>32.560428380079486</v>
      </c>
      <c r="D130">
        <v>34.879536273146435</v>
      </c>
      <c r="E130">
        <v>30.241320487012544</v>
      </c>
      <c r="F130">
        <v>0.15458790936138911</v>
      </c>
      <c r="G130">
        <v>1.1832400551029365</v>
      </c>
      <c r="H130">
        <v>0.13064796842762449</v>
      </c>
      <c r="I130">
        <v>0</v>
      </c>
      <c r="J130">
        <v>33.866999999999997</v>
      </c>
    </row>
    <row r="131" spans="1:10" x14ac:dyDescent="0.25">
      <c r="A131" s="34">
        <v>36800</v>
      </c>
      <c r="B131">
        <v>31.895682761732179</v>
      </c>
      <c r="C131">
        <v>31.680938992065563</v>
      </c>
      <c r="D131">
        <v>34.000046885132505</v>
      </c>
      <c r="E131">
        <v>29.361831098998618</v>
      </c>
      <c r="F131">
        <v>0.21474376966661524</v>
      </c>
      <c r="G131">
        <v>1.1832400551029365</v>
      </c>
      <c r="H131">
        <v>0.18148791425754557</v>
      </c>
      <c r="I131">
        <v>0</v>
      </c>
      <c r="J131">
        <v>32.932272727272725</v>
      </c>
    </row>
    <row r="132" spans="1:10" x14ac:dyDescent="0.25">
      <c r="A132" s="34">
        <v>36831</v>
      </c>
      <c r="B132">
        <v>32.894221247992718</v>
      </c>
      <c r="C132">
        <v>32.986437360752561</v>
      </c>
      <c r="D132">
        <v>35.30554525381951</v>
      </c>
      <c r="E132">
        <v>30.667329467685619</v>
      </c>
      <c r="F132">
        <v>-9.2216112759842872E-2</v>
      </c>
      <c r="G132">
        <v>1.1832400551029365</v>
      </c>
      <c r="H132">
        <v>-7.7935252751243689E-2</v>
      </c>
      <c r="I132">
        <v>0</v>
      </c>
      <c r="J132">
        <v>34.262999999999998</v>
      </c>
    </row>
    <row r="133" spans="1:10" x14ac:dyDescent="0.25">
      <c r="A133" s="34">
        <v>36861</v>
      </c>
      <c r="B133">
        <v>27.415280815139191</v>
      </c>
      <c r="C133">
        <v>27.248003508484086</v>
      </c>
      <c r="D133">
        <v>29.567111401551031</v>
      </c>
      <c r="E133">
        <v>24.928895615417144</v>
      </c>
      <c r="F133">
        <v>0.16727730665510521</v>
      </c>
      <c r="G133">
        <v>1.1832400551029365</v>
      </c>
      <c r="H133">
        <v>0.14137224811963692</v>
      </c>
      <c r="I133">
        <v>0</v>
      </c>
      <c r="J133">
        <v>28.398500000000002</v>
      </c>
    </row>
    <row r="134" spans="1:10" x14ac:dyDescent="0.25">
      <c r="A134" s="34">
        <v>36892</v>
      </c>
      <c r="B134">
        <v>28.062039243353944</v>
      </c>
      <c r="C134">
        <v>28.103377799879748</v>
      </c>
      <c r="D134">
        <v>30.422485692946694</v>
      </c>
      <c r="E134">
        <v>25.784269906812806</v>
      </c>
      <c r="F134">
        <v>-4.1338556525804648E-2</v>
      </c>
      <c r="G134">
        <v>1.1832400551029365</v>
      </c>
      <c r="H134">
        <v>-3.49367453776811E-2</v>
      </c>
      <c r="I134">
        <v>0</v>
      </c>
      <c r="J134">
        <v>29.259523809523809</v>
      </c>
    </row>
    <row r="135" spans="1:10" x14ac:dyDescent="0.25">
      <c r="A135" s="34">
        <v>36923</v>
      </c>
      <c r="B135">
        <v>28.492135018180445</v>
      </c>
      <c r="C135">
        <v>28.334230564331484</v>
      </c>
      <c r="D135">
        <v>30.653338457398426</v>
      </c>
      <c r="E135">
        <v>26.015122671264539</v>
      </c>
      <c r="F135">
        <v>0.15790445384896046</v>
      </c>
      <c r="G135">
        <v>1.1832400551029365</v>
      </c>
      <c r="H135">
        <v>0.13345090302510379</v>
      </c>
      <c r="I135">
        <v>0</v>
      </c>
      <c r="J135">
        <v>29.644736842105264</v>
      </c>
    </row>
    <row r="136" spans="1:10" x14ac:dyDescent="0.25">
      <c r="A136" s="34">
        <v>36951</v>
      </c>
      <c r="B136">
        <v>25.092704975107729</v>
      </c>
      <c r="C136">
        <v>26.148520941844271</v>
      </c>
      <c r="D136">
        <v>28.467628834911217</v>
      </c>
      <c r="E136">
        <v>23.829413048777329</v>
      </c>
      <c r="F136">
        <v>-1.0558159667365423</v>
      </c>
      <c r="G136">
        <v>1.1832400551029365</v>
      </c>
      <c r="H136">
        <v>-0.89230918289416017</v>
      </c>
      <c r="I136">
        <v>0</v>
      </c>
      <c r="J136">
        <v>27.271363636363638</v>
      </c>
    </row>
    <row r="137" spans="1:10" x14ac:dyDescent="0.25">
      <c r="A137" s="34">
        <v>36982</v>
      </c>
      <c r="B137">
        <v>24.975482346974282</v>
      </c>
      <c r="C137">
        <v>25.549241552634644</v>
      </c>
      <c r="D137">
        <v>27.86834944570159</v>
      </c>
      <c r="E137">
        <v>23.230133659567699</v>
      </c>
      <c r="F137">
        <v>-0.57375920566036243</v>
      </c>
      <c r="G137">
        <v>1.1832400551029365</v>
      </c>
      <c r="H137">
        <v>-0.48490515782145999</v>
      </c>
      <c r="I137">
        <v>0</v>
      </c>
      <c r="J137">
        <v>27.620999999999999</v>
      </c>
    </row>
    <row r="138" spans="1:10" x14ac:dyDescent="0.25">
      <c r="A138" s="34">
        <v>37012</v>
      </c>
      <c r="B138">
        <v>25.898851332021401</v>
      </c>
      <c r="C138">
        <v>26.194189913639555</v>
      </c>
      <c r="D138">
        <v>28.5132978067065</v>
      </c>
      <c r="E138">
        <v>23.875082020572609</v>
      </c>
      <c r="F138">
        <v>-0.29533858161815374</v>
      </c>
      <c r="G138">
        <v>1.1832400551029365</v>
      </c>
      <c r="H138">
        <v>-0.24960157522089685</v>
      </c>
      <c r="I138">
        <v>0</v>
      </c>
      <c r="J138">
        <v>28.684090909090909</v>
      </c>
    </row>
    <row r="139" spans="1:10" x14ac:dyDescent="0.25">
      <c r="A139" s="34">
        <v>37043</v>
      </c>
      <c r="B139">
        <v>24.854763258667802</v>
      </c>
      <c r="C139">
        <v>25.093332881160901</v>
      </c>
      <c r="D139">
        <v>27.412440774227846</v>
      </c>
      <c r="E139">
        <v>22.774224988093959</v>
      </c>
      <c r="F139">
        <v>-0.23856962249309888</v>
      </c>
      <c r="G139">
        <v>1.1832400551029365</v>
      </c>
      <c r="H139">
        <v>-0.20162402503551521</v>
      </c>
      <c r="I139">
        <v>0</v>
      </c>
      <c r="J139">
        <v>27.584761904761905</v>
      </c>
    </row>
    <row r="140" spans="1:10" x14ac:dyDescent="0.25">
      <c r="A140" s="34">
        <v>37073</v>
      </c>
      <c r="B140">
        <v>24.493793441159585</v>
      </c>
      <c r="C140">
        <v>24.033374931122005</v>
      </c>
      <c r="D140">
        <v>26.35248282418895</v>
      </c>
      <c r="E140">
        <v>21.714267038055059</v>
      </c>
      <c r="F140">
        <v>0.46041851003758083</v>
      </c>
      <c r="G140">
        <v>1.1832400551029365</v>
      </c>
      <c r="H140">
        <v>0.38911673759854803</v>
      </c>
      <c r="I140">
        <v>0</v>
      </c>
      <c r="J140">
        <v>26.467142857142857</v>
      </c>
    </row>
    <row r="141" spans="1:10" x14ac:dyDescent="0.25">
      <c r="A141" s="34">
        <v>37104</v>
      </c>
      <c r="B141">
        <v>25.779585896910369</v>
      </c>
      <c r="C141">
        <v>25.382984542314631</v>
      </c>
      <c r="D141">
        <v>27.702092435381577</v>
      </c>
      <c r="E141">
        <v>23.063876649247689</v>
      </c>
      <c r="F141">
        <v>0.39660135459573809</v>
      </c>
      <c r="G141">
        <v>1.1832400551029365</v>
      </c>
      <c r="H141">
        <v>0.33518249562742836</v>
      </c>
      <c r="I141">
        <v>0</v>
      </c>
      <c r="J141">
        <v>27.30913043478261</v>
      </c>
    </row>
    <row r="142" spans="1:10" x14ac:dyDescent="0.25">
      <c r="A142" s="34">
        <v>37135</v>
      </c>
      <c r="B142">
        <v>25.145170608832078</v>
      </c>
      <c r="C142">
        <v>24.382825421805816</v>
      </c>
      <c r="D142">
        <v>26.701933314872761</v>
      </c>
      <c r="E142">
        <v>22.063717528738874</v>
      </c>
      <c r="F142">
        <v>0.76234518702626275</v>
      </c>
      <c r="G142">
        <v>1.1832400551029365</v>
      </c>
      <c r="H142">
        <v>0.64428615625249619</v>
      </c>
      <c r="I142">
        <v>0</v>
      </c>
      <c r="J142">
        <v>25.831875</v>
      </c>
    </row>
    <row r="143" spans="1:10" x14ac:dyDescent="0.25">
      <c r="A143" s="34">
        <v>37165</v>
      </c>
      <c r="B143">
        <v>20.139444460983015</v>
      </c>
      <c r="C143">
        <v>21.576300042912408</v>
      </c>
      <c r="D143">
        <v>23.895407935979353</v>
      </c>
      <c r="E143">
        <v>19.257192149845466</v>
      </c>
      <c r="F143">
        <v>-1.4368555819293931</v>
      </c>
      <c r="G143">
        <v>1.1832400551029365</v>
      </c>
      <c r="H143">
        <v>-1.2143398761161726</v>
      </c>
      <c r="I143">
        <v>0</v>
      </c>
      <c r="J143">
        <v>22.212608695652175</v>
      </c>
    </row>
    <row r="144" spans="1:10" x14ac:dyDescent="0.25">
      <c r="A144" s="34">
        <v>37196</v>
      </c>
      <c r="B144">
        <v>17.623867934340179</v>
      </c>
      <c r="C144">
        <v>17.902896727053182</v>
      </c>
      <c r="D144">
        <v>20.222004620120128</v>
      </c>
      <c r="E144">
        <v>15.583788833986238</v>
      </c>
      <c r="F144">
        <v>-0.27902879271300307</v>
      </c>
      <c r="G144">
        <v>1.1832400551029365</v>
      </c>
      <c r="H144">
        <v>-0.23581756847196053</v>
      </c>
      <c r="I144">
        <v>0</v>
      </c>
      <c r="J144">
        <v>19.669499999999999</v>
      </c>
    </row>
    <row r="145" spans="1:10" x14ac:dyDescent="0.25">
      <c r="A145" s="34">
        <v>37226</v>
      </c>
      <c r="B145">
        <v>17.383444822290524</v>
      </c>
      <c r="C145">
        <v>17.558957385671082</v>
      </c>
      <c r="D145">
        <v>19.878065278738028</v>
      </c>
      <c r="E145">
        <v>15.239849492604138</v>
      </c>
      <c r="F145">
        <v>-0.17551256338055765</v>
      </c>
      <c r="G145">
        <v>1.1832400551029365</v>
      </c>
      <c r="H145">
        <v>-0.14833216862768295</v>
      </c>
      <c r="I145">
        <v>0</v>
      </c>
      <c r="J145">
        <v>19.403684210526315</v>
      </c>
    </row>
    <row r="146" spans="1:10" x14ac:dyDescent="0.25">
      <c r="A146" s="34">
        <v>37257</v>
      </c>
      <c r="B146">
        <v>17.622630826500021</v>
      </c>
      <c r="C146">
        <v>17.874204662220389</v>
      </c>
      <c r="D146">
        <v>20.193312555287335</v>
      </c>
      <c r="E146">
        <v>15.555096769153446</v>
      </c>
      <c r="F146">
        <v>-0.25157383572036807</v>
      </c>
      <c r="G146">
        <v>1.1832400551029365</v>
      </c>
      <c r="H146">
        <v>-0.21261436733434644</v>
      </c>
      <c r="I146">
        <v>0</v>
      </c>
      <c r="J146">
        <v>19.72904761904762</v>
      </c>
    </row>
    <row r="147" spans="1:10" x14ac:dyDescent="0.25">
      <c r="A147" s="34">
        <v>37288</v>
      </c>
      <c r="B147">
        <v>18.809359435691178</v>
      </c>
      <c r="C147">
        <v>18.788592007823468</v>
      </c>
      <c r="D147">
        <v>21.107699900890413</v>
      </c>
      <c r="E147">
        <v>16.469484114756526</v>
      </c>
      <c r="F147">
        <v>2.0767427867710353E-2</v>
      </c>
      <c r="G147">
        <v>1.1832400551029365</v>
      </c>
      <c r="H147">
        <v>1.75513225555094E-2</v>
      </c>
      <c r="I147">
        <v>0</v>
      </c>
      <c r="J147">
        <v>20.75578947368421</v>
      </c>
    </row>
    <row r="148" spans="1:10" x14ac:dyDescent="0.25">
      <c r="A148" s="34">
        <v>37316</v>
      </c>
      <c r="B148">
        <v>22.634155698106511</v>
      </c>
      <c r="C148">
        <v>22.440879818637722</v>
      </c>
      <c r="D148">
        <v>24.759987711704667</v>
      </c>
      <c r="E148">
        <v>20.121771925570776</v>
      </c>
      <c r="F148">
        <v>0.19327587946878921</v>
      </c>
      <c r="G148">
        <v>1.1832400551029365</v>
      </c>
      <c r="H148">
        <v>0.16334460504041598</v>
      </c>
      <c r="I148">
        <v>0</v>
      </c>
      <c r="J148">
        <v>24.442</v>
      </c>
    </row>
    <row r="149" spans="1:10" x14ac:dyDescent="0.25">
      <c r="A149" s="34">
        <v>37347</v>
      </c>
      <c r="B149">
        <v>24.229408960343761</v>
      </c>
      <c r="C149">
        <v>24.432277946241179</v>
      </c>
      <c r="D149">
        <v>26.751385839308121</v>
      </c>
      <c r="E149">
        <v>22.113170053174233</v>
      </c>
      <c r="F149">
        <v>-0.20286898589741753</v>
      </c>
      <c r="G149">
        <v>1.1832400551029365</v>
      </c>
      <c r="H149">
        <v>-0.17145209462991756</v>
      </c>
      <c r="I149">
        <v>0</v>
      </c>
      <c r="J149">
        <v>26.258181818181818</v>
      </c>
    </row>
    <row r="150" spans="1:10" x14ac:dyDescent="0.25">
      <c r="A150" s="34">
        <v>37377</v>
      </c>
      <c r="B150">
        <v>25.371132371832658</v>
      </c>
      <c r="C150">
        <v>24.993326804272161</v>
      </c>
      <c r="D150">
        <v>27.312434697339107</v>
      </c>
      <c r="E150">
        <v>22.674218911205219</v>
      </c>
      <c r="F150">
        <v>0.37780556756049677</v>
      </c>
      <c r="G150">
        <v>1.1832400551029365</v>
      </c>
      <c r="H150">
        <v>0.31929747977271561</v>
      </c>
      <c r="I150">
        <v>0</v>
      </c>
      <c r="J150">
        <v>26.953181818181818</v>
      </c>
    </row>
    <row r="151" spans="1:10" x14ac:dyDescent="0.25">
      <c r="A151" s="34">
        <v>37408</v>
      </c>
      <c r="B151">
        <v>24.284629119903276</v>
      </c>
      <c r="C151">
        <v>24.05495507205114</v>
      </c>
      <c r="D151">
        <v>26.374062965118085</v>
      </c>
      <c r="E151">
        <v>21.735847178984194</v>
      </c>
      <c r="F151">
        <v>0.22967404785213574</v>
      </c>
      <c r="G151">
        <v>1.1832400551029365</v>
      </c>
      <c r="H151">
        <v>0.19410604539765614</v>
      </c>
      <c r="I151">
        <v>0</v>
      </c>
      <c r="J151">
        <v>25.545999999999999</v>
      </c>
    </row>
    <row r="152" spans="1:10" x14ac:dyDescent="0.25">
      <c r="A152" s="34">
        <v>37438</v>
      </c>
      <c r="B152">
        <v>25.337361671353911</v>
      </c>
      <c r="C152">
        <v>25.563125370813776</v>
      </c>
      <c r="D152">
        <v>27.882233263880721</v>
      </c>
      <c r="E152">
        <v>23.244017477746834</v>
      </c>
      <c r="F152">
        <v>-0.22576369945986485</v>
      </c>
      <c r="G152">
        <v>1.1832400551029365</v>
      </c>
      <c r="H152">
        <v>-0.19080126512470408</v>
      </c>
      <c r="I152">
        <v>0</v>
      </c>
      <c r="J152">
        <v>26.94</v>
      </c>
    </row>
    <row r="153" spans="1:10" x14ac:dyDescent="0.25">
      <c r="A153" s="34">
        <v>37469</v>
      </c>
      <c r="B153">
        <v>26.840813226781084</v>
      </c>
      <c r="C153">
        <v>26.541722300822897</v>
      </c>
      <c r="D153">
        <v>28.860830193889843</v>
      </c>
      <c r="E153">
        <v>24.222614407755952</v>
      </c>
      <c r="F153">
        <v>0.2990909259581862</v>
      </c>
      <c r="G153">
        <v>1.1832400551029365</v>
      </c>
      <c r="H153">
        <v>0.25277282041653554</v>
      </c>
      <c r="I153">
        <v>0</v>
      </c>
      <c r="J153">
        <v>28.2</v>
      </c>
    </row>
    <row r="154" spans="1:10" x14ac:dyDescent="0.25">
      <c r="A154" s="34">
        <v>37500</v>
      </c>
      <c r="B154">
        <v>28.674244496198757</v>
      </c>
      <c r="C154">
        <v>28.180582489108275</v>
      </c>
      <c r="D154">
        <v>30.499690382175221</v>
      </c>
      <c r="E154">
        <v>25.861474596041333</v>
      </c>
      <c r="F154">
        <v>0.49366200709048158</v>
      </c>
      <c r="G154">
        <v>1.1832400551029365</v>
      </c>
      <c r="H154">
        <v>0.41721204835948122</v>
      </c>
      <c r="I154">
        <v>0</v>
      </c>
      <c r="J154">
        <v>29.67</v>
      </c>
    </row>
    <row r="155" spans="1:10" x14ac:dyDescent="0.25">
      <c r="A155" s="34">
        <v>37530</v>
      </c>
      <c r="B155">
        <v>27.264022736129615</v>
      </c>
      <c r="C155">
        <v>27.776891455041135</v>
      </c>
      <c r="D155">
        <v>30.09599934810808</v>
      </c>
      <c r="E155">
        <v>25.457783561974193</v>
      </c>
      <c r="F155">
        <v>-0.51286871891151975</v>
      </c>
      <c r="G155">
        <v>1.1832400551029365</v>
      </c>
      <c r="H155">
        <v>-0.43344435197209624</v>
      </c>
      <c r="I155">
        <v>0</v>
      </c>
      <c r="J155">
        <v>28.86304347826087</v>
      </c>
    </row>
    <row r="156" spans="1:10" x14ac:dyDescent="0.25">
      <c r="A156" s="34">
        <v>37561</v>
      </c>
      <c r="B156">
        <v>24.907150468816827</v>
      </c>
      <c r="C156">
        <v>24.734955610876568</v>
      </c>
      <c r="D156">
        <v>27.054063503943514</v>
      </c>
      <c r="E156">
        <v>22.415847717809626</v>
      </c>
      <c r="F156">
        <v>0.17219485794025857</v>
      </c>
      <c r="G156">
        <v>1.1832400551029365</v>
      </c>
      <c r="H156">
        <v>0.14552825286604956</v>
      </c>
      <c r="I156">
        <v>0</v>
      </c>
      <c r="J156">
        <v>26.189473684210526</v>
      </c>
    </row>
    <row r="157" spans="1:10" x14ac:dyDescent="0.25">
      <c r="A157" s="34">
        <v>37591</v>
      </c>
      <c r="B157">
        <v>25.994958674927368</v>
      </c>
      <c r="C157">
        <v>27.890035470115457</v>
      </c>
      <c r="D157">
        <v>30.209143363182402</v>
      </c>
      <c r="E157">
        <v>25.570927577048515</v>
      </c>
      <c r="F157">
        <v>-1.8950767951880891</v>
      </c>
      <c r="G157">
        <v>1.1832400551029365</v>
      </c>
      <c r="H157">
        <v>-1.6015995968148882</v>
      </c>
      <c r="I157">
        <v>0</v>
      </c>
      <c r="J157">
        <v>29.393333333333334</v>
      </c>
    </row>
    <row r="158" spans="1:10" x14ac:dyDescent="0.25">
      <c r="A158" s="34">
        <v>37622</v>
      </c>
      <c r="B158">
        <v>31.210344399516323</v>
      </c>
      <c r="C158">
        <v>29.459890695127559</v>
      </c>
      <c r="D158">
        <v>31.778998588194504</v>
      </c>
      <c r="E158">
        <v>27.140782802060617</v>
      </c>
      <c r="F158">
        <v>1.7504537043887645</v>
      </c>
      <c r="G158">
        <v>1.1832400551029365</v>
      </c>
      <c r="H158">
        <v>1.4793732656696472</v>
      </c>
      <c r="I158">
        <v>0</v>
      </c>
      <c r="J158">
        <v>32.699523809523811</v>
      </c>
    </row>
    <row r="159" spans="1:10" x14ac:dyDescent="0.25">
      <c r="A159" s="34">
        <v>37653</v>
      </c>
      <c r="B159">
        <v>34.701989154497511</v>
      </c>
      <c r="C159">
        <v>34.000466075998169</v>
      </c>
      <c r="D159">
        <v>36.319573969065118</v>
      </c>
      <c r="E159">
        <v>31.681358182931227</v>
      </c>
      <c r="F159">
        <v>0.70152307849934203</v>
      </c>
      <c r="G159">
        <v>1.1832400551029365</v>
      </c>
      <c r="H159">
        <v>0.59288313937133641</v>
      </c>
      <c r="I159">
        <v>0</v>
      </c>
      <c r="J159">
        <v>35.733157894736841</v>
      </c>
    </row>
    <row r="160" spans="1:10" x14ac:dyDescent="0.25">
      <c r="A160" s="34">
        <v>37681</v>
      </c>
      <c r="B160">
        <v>31.559900435775802</v>
      </c>
      <c r="C160">
        <v>32.07347244840085</v>
      </c>
      <c r="D160">
        <v>34.392580341467792</v>
      </c>
      <c r="E160">
        <v>29.7543645553339</v>
      </c>
      <c r="F160">
        <v>-0.51357201262504759</v>
      </c>
      <c r="G160">
        <v>1.1832400551029365</v>
      </c>
      <c r="H160">
        <v>-0.43403873154071781</v>
      </c>
      <c r="I160">
        <v>0</v>
      </c>
      <c r="J160">
        <v>33.156190476190474</v>
      </c>
    </row>
    <row r="161" spans="1:10" x14ac:dyDescent="0.25">
      <c r="A161" s="34">
        <v>37712</v>
      </c>
      <c r="B161">
        <v>26.900870559782842</v>
      </c>
      <c r="C161">
        <v>26.767763971054322</v>
      </c>
      <c r="D161">
        <v>29.086871864121267</v>
      </c>
      <c r="E161">
        <v>24.448656077987376</v>
      </c>
      <c r="F161">
        <v>0.13310658872851988</v>
      </c>
      <c r="G161">
        <v>1.1832400551029365</v>
      </c>
      <c r="H161">
        <v>0.11249330865235137</v>
      </c>
      <c r="I161">
        <v>0</v>
      </c>
      <c r="J161">
        <v>28.135714285714286</v>
      </c>
    </row>
    <row r="162" spans="1:10" x14ac:dyDescent="0.25">
      <c r="A162" s="34">
        <v>37742</v>
      </c>
      <c r="B162">
        <v>27.029124697483944</v>
      </c>
      <c r="C162">
        <v>26.768206682965143</v>
      </c>
      <c r="D162">
        <v>29.087314576032085</v>
      </c>
      <c r="E162">
        <v>24.449098789898198</v>
      </c>
      <c r="F162">
        <v>0.26091801451880059</v>
      </c>
      <c r="G162">
        <v>1.1832400551029365</v>
      </c>
      <c r="H162">
        <v>0.22051147896282289</v>
      </c>
      <c r="I162">
        <v>0</v>
      </c>
      <c r="J162">
        <v>28.070476190476192</v>
      </c>
    </row>
    <row r="163" spans="1:10" x14ac:dyDescent="0.25">
      <c r="A163" s="34">
        <v>37773</v>
      </c>
      <c r="B163">
        <v>29.217717111763591</v>
      </c>
      <c r="C163">
        <v>29.230684071575599</v>
      </c>
      <c r="D163">
        <v>31.549791964642541</v>
      </c>
      <c r="E163">
        <v>26.911576178508653</v>
      </c>
      <c r="F163">
        <v>-1.2966959812008128E-2</v>
      </c>
      <c r="G163">
        <v>1.1832400551029365</v>
      </c>
      <c r="H163">
        <v>-1.0958858057657676E-2</v>
      </c>
      <c r="I163">
        <v>0</v>
      </c>
      <c r="J163">
        <v>30.519523809523811</v>
      </c>
    </row>
    <row r="164" spans="1:10" x14ac:dyDescent="0.25">
      <c r="A164" s="34">
        <v>37803</v>
      </c>
      <c r="B164">
        <v>29.666481479412965</v>
      </c>
      <c r="C164">
        <v>29.305481453523331</v>
      </c>
      <c r="D164">
        <v>31.624589346590277</v>
      </c>
      <c r="E164">
        <v>26.986373560456389</v>
      </c>
      <c r="F164">
        <v>0.3610000258896342</v>
      </c>
      <c r="G164">
        <v>1.1832400551029365</v>
      </c>
      <c r="H164">
        <v>0.3050944939978632</v>
      </c>
      <c r="I164">
        <v>0</v>
      </c>
      <c r="J164">
        <v>30.702272727272728</v>
      </c>
    </row>
    <row r="165" spans="1:10" x14ac:dyDescent="0.25">
      <c r="A165" s="34">
        <v>37834</v>
      </c>
      <c r="B165">
        <v>30.181433866252178</v>
      </c>
      <c r="C165">
        <v>30.371015754905631</v>
      </c>
      <c r="D165">
        <v>32.690123647972577</v>
      </c>
      <c r="E165">
        <v>28.051907861838686</v>
      </c>
      <c r="F165">
        <v>-0.18958188865345349</v>
      </c>
      <c r="G165">
        <v>1.1832400551029365</v>
      </c>
      <c r="H165">
        <v>-0.16022267657002257</v>
      </c>
      <c r="I165">
        <v>0</v>
      </c>
      <c r="J165">
        <v>31.597142857142856</v>
      </c>
    </row>
    <row r="166" spans="1:10" x14ac:dyDescent="0.25">
      <c r="A166" s="34">
        <v>37865</v>
      </c>
      <c r="B166">
        <v>26.491988358544209</v>
      </c>
      <c r="C166">
        <v>27.007509501031414</v>
      </c>
      <c r="D166">
        <v>29.326617394098356</v>
      </c>
      <c r="E166">
        <v>24.688401607964469</v>
      </c>
      <c r="F166">
        <v>-0.51552114248720571</v>
      </c>
      <c r="G166">
        <v>1.1832400551029365</v>
      </c>
      <c r="H166">
        <v>-0.43568601338665613</v>
      </c>
      <c r="I166">
        <v>0</v>
      </c>
      <c r="J166">
        <v>28.311428571428571</v>
      </c>
    </row>
    <row r="167" spans="1:10" x14ac:dyDescent="0.25">
      <c r="A167" s="34">
        <v>37895</v>
      </c>
      <c r="B167">
        <v>28.421909462808117</v>
      </c>
      <c r="C167">
        <v>28.45409919691259</v>
      </c>
      <c r="D167">
        <v>30.773207089979536</v>
      </c>
      <c r="E167">
        <v>26.134991303845649</v>
      </c>
      <c r="F167">
        <v>-3.2189734104473899E-2</v>
      </c>
      <c r="G167">
        <v>1.1832400551029365</v>
      </c>
      <c r="H167">
        <v>-2.7204736659860233E-2</v>
      </c>
      <c r="I167">
        <v>0</v>
      </c>
      <c r="J167">
        <v>30.345217391304349</v>
      </c>
    </row>
    <row r="168" spans="1:10" x14ac:dyDescent="0.25">
      <c r="A168" s="34">
        <v>37926</v>
      </c>
      <c r="B168">
        <v>29.054119681344286</v>
      </c>
      <c r="C168">
        <v>29.133737271335338</v>
      </c>
      <c r="D168">
        <v>31.452845164402284</v>
      </c>
      <c r="E168">
        <v>26.814629378268396</v>
      </c>
      <c r="F168">
        <v>-7.9617589991052284E-2</v>
      </c>
      <c r="G168">
        <v>1.1832400551029365</v>
      </c>
      <c r="H168">
        <v>-6.7287774486408769E-2</v>
      </c>
      <c r="I168">
        <v>0</v>
      </c>
      <c r="J168">
        <v>31.056111111111111</v>
      </c>
    </row>
    <row r="169" spans="1:10" x14ac:dyDescent="0.25">
      <c r="A169" s="34">
        <v>37956</v>
      </c>
      <c r="B169">
        <v>30.492731377328496</v>
      </c>
      <c r="C169">
        <v>30.12775094970366</v>
      </c>
      <c r="D169">
        <v>32.446858842770602</v>
      </c>
      <c r="E169">
        <v>27.808643056636715</v>
      </c>
      <c r="F169">
        <v>0.36498042762483607</v>
      </c>
      <c r="G169">
        <v>1.1832400551029365</v>
      </c>
      <c r="H169">
        <v>0.30845847894583356</v>
      </c>
      <c r="I169">
        <v>0</v>
      </c>
      <c r="J169">
        <v>32.142380952380954</v>
      </c>
    </row>
    <row r="170" spans="1:10" x14ac:dyDescent="0.25">
      <c r="A170" s="34">
        <v>37987</v>
      </c>
      <c r="B170">
        <v>32.573134087852182</v>
      </c>
      <c r="C170">
        <v>32.42364690438724</v>
      </c>
      <c r="D170">
        <v>34.742754797454189</v>
      </c>
      <c r="E170">
        <v>30.104539011320298</v>
      </c>
      <c r="F170">
        <v>0.14948718346494161</v>
      </c>
      <c r="G170">
        <v>1.1832400551029365</v>
      </c>
      <c r="H170">
        <v>0.12633715603207576</v>
      </c>
      <c r="I170">
        <v>0</v>
      </c>
      <c r="J170">
        <v>34.224736842105266</v>
      </c>
    </row>
    <row r="171" spans="1:10" x14ac:dyDescent="0.25">
      <c r="A171" s="34">
        <v>38018</v>
      </c>
      <c r="B171">
        <v>32.938371103242801</v>
      </c>
      <c r="C171">
        <v>32.776108427304877</v>
      </c>
      <c r="D171">
        <v>35.095216320371826</v>
      </c>
      <c r="E171">
        <v>30.457000534237935</v>
      </c>
      <c r="F171">
        <v>0.16226267593792443</v>
      </c>
      <c r="G171">
        <v>1.1832400551029365</v>
      </c>
      <c r="H171">
        <v>0.13713419794921353</v>
      </c>
      <c r="I171">
        <v>0</v>
      </c>
      <c r="J171">
        <v>34.5</v>
      </c>
    </row>
    <row r="172" spans="1:10" x14ac:dyDescent="0.25">
      <c r="A172" s="34">
        <v>38047</v>
      </c>
      <c r="B172">
        <v>34.593563669235039</v>
      </c>
      <c r="C172">
        <v>34.953388731796991</v>
      </c>
      <c r="D172">
        <v>37.27249662486394</v>
      </c>
      <c r="E172">
        <v>32.634280838730049</v>
      </c>
      <c r="F172">
        <v>-0.35982506256195279</v>
      </c>
      <c r="G172">
        <v>1.1832400551029365</v>
      </c>
      <c r="H172">
        <v>-0.30410148896679268</v>
      </c>
      <c r="I172">
        <v>0</v>
      </c>
      <c r="J172">
        <v>36.718260869565214</v>
      </c>
    </row>
    <row r="173" spans="1:10" x14ac:dyDescent="0.25">
      <c r="A173" s="34">
        <v>38078</v>
      </c>
      <c r="B173">
        <v>34.911831155171384</v>
      </c>
      <c r="C173">
        <v>34.507156660756401</v>
      </c>
      <c r="D173">
        <v>36.826264553823343</v>
      </c>
      <c r="E173">
        <v>32.188048767689452</v>
      </c>
      <c r="F173">
        <v>0.4046744944149836</v>
      </c>
      <c r="G173">
        <v>1.1832400551029365</v>
      </c>
      <c r="H173">
        <v>0.34200540513292443</v>
      </c>
      <c r="I173">
        <v>0</v>
      </c>
      <c r="J173">
        <v>36.616666666666667</v>
      </c>
    </row>
    <row r="174" spans="1:10" x14ac:dyDescent="0.25">
      <c r="A174" s="34">
        <v>38108</v>
      </c>
      <c r="B174">
        <v>37.983859079481007</v>
      </c>
      <c r="C174">
        <v>38.294840607325796</v>
      </c>
      <c r="D174">
        <v>40.613948500392745</v>
      </c>
      <c r="E174">
        <v>35.975732714258854</v>
      </c>
      <c r="F174">
        <v>-0.31098152784478827</v>
      </c>
      <c r="G174">
        <v>1.1832400551029365</v>
      </c>
      <c r="H174">
        <v>-0.26282200852111476</v>
      </c>
      <c r="I174">
        <v>0</v>
      </c>
      <c r="J174">
        <v>40.28</v>
      </c>
    </row>
    <row r="175" spans="1:10" x14ac:dyDescent="0.25">
      <c r="A175" s="34">
        <v>38139</v>
      </c>
      <c r="B175">
        <v>36.240243546977446</v>
      </c>
      <c r="C175">
        <v>35.88302128582319</v>
      </c>
      <c r="D175">
        <v>38.202129178890132</v>
      </c>
      <c r="E175">
        <v>33.563913392756248</v>
      </c>
      <c r="F175">
        <v>0.3572222611542557</v>
      </c>
      <c r="G175">
        <v>1.1832400551029365</v>
      </c>
      <c r="H175">
        <v>0.3019017650844984</v>
      </c>
      <c r="I175">
        <v>0</v>
      </c>
      <c r="J175">
        <v>38.049523809523812</v>
      </c>
    </row>
    <row r="176" spans="1:10" x14ac:dyDescent="0.25">
      <c r="A176" s="34">
        <v>38169</v>
      </c>
      <c r="B176">
        <v>38.527055425959645</v>
      </c>
      <c r="C176">
        <v>38.773887120861147</v>
      </c>
      <c r="D176">
        <v>41.092995013928096</v>
      </c>
      <c r="E176">
        <v>36.454779227794205</v>
      </c>
      <c r="F176">
        <v>-0.24683169490150192</v>
      </c>
      <c r="G176">
        <v>1.1832400551029365</v>
      </c>
      <c r="H176">
        <v>-0.20860660847052603</v>
      </c>
      <c r="I176">
        <v>0</v>
      </c>
      <c r="J176">
        <v>40.807619047619049</v>
      </c>
    </row>
    <row r="177" spans="1:10" x14ac:dyDescent="0.25">
      <c r="A177" s="34">
        <v>38200</v>
      </c>
      <c r="B177">
        <v>42.857230908100021</v>
      </c>
      <c r="C177">
        <v>42.366872375720554</v>
      </c>
      <c r="D177">
        <v>44.685980268787496</v>
      </c>
      <c r="E177">
        <v>40.047764482653612</v>
      </c>
      <c r="F177">
        <v>0.49035853237946725</v>
      </c>
      <c r="G177">
        <v>1.1832400551029365</v>
      </c>
      <c r="H177">
        <v>0.41442015951429928</v>
      </c>
      <c r="I177">
        <v>0</v>
      </c>
      <c r="J177">
        <v>44.883636363636363</v>
      </c>
    </row>
    <row r="178" spans="1:10" x14ac:dyDescent="0.25">
      <c r="A178" s="34">
        <v>38231</v>
      </c>
      <c r="B178">
        <v>43.615750890686847</v>
      </c>
      <c r="C178">
        <v>43.749396352558065</v>
      </c>
      <c r="D178">
        <v>46.068504245625014</v>
      </c>
      <c r="E178">
        <v>41.430288459491123</v>
      </c>
      <c r="F178">
        <v>-0.13364546187121817</v>
      </c>
      <c r="G178">
        <v>1.1832400551029365</v>
      </c>
      <c r="H178">
        <v>-0.11294873030611834</v>
      </c>
      <c r="I178">
        <v>0</v>
      </c>
      <c r="J178">
        <v>45.937619047619052</v>
      </c>
    </row>
    <row r="179" spans="1:10" x14ac:dyDescent="0.25">
      <c r="A179" s="34">
        <v>38261</v>
      </c>
      <c r="B179">
        <v>50.026471001637447</v>
      </c>
      <c r="C179">
        <v>50.311883713674106</v>
      </c>
      <c r="D179">
        <v>52.630991606741048</v>
      </c>
      <c r="E179">
        <v>47.992775820607157</v>
      </c>
      <c r="F179">
        <v>-0.28541271203665985</v>
      </c>
      <c r="G179">
        <v>1.1832400551029365</v>
      </c>
      <c r="H179">
        <v>-0.24121285516473684</v>
      </c>
      <c r="I179">
        <v>0</v>
      </c>
      <c r="J179">
        <v>53.093809523809526</v>
      </c>
    </row>
    <row r="180" spans="1:10" x14ac:dyDescent="0.25">
      <c r="A180" s="34">
        <v>38292</v>
      </c>
      <c r="B180">
        <v>44.300607979511653</v>
      </c>
      <c r="C180">
        <v>45.682108128330029</v>
      </c>
      <c r="D180">
        <v>48.001216021396971</v>
      </c>
      <c r="E180">
        <v>43.36300023526308</v>
      </c>
      <c r="F180">
        <v>-1.3815001488183754</v>
      </c>
      <c r="G180">
        <v>1.1832400551029365</v>
      </c>
      <c r="H180">
        <v>-1.1675569491249103</v>
      </c>
      <c r="I180">
        <v>0</v>
      </c>
      <c r="J180">
        <v>48.475499999999997</v>
      </c>
    </row>
    <row r="181" spans="1:10" x14ac:dyDescent="0.25">
      <c r="A181" s="34">
        <v>38322</v>
      </c>
      <c r="B181">
        <v>39.957696311245137</v>
      </c>
      <c r="C181">
        <v>39.661984755723971</v>
      </c>
      <c r="D181">
        <v>41.98109264879092</v>
      </c>
      <c r="E181">
        <v>37.342876862657029</v>
      </c>
      <c r="F181">
        <v>0.29571155552116579</v>
      </c>
      <c r="G181">
        <v>1.1832400551029365</v>
      </c>
      <c r="H181">
        <v>0.24991678928198574</v>
      </c>
      <c r="I181">
        <v>0</v>
      </c>
      <c r="J181">
        <v>43.256190476190476</v>
      </c>
    </row>
    <row r="182" spans="1:10" x14ac:dyDescent="0.25">
      <c r="A182" s="34">
        <v>38353</v>
      </c>
      <c r="B182">
        <v>43.528620353189275</v>
      </c>
      <c r="C182">
        <v>43.519221464616209</v>
      </c>
      <c r="D182">
        <v>45.838329357683151</v>
      </c>
      <c r="E182">
        <v>41.200113571549267</v>
      </c>
      <c r="F182">
        <v>9.3988885730666993E-3</v>
      </c>
      <c r="G182">
        <v>1.1832400551029365</v>
      </c>
      <c r="H182">
        <v>7.9433488855725383E-3</v>
      </c>
      <c r="I182">
        <v>0</v>
      </c>
      <c r="J182">
        <v>46.851500000000001</v>
      </c>
    </row>
    <row r="183" spans="1:10" x14ac:dyDescent="0.25">
      <c r="A183" s="34">
        <v>38384</v>
      </c>
      <c r="B183">
        <v>44.77822385576269</v>
      </c>
      <c r="C183">
        <v>44.796244718043091</v>
      </c>
      <c r="D183">
        <v>47.11535261111004</v>
      </c>
      <c r="E183">
        <v>42.477136824976149</v>
      </c>
      <c r="F183">
        <v>-1.8020862280401673E-2</v>
      </c>
      <c r="G183">
        <v>1.1832400551029365</v>
      </c>
      <c r="H183">
        <v>-1.5230098239730348E-2</v>
      </c>
      <c r="I183">
        <v>0</v>
      </c>
      <c r="J183">
        <v>48.053157894736842</v>
      </c>
    </row>
    <row r="184" spans="1:10" x14ac:dyDescent="0.25">
      <c r="A184" s="34">
        <v>38412</v>
      </c>
      <c r="B184">
        <v>50.786736766555443</v>
      </c>
      <c r="C184">
        <v>51.093405903898905</v>
      </c>
      <c r="D184">
        <v>53.412513796965847</v>
      </c>
      <c r="E184">
        <v>48.774298010831963</v>
      </c>
      <c r="F184">
        <v>-0.30666913734346224</v>
      </c>
      <c r="G184">
        <v>1.1832400551029365</v>
      </c>
      <c r="H184">
        <v>-0.25917744756940586</v>
      </c>
      <c r="I184">
        <v>0</v>
      </c>
      <c r="J184">
        <v>54.629545454545458</v>
      </c>
    </row>
    <row r="185" spans="1:10" x14ac:dyDescent="0.25">
      <c r="A185" s="34">
        <v>38443</v>
      </c>
      <c r="B185">
        <v>49.091367840920874</v>
      </c>
      <c r="C185">
        <v>49.604557171152159</v>
      </c>
      <c r="D185">
        <v>51.923665064219108</v>
      </c>
      <c r="E185">
        <v>47.285449278085217</v>
      </c>
      <c r="F185">
        <v>-0.51318933023128466</v>
      </c>
      <c r="G185">
        <v>1.1832400551029365</v>
      </c>
      <c r="H185">
        <v>-0.43371531247447459</v>
      </c>
      <c r="I185">
        <v>0</v>
      </c>
      <c r="J185">
        <v>53.217619047619046</v>
      </c>
    </row>
    <row r="186" spans="1:10" x14ac:dyDescent="0.25">
      <c r="A186" s="34">
        <v>38473</v>
      </c>
      <c r="B186">
        <v>44.823773507470968</v>
      </c>
      <c r="C186">
        <v>46.156296605524176</v>
      </c>
      <c r="D186">
        <v>48.475404498591118</v>
      </c>
      <c r="E186">
        <v>43.837188712457234</v>
      </c>
      <c r="F186">
        <v>-1.3325230980532083</v>
      </c>
      <c r="G186">
        <v>1.1832400551029365</v>
      </c>
      <c r="H186">
        <v>-1.1261646293213805</v>
      </c>
      <c r="I186">
        <v>0</v>
      </c>
      <c r="J186">
        <v>49.870952380952382</v>
      </c>
    </row>
    <row r="187" spans="1:10" x14ac:dyDescent="0.25">
      <c r="A187" s="34">
        <v>38504</v>
      </c>
      <c r="B187">
        <v>52.174975959176635</v>
      </c>
      <c r="C187">
        <v>51.445360301668828</v>
      </c>
      <c r="D187">
        <v>53.764468194735777</v>
      </c>
      <c r="E187">
        <v>49.126252408601886</v>
      </c>
      <c r="F187">
        <v>0.72961565750780721</v>
      </c>
      <c r="G187">
        <v>1.1832400551029365</v>
      </c>
      <c r="H187">
        <v>0.61662521849324481</v>
      </c>
      <c r="I187">
        <v>0</v>
      </c>
      <c r="J187">
        <v>56.419545454545457</v>
      </c>
    </row>
    <row r="188" spans="1:10" x14ac:dyDescent="0.25">
      <c r="A188" s="34">
        <v>38534</v>
      </c>
      <c r="B188">
        <v>55.683223397767968</v>
      </c>
      <c r="C188">
        <v>54.843711681509156</v>
      </c>
      <c r="D188">
        <v>57.162819574576098</v>
      </c>
      <c r="E188">
        <v>52.524603788442214</v>
      </c>
      <c r="F188">
        <v>0.83951171625881216</v>
      </c>
      <c r="G188">
        <v>1.1832400551029365</v>
      </c>
      <c r="H188">
        <v>0.70950244850000321</v>
      </c>
      <c r="I188">
        <v>0</v>
      </c>
      <c r="J188">
        <v>59.026000000000003</v>
      </c>
    </row>
    <row r="189" spans="1:10" x14ac:dyDescent="0.25">
      <c r="A189" s="34">
        <v>38565</v>
      </c>
      <c r="B189">
        <v>61.754005854211435</v>
      </c>
      <c r="C189">
        <v>61.31377194992308</v>
      </c>
      <c r="D189">
        <v>63.632879842990029</v>
      </c>
      <c r="E189">
        <v>58.994664056856138</v>
      </c>
      <c r="F189">
        <v>0.4402339042883554</v>
      </c>
      <c r="G189">
        <v>1.1832400551029365</v>
      </c>
      <c r="H189">
        <v>0.3720579796041954</v>
      </c>
      <c r="I189">
        <v>0</v>
      </c>
      <c r="J189">
        <v>64.993478260869566</v>
      </c>
    </row>
    <row r="190" spans="1:10" x14ac:dyDescent="0.25">
      <c r="A190" s="34">
        <v>38596</v>
      </c>
      <c r="B190">
        <v>61.689910132406254</v>
      </c>
      <c r="C190">
        <v>62.19456497772827</v>
      </c>
      <c r="D190">
        <v>64.513672870795219</v>
      </c>
      <c r="E190">
        <v>59.875457084661321</v>
      </c>
      <c r="F190">
        <v>-0.50465484532201543</v>
      </c>
      <c r="G190">
        <v>1.1832400551029365</v>
      </c>
      <c r="H190">
        <v>-0.42650250314431143</v>
      </c>
      <c r="I190">
        <v>0</v>
      </c>
      <c r="J190">
        <v>65.552857142857135</v>
      </c>
    </row>
    <row r="191" spans="1:10" x14ac:dyDescent="0.25">
      <c r="A191" s="34">
        <v>38626</v>
      </c>
      <c r="B191">
        <v>58.558478711666361</v>
      </c>
      <c r="C191">
        <v>58.62217954685245</v>
      </c>
      <c r="D191">
        <v>60.941287439919392</v>
      </c>
      <c r="E191">
        <v>56.303071653785501</v>
      </c>
      <c r="F191">
        <v>-6.3700835186089932E-2</v>
      </c>
      <c r="G191">
        <v>1.1832400551029365</v>
      </c>
      <c r="H191">
        <v>-5.3835935414262369E-2</v>
      </c>
      <c r="I191">
        <v>0</v>
      </c>
      <c r="J191">
        <v>62.268571428571427</v>
      </c>
    </row>
    <row r="192" spans="1:10" x14ac:dyDescent="0.25">
      <c r="A192" s="34">
        <v>38657</v>
      </c>
      <c r="B192">
        <v>54.792838027449626</v>
      </c>
      <c r="C192">
        <v>54.892308735637229</v>
      </c>
      <c r="D192">
        <v>57.211416628704178</v>
      </c>
      <c r="E192">
        <v>52.573200842570287</v>
      </c>
      <c r="F192">
        <v>-9.9470708187602952E-2</v>
      </c>
      <c r="G192">
        <v>1.1832400551029365</v>
      </c>
      <c r="H192">
        <v>-8.4066380071074809E-2</v>
      </c>
      <c r="I192">
        <v>0</v>
      </c>
      <c r="J192">
        <v>58.343000000000004</v>
      </c>
    </row>
    <row r="193" spans="1:10" x14ac:dyDescent="0.25">
      <c r="A193" s="34">
        <v>38687</v>
      </c>
      <c r="B193">
        <v>54.596645394076802</v>
      </c>
      <c r="C193">
        <v>55.88466212752914</v>
      </c>
      <c r="D193">
        <v>58.203770020596089</v>
      </c>
      <c r="E193">
        <v>53.565554234462198</v>
      </c>
      <c r="F193">
        <v>-1.2880167334523378</v>
      </c>
      <c r="G193">
        <v>1.1832400551029365</v>
      </c>
      <c r="H193">
        <v>-1.0885506519979042</v>
      </c>
      <c r="I193">
        <v>0</v>
      </c>
      <c r="J193">
        <v>59.44761904761905</v>
      </c>
    </row>
    <row r="194" spans="1:10" x14ac:dyDescent="0.25">
      <c r="A194" s="34">
        <v>38718</v>
      </c>
      <c r="B194">
        <v>61.207597447021946</v>
      </c>
      <c r="C194">
        <v>60.638425593447764</v>
      </c>
      <c r="D194">
        <v>62.957533486514706</v>
      </c>
      <c r="E194">
        <v>58.319317700380815</v>
      </c>
      <c r="F194">
        <v>0.56917185357418276</v>
      </c>
      <c r="G194">
        <v>1.1832400551029365</v>
      </c>
      <c r="H194">
        <v>0.48102821664929812</v>
      </c>
      <c r="I194">
        <v>0</v>
      </c>
      <c r="J194">
        <v>65.537499999999994</v>
      </c>
    </row>
    <row r="195" spans="1:10" x14ac:dyDescent="0.25">
      <c r="A195" s="34">
        <v>38749</v>
      </c>
      <c r="B195">
        <v>57.784937677814675</v>
      </c>
      <c r="C195">
        <v>57.924179444747978</v>
      </c>
      <c r="D195">
        <v>60.24328733781492</v>
      </c>
      <c r="E195">
        <v>55.605071551681029</v>
      </c>
      <c r="F195">
        <v>-0.13924176693330281</v>
      </c>
      <c r="G195">
        <v>1.1832400551029365</v>
      </c>
      <c r="H195">
        <v>-0.11767837501172948</v>
      </c>
      <c r="I195">
        <v>0</v>
      </c>
      <c r="J195">
        <v>61.925789473684212</v>
      </c>
    </row>
    <row r="196" spans="1:10" x14ac:dyDescent="0.25">
      <c r="A196" s="34">
        <v>38777</v>
      </c>
      <c r="B196">
        <v>56.823281716803393</v>
      </c>
      <c r="C196">
        <v>58.893386710216738</v>
      </c>
      <c r="D196">
        <v>61.21249460328368</v>
      </c>
      <c r="E196">
        <v>56.574278817149789</v>
      </c>
      <c r="F196">
        <v>-2.0701049934133451</v>
      </c>
      <c r="G196">
        <v>1.1832400551029365</v>
      </c>
      <c r="H196">
        <v>-1.7495224105080311</v>
      </c>
      <c r="I196">
        <v>0</v>
      </c>
      <c r="J196">
        <v>62.966086956521742</v>
      </c>
    </row>
    <row r="197" spans="1:10" x14ac:dyDescent="0.25">
      <c r="A197" s="34">
        <v>38808</v>
      </c>
      <c r="B197">
        <v>65.216115442591104</v>
      </c>
      <c r="C197">
        <v>64.125361164801646</v>
      </c>
      <c r="D197">
        <v>66.444469057868588</v>
      </c>
      <c r="E197">
        <v>61.806253271734704</v>
      </c>
      <c r="F197">
        <v>1.0907542777894577</v>
      </c>
      <c r="G197">
        <v>1.1832400551029365</v>
      </c>
      <c r="H197">
        <v>0.92183684374559738</v>
      </c>
      <c r="I197">
        <v>0</v>
      </c>
      <c r="J197">
        <v>70.16105263157894</v>
      </c>
    </row>
    <row r="198" spans="1:10" x14ac:dyDescent="0.25">
      <c r="A198" s="34">
        <v>38838</v>
      </c>
      <c r="B198">
        <v>66.582024088658613</v>
      </c>
      <c r="C198">
        <v>66.165107989927591</v>
      </c>
      <c r="D198">
        <v>68.484215882994548</v>
      </c>
      <c r="E198">
        <v>63.846000096860656</v>
      </c>
      <c r="F198">
        <v>0.41691609873102209</v>
      </c>
      <c r="G198">
        <v>1.1832400551029365</v>
      </c>
      <c r="H198">
        <v>0.35235123839240912</v>
      </c>
      <c r="I198">
        <v>0</v>
      </c>
      <c r="J198">
        <v>70.960909090909098</v>
      </c>
    </row>
    <row r="199" spans="1:10" x14ac:dyDescent="0.25">
      <c r="A199" s="34">
        <v>38869</v>
      </c>
      <c r="B199">
        <v>66.618781613421703</v>
      </c>
      <c r="C199">
        <v>66.66275795024157</v>
      </c>
      <c r="D199">
        <v>68.981865843308512</v>
      </c>
      <c r="E199">
        <v>64.343650057174628</v>
      </c>
      <c r="F199">
        <v>-4.3976336819866901E-2</v>
      </c>
      <c r="G199">
        <v>1.1832400551029365</v>
      </c>
      <c r="H199">
        <v>-3.7166031212526152E-2</v>
      </c>
      <c r="I199">
        <v>0</v>
      </c>
      <c r="J199">
        <v>70.969545454545454</v>
      </c>
    </row>
    <row r="200" spans="1:10" x14ac:dyDescent="0.25">
      <c r="A200" s="34">
        <v>38899</v>
      </c>
      <c r="B200">
        <v>70.183493298853463</v>
      </c>
      <c r="C200">
        <v>69.98162990190599</v>
      </c>
      <c r="D200">
        <v>72.300737794972932</v>
      </c>
      <c r="E200">
        <v>67.662522008839048</v>
      </c>
      <c r="F200">
        <v>0.20186339694747346</v>
      </c>
      <c r="G200">
        <v>1.1832400551029365</v>
      </c>
      <c r="H200">
        <v>0.17060223415941769</v>
      </c>
      <c r="I200">
        <v>0</v>
      </c>
      <c r="J200">
        <v>74.463157894736838</v>
      </c>
    </row>
    <row r="201" spans="1:10" x14ac:dyDescent="0.25">
      <c r="A201" s="34">
        <v>38930</v>
      </c>
      <c r="B201">
        <v>68.489735560928196</v>
      </c>
      <c r="C201">
        <v>68.895206215242354</v>
      </c>
      <c r="D201">
        <v>71.214314108309296</v>
      </c>
      <c r="E201">
        <v>66.576098322175397</v>
      </c>
      <c r="F201">
        <v>-0.40547065431415774</v>
      </c>
      <c r="G201">
        <v>1.1832400551029365</v>
      </c>
      <c r="H201">
        <v>-0.34267826935497347</v>
      </c>
      <c r="I201">
        <v>0</v>
      </c>
      <c r="J201">
        <v>73.083478260869569</v>
      </c>
    </row>
    <row r="202" spans="1:10" x14ac:dyDescent="0.25">
      <c r="A202" s="34">
        <v>38961</v>
      </c>
      <c r="B202">
        <v>60.209907619805826</v>
      </c>
      <c r="C202">
        <v>59.912561680189192</v>
      </c>
      <c r="D202">
        <v>62.231669573256134</v>
      </c>
      <c r="E202">
        <v>57.59345378712225</v>
      </c>
      <c r="F202">
        <v>0.29734593961663336</v>
      </c>
      <c r="G202">
        <v>1.1832400551029365</v>
      </c>
      <c r="H202">
        <v>0.25129806782171993</v>
      </c>
      <c r="I202">
        <v>0</v>
      </c>
      <c r="J202">
        <v>63.894999999999996</v>
      </c>
    </row>
    <row r="203" spans="1:10" x14ac:dyDescent="0.25">
      <c r="A203" s="34">
        <v>38991</v>
      </c>
      <c r="B203">
        <v>55.093641228605193</v>
      </c>
      <c r="C203">
        <v>55.734916783300768</v>
      </c>
      <c r="D203">
        <v>58.05402467636771</v>
      </c>
      <c r="E203">
        <v>53.415808890233826</v>
      </c>
      <c r="F203">
        <v>-0.64127555469557507</v>
      </c>
      <c r="G203">
        <v>1.1832400551029365</v>
      </c>
      <c r="H203">
        <v>-0.54196572532341036</v>
      </c>
      <c r="I203">
        <v>0</v>
      </c>
      <c r="J203">
        <v>59.136818181818185</v>
      </c>
    </row>
    <row r="204" spans="1:10" x14ac:dyDescent="0.25">
      <c r="A204" s="34">
        <v>39022</v>
      </c>
      <c r="B204">
        <v>54.415992271298144</v>
      </c>
      <c r="C204">
        <v>55.483746769715104</v>
      </c>
      <c r="D204">
        <v>57.802854662782046</v>
      </c>
      <c r="E204">
        <v>53.164638876648162</v>
      </c>
      <c r="F204">
        <v>-1.06775449841696</v>
      </c>
      <c r="G204">
        <v>1.1832400551029365</v>
      </c>
      <c r="H204">
        <v>-0.90239887824290244</v>
      </c>
      <c r="I204">
        <v>0</v>
      </c>
      <c r="J204">
        <v>59.402999999999999</v>
      </c>
    </row>
    <row r="205" spans="1:10" x14ac:dyDescent="0.25">
      <c r="A205" s="34">
        <v>39052</v>
      </c>
      <c r="B205">
        <v>56.802163596531102</v>
      </c>
      <c r="C205">
        <v>57.271713813835859</v>
      </c>
      <c r="D205">
        <v>59.590821706902808</v>
      </c>
      <c r="E205">
        <v>54.952605920768917</v>
      </c>
      <c r="F205">
        <v>-0.46955021730475721</v>
      </c>
      <c r="G205">
        <v>1.1832400551029365</v>
      </c>
      <c r="H205">
        <v>-0.39683428166561557</v>
      </c>
      <c r="I205">
        <v>0</v>
      </c>
      <c r="J205">
        <v>62.086500000000001</v>
      </c>
    </row>
    <row r="206" spans="1:10" x14ac:dyDescent="0.25">
      <c r="A206" s="34">
        <v>39083</v>
      </c>
      <c r="B206">
        <v>50.170045722825506</v>
      </c>
      <c r="C206">
        <v>49.859687477012457</v>
      </c>
      <c r="D206">
        <v>52.178795370079399</v>
      </c>
      <c r="E206">
        <v>47.540579583945515</v>
      </c>
      <c r="F206">
        <v>0.31035824581304894</v>
      </c>
      <c r="G206">
        <v>1.1832400551029365</v>
      </c>
      <c r="H206">
        <v>0.26229524978855551</v>
      </c>
      <c r="I206">
        <v>0</v>
      </c>
      <c r="J206">
        <v>54.353500000000004</v>
      </c>
    </row>
    <row r="207" spans="1:10" x14ac:dyDescent="0.25">
      <c r="A207" s="34">
        <v>39114</v>
      </c>
      <c r="B207">
        <v>55.585755635231614</v>
      </c>
      <c r="C207">
        <v>55.140474059082273</v>
      </c>
      <c r="D207">
        <v>57.459581952149222</v>
      </c>
      <c r="E207">
        <v>52.821366166015331</v>
      </c>
      <c r="F207">
        <v>0.44528157614934116</v>
      </c>
      <c r="G207">
        <v>1.1832400551029365</v>
      </c>
      <c r="H207">
        <v>0.37632395406915436</v>
      </c>
      <c r="I207">
        <v>0</v>
      </c>
      <c r="J207">
        <v>59.387894736842107</v>
      </c>
    </row>
    <row r="208" spans="1:10" x14ac:dyDescent="0.25">
      <c r="A208" s="34">
        <v>39142</v>
      </c>
      <c r="B208">
        <v>57.301204817450675</v>
      </c>
      <c r="C208">
        <v>56.949920993505287</v>
      </c>
      <c r="D208">
        <v>59.269028886572237</v>
      </c>
      <c r="E208">
        <v>54.630813100438345</v>
      </c>
      <c r="F208">
        <v>0.35128382394538704</v>
      </c>
      <c r="G208">
        <v>1.1832400551029365</v>
      </c>
      <c r="H208">
        <v>0.29688297182842321</v>
      </c>
      <c r="I208">
        <v>0</v>
      </c>
      <c r="J208">
        <v>60.740454545454547</v>
      </c>
    </row>
    <row r="209" spans="1:10" x14ac:dyDescent="0.25">
      <c r="A209" s="34">
        <v>39173</v>
      </c>
      <c r="B209">
        <v>59.892473136504385</v>
      </c>
      <c r="C209">
        <v>60.410880234399329</v>
      </c>
      <c r="D209">
        <v>62.729988127466271</v>
      </c>
      <c r="E209">
        <v>58.09177234133238</v>
      </c>
      <c r="F209">
        <v>-0.51840709789494355</v>
      </c>
      <c r="G209">
        <v>1.1832400551029365</v>
      </c>
      <c r="H209">
        <v>-0.43812504120294044</v>
      </c>
      <c r="I209">
        <v>0</v>
      </c>
      <c r="J209">
        <v>64.036000000000001</v>
      </c>
    </row>
    <row r="210" spans="1:10" x14ac:dyDescent="0.25">
      <c r="A210" s="34">
        <v>39203</v>
      </c>
      <c r="B210">
        <v>58.946260095767343</v>
      </c>
      <c r="C210">
        <v>59.519709344377659</v>
      </c>
      <c r="D210">
        <v>61.838817237444601</v>
      </c>
      <c r="E210">
        <v>57.200601451310717</v>
      </c>
      <c r="F210">
        <v>-0.57344924861031643</v>
      </c>
      <c r="G210">
        <v>1.1832400551029365</v>
      </c>
      <c r="H210">
        <v>-0.48464320163707519</v>
      </c>
      <c r="I210">
        <v>0</v>
      </c>
      <c r="J210">
        <v>63.530909090909091</v>
      </c>
    </row>
    <row r="211" spans="1:10" x14ac:dyDescent="0.25">
      <c r="A211" s="34">
        <v>39234</v>
      </c>
      <c r="B211">
        <v>62.131588183022124</v>
      </c>
      <c r="C211">
        <v>62.915993181340518</v>
      </c>
      <c r="D211">
        <v>65.235101074407467</v>
      </c>
      <c r="E211">
        <v>60.596885288273576</v>
      </c>
      <c r="F211">
        <v>-0.78440499831839361</v>
      </c>
      <c r="G211">
        <v>1.1832400551029365</v>
      </c>
      <c r="H211">
        <v>-0.6629297199122911</v>
      </c>
      <c r="I211">
        <v>0</v>
      </c>
      <c r="J211">
        <v>67.529523809523809</v>
      </c>
    </row>
    <row r="212" spans="1:10" x14ac:dyDescent="0.25">
      <c r="A212" s="34">
        <v>39264</v>
      </c>
      <c r="B212">
        <v>70.539453027043734</v>
      </c>
      <c r="C212">
        <v>68.69227350603694</v>
      </c>
      <c r="D212">
        <v>71.011381399103882</v>
      </c>
      <c r="E212">
        <v>66.373165612969999</v>
      </c>
      <c r="F212">
        <v>1.8471795210067938</v>
      </c>
      <c r="G212">
        <v>1.1832400551029365</v>
      </c>
      <c r="H212">
        <v>1.5611198361993397</v>
      </c>
      <c r="I212">
        <v>0</v>
      </c>
      <c r="J212">
        <v>74.150476190476184</v>
      </c>
    </row>
    <row r="213" spans="1:10" x14ac:dyDescent="0.25">
      <c r="A213" s="34">
        <v>39295</v>
      </c>
      <c r="B213">
        <v>69.125813319656118</v>
      </c>
      <c r="C213">
        <v>68.732678142701914</v>
      </c>
      <c r="D213">
        <v>71.051786035768856</v>
      </c>
      <c r="E213">
        <v>66.413570249634972</v>
      </c>
      <c r="F213">
        <v>0.3931351769542033</v>
      </c>
      <c r="G213">
        <v>1.1832400551029365</v>
      </c>
      <c r="H213">
        <v>0.33225310050884166</v>
      </c>
      <c r="I213">
        <v>0</v>
      </c>
      <c r="J213">
        <v>72.358695652173921</v>
      </c>
    </row>
    <row r="214" spans="1:10" x14ac:dyDescent="0.25">
      <c r="A214" s="34">
        <v>39326</v>
      </c>
      <c r="B214">
        <v>75.994563847917945</v>
      </c>
      <c r="C214">
        <v>75.810760577385906</v>
      </c>
      <c r="D214">
        <v>78.129868470452848</v>
      </c>
      <c r="E214">
        <v>73.491652684318964</v>
      </c>
      <c r="F214">
        <v>0.18380327053203871</v>
      </c>
      <c r="G214">
        <v>1.1832400551029365</v>
      </c>
      <c r="H214">
        <v>0.15533895234475362</v>
      </c>
      <c r="I214">
        <v>0</v>
      </c>
      <c r="J214">
        <v>79.626315789473679</v>
      </c>
    </row>
    <row r="215" spans="1:10" x14ac:dyDescent="0.25">
      <c r="A215" s="34">
        <v>39356</v>
      </c>
      <c r="B215">
        <v>82.988330192211521</v>
      </c>
      <c r="C215">
        <v>81.511294482294957</v>
      </c>
      <c r="D215">
        <v>83.830402375361899</v>
      </c>
      <c r="E215">
        <v>79.192186589228015</v>
      </c>
      <c r="F215">
        <v>1.4770357099165636</v>
      </c>
      <c r="G215">
        <v>1.1832400551029365</v>
      </c>
      <c r="H215">
        <v>1.2482975906254865</v>
      </c>
      <c r="I215">
        <v>0</v>
      </c>
      <c r="J215">
        <v>85.658260869565211</v>
      </c>
    </row>
    <row r="216" spans="1:10" x14ac:dyDescent="0.25">
      <c r="A216" s="34">
        <v>39387</v>
      </c>
      <c r="B216">
        <v>91.882738860596021</v>
      </c>
      <c r="C216">
        <v>91.020248474437608</v>
      </c>
      <c r="D216">
        <v>93.33935636750455</v>
      </c>
      <c r="E216">
        <v>88.701140581370666</v>
      </c>
      <c r="F216">
        <v>0.862490386158413</v>
      </c>
      <c r="G216">
        <v>1.1832400551029365</v>
      </c>
      <c r="H216">
        <v>0.7289225736052185</v>
      </c>
      <c r="I216">
        <v>0</v>
      </c>
      <c r="J216">
        <v>94.631428571428572</v>
      </c>
    </row>
    <row r="217" spans="1:10" x14ac:dyDescent="0.25">
      <c r="A217" s="34">
        <v>39417</v>
      </c>
      <c r="B217">
        <v>87.53392515242102</v>
      </c>
      <c r="C217">
        <v>88.638197697476883</v>
      </c>
      <c r="D217">
        <v>90.957305590543825</v>
      </c>
      <c r="E217">
        <v>86.319089804409927</v>
      </c>
      <c r="F217">
        <v>-1.1042725450558635</v>
      </c>
      <c r="G217">
        <v>1.1832400551029365</v>
      </c>
      <c r="H217">
        <v>-0.93326163215442937</v>
      </c>
      <c r="I217">
        <v>0</v>
      </c>
      <c r="J217">
        <v>91.742499999999993</v>
      </c>
    </row>
    <row r="218" spans="1:10" x14ac:dyDescent="0.25">
      <c r="A218" s="34">
        <v>39448</v>
      </c>
      <c r="B218">
        <v>90.080190885401336</v>
      </c>
      <c r="C218">
        <v>88.457737327611724</v>
      </c>
      <c r="D218">
        <v>90.776845220678666</v>
      </c>
      <c r="E218">
        <v>86.138629434544782</v>
      </c>
      <c r="F218">
        <v>1.622453557789612</v>
      </c>
      <c r="G218">
        <v>1.1832400551029365</v>
      </c>
      <c r="H218">
        <v>1.3711956004130252</v>
      </c>
      <c r="I218">
        <v>0</v>
      </c>
      <c r="J218">
        <v>92.929047619047623</v>
      </c>
    </row>
    <row r="219" spans="1:10" x14ac:dyDescent="0.25">
      <c r="A219" s="34">
        <v>39479</v>
      </c>
      <c r="B219">
        <v>92.302889756465433</v>
      </c>
      <c r="C219">
        <v>91.883330893631822</v>
      </c>
      <c r="D219">
        <v>94.202438786698764</v>
      </c>
      <c r="E219">
        <v>89.56422300056488</v>
      </c>
      <c r="F219">
        <v>0.4195588628336111</v>
      </c>
      <c r="G219">
        <v>1.1832400551029365</v>
      </c>
      <c r="H219">
        <v>0.35458473622844977</v>
      </c>
      <c r="I219">
        <v>0</v>
      </c>
      <c r="J219">
        <v>95.349000000000004</v>
      </c>
    </row>
    <row r="220" spans="1:10" x14ac:dyDescent="0.25">
      <c r="A220" s="34">
        <v>39508</v>
      </c>
      <c r="B220">
        <v>101.63201721314444</v>
      </c>
      <c r="C220">
        <v>101.33624608864694</v>
      </c>
      <c r="D220">
        <v>103.6553539817139</v>
      </c>
      <c r="E220">
        <v>99.017138195580003</v>
      </c>
      <c r="F220">
        <v>0.29577112449749166</v>
      </c>
      <c r="G220">
        <v>1.1832400551029365</v>
      </c>
      <c r="H220">
        <v>0.24996713323042544</v>
      </c>
      <c r="I220">
        <v>0</v>
      </c>
      <c r="J220">
        <v>105.42</v>
      </c>
    </row>
    <row r="221" spans="1:10" x14ac:dyDescent="0.25">
      <c r="A221" s="34">
        <v>39539</v>
      </c>
      <c r="B221">
        <v>109.87207976083018</v>
      </c>
      <c r="C221">
        <v>107.84271682122919</v>
      </c>
      <c r="D221">
        <v>110.16182471429613</v>
      </c>
      <c r="E221">
        <v>105.52360892816225</v>
      </c>
      <c r="F221">
        <v>2.0293629396009862</v>
      </c>
      <c r="G221">
        <v>1.1832400551029365</v>
      </c>
      <c r="H221">
        <v>1.7150897916690633</v>
      </c>
      <c r="I221">
        <v>0</v>
      </c>
      <c r="J221">
        <v>112.46272727272728</v>
      </c>
    </row>
    <row r="222" spans="1:10" x14ac:dyDescent="0.25">
      <c r="A222" s="34">
        <v>39569</v>
      </c>
      <c r="B222">
        <v>122.42592833504533</v>
      </c>
      <c r="C222">
        <v>121.38114465118915</v>
      </c>
      <c r="D222">
        <v>123.70025254425609</v>
      </c>
      <c r="E222">
        <v>119.06203675812219</v>
      </c>
      <c r="F222">
        <v>1.0447836838561813</v>
      </c>
      <c r="G222">
        <v>1.1832400551029365</v>
      </c>
      <c r="H222">
        <v>0.88298539197550219</v>
      </c>
      <c r="I222">
        <v>0</v>
      </c>
      <c r="J222">
        <v>125.45857142857143</v>
      </c>
    </row>
    <row r="223" spans="1:10" x14ac:dyDescent="0.25">
      <c r="A223" s="34">
        <v>39600</v>
      </c>
      <c r="B223">
        <v>130.69235602676204</v>
      </c>
      <c r="C223">
        <v>129.68898215861012</v>
      </c>
      <c r="D223">
        <v>132.00809005167707</v>
      </c>
      <c r="E223">
        <v>127.36987426554319</v>
      </c>
      <c r="F223">
        <v>1.0033738681519253</v>
      </c>
      <c r="G223">
        <v>1.1832400551029365</v>
      </c>
      <c r="H223">
        <v>0.84798842282653819</v>
      </c>
      <c r="I223">
        <v>0</v>
      </c>
      <c r="J223">
        <v>134.0157142857143</v>
      </c>
    </row>
    <row r="224" spans="1:10" x14ac:dyDescent="0.25">
      <c r="A224" s="34">
        <v>39630</v>
      </c>
      <c r="B224">
        <v>130.55822018352953</v>
      </c>
      <c r="C224">
        <v>129.34273081107852</v>
      </c>
      <c r="D224">
        <v>131.66183870414545</v>
      </c>
      <c r="E224">
        <v>127.02362291801157</v>
      </c>
      <c r="F224">
        <v>1.2154893724510032</v>
      </c>
      <c r="G224">
        <v>1.1832400551029365</v>
      </c>
      <c r="H224">
        <v>1.0272550926660957</v>
      </c>
      <c r="I224">
        <v>0</v>
      </c>
      <c r="J224">
        <v>133.48454545454547</v>
      </c>
    </row>
    <row r="225" spans="1:10" x14ac:dyDescent="0.25">
      <c r="A225" s="34">
        <v>39661</v>
      </c>
      <c r="B225">
        <v>113.43020507531716</v>
      </c>
      <c r="C225">
        <v>113.79039485384509</v>
      </c>
      <c r="D225">
        <v>116.10950274691203</v>
      </c>
      <c r="E225">
        <v>111.47128696077814</v>
      </c>
      <c r="F225">
        <v>-0.36018977852792489</v>
      </c>
      <c r="G225">
        <v>1.1832400551029365</v>
      </c>
      <c r="H225">
        <v>-0.30440972393939963</v>
      </c>
      <c r="I225">
        <v>0</v>
      </c>
      <c r="J225">
        <v>116.68809523809524</v>
      </c>
    </row>
    <row r="226" spans="1:10" x14ac:dyDescent="0.25">
      <c r="A226" s="34">
        <v>39692</v>
      </c>
      <c r="B226">
        <v>99.641086330676316</v>
      </c>
      <c r="C226">
        <v>100.57087869806244</v>
      </c>
      <c r="D226">
        <v>102.8899865911294</v>
      </c>
      <c r="E226">
        <v>98.251770804995502</v>
      </c>
      <c r="F226">
        <v>-0.92979236738612769</v>
      </c>
      <c r="G226">
        <v>1.1832400551029365</v>
      </c>
      <c r="H226">
        <v>-0.7858019709324664</v>
      </c>
      <c r="I226">
        <v>0</v>
      </c>
      <c r="J226">
        <v>103.76380952380953</v>
      </c>
    </row>
    <row r="227" spans="1:10" x14ac:dyDescent="0.25">
      <c r="A227" s="34">
        <v>39722</v>
      </c>
      <c r="B227">
        <v>74.517676318884028</v>
      </c>
      <c r="C227">
        <v>73.782739507674364</v>
      </c>
      <c r="D227">
        <v>76.101847400741306</v>
      </c>
      <c r="E227">
        <v>71.463631614607422</v>
      </c>
      <c r="F227">
        <v>0.73493681120966414</v>
      </c>
      <c r="G227">
        <v>1.1832400551029365</v>
      </c>
      <c r="H227">
        <v>0.62112232259220468</v>
      </c>
      <c r="I227">
        <v>0</v>
      </c>
      <c r="J227">
        <v>76.723913043478262</v>
      </c>
    </row>
    <row r="228" spans="1:10" x14ac:dyDescent="0.25">
      <c r="A228" s="34">
        <v>39753</v>
      </c>
      <c r="B228">
        <v>54.688843920607127</v>
      </c>
      <c r="C228">
        <v>55.900461767553494</v>
      </c>
      <c r="D228">
        <v>58.219569660620444</v>
      </c>
      <c r="E228">
        <v>53.581353874486553</v>
      </c>
      <c r="F228">
        <v>-1.2116178469463676</v>
      </c>
      <c r="G228">
        <v>1.1832400551029365</v>
      </c>
      <c r="H228">
        <v>-1.0239831230535568</v>
      </c>
      <c r="I228">
        <v>0</v>
      </c>
      <c r="J228">
        <v>57.441052631578948</v>
      </c>
    </row>
    <row r="229" spans="1:10" x14ac:dyDescent="0.25">
      <c r="A229" s="34">
        <v>39783</v>
      </c>
      <c r="B229">
        <v>36.08911790861265</v>
      </c>
      <c r="C229">
        <v>40.062118425262874</v>
      </c>
      <c r="D229">
        <v>42.381226318329816</v>
      </c>
      <c r="E229">
        <v>37.743010532195932</v>
      </c>
      <c r="F229">
        <v>-3.9730005166502238</v>
      </c>
      <c r="G229">
        <v>1.1832400551029365</v>
      </c>
      <c r="H229">
        <v>-3.3577299040173134</v>
      </c>
      <c r="I229">
        <v>0</v>
      </c>
      <c r="J229">
        <v>42.042272727272724</v>
      </c>
    </row>
    <row r="230" spans="1:10" x14ac:dyDescent="0.25">
      <c r="A230" s="34">
        <v>39814</v>
      </c>
      <c r="B230">
        <v>35.269331492779472</v>
      </c>
      <c r="C230">
        <v>36.689305444630165</v>
      </c>
      <c r="D230">
        <v>39.008413337697107</v>
      </c>
      <c r="E230">
        <v>34.370197551563223</v>
      </c>
      <c r="F230">
        <v>-1.4199739518506931</v>
      </c>
      <c r="G230">
        <v>1.1832400551029365</v>
      </c>
      <c r="H230">
        <v>-1.2000725852093992</v>
      </c>
      <c r="I230">
        <v>0</v>
      </c>
      <c r="J230">
        <v>41.923499999999997</v>
      </c>
    </row>
    <row r="231" spans="1:10" x14ac:dyDescent="0.25">
      <c r="A231" s="34">
        <v>39845</v>
      </c>
      <c r="B231">
        <v>32.273992117885115</v>
      </c>
      <c r="C231">
        <v>33.608284129120939</v>
      </c>
      <c r="D231">
        <v>35.927392022187888</v>
      </c>
      <c r="E231">
        <v>31.289176236053997</v>
      </c>
      <c r="F231">
        <v>-1.3342920112358243</v>
      </c>
      <c r="G231">
        <v>1.1832400551029365</v>
      </c>
      <c r="H231">
        <v>-1.1276596033758737</v>
      </c>
      <c r="I231">
        <v>0</v>
      </c>
      <c r="J231">
        <v>39.258421052631576</v>
      </c>
    </row>
    <row r="232" spans="1:10" x14ac:dyDescent="0.25">
      <c r="A232" s="34">
        <v>39873</v>
      </c>
      <c r="B232">
        <v>41.543968523516014</v>
      </c>
      <c r="C232">
        <v>41.528442098637889</v>
      </c>
      <c r="D232">
        <v>43.847549991704831</v>
      </c>
      <c r="E232">
        <v>39.209334205570947</v>
      </c>
      <c r="F232">
        <v>1.5526424878125056E-2</v>
      </c>
      <c r="G232">
        <v>1.1832400551029365</v>
      </c>
      <c r="H232">
        <v>1.3121956792423096E-2</v>
      </c>
      <c r="I232">
        <v>0</v>
      </c>
      <c r="J232">
        <v>48.061818181818182</v>
      </c>
    </row>
    <row r="233" spans="1:10" x14ac:dyDescent="0.25">
      <c r="A233" s="34">
        <v>39904</v>
      </c>
      <c r="B233">
        <v>45.510247483544049</v>
      </c>
      <c r="C233">
        <v>44.081778574669123</v>
      </c>
      <c r="D233">
        <v>46.400886467736072</v>
      </c>
      <c r="E233">
        <v>41.762670681602181</v>
      </c>
      <c r="F233">
        <v>1.4284689088749261</v>
      </c>
      <c r="G233">
        <v>1.1832400551029365</v>
      </c>
      <c r="H233">
        <v>1.2072519880597312</v>
      </c>
      <c r="I233">
        <v>0</v>
      </c>
      <c r="J233">
        <v>49.949523809523811</v>
      </c>
    </row>
    <row r="234" spans="1:10" x14ac:dyDescent="0.25">
      <c r="A234" s="34">
        <v>39934</v>
      </c>
      <c r="B234">
        <v>54.375367060670747</v>
      </c>
      <c r="C234">
        <v>54.570642640999402</v>
      </c>
      <c r="D234">
        <v>56.889750534066344</v>
      </c>
      <c r="E234">
        <v>52.25153474793246</v>
      </c>
      <c r="F234">
        <v>-0.195275580328655</v>
      </c>
      <c r="G234">
        <v>1.1832400551029365</v>
      </c>
      <c r="H234">
        <v>-0.16503462630976173</v>
      </c>
      <c r="I234">
        <v>0</v>
      </c>
      <c r="J234">
        <v>59.212499999999999</v>
      </c>
    </row>
    <row r="235" spans="1:10" x14ac:dyDescent="0.25">
      <c r="A235" s="34">
        <v>39965</v>
      </c>
      <c r="B235">
        <v>65.893406324623498</v>
      </c>
      <c r="C235">
        <v>64.561577011400942</v>
      </c>
      <c r="D235">
        <v>66.880684904467898</v>
      </c>
      <c r="E235">
        <v>62.242469118334</v>
      </c>
      <c r="F235">
        <v>1.3318293132225563</v>
      </c>
      <c r="G235">
        <v>1.1832400551029365</v>
      </c>
      <c r="H235">
        <v>1.1255782860619041</v>
      </c>
      <c r="I235">
        <v>0</v>
      </c>
      <c r="J235">
        <v>69.695454545454552</v>
      </c>
    </row>
    <row r="236" spans="1:10" x14ac:dyDescent="0.25">
      <c r="A236" s="34">
        <v>39995</v>
      </c>
      <c r="B236">
        <v>60.85386794708392</v>
      </c>
      <c r="C236">
        <v>60.768681891838156</v>
      </c>
      <c r="D236">
        <v>63.087789784905105</v>
      </c>
      <c r="E236">
        <v>58.449573998771214</v>
      </c>
      <c r="F236">
        <v>8.5186055245763725E-2</v>
      </c>
      <c r="G236">
        <v>1.1832400551029365</v>
      </c>
      <c r="H236">
        <v>7.1993890739570104E-2</v>
      </c>
      <c r="I236">
        <v>0</v>
      </c>
      <c r="J236">
        <v>64.293181818181822</v>
      </c>
    </row>
    <row r="237" spans="1:10" x14ac:dyDescent="0.25">
      <c r="A237" s="34">
        <v>40026</v>
      </c>
      <c r="B237">
        <v>64.747927161979945</v>
      </c>
      <c r="C237">
        <v>67.272521367185178</v>
      </c>
      <c r="D237">
        <v>69.59162926025212</v>
      </c>
      <c r="E237">
        <v>64.953413474118236</v>
      </c>
      <c r="F237">
        <v>-2.5245942052052328</v>
      </c>
      <c r="G237">
        <v>1.1832400551029365</v>
      </c>
      <c r="H237">
        <v>-2.133628078526808</v>
      </c>
      <c r="I237">
        <v>0</v>
      </c>
      <c r="J237">
        <v>71.138571428571424</v>
      </c>
    </row>
    <row r="238" spans="1:10" x14ac:dyDescent="0.25">
      <c r="A238" s="34">
        <v>40057</v>
      </c>
      <c r="B238">
        <v>65.246870881036259</v>
      </c>
      <c r="C238">
        <v>63.643381631235314</v>
      </c>
      <c r="D238">
        <v>65.962489524302256</v>
      </c>
      <c r="E238">
        <v>61.324273738168372</v>
      </c>
      <c r="F238">
        <v>1.6034892498009441</v>
      </c>
      <c r="G238">
        <v>1.1832400551029365</v>
      </c>
      <c r="H238">
        <v>1.3551681612582391</v>
      </c>
      <c r="I238">
        <v>0</v>
      </c>
      <c r="J238">
        <v>69.468095238095231</v>
      </c>
    </row>
    <row r="239" spans="1:10" x14ac:dyDescent="0.25">
      <c r="A239" s="34">
        <v>40087</v>
      </c>
      <c r="B239">
        <v>72.283075909543101</v>
      </c>
      <c r="C239">
        <v>71.300849730388919</v>
      </c>
      <c r="D239">
        <v>73.619957623455861</v>
      </c>
      <c r="E239">
        <v>68.981741837321962</v>
      </c>
      <c r="F239">
        <v>0.98222617915418198</v>
      </c>
      <c r="G239">
        <v>1.1832400551029365</v>
      </c>
      <c r="H239">
        <v>0.83011572750445195</v>
      </c>
      <c r="I239">
        <v>0</v>
      </c>
      <c r="J239">
        <v>75.823636363636368</v>
      </c>
    </row>
    <row r="240" spans="1:10" x14ac:dyDescent="0.25">
      <c r="A240" s="34">
        <v>40118</v>
      </c>
      <c r="B240">
        <v>74.38701999141901</v>
      </c>
      <c r="C240">
        <v>74.323845453262109</v>
      </c>
      <c r="D240">
        <v>76.642953346329065</v>
      </c>
      <c r="E240">
        <v>72.004737560195167</v>
      </c>
      <c r="F240">
        <v>6.3174538156900439E-2</v>
      </c>
      <c r="G240">
        <v>1.1832400551029365</v>
      </c>
      <c r="H240">
        <v>5.3391142299864539E-2</v>
      </c>
      <c r="I240">
        <v>0</v>
      </c>
      <c r="J240">
        <v>78.144999999999996</v>
      </c>
    </row>
    <row r="241" spans="1:10" x14ac:dyDescent="0.25">
      <c r="A241" s="34">
        <v>40148</v>
      </c>
      <c r="B241">
        <v>71.025183836233936</v>
      </c>
      <c r="C241">
        <v>70.913468177102658</v>
      </c>
      <c r="D241">
        <v>73.2325760701696</v>
      </c>
      <c r="E241">
        <v>68.594360284035702</v>
      </c>
      <c r="F241">
        <v>0.11171565913127779</v>
      </c>
      <c r="G241">
        <v>1.1832400551029365</v>
      </c>
      <c r="H241">
        <v>9.441504168954036E-2</v>
      </c>
      <c r="I241">
        <v>0</v>
      </c>
      <c r="J241">
        <v>74.603181818181824</v>
      </c>
    </row>
    <row r="242" spans="1:10" x14ac:dyDescent="0.25">
      <c r="A242" s="34">
        <v>40179</v>
      </c>
      <c r="B242">
        <v>74.10851421118123</v>
      </c>
      <c r="C242">
        <v>74.481634215878344</v>
      </c>
      <c r="D242">
        <v>76.800742108945286</v>
      </c>
      <c r="E242">
        <v>72.162526322811388</v>
      </c>
      <c r="F242">
        <v>-0.37312000469711393</v>
      </c>
      <c r="G242">
        <v>1.1832400551029365</v>
      </c>
      <c r="H242">
        <v>-0.31533753703482781</v>
      </c>
      <c r="I242">
        <v>0</v>
      </c>
      <c r="J242">
        <v>78.402631578947364</v>
      </c>
    </row>
    <row r="243" spans="1:10" x14ac:dyDescent="0.25">
      <c r="A243" s="34">
        <v>40210</v>
      </c>
      <c r="B243">
        <v>72.82492449800759</v>
      </c>
      <c r="C243">
        <v>72.240644687158252</v>
      </c>
      <c r="D243">
        <v>74.559752580225194</v>
      </c>
      <c r="E243">
        <v>69.92153679409131</v>
      </c>
      <c r="F243">
        <v>0.58427981084933833</v>
      </c>
      <c r="G243">
        <v>1.1832400551029365</v>
      </c>
      <c r="H243">
        <v>0.49379651096962623</v>
      </c>
      <c r="I243">
        <v>0</v>
      </c>
      <c r="J243">
        <v>76.452631578947376</v>
      </c>
    </row>
    <row r="244" spans="1:10" x14ac:dyDescent="0.25">
      <c r="A244" s="34">
        <v>40238</v>
      </c>
      <c r="B244">
        <v>78.162782552379795</v>
      </c>
      <c r="C244">
        <v>77.249630380008298</v>
      </c>
      <c r="D244">
        <v>79.56873827307524</v>
      </c>
      <c r="E244">
        <v>74.930522486941356</v>
      </c>
      <c r="F244">
        <v>0.91315217237149682</v>
      </c>
      <c r="G244">
        <v>1.1832400551029365</v>
      </c>
      <c r="H244">
        <v>0.77173872574154589</v>
      </c>
      <c r="I244">
        <v>0</v>
      </c>
      <c r="J244">
        <v>81.290000000000006</v>
      </c>
    </row>
    <row r="245" spans="1:10" x14ac:dyDescent="0.25">
      <c r="A245" s="34">
        <v>40269</v>
      </c>
      <c r="B245">
        <v>81.492867281760113</v>
      </c>
      <c r="C245">
        <v>80.968918428171108</v>
      </c>
      <c r="D245">
        <v>83.28802632123805</v>
      </c>
      <c r="E245">
        <v>78.649810535104166</v>
      </c>
      <c r="F245">
        <v>0.52394885358900467</v>
      </c>
      <c r="G245">
        <v>1.1832400551029365</v>
      </c>
      <c r="H245">
        <v>0.4428085842170239</v>
      </c>
      <c r="I245">
        <v>0</v>
      </c>
      <c r="J245">
        <v>84.575238095238092</v>
      </c>
    </row>
    <row r="246" spans="1:10" x14ac:dyDescent="0.25">
      <c r="A246" s="34">
        <v>40299</v>
      </c>
      <c r="B246">
        <v>70.525696587241868</v>
      </c>
      <c r="C246">
        <v>71.287562341211824</v>
      </c>
      <c r="D246">
        <v>73.606670234278766</v>
      </c>
      <c r="E246">
        <v>68.968454448144882</v>
      </c>
      <c r="F246">
        <v>-0.76186575396995693</v>
      </c>
      <c r="G246">
        <v>1.1832400551029365</v>
      </c>
      <c r="H246">
        <v>-0.64388096961751184</v>
      </c>
      <c r="I246">
        <v>0</v>
      </c>
      <c r="J246">
        <v>74.117500000000007</v>
      </c>
    </row>
    <row r="247" spans="1:10" x14ac:dyDescent="0.25">
      <c r="A247" s="34">
        <v>40330</v>
      </c>
      <c r="B247">
        <v>69.618563633134514</v>
      </c>
      <c r="C247">
        <v>71.620106501853115</v>
      </c>
      <c r="D247">
        <v>73.939214394920057</v>
      </c>
      <c r="E247">
        <v>69.300998608786159</v>
      </c>
      <c r="F247">
        <v>-2.0015428687186017</v>
      </c>
      <c r="G247">
        <v>1.1832400551029365</v>
      </c>
      <c r="H247">
        <v>-1.691578019258718</v>
      </c>
      <c r="I247">
        <v>0</v>
      </c>
      <c r="J247">
        <v>75.404545454545456</v>
      </c>
    </row>
    <row r="248" spans="1:10" x14ac:dyDescent="0.25">
      <c r="A248" s="34">
        <v>40360</v>
      </c>
      <c r="B248">
        <v>71.048314141503127</v>
      </c>
      <c r="C248">
        <v>70.844385650343511</v>
      </c>
      <c r="D248">
        <v>73.163493543410453</v>
      </c>
      <c r="E248">
        <v>68.525277757276555</v>
      </c>
      <c r="F248">
        <v>0.20392849115961553</v>
      </c>
      <c r="G248">
        <v>1.1832400551029365</v>
      </c>
      <c r="H248">
        <v>0.17234752177306462</v>
      </c>
      <c r="I248">
        <v>0</v>
      </c>
      <c r="J248">
        <v>76.382857142857148</v>
      </c>
    </row>
    <row r="249" spans="1:10" x14ac:dyDescent="0.25">
      <c r="A249" s="34">
        <v>40391</v>
      </c>
      <c r="B249">
        <v>72.965291386565525</v>
      </c>
      <c r="C249">
        <v>71.51809152413891</v>
      </c>
      <c r="D249">
        <v>73.837199417205852</v>
      </c>
      <c r="E249">
        <v>69.198983631071968</v>
      </c>
      <c r="F249">
        <v>1.4471998624266149</v>
      </c>
      <c r="G249">
        <v>1.1832400551029365</v>
      </c>
      <c r="H249">
        <v>1.2230822107359398</v>
      </c>
      <c r="I249">
        <v>0</v>
      </c>
      <c r="J249">
        <v>76.666818181818186</v>
      </c>
    </row>
    <row r="250" spans="1:10" x14ac:dyDescent="0.25">
      <c r="A250" s="34">
        <v>40422</v>
      </c>
      <c r="B250">
        <v>72.096783209673035</v>
      </c>
      <c r="C250">
        <v>71.783612833678475</v>
      </c>
      <c r="D250">
        <v>74.102720726745417</v>
      </c>
      <c r="E250">
        <v>69.464504940611533</v>
      </c>
      <c r="F250">
        <v>0.31317037599455944</v>
      </c>
      <c r="G250">
        <v>1.1832400551029365</v>
      </c>
      <c r="H250">
        <v>0.26467188517153017</v>
      </c>
      <c r="I250">
        <v>0</v>
      </c>
      <c r="J250">
        <v>75.548571428571421</v>
      </c>
    </row>
    <row r="251" spans="1:10" x14ac:dyDescent="0.25">
      <c r="A251" s="34">
        <v>40452</v>
      </c>
      <c r="B251">
        <v>77.348524142544647</v>
      </c>
      <c r="C251">
        <v>77.971753210185369</v>
      </c>
      <c r="D251">
        <v>80.290861103252311</v>
      </c>
      <c r="E251">
        <v>75.652645317118427</v>
      </c>
      <c r="F251">
        <v>-0.62322906764072172</v>
      </c>
      <c r="G251">
        <v>1.1832400551029365</v>
      </c>
      <c r="H251">
        <v>-0.52671397063760117</v>
      </c>
      <c r="I251">
        <v>0</v>
      </c>
      <c r="J251">
        <v>81.949523809523811</v>
      </c>
    </row>
    <row r="252" spans="1:10" x14ac:dyDescent="0.25">
      <c r="A252" s="34">
        <v>40483</v>
      </c>
      <c r="B252">
        <v>80.104124214340672</v>
      </c>
      <c r="C252">
        <v>79.572923628171125</v>
      </c>
      <c r="D252">
        <v>81.892031521238067</v>
      </c>
      <c r="E252">
        <v>77.253815735104183</v>
      </c>
      <c r="F252">
        <v>0.5312005861695468</v>
      </c>
      <c r="G252">
        <v>1.1832400551029365</v>
      </c>
      <c r="H252">
        <v>0.44893729203862587</v>
      </c>
      <c r="I252">
        <v>0</v>
      </c>
      <c r="J252">
        <v>84.314761904761909</v>
      </c>
    </row>
    <row r="253" spans="1:10" x14ac:dyDescent="0.25">
      <c r="A253" s="34">
        <v>40513</v>
      </c>
      <c r="B253">
        <v>85.068026300420115</v>
      </c>
      <c r="C253">
        <v>84.632819089797891</v>
      </c>
      <c r="D253">
        <v>86.951926982864833</v>
      </c>
      <c r="E253">
        <v>82.313711196730949</v>
      </c>
      <c r="F253">
        <v>0.43520721062222378</v>
      </c>
      <c r="G253">
        <v>1.1832400551029365</v>
      </c>
      <c r="H253">
        <v>0.36780973458877941</v>
      </c>
      <c r="I253">
        <v>0</v>
      </c>
      <c r="J253">
        <v>89.233181818181819</v>
      </c>
    </row>
    <row r="254" spans="1:10" x14ac:dyDescent="0.25">
      <c r="A254" s="34">
        <v>40544</v>
      </c>
      <c r="B254">
        <v>85.695258599507468</v>
      </c>
      <c r="C254">
        <v>85.217836126459758</v>
      </c>
      <c r="D254">
        <v>87.5369440195267</v>
      </c>
      <c r="E254">
        <v>82.898728233392816</v>
      </c>
      <c r="F254">
        <v>0.47742247304771013</v>
      </c>
      <c r="G254">
        <v>1.1832400551029365</v>
      </c>
      <c r="H254">
        <v>0.40348741659711357</v>
      </c>
      <c r="I254">
        <v>0</v>
      </c>
      <c r="J254">
        <v>89.578500000000005</v>
      </c>
    </row>
    <row r="255" spans="1:10" x14ac:dyDescent="0.25">
      <c r="A255" s="34">
        <v>40575</v>
      </c>
      <c r="B255">
        <v>85.139638380041717</v>
      </c>
      <c r="C255">
        <v>85.614565290674662</v>
      </c>
      <c r="D255">
        <v>87.933673183741604</v>
      </c>
      <c r="E255">
        <v>83.29545739760772</v>
      </c>
      <c r="F255">
        <v>-0.47492691063294501</v>
      </c>
      <c r="G255">
        <v>1.1832400551029365</v>
      </c>
      <c r="H255">
        <v>-0.4013783243600797</v>
      </c>
      <c r="I255">
        <v>0</v>
      </c>
      <c r="J255">
        <v>89.743157894736839</v>
      </c>
    </row>
    <row r="256" spans="1:10" x14ac:dyDescent="0.25">
      <c r="A256" s="34">
        <v>40603</v>
      </c>
      <c r="B256">
        <v>93.316991475537208</v>
      </c>
      <c r="C256">
        <v>97.534464500016895</v>
      </c>
      <c r="D256">
        <v>99.853572393083851</v>
      </c>
      <c r="E256">
        <v>95.215356606949953</v>
      </c>
      <c r="F256">
        <v>-4.2174730244796876</v>
      </c>
      <c r="G256">
        <v>1.1832400551029365</v>
      </c>
      <c r="H256">
        <v>-3.5643426761045429</v>
      </c>
      <c r="I256">
        <v>0</v>
      </c>
      <c r="J256">
        <v>102.98130434782608</v>
      </c>
    </row>
    <row r="257" spans="1:10" x14ac:dyDescent="0.25">
      <c r="A257" s="34">
        <v>40634</v>
      </c>
      <c r="B257">
        <v>105.09498288152425</v>
      </c>
      <c r="C257">
        <v>100.73968288364516</v>
      </c>
      <c r="D257">
        <v>103.0587907767121</v>
      </c>
      <c r="E257">
        <v>98.420574990578217</v>
      </c>
      <c r="F257">
        <v>4.3552999978790865</v>
      </c>
      <c r="G257">
        <v>1.1832400551029365</v>
      </c>
      <c r="H257">
        <v>3.6808253566941622</v>
      </c>
      <c r="I257">
        <v>0</v>
      </c>
      <c r="J257">
        <v>110.0385</v>
      </c>
    </row>
    <row r="258" spans="1:10" x14ac:dyDescent="0.25">
      <c r="A258" s="34">
        <v>40664</v>
      </c>
      <c r="B258">
        <v>95.976621685559238</v>
      </c>
      <c r="C258">
        <v>96.648910054019083</v>
      </c>
      <c r="D258">
        <v>98.968017947086025</v>
      </c>
      <c r="E258">
        <v>94.329802160952141</v>
      </c>
      <c r="F258">
        <v>-0.67228836845984574</v>
      </c>
      <c r="G258">
        <v>1.1832400551029365</v>
      </c>
      <c r="H258">
        <v>-0.56817580300842652</v>
      </c>
      <c r="I258">
        <v>0</v>
      </c>
      <c r="J258">
        <v>101.35666666666667</v>
      </c>
    </row>
    <row r="259" spans="1:10" x14ac:dyDescent="0.25">
      <c r="A259" s="34">
        <v>40695</v>
      </c>
      <c r="B259">
        <v>92.128413247816084</v>
      </c>
      <c r="C259">
        <v>91.124745365134359</v>
      </c>
      <c r="D259">
        <v>93.443853258201315</v>
      </c>
      <c r="E259">
        <v>88.805637472067417</v>
      </c>
      <c r="F259">
        <v>1.0036678826817251</v>
      </c>
      <c r="G259">
        <v>1.1832400551029365</v>
      </c>
      <c r="H259">
        <v>0.84823690539652208</v>
      </c>
      <c r="I259">
        <v>0</v>
      </c>
      <c r="J259">
        <v>96.288636363636371</v>
      </c>
    </row>
    <row r="260" spans="1:10" x14ac:dyDescent="0.25">
      <c r="A260" s="34">
        <v>40725</v>
      </c>
      <c r="B260">
        <v>92.971688102464867</v>
      </c>
      <c r="C260">
        <v>92.864281119252496</v>
      </c>
      <c r="D260">
        <v>95.183389012319438</v>
      </c>
      <c r="E260">
        <v>90.54517322618554</v>
      </c>
      <c r="F260">
        <v>0.10740698321237119</v>
      </c>
      <c r="G260">
        <v>1.1832400551029365</v>
      </c>
      <c r="H260">
        <v>9.077362006902924E-2</v>
      </c>
      <c r="I260">
        <v>0</v>
      </c>
      <c r="J260">
        <v>97.340500000000006</v>
      </c>
    </row>
    <row r="261" spans="1:10" x14ac:dyDescent="0.25">
      <c r="A261" s="34">
        <v>40756</v>
      </c>
      <c r="B261">
        <v>81.37406783486469</v>
      </c>
      <c r="C261">
        <v>82.367574585588827</v>
      </c>
      <c r="D261">
        <v>84.686682478655769</v>
      </c>
      <c r="E261">
        <v>80.048466692521885</v>
      </c>
      <c r="F261">
        <v>-0.99350675072413708</v>
      </c>
      <c r="G261">
        <v>1.1832400551029365</v>
      </c>
      <c r="H261">
        <v>-0.83964935639176486</v>
      </c>
      <c r="I261">
        <v>0</v>
      </c>
      <c r="J261">
        <v>86.340869565217389</v>
      </c>
    </row>
    <row r="262" spans="1:10" x14ac:dyDescent="0.25">
      <c r="A262" s="34">
        <v>40787</v>
      </c>
      <c r="B262">
        <v>81.055805751257367</v>
      </c>
      <c r="C262">
        <v>80.700905279017874</v>
      </c>
      <c r="D262">
        <v>83.020013172084816</v>
      </c>
      <c r="E262">
        <v>78.381797385950932</v>
      </c>
      <c r="F262">
        <v>0.35490047223949261</v>
      </c>
      <c r="G262">
        <v>1.1832400551029365</v>
      </c>
      <c r="H262">
        <v>0.29993953526921285</v>
      </c>
      <c r="I262">
        <v>0</v>
      </c>
      <c r="J262">
        <v>85.61</v>
      </c>
    </row>
    <row r="263" spans="1:10" x14ac:dyDescent="0.25">
      <c r="A263" s="34">
        <v>40817</v>
      </c>
      <c r="B263">
        <v>82.833077274453117</v>
      </c>
      <c r="C263">
        <v>81.77000301974654</v>
      </c>
      <c r="D263">
        <v>84.089110912813481</v>
      </c>
      <c r="E263">
        <v>79.450895126679598</v>
      </c>
      <c r="F263">
        <v>1.0630742547065779</v>
      </c>
      <c r="G263">
        <v>1.1832400551029365</v>
      </c>
      <c r="H263">
        <v>0.89844343091824697</v>
      </c>
      <c r="I263">
        <v>0</v>
      </c>
      <c r="J263">
        <v>86.428095238095239</v>
      </c>
    </row>
    <row r="264" spans="1:10" x14ac:dyDescent="0.25">
      <c r="A264" s="34">
        <v>40848</v>
      </c>
      <c r="B264">
        <v>93.331551522847235</v>
      </c>
      <c r="C264">
        <v>92.702572907443454</v>
      </c>
      <c r="D264">
        <v>95.02168080051041</v>
      </c>
      <c r="E264">
        <v>90.383465014376512</v>
      </c>
      <c r="F264">
        <v>0.6289786154037813</v>
      </c>
      <c r="G264">
        <v>1.1832400551029365</v>
      </c>
      <c r="H264">
        <v>0.53157312642620358</v>
      </c>
      <c r="I264">
        <v>0</v>
      </c>
      <c r="J264">
        <v>97.162857142857149</v>
      </c>
    </row>
    <row r="265" spans="1:10" x14ac:dyDescent="0.25">
      <c r="A265" s="34">
        <v>40878</v>
      </c>
      <c r="B265">
        <v>95.570863103350135</v>
      </c>
      <c r="C265">
        <v>94.332598812439528</v>
      </c>
      <c r="D265">
        <v>96.65170670550647</v>
      </c>
      <c r="E265">
        <v>92.013490919372586</v>
      </c>
      <c r="F265">
        <v>1.2382642909106067</v>
      </c>
      <c r="G265">
        <v>1.1832400551029365</v>
      </c>
      <c r="H265">
        <v>1.0465030198820335</v>
      </c>
      <c r="I265">
        <v>0</v>
      </c>
      <c r="J265">
        <v>98.575714285714284</v>
      </c>
    </row>
    <row r="266" spans="1:10" x14ac:dyDescent="0.25">
      <c r="A266" s="34">
        <v>40909</v>
      </c>
      <c r="B266">
        <v>96.577437003490473</v>
      </c>
      <c r="C266">
        <v>96.702576965988214</v>
      </c>
      <c r="D266">
        <v>99.021684859055156</v>
      </c>
      <c r="E266">
        <v>94.383469072921272</v>
      </c>
      <c r="F266">
        <v>-0.12513996249774095</v>
      </c>
      <c r="G266">
        <v>1.1832400551029365</v>
      </c>
      <c r="H266">
        <v>-0.10576041772593166</v>
      </c>
      <c r="I266">
        <v>0</v>
      </c>
      <c r="J266">
        <v>100.3185</v>
      </c>
    </row>
    <row r="267" spans="1:10" x14ac:dyDescent="0.25">
      <c r="A267" s="34">
        <v>40940</v>
      </c>
      <c r="B267">
        <v>98.212243175364463</v>
      </c>
      <c r="C267">
        <v>98.026025455197086</v>
      </c>
      <c r="D267">
        <v>100.34513334826403</v>
      </c>
      <c r="E267">
        <v>95.706917562130144</v>
      </c>
      <c r="F267">
        <v>0.18621772016737737</v>
      </c>
      <c r="G267">
        <v>1.1832400551029365</v>
      </c>
      <c r="H267">
        <v>0.15737949316732458</v>
      </c>
      <c r="I267">
        <v>0</v>
      </c>
      <c r="J267">
        <v>102.2625</v>
      </c>
    </row>
    <row r="268" spans="1:10" x14ac:dyDescent="0.25">
      <c r="A268" s="34">
        <v>40969</v>
      </c>
      <c r="B268">
        <v>100.60522185001244</v>
      </c>
      <c r="C268">
        <v>101.58596016765254</v>
      </c>
      <c r="D268">
        <v>103.90506806071949</v>
      </c>
      <c r="E268">
        <v>99.266852274585602</v>
      </c>
      <c r="F268">
        <v>-0.98073831764010322</v>
      </c>
      <c r="G268">
        <v>1.1832400551029365</v>
      </c>
      <c r="H268">
        <v>-0.82885828062572087</v>
      </c>
      <c r="I268">
        <v>0</v>
      </c>
      <c r="J268">
        <v>106.205</v>
      </c>
    </row>
    <row r="269" spans="1:10" x14ac:dyDescent="0.25">
      <c r="A269" s="34">
        <v>41000</v>
      </c>
      <c r="B269">
        <v>96.546634511697334</v>
      </c>
      <c r="C269">
        <v>97.826529884438486</v>
      </c>
      <c r="D269">
        <v>100.14563777750543</v>
      </c>
      <c r="E269">
        <v>95.507421991371544</v>
      </c>
      <c r="F269">
        <v>-1.2798953727411515</v>
      </c>
      <c r="G269">
        <v>1.1832400551029365</v>
      </c>
      <c r="H269">
        <v>-1.0816869892304368</v>
      </c>
      <c r="I269">
        <v>0</v>
      </c>
      <c r="J269">
        <v>103.346</v>
      </c>
    </row>
    <row r="270" spans="1:10" x14ac:dyDescent="0.25">
      <c r="A270" s="34">
        <v>41030</v>
      </c>
      <c r="B270">
        <v>85.882741303489354</v>
      </c>
      <c r="C270">
        <v>88.594593149542774</v>
      </c>
      <c r="D270">
        <v>90.913701042609731</v>
      </c>
      <c r="E270">
        <v>86.275485256475832</v>
      </c>
      <c r="F270">
        <v>-2.7118518460534204</v>
      </c>
      <c r="G270">
        <v>1.1832400551029365</v>
      </c>
      <c r="H270">
        <v>-2.2918864471820992</v>
      </c>
      <c r="I270">
        <v>0</v>
      </c>
      <c r="J270">
        <v>94.715909090909093</v>
      </c>
    </row>
    <row r="271" spans="1:10" x14ac:dyDescent="0.25">
      <c r="A271" s="34">
        <v>41061</v>
      </c>
      <c r="B271">
        <v>75.062145939267424</v>
      </c>
      <c r="C271">
        <v>74.960862079402958</v>
      </c>
      <c r="D271">
        <v>77.2799699724699</v>
      </c>
      <c r="E271">
        <v>72.641754186336016</v>
      </c>
      <c r="F271">
        <v>0.10128385986446631</v>
      </c>
      <c r="G271">
        <v>1.1832400551029365</v>
      </c>
      <c r="H271">
        <v>8.5598741715733312E-2</v>
      </c>
      <c r="I271">
        <v>0</v>
      </c>
      <c r="J271">
        <v>82.40523809523809</v>
      </c>
    </row>
    <row r="272" spans="1:10" x14ac:dyDescent="0.25">
      <c r="A272" s="34">
        <v>41091</v>
      </c>
      <c r="B272">
        <v>81.777504430669211</v>
      </c>
      <c r="C272">
        <v>80.809889872378719</v>
      </c>
      <c r="D272">
        <v>83.128997765445675</v>
      </c>
      <c r="E272">
        <v>78.490781979311777</v>
      </c>
      <c r="F272">
        <v>0.96761455829049225</v>
      </c>
      <c r="G272">
        <v>1.1832400551029365</v>
      </c>
      <c r="H272">
        <v>0.81776690547068587</v>
      </c>
      <c r="I272">
        <v>0</v>
      </c>
      <c r="J272">
        <v>87.931428571428569</v>
      </c>
    </row>
    <row r="273" spans="1:10" x14ac:dyDescent="0.25">
      <c r="A273" s="34">
        <v>41122</v>
      </c>
      <c r="B273">
        <v>87.360201183712064</v>
      </c>
      <c r="C273">
        <v>87.889478828640534</v>
      </c>
      <c r="D273">
        <v>90.208586721707491</v>
      </c>
      <c r="E273">
        <v>85.570370935573592</v>
      </c>
      <c r="F273">
        <v>-0.52927764492847018</v>
      </c>
      <c r="G273">
        <v>1.1832400551029365</v>
      </c>
      <c r="H273">
        <v>-0.44731214316643925</v>
      </c>
      <c r="I273">
        <v>0</v>
      </c>
      <c r="J273">
        <v>94.160869565217396</v>
      </c>
    </row>
    <row r="274" spans="1:10" x14ac:dyDescent="0.25">
      <c r="A274" s="34">
        <v>41153</v>
      </c>
      <c r="B274">
        <v>89.886668248834269</v>
      </c>
      <c r="C274">
        <v>88.028865114043171</v>
      </c>
      <c r="D274">
        <v>90.347973007110113</v>
      </c>
      <c r="E274">
        <v>85.709757220976229</v>
      </c>
      <c r="F274">
        <v>1.8578031347910979</v>
      </c>
      <c r="G274">
        <v>1.1832400551029365</v>
      </c>
      <c r="H274">
        <v>1.5700982457270494</v>
      </c>
      <c r="I274">
        <v>0</v>
      </c>
      <c r="J274">
        <v>94.558421052631587</v>
      </c>
    </row>
    <row r="275" spans="1:10" x14ac:dyDescent="0.25">
      <c r="A275" s="34">
        <v>41183</v>
      </c>
      <c r="B275">
        <v>84.466309173075445</v>
      </c>
      <c r="C275">
        <v>85.046224018201031</v>
      </c>
      <c r="D275">
        <v>87.365331911267987</v>
      </c>
      <c r="E275">
        <v>82.727116125134089</v>
      </c>
      <c r="F275">
        <v>-0.579914845125586</v>
      </c>
      <c r="G275">
        <v>1.1832400551029365</v>
      </c>
      <c r="H275">
        <v>-0.49010751674995995</v>
      </c>
      <c r="I275">
        <v>0</v>
      </c>
      <c r="J275">
        <v>89.570869565217393</v>
      </c>
    </row>
    <row r="276" spans="1:10" x14ac:dyDescent="0.25">
      <c r="A276" s="34">
        <v>41214</v>
      </c>
      <c r="B276">
        <v>80.174546999582233</v>
      </c>
      <c r="C276">
        <v>81.795803625617538</v>
      </c>
      <c r="D276">
        <v>84.11491151868448</v>
      </c>
      <c r="E276">
        <v>79.476695732550596</v>
      </c>
      <c r="F276">
        <v>-1.6212566260353043</v>
      </c>
      <c r="G276">
        <v>1.1832400551029365</v>
      </c>
      <c r="H276">
        <v>-1.3701840290508609</v>
      </c>
      <c r="I276">
        <v>0</v>
      </c>
      <c r="J276">
        <v>86.73238095238095</v>
      </c>
    </row>
    <row r="277" spans="1:10" x14ac:dyDescent="0.25">
      <c r="A277" s="34">
        <v>41244</v>
      </c>
      <c r="B277">
        <v>78.257839604232288</v>
      </c>
      <c r="C277">
        <v>81.931018298547571</v>
      </c>
      <c r="D277">
        <v>84.250126191614513</v>
      </c>
      <c r="E277">
        <v>79.611910405480629</v>
      </c>
      <c r="F277">
        <v>-3.6731786943152827</v>
      </c>
      <c r="G277">
        <v>1.1832400551029365</v>
      </c>
      <c r="H277">
        <v>-3.1043393759990088</v>
      </c>
      <c r="I277">
        <v>0</v>
      </c>
      <c r="J277">
        <v>88.245500000000007</v>
      </c>
    </row>
    <row r="278" spans="1:10" x14ac:dyDescent="0.25">
      <c r="A278" s="34">
        <v>41275</v>
      </c>
      <c r="B278">
        <v>80.368421942172631</v>
      </c>
      <c r="C278">
        <v>82.784922803936041</v>
      </c>
      <c r="D278">
        <v>85.104030697002983</v>
      </c>
      <c r="E278">
        <v>80.465814910869099</v>
      </c>
      <c r="F278">
        <v>-2.4165008617634101</v>
      </c>
      <c r="G278">
        <v>1.1832400551029365</v>
      </c>
      <c r="H278">
        <v>-2.0422743900037981</v>
      </c>
      <c r="I278">
        <v>1</v>
      </c>
      <c r="J278">
        <v>94.828571428571422</v>
      </c>
    </row>
    <row r="279" spans="1:10" x14ac:dyDescent="0.25">
      <c r="A279" s="34">
        <v>41306</v>
      </c>
      <c r="B279">
        <v>81.773076567572787</v>
      </c>
      <c r="C279">
        <v>84.790843673683568</v>
      </c>
      <c r="D279">
        <v>87.10995156675051</v>
      </c>
      <c r="E279">
        <v>82.471735780616626</v>
      </c>
      <c r="F279">
        <v>-3.0177671061107816</v>
      </c>
      <c r="G279">
        <v>1.1832400551029365</v>
      </c>
      <c r="H279">
        <v>-2.5504267651319914</v>
      </c>
      <c r="I279">
        <v>0</v>
      </c>
      <c r="J279">
        <v>95.321578947368423</v>
      </c>
    </row>
    <row r="280" spans="1:10" x14ac:dyDescent="0.25">
      <c r="A280" s="34">
        <v>41334</v>
      </c>
      <c r="B280">
        <v>86.3569115116088</v>
      </c>
      <c r="C280">
        <v>81.167290612011797</v>
      </c>
      <c r="D280">
        <v>83.486398505078739</v>
      </c>
      <c r="E280">
        <v>78.848182718944841</v>
      </c>
      <c r="F280">
        <v>5.1896208995970028</v>
      </c>
      <c r="G280">
        <v>1.1832400551029365</v>
      </c>
      <c r="H280">
        <v>4.3859408555481414</v>
      </c>
      <c r="I280">
        <v>0</v>
      </c>
      <c r="J280">
        <v>92.956999999999994</v>
      </c>
    </row>
    <row r="281" spans="1:10" x14ac:dyDescent="0.25">
      <c r="A281" s="34">
        <v>41365</v>
      </c>
      <c r="B281">
        <v>87.240114983583993</v>
      </c>
      <c r="C281">
        <v>85.785158035661325</v>
      </c>
      <c r="D281">
        <v>88.104265928728267</v>
      </c>
      <c r="E281">
        <v>83.466050142594383</v>
      </c>
      <c r="F281">
        <v>1.4549569479226676</v>
      </c>
      <c r="G281">
        <v>1.1832400551029365</v>
      </c>
      <c r="H281">
        <v>1.2296380110256604</v>
      </c>
      <c r="I281">
        <v>0</v>
      </c>
      <c r="J281">
        <v>92.067727272727268</v>
      </c>
    </row>
    <row r="282" spans="1:10" x14ac:dyDescent="0.25">
      <c r="A282" s="34">
        <v>41395</v>
      </c>
      <c r="B282">
        <v>91.269647694628034</v>
      </c>
      <c r="C282">
        <v>89.741451021389864</v>
      </c>
      <c r="D282">
        <v>92.060558914456806</v>
      </c>
      <c r="E282">
        <v>87.422343128322922</v>
      </c>
      <c r="F282">
        <v>1.5281966732381704</v>
      </c>
      <c r="G282">
        <v>1.1832400551029365</v>
      </c>
      <c r="H282">
        <v>1.2915356158266837</v>
      </c>
      <c r="I282">
        <v>0</v>
      </c>
      <c r="J282">
        <v>94.799545454545452</v>
      </c>
    </row>
    <row r="283" spans="1:10" x14ac:dyDescent="0.25">
      <c r="A283" s="34">
        <v>41426</v>
      </c>
      <c r="B283">
        <v>92.460385754833439</v>
      </c>
      <c r="C283">
        <v>91.848680710625274</v>
      </c>
      <c r="D283">
        <v>94.167788603692216</v>
      </c>
      <c r="E283">
        <v>89.529572817558332</v>
      </c>
      <c r="F283">
        <v>0.61170504420816485</v>
      </c>
      <c r="G283">
        <v>1.1832400551029365</v>
      </c>
      <c r="H283">
        <v>0.51697459156328962</v>
      </c>
      <c r="I283">
        <v>0</v>
      </c>
      <c r="J283">
        <v>95.8005</v>
      </c>
    </row>
    <row r="284" spans="1:10" x14ac:dyDescent="0.25">
      <c r="A284" s="34">
        <v>41456</v>
      </c>
      <c r="B284">
        <v>101.32072526338725</v>
      </c>
      <c r="C284">
        <v>100.44072321733148</v>
      </c>
      <c r="D284">
        <v>102.75983111039842</v>
      </c>
      <c r="E284">
        <v>98.121615324264539</v>
      </c>
      <c r="F284">
        <v>0.88000204605576471</v>
      </c>
      <c r="G284">
        <v>1.1832400551029365</v>
      </c>
      <c r="H284">
        <v>0.74372232604922128</v>
      </c>
      <c r="I284">
        <v>0</v>
      </c>
      <c r="J284">
        <v>104.69863636363637</v>
      </c>
    </row>
    <row r="285" spans="1:10" x14ac:dyDescent="0.25">
      <c r="A285" s="34">
        <v>41487</v>
      </c>
      <c r="B285">
        <v>103.86097884770152</v>
      </c>
      <c r="C285">
        <v>102.54946511509496</v>
      </c>
      <c r="D285">
        <v>104.8685730081619</v>
      </c>
      <c r="E285">
        <v>100.23035722202802</v>
      </c>
      <c r="F285">
        <v>1.3115137326065565</v>
      </c>
      <c r="G285">
        <v>1.1832400551029365</v>
      </c>
      <c r="H285">
        <v>1.1084088363560856</v>
      </c>
      <c r="I285">
        <v>0</v>
      </c>
      <c r="J285">
        <v>106.53863636363636</v>
      </c>
    </row>
    <row r="286" spans="1:10" x14ac:dyDescent="0.25">
      <c r="A286" s="34">
        <v>41518</v>
      </c>
      <c r="B286">
        <v>104.09006464782662</v>
      </c>
      <c r="C286">
        <v>102.90709176407721</v>
      </c>
      <c r="D286">
        <v>105.22619965714416</v>
      </c>
      <c r="E286">
        <v>100.58798387101027</v>
      </c>
      <c r="F286">
        <v>1.1829728837494144</v>
      </c>
      <c r="G286">
        <v>1.1832400551029365</v>
      </c>
      <c r="H286">
        <v>0.99977420359261016</v>
      </c>
      <c r="I286">
        <v>0</v>
      </c>
      <c r="J286">
        <v>106.235</v>
      </c>
    </row>
    <row r="287" spans="1:10" x14ac:dyDescent="0.25">
      <c r="A287" s="34">
        <v>41548</v>
      </c>
      <c r="B287">
        <v>98.272811857809103</v>
      </c>
      <c r="C287">
        <v>97.959002072558746</v>
      </c>
      <c r="D287">
        <v>100.2781099656257</v>
      </c>
      <c r="E287">
        <v>95.639894179491804</v>
      </c>
      <c r="F287">
        <v>0.3138097852503563</v>
      </c>
      <c r="G287">
        <v>1.1832400551029365</v>
      </c>
      <c r="H287">
        <v>0.26521227361852306</v>
      </c>
      <c r="I287">
        <v>0</v>
      </c>
      <c r="J287">
        <v>100.55260869565217</v>
      </c>
    </row>
    <row r="288" spans="1:10" x14ac:dyDescent="0.25">
      <c r="A288" s="34">
        <v>41579</v>
      </c>
      <c r="B288">
        <v>88.366863932719113</v>
      </c>
      <c r="C288">
        <v>91.347064803024665</v>
      </c>
      <c r="D288">
        <v>93.666172696091607</v>
      </c>
      <c r="E288">
        <v>89.027956909957723</v>
      </c>
      <c r="F288">
        <v>-2.980200870305552</v>
      </c>
      <c r="G288">
        <v>1.1832400551029365</v>
      </c>
      <c r="H288">
        <v>-2.518678147729108</v>
      </c>
      <c r="I288">
        <v>0</v>
      </c>
      <c r="J288">
        <v>93.9315</v>
      </c>
    </row>
    <row r="289" spans="1:10" x14ac:dyDescent="0.25">
      <c r="A289" s="34">
        <v>41609</v>
      </c>
      <c r="B289">
        <v>90.450539949556557</v>
      </c>
      <c r="C289">
        <v>92.155367876028123</v>
      </c>
      <c r="D289">
        <v>94.474475769095065</v>
      </c>
      <c r="E289">
        <v>89.836259982961181</v>
      </c>
      <c r="F289">
        <v>-1.704827926471566</v>
      </c>
      <c r="G289">
        <v>1.1832400551029365</v>
      </c>
      <c r="H289">
        <v>-1.440813230687372</v>
      </c>
      <c r="I289">
        <v>0</v>
      </c>
      <c r="J289">
        <v>97.894285714285715</v>
      </c>
    </row>
    <row r="290" spans="1:10" x14ac:dyDescent="0.25">
      <c r="A290" s="34">
        <v>41640</v>
      </c>
      <c r="B290">
        <v>89.038448116261122</v>
      </c>
      <c r="C290">
        <v>87.96442456506206</v>
      </c>
      <c r="D290">
        <v>90.283532458129017</v>
      </c>
      <c r="E290">
        <v>85.645316671995118</v>
      </c>
      <c r="F290">
        <v>1.0740235511990619</v>
      </c>
      <c r="G290">
        <v>1.1832400551029365</v>
      </c>
      <c r="H290">
        <v>0.90769708696653839</v>
      </c>
      <c r="I290">
        <v>0</v>
      </c>
      <c r="J290">
        <v>94.856666666666669</v>
      </c>
    </row>
    <row r="291" spans="1:10" x14ac:dyDescent="0.25">
      <c r="A291" s="34">
        <v>41671</v>
      </c>
      <c r="B291">
        <v>94.960897598598407</v>
      </c>
      <c r="C291">
        <v>94.61786819357404</v>
      </c>
      <c r="D291">
        <v>96.936976086640982</v>
      </c>
      <c r="E291">
        <v>92.298760300507098</v>
      </c>
      <c r="F291">
        <v>0.34302940502436741</v>
      </c>
      <c r="G291">
        <v>1.1832400551029365</v>
      </c>
      <c r="H291">
        <v>0.28990685663909965</v>
      </c>
      <c r="I291">
        <v>0</v>
      </c>
      <c r="J291">
        <v>100.67526315789473</v>
      </c>
    </row>
    <row r="292" spans="1:10" x14ac:dyDescent="0.25">
      <c r="A292" s="34">
        <v>41699</v>
      </c>
      <c r="B292">
        <v>93.394130471698958</v>
      </c>
      <c r="C292">
        <v>94.807811805650402</v>
      </c>
      <c r="D292">
        <v>97.126919698717344</v>
      </c>
      <c r="E292">
        <v>92.48870391258346</v>
      </c>
      <c r="F292">
        <v>-1.4136813339514447</v>
      </c>
      <c r="G292">
        <v>1.1832400551029365</v>
      </c>
      <c r="H292">
        <v>-1.1947544607323666</v>
      </c>
      <c r="I292">
        <v>0</v>
      </c>
      <c r="J292">
        <v>100.50904761904762</v>
      </c>
    </row>
    <row r="293" spans="1:10" x14ac:dyDescent="0.25">
      <c r="A293" s="34">
        <v>41730</v>
      </c>
      <c r="B293">
        <v>92.111047880699942</v>
      </c>
      <c r="C293">
        <v>95.118186150776509</v>
      </c>
      <c r="D293">
        <v>97.437294043843451</v>
      </c>
      <c r="E293">
        <v>92.799078257709567</v>
      </c>
      <c r="F293">
        <v>-3.0071382700765668</v>
      </c>
      <c r="G293">
        <v>1.1832400551029365</v>
      </c>
      <c r="H293">
        <v>-2.5414439420874402</v>
      </c>
      <c r="I293">
        <v>0</v>
      </c>
      <c r="J293">
        <v>102.03476190476191</v>
      </c>
    </row>
    <row r="294" spans="1:10" x14ac:dyDescent="0.25">
      <c r="A294" s="34">
        <v>41760</v>
      </c>
      <c r="B294">
        <v>91.497367444105208</v>
      </c>
      <c r="C294">
        <v>92.711734897415354</v>
      </c>
      <c r="D294">
        <v>95.030842790482296</v>
      </c>
      <c r="E294">
        <v>90.392627004348412</v>
      </c>
      <c r="F294">
        <v>-1.2143674533101461</v>
      </c>
      <c r="G294">
        <v>1.1832400551029365</v>
      </c>
      <c r="H294">
        <v>-1.0263069172421666</v>
      </c>
      <c r="I294">
        <v>0</v>
      </c>
      <c r="J294">
        <v>101.7947619047619</v>
      </c>
    </row>
    <row r="295" spans="1:10" x14ac:dyDescent="0.25">
      <c r="A295" s="34">
        <v>41791</v>
      </c>
      <c r="B295">
        <v>95.611338139758672</v>
      </c>
      <c r="C295">
        <v>95.563909360555854</v>
      </c>
      <c r="D295">
        <v>97.883017253622796</v>
      </c>
      <c r="E295">
        <v>93.244801467488912</v>
      </c>
      <c r="F295">
        <v>4.742877920281785E-2</v>
      </c>
      <c r="G295">
        <v>1.1832400551029365</v>
      </c>
      <c r="H295">
        <v>4.0083818155303881E-2</v>
      </c>
      <c r="I295">
        <v>0</v>
      </c>
      <c r="J295">
        <v>105.14666666666666</v>
      </c>
    </row>
    <row r="296" spans="1:10" x14ac:dyDescent="0.25">
      <c r="A296" s="34">
        <v>41821</v>
      </c>
      <c r="B296">
        <v>93.972721288843559</v>
      </c>
      <c r="C296">
        <v>93.726989184509478</v>
      </c>
      <c r="D296">
        <v>96.046097077576434</v>
      </c>
      <c r="E296">
        <v>91.407881291442536</v>
      </c>
      <c r="F296">
        <v>0.24573210433408121</v>
      </c>
      <c r="G296">
        <v>1.1832400551029365</v>
      </c>
      <c r="H296">
        <v>0.2076773037511003</v>
      </c>
      <c r="I296">
        <v>0</v>
      </c>
      <c r="J296">
        <v>102.39181818181818</v>
      </c>
    </row>
    <row r="297" spans="1:10" x14ac:dyDescent="0.25">
      <c r="A297" s="34">
        <v>41852</v>
      </c>
      <c r="B297">
        <v>84.64412623914049</v>
      </c>
      <c r="C297">
        <v>88.537688806032122</v>
      </c>
      <c r="D297">
        <v>90.856796699099064</v>
      </c>
      <c r="E297">
        <v>86.218580912965166</v>
      </c>
      <c r="F297">
        <v>-3.8935625668916316</v>
      </c>
      <c r="G297">
        <v>1.1832400551029365</v>
      </c>
      <c r="H297">
        <v>-3.2905939501455683</v>
      </c>
      <c r="I297">
        <v>0</v>
      </c>
      <c r="J297">
        <v>96.076190476190476</v>
      </c>
    </row>
    <row r="298" spans="1:10" x14ac:dyDescent="0.25">
      <c r="A298" s="34">
        <v>41883</v>
      </c>
      <c r="B298">
        <v>79.793444790007115</v>
      </c>
      <c r="C298">
        <v>82.969129772499457</v>
      </c>
      <c r="D298">
        <v>85.288237665566399</v>
      </c>
      <c r="E298">
        <v>80.650021879432515</v>
      </c>
      <c r="F298">
        <v>-3.1756849824923421</v>
      </c>
      <c r="G298">
        <v>1.1832400551029365</v>
      </c>
      <c r="H298">
        <v>-2.6838890120365915</v>
      </c>
      <c r="I298">
        <v>0</v>
      </c>
      <c r="J298">
        <v>93.034285714285716</v>
      </c>
    </row>
    <row r="299" spans="1:10" x14ac:dyDescent="0.25">
      <c r="A299" s="34">
        <v>41913</v>
      </c>
      <c r="B299">
        <v>74.116290033835</v>
      </c>
      <c r="C299">
        <v>73.17971459407751</v>
      </c>
      <c r="D299">
        <v>75.498822487144452</v>
      </c>
      <c r="E299">
        <v>70.860606701010568</v>
      </c>
      <c r="F299">
        <v>0.93657543975749036</v>
      </c>
      <c r="G299">
        <v>1.1832400551029365</v>
      </c>
      <c r="H299">
        <v>0.79153459665123704</v>
      </c>
      <c r="I299">
        <v>0</v>
      </c>
      <c r="J299">
        <v>84.339130434782604</v>
      </c>
    </row>
    <row r="300" spans="1:10" x14ac:dyDescent="0.25">
      <c r="A300" s="34">
        <v>41944</v>
      </c>
      <c r="B300">
        <v>67.475579628370198</v>
      </c>
      <c r="C300">
        <v>67.155874292636597</v>
      </c>
      <c r="D300">
        <v>69.474982185703539</v>
      </c>
      <c r="E300">
        <v>64.836766399569655</v>
      </c>
      <c r="F300">
        <v>0.31970533573360171</v>
      </c>
      <c r="G300">
        <v>1.1832400551029365</v>
      </c>
      <c r="H300">
        <v>0.27019482171416925</v>
      </c>
      <c r="I300">
        <v>0</v>
      </c>
      <c r="J300">
        <v>75.81</v>
      </c>
    </row>
    <row r="301" spans="1:10" x14ac:dyDescent="0.25">
      <c r="A301" s="34">
        <v>41974</v>
      </c>
      <c r="B301">
        <v>54.171336342540023</v>
      </c>
      <c r="C301">
        <v>52.695824381398531</v>
      </c>
      <c r="D301">
        <v>55.01493227446548</v>
      </c>
      <c r="E301">
        <v>50.376716488331589</v>
      </c>
      <c r="F301">
        <v>1.4755119611414926</v>
      </c>
      <c r="G301">
        <v>1.1832400551029365</v>
      </c>
      <c r="H301">
        <v>1.2470098140931596</v>
      </c>
      <c r="I301">
        <v>0</v>
      </c>
      <c r="J301">
        <v>59.289545454545454</v>
      </c>
    </row>
    <row r="302" spans="1:10" x14ac:dyDescent="0.25">
      <c r="A302" s="34">
        <v>42005</v>
      </c>
      <c r="B302">
        <v>42.367454951846561</v>
      </c>
      <c r="C302">
        <v>43.235612341792056</v>
      </c>
      <c r="D302">
        <v>45.554720234858998</v>
      </c>
      <c r="E302">
        <v>40.916504448725107</v>
      </c>
      <c r="F302">
        <v>-0.86815738994549463</v>
      </c>
      <c r="G302">
        <v>1.1832400551029365</v>
      </c>
      <c r="H302">
        <v>-0.73371196842213804</v>
      </c>
      <c r="I302">
        <v>0</v>
      </c>
      <c r="J302">
        <v>47.325499999999998</v>
      </c>
    </row>
    <row r="303" spans="1:10" x14ac:dyDescent="0.25">
      <c r="A303" s="34">
        <v>42036</v>
      </c>
      <c r="B303">
        <v>43.790007945067437</v>
      </c>
      <c r="C303">
        <v>46.028792752903911</v>
      </c>
      <c r="D303">
        <v>48.347900645970853</v>
      </c>
      <c r="E303">
        <v>43.709684859836969</v>
      </c>
      <c r="F303">
        <v>-2.238784807836474</v>
      </c>
      <c r="G303">
        <v>1.1832400551029365</v>
      </c>
      <c r="H303">
        <v>-1.892079969893945</v>
      </c>
      <c r="I303">
        <v>0</v>
      </c>
      <c r="J303">
        <v>50.724736842105266</v>
      </c>
    </row>
    <row r="304" spans="1:10" x14ac:dyDescent="0.25">
      <c r="A304" s="34">
        <v>42064</v>
      </c>
      <c r="B304">
        <v>41.904423502925439</v>
      </c>
      <c r="C304">
        <v>41.891713502981908</v>
      </c>
      <c r="D304">
        <v>44.21082139604885</v>
      </c>
      <c r="E304">
        <v>39.572605609914959</v>
      </c>
      <c r="F304">
        <v>1.2709999943531614E-2</v>
      </c>
      <c r="G304">
        <v>1.1832400551029365</v>
      </c>
      <c r="H304">
        <v>1.0741691754532347E-2</v>
      </c>
      <c r="I304">
        <v>0</v>
      </c>
      <c r="J304">
        <v>47.854090909090907</v>
      </c>
    </row>
    <row r="305" spans="1:10" x14ac:dyDescent="0.25">
      <c r="A305" s="34">
        <v>42095</v>
      </c>
      <c r="B305">
        <v>48.065784801572626</v>
      </c>
      <c r="C305">
        <v>48.941223712420658</v>
      </c>
      <c r="D305">
        <v>51.2603316054876</v>
      </c>
      <c r="E305">
        <v>46.622115819353716</v>
      </c>
      <c r="F305">
        <v>-0.87543891084803249</v>
      </c>
      <c r="G305">
        <v>1.1832400551029365</v>
      </c>
      <c r="H305">
        <v>-0.73986585145807393</v>
      </c>
      <c r="I305">
        <v>0</v>
      </c>
      <c r="J305">
        <v>54.628095238095241</v>
      </c>
    </row>
    <row r="306" spans="1:10" x14ac:dyDescent="0.25">
      <c r="A306" s="34">
        <v>42125</v>
      </c>
      <c r="B306">
        <v>53.728364042138224</v>
      </c>
      <c r="C306">
        <v>53.233046494541433</v>
      </c>
      <c r="D306">
        <v>55.552154387608383</v>
      </c>
      <c r="E306">
        <v>50.913938601474491</v>
      </c>
      <c r="F306">
        <v>0.49531754759679103</v>
      </c>
      <c r="G306">
        <v>1.1832400551029365</v>
      </c>
      <c r="H306">
        <v>0.41861120696569104</v>
      </c>
      <c r="I306">
        <v>0</v>
      </c>
      <c r="J306">
        <v>59.372</v>
      </c>
    </row>
    <row r="307" spans="1:10" x14ac:dyDescent="0.25">
      <c r="A307" s="34">
        <v>42156</v>
      </c>
      <c r="B307">
        <v>54.431845814193672</v>
      </c>
      <c r="C307">
        <v>54.614387763890626</v>
      </c>
      <c r="D307">
        <v>56.933495656957568</v>
      </c>
      <c r="E307">
        <v>52.295279870823677</v>
      </c>
      <c r="F307">
        <v>-0.18254194969695448</v>
      </c>
      <c r="G307">
        <v>1.1832400551029365</v>
      </c>
      <c r="H307">
        <v>-0.15427296338533278</v>
      </c>
      <c r="I307">
        <v>0</v>
      </c>
      <c r="J307">
        <v>59.828636363636363</v>
      </c>
    </row>
    <row r="308" spans="1:10" x14ac:dyDescent="0.25">
      <c r="A308" s="34">
        <v>42186</v>
      </c>
      <c r="B308">
        <v>47.403138061165706</v>
      </c>
      <c r="C308">
        <v>46.437536722934524</v>
      </c>
      <c r="D308">
        <v>48.756644616001466</v>
      </c>
      <c r="E308">
        <v>44.118428829867582</v>
      </c>
      <c r="F308">
        <v>0.96560133823118122</v>
      </c>
      <c r="G308">
        <v>1.1832400551029365</v>
      </c>
      <c r="H308">
        <v>0.81606545862511248</v>
      </c>
      <c r="I308">
        <v>0</v>
      </c>
      <c r="J308">
        <v>50.93</v>
      </c>
    </row>
    <row r="309" spans="1:10" x14ac:dyDescent="0.25">
      <c r="A309" s="34">
        <v>42217</v>
      </c>
      <c r="B309">
        <v>39.784533251972618</v>
      </c>
      <c r="C309">
        <v>39.945717932483277</v>
      </c>
      <c r="D309">
        <v>42.264825825550226</v>
      </c>
      <c r="E309">
        <v>37.626610039416335</v>
      </c>
      <c r="F309">
        <v>-0.16118468051065804</v>
      </c>
      <c r="G309">
        <v>1.1832400551029365</v>
      </c>
      <c r="H309">
        <v>-0.13622314408265676</v>
      </c>
      <c r="I309">
        <v>0</v>
      </c>
      <c r="J309">
        <v>42.889047619047616</v>
      </c>
    </row>
    <row r="310" spans="1:10" x14ac:dyDescent="0.25">
      <c r="A310" s="34">
        <v>42248</v>
      </c>
      <c r="B310">
        <v>42.859096551307154</v>
      </c>
      <c r="C310">
        <v>42.350083969460286</v>
      </c>
      <c r="D310">
        <v>44.669191862527228</v>
      </c>
      <c r="E310">
        <v>40.030976076393337</v>
      </c>
      <c r="F310">
        <v>0.50901258184686782</v>
      </c>
      <c r="G310">
        <v>1.1832400551029365</v>
      </c>
      <c r="H310">
        <v>0.43018538770020426</v>
      </c>
      <c r="I310">
        <v>0</v>
      </c>
      <c r="J310">
        <v>45.465238095238092</v>
      </c>
    </row>
    <row r="311" spans="1:10" x14ac:dyDescent="0.25">
      <c r="A311" s="34">
        <v>42278</v>
      </c>
      <c r="B311">
        <v>43.721384183464338</v>
      </c>
      <c r="C311">
        <v>43.607126458898421</v>
      </c>
      <c r="D311">
        <v>45.926234351965363</v>
      </c>
      <c r="E311">
        <v>41.288018565831472</v>
      </c>
      <c r="F311">
        <v>0.11425772456591687</v>
      </c>
      <c r="G311">
        <v>1.1832400551029365</v>
      </c>
      <c r="H311">
        <v>9.6563435351228855E-2</v>
      </c>
      <c r="I311">
        <v>0</v>
      </c>
      <c r="J311">
        <v>46.250952380952384</v>
      </c>
    </row>
    <row r="312" spans="1:10" x14ac:dyDescent="0.25">
      <c r="A312" s="34">
        <v>42309</v>
      </c>
      <c r="B312">
        <v>38.646165568038029</v>
      </c>
      <c r="C312">
        <v>40.564014907255412</v>
      </c>
      <c r="D312">
        <v>42.883122800322354</v>
      </c>
      <c r="E312">
        <v>38.24490701418847</v>
      </c>
      <c r="F312">
        <v>-1.9178493392173834</v>
      </c>
      <c r="G312">
        <v>1.1832400551029365</v>
      </c>
      <c r="H312">
        <v>-1.6208455173118181</v>
      </c>
      <c r="I312">
        <v>0</v>
      </c>
      <c r="J312">
        <v>42.922631578947367</v>
      </c>
    </row>
    <row r="313" spans="1:10" x14ac:dyDescent="0.25">
      <c r="A313" s="34">
        <v>42339</v>
      </c>
      <c r="B313">
        <v>31.976827065632083</v>
      </c>
      <c r="C313">
        <v>33.735600665766128</v>
      </c>
      <c r="D313">
        <v>36.05470855883307</v>
      </c>
      <c r="E313">
        <v>31.416492772699183</v>
      </c>
      <c r="F313">
        <v>-1.7587736001340453</v>
      </c>
      <c r="G313">
        <v>1.1832400551029365</v>
      </c>
      <c r="H313">
        <v>-1.4864047177485382</v>
      </c>
      <c r="I313">
        <v>0</v>
      </c>
      <c r="J313">
        <v>37.327272727272728</v>
      </c>
    </row>
    <row r="314" spans="1:10" x14ac:dyDescent="0.25">
      <c r="A314" s="34">
        <v>42370</v>
      </c>
      <c r="B314">
        <v>27.179285908855572</v>
      </c>
      <c r="C314">
        <v>27.384717987636531</v>
      </c>
      <c r="D314">
        <v>29.703825880703477</v>
      </c>
      <c r="E314">
        <v>25.065610094569589</v>
      </c>
      <c r="F314">
        <v>-0.2054320787809587</v>
      </c>
      <c r="G314">
        <v>1.1832400551029365</v>
      </c>
      <c r="H314">
        <v>-0.17361825936756936</v>
      </c>
      <c r="I314">
        <v>0</v>
      </c>
      <c r="J314">
        <v>31.77578947368421</v>
      </c>
    </row>
    <row r="315" spans="1:10" x14ac:dyDescent="0.25">
      <c r="A315" s="34">
        <v>42401</v>
      </c>
      <c r="B315">
        <v>26.579370890807859</v>
      </c>
      <c r="C315">
        <v>26.643240529583775</v>
      </c>
      <c r="D315">
        <v>28.96234842265072</v>
      </c>
      <c r="E315">
        <v>24.324132636516829</v>
      </c>
      <c r="F315">
        <v>-6.3869638775916115E-2</v>
      </c>
      <c r="G315">
        <v>1.1832400551029365</v>
      </c>
      <c r="H315">
        <v>-5.3978597580826272E-2</v>
      </c>
      <c r="I315">
        <v>0</v>
      </c>
      <c r="J315">
        <v>30.616500000000002</v>
      </c>
    </row>
    <row r="316" spans="1:10" x14ac:dyDescent="0.25">
      <c r="A316" s="34">
        <v>42430</v>
      </c>
      <c r="B316">
        <v>32.881045042665903</v>
      </c>
      <c r="C316">
        <v>33.967543878420194</v>
      </c>
      <c r="D316">
        <v>36.286651771487136</v>
      </c>
      <c r="E316">
        <v>31.648435985353249</v>
      </c>
      <c r="F316">
        <v>-1.0864988357542913</v>
      </c>
      <c r="G316">
        <v>1.1832400551029365</v>
      </c>
      <c r="H316">
        <v>-0.91824041205211804</v>
      </c>
      <c r="I316">
        <v>0</v>
      </c>
      <c r="J316">
        <v>37.960909090909091</v>
      </c>
    </row>
    <row r="317" spans="1:10" x14ac:dyDescent="0.25">
      <c r="A317" s="34">
        <v>42461</v>
      </c>
      <c r="B317">
        <v>36.086912558077636</v>
      </c>
      <c r="C317">
        <v>36.450149536803167</v>
      </c>
      <c r="D317">
        <v>38.769257429870109</v>
      </c>
      <c r="E317">
        <v>34.131041643736225</v>
      </c>
      <c r="F317">
        <v>-0.3632369787255314</v>
      </c>
      <c r="G317">
        <v>1.1832400551029365</v>
      </c>
      <c r="H317">
        <v>-0.30698502570041158</v>
      </c>
      <c r="I317">
        <v>0</v>
      </c>
      <c r="J317">
        <v>41.124761904761904</v>
      </c>
    </row>
    <row r="318" spans="1:10" x14ac:dyDescent="0.25">
      <c r="A318" s="34">
        <v>42491</v>
      </c>
      <c r="B318">
        <v>42.065073894895086</v>
      </c>
      <c r="C318">
        <v>41.978141241089119</v>
      </c>
      <c r="D318">
        <v>44.297249134156061</v>
      </c>
      <c r="E318">
        <v>39.65903334802217</v>
      </c>
      <c r="F318">
        <v>8.6932653805966709E-2</v>
      </c>
      <c r="G318">
        <v>1.1832400551029365</v>
      </c>
      <c r="H318">
        <v>7.3470005880086578E-2</v>
      </c>
      <c r="I318">
        <v>0</v>
      </c>
      <c r="J318">
        <v>46.796666666666667</v>
      </c>
    </row>
    <row r="319" spans="1:10" x14ac:dyDescent="0.25">
      <c r="A319" s="34">
        <v>42522</v>
      </c>
      <c r="B319">
        <v>44.876827345561964</v>
      </c>
      <c r="C319">
        <v>44.406261790650078</v>
      </c>
      <c r="D319">
        <v>46.72536968371702</v>
      </c>
      <c r="E319">
        <v>42.087153897583129</v>
      </c>
      <c r="F319">
        <v>0.4705655549118859</v>
      </c>
      <c r="G319">
        <v>1.1832400551029365</v>
      </c>
      <c r="H319">
        <v>0.39769238108741073</v>
      </c>
      <c r="I319">
        <v>0</v>
      </c>
      <c r="J319">
        <v>48.838095238095235</v>
      </c>
    </row>
    <row r="320" spans="1:10" x14ac:dyDescent="0.25">
      <c r="A320" s="34">
        <v>42552</v>
      </c>
      <c r="B320">
        <v>41.084260983293063</v>
      </c>
      <c r="C320">
        <v>41.30546826081666</v>
      </c>
      <c r="D320">
        <v>43.624576153883602</v>
      </c>
      <c r="E320">
        <v>38.986360367749718</v>
      </c>
      <c r="F320">
        <v>-0.2212072775235967</v>
      </c>
      <c r="G320">
        <v>1.1832400551029365</v>
      </c>
      <c r="H320">
        <v>-0.18695046416794323</v>
      </c>
      <c r="I320">
        <v>0</v>
      </c>
      <c r="J320">
        <v>44.799500000000002</v>
      </c>
    </row>
    <row r="321" spans="1:14" x14ac:dyDescent="0.25">
      <c r="A321" s="34">
        <v>42583</v>
      </c>
      <c r="B321">
        <v>40.981666015514023</v>
      </c>
      <c r="C321">
        <v>41.319170300476905</v>
      </c>
      <c r="D321">
        <v>43.638278193543854</v>
      </c>
      <c r="E321">
        <v>39.000062407409963</v>
      </c>
      <c r="F321">
        <v>-0.33750428496288265</v>
      </c>
      <c r="G321">
        <v>1.1832400551029365</v>
      </c>
      <c r="H321">
        <v>-0.2852373730143215</v>
      </c>
      <c r="I321">
        <v>0</v>
      </c>
      <c r="J321">
        <v>44.799130434782612</v>
      </c>
    </row>
    <row r="322" spans="1:14" x14ac:dyDescent="0.25">
      <c r="A322" s="34">
        <v>42614</v>
      </c>
      <c r="B322">
        <v>41.099760729004103</v>
      </c>
      <c r="C322">
        <v>41.639746481323591</v>
      </c>
      <c r="D322">
        <v>43.958854374390533</v>
      </c>
      <c r="E322">
        <v>39.320638588256649</v>
      </c>
      <c r="F322">
        <v>-0.5399857523194882</v>
      </c>
      <c r="G322">
        <v>1.1832400551029365</v>
      </c>
      <c r="H322">
        <v>-0.45636196137098478</v>
      </c>
      <c r="I322">
        <v>0</v>
      </c>
      <c r="J322">
        <v>45.225714285714282</v>
      </c>
    </row>
    <row r="323" spans="1:14" x14ac:dyDescent="0.25">
      <c r="A323" s="34">
        <v>42644</v>
      </c>
      <c r="B323">
        <v>45.658745591149476</v>
      </c>
      <c r="C323">
        <v>45.793113943395824</v>
      </c>
      <c r="D323">
        <v>48.112221836462766</v>
      </c>
      <c r="E323">
        <v>43.474006050328882</v>
      </c>
      <c r="F323">
        <v>-0.13436835224634791</v>
      </c>
      <c r="G323">
        <v>1.1832400551029365</v>
      </c>
      <c r="H323">
        <v>-0.11355967173935679</v>
      </c>
      <c r="I323">
        <v>0</v>
      </c>
      <c r="J323">
        <v>49.869500000000002</v>
      </c>
    </row>
    <row r="324" spans="1:14" x14ac:dyDescent="0.25">
      <c r="A324" s="34">
        <v>42675</v>
      </c>
      <c r="B324">
        <v>42.110408646227683</v>
      </c>
      <c r="C324">
        <v>42.164836108687673</v>
      </c>
      <c r="D324">
        <v>44.483944001754615</v>
      </c>
      <c r="E324">
        <v>39.845728215620724</v>
      </c>
      <c r="F324">
        <v>-5.442746245999075E-2</v>
      </c>
      <c r="G324">
        <v>1.1832400551029365</v>
      </c>
      <c r="H324">
        <v>-4.5998664620304636E-2</v>
      </c>
      <c r="I324">
        <v>0</v>
      </c>
      <c r="J324">
        <v>45.87263157894737</v>
      </c>
    </row>
    <row r="325" spans="1:14" x14ac:dyDescent="0.25">
      <c r="A325" s="34">
        <v>42705</v>
      </c>
      <c r="B325">
        <v>48.615285513181533</v>
      </c>
      <c r="C325">
        <v>48.279985274497747</v>
      </c>
      <c r="D325">
        <v>50.599093167564696</v>
      </c>
      <c r="E325">
        <v>45.960877381430805</v>
      </c>
      <c r="F325">
        <v>0.33530023868378578</v>
      </c>
      <c r="G325">
        <v>1.1832400551029365</v>
      </c>
      <c r="H325">
        <v>0.28337465186184574</v>
      </c>
      <c r="I325">
        <v>0</v>
      </c>
      <c r="J325">
        <v>52.165714285714287</v>
      </c>
    </row>
    <row r="326" spans="1:14" x14ac:dyDescent="0.25">
      <c r="A326" s="34">
        <v>42736</v>
      </c>
      <c r="B326">
        <v>50.740608593788394</v>
      </c>
      <c r="C326">
        <v>49.152405408271306</v>
      </c>
      <c r="D326">
        <v>51.471513301338256</v>
      </c>
      <c r="E326">
        <v>46.833297515204364</v>
      </c>
      <c r="F326">
        <v>1.5882031855170879</v>
      </c>
      <c r="G326">
        <v>1.1832400551029365</v>
      </c>
      <c r="H326">
        <v>1.3422493421074404</v>
      </c>
      <c r="I326">
        <v>0</v>
      </c>
      <c r="J326">
        <v>52.608499999999999</v>
      </c>
    </row>
    <row r="327" spans="1:14" x14ac:dyDescent="0.25">
      <c r="A327" s="34">
        <v>42767</v>
      </c>
      <c r="B327">
        <v>50.336533394770534</v>
      </c>
      <c r="C327">
        <v>51.325071193083787</v>
      </c>
      <c r="D327">
        <v>53.644179086150736</v>
      </c>
      <c r="E327">
        <v>49.005963300016845</v>
      </c>
      <c r="F327">
        <v>-0.98853779831325284</v>
      </c>
      <c r="G327">
        <v>1.1832400551029365</v>
      </c>
      <c r="H327">
        <v>-0.83544991065000296</v>
      </c>
      <c r="I327">
        <v>0</v>
      </c>
      <c r="J327">
        <v>53.462105263157895</v>
      </c>
    </row>
    <row r="328" spans="1:14" x14ac:dyDescent="0.25">
      <c r="A328" s="34">
        <v>42795</v>
      </c>
      <c r="B328">
        <v>46.514783298213075</v>
      </c>
      <c r="C328">
        <v>46.782775596552995</v>
      </c>
      <c r="D328">
        <v>49.101883489619937</v>
      </c>
      <c r="E328">
        <v>44.463667703486045</v>
      </c>
      <c r="F328">
        <v>-0.26799229833991944</v>
      </c>
      <c r="G328">
        <v>1.1832400551029365</v>
      </c>
      <c r="H328">
        <v>-0.22649021826480117</v>
      </c>
      <c r="I328">
        <v>0</v>
      </c>
      <c r="J328">
        <v>49.673913043478258</v>
      </c>
    </row>
    <row r="329" spans="1:14" x14ac:dyDescent="0.25">
      <c r="A329" s="34">
        <v>42826</v>
      </c>
      <c r="B329">
        <v>47.131790775167076</v>
      </c>
      <c r="C329">
        <v>47.946083123624902</v>
      </c>
      <c r="D329">
        <v>50.265191016691844</v>
      </c>
      <c r="E329">
        <v>45.62697523055796</v>
      </c>
      <c r="F329">
        <v>-0.81429234845782617</v>
      </c>
      <c r="G329">
        <v>1.1832400551029365</v>
      </c>
      <c r="H329">
        <v>-0.68818862659867142</v>
      </c>
      <c r="I329">
        <v>0</v>
      </c>
      <c r="J329">
        <v>51.117368421052632</v>
      </c>
    </row>
    <row r="330" spans="1:14" x14ac:dyDescent="0.25">
      <c r="A330" s="34">
        <v>42856</v>
      </c>
      <c r="B330">
        <v>44.075393025041777</v>
      </c>
      <c r="C330">
        <v>44.91771207961024</v>
      </c>
      <c r="D330">
        <v>47.236819972677182</v>
      </c>
      <c r="E330">
        <v>42.598604186543298</v>
      </c>
      <c r="F330">
        <v>-0.84231905456846334</v>
      </c>
      <c r="G330">
        <v>1.1832400551029365</v>
      </c>
      <c r="H330">
        <v>-0.71187503409456965</v>
      </c>
      <c r="I330">
        <v>0</v>
      </c>
      <c r="J330">
        <v>48.539545454545454</v>
      </c>
    </row>
    <row r="331" spans="1:14" x14ac:dyDescent="0.25">
      <c r="A331" s="34">
        <v>42887</v>
      </c>
      <c r="B331">
        <v>41.379947884883876</v>
      </c>
      <c r="C331">
        <v>41.263240322901886</v>
      </c>
      <c r="D331">
        <v>43.582348215968828</v>
      </c>
      <c r="E331">
        <v>38.944132429834944</v>
      </c>
      <c r="F331">
        <v>0.11670756198198973</v>
      </c>
      <c r="G331">
        <v>1.1832400551029365</v>
      </c>
      <c r="H331">
        <v>9.8633883698128103E-2</v>
      </c>
      <c r="I331">
        <v>0</v>
      </c>
      <c r="J331">
        <v>45.19590909090909</v>
      </c>
    </row>
    <row r="332" spans="1:14" x14ac:dyDescent="0.25">
      <c r="A332" s="34">
        <v>42917</v>
      </c>
      <c r="B332">
        <v>43.061444845200782</v>
      </c>
      <c r="C332">
        <v>43.02621805286978</v>
      </c>
      <c r="D332">
        <v>45.345325945936729</v>
      </c>
      <c r="E332">
        <v>40.707110159802838</v>
      </c>
      <c r="F332">
        <v>3.5226792331002343E-2</v>
      </c>
      <c r="G332">
        <v>1.1832400551029365</v>
      </c>
      <c r="H332">
        <v>2.9771467065436499E-2</v>
      </c>
      <c r="I332">
        <v>0</v>
      </c>
      <c r="J332">
        <v>46.674999999999997</v>
      </c>
      <c r="M332">
        <f>AVERAGE(J314:J325)</f>
        <v>43.320409413272976</v>
      </c>
    </row>
    <row r="333" spans="1:14" x14ac:dyDescent="0.25">
      <c r="A333" s="34">
        <v>42948</v>
      </c>
      <c r="B333">
        <v>44.385099999506863</v>
      </c>
      <c r="C333">
        <v>44.559894221852822</v>
      </c>
      <c r="D333">
        <v>46.879002114919764</v>
      </c>
      <c r="E333">
        <v>42.240786328785873</v>
      </c>
      <c r="F333">
        <v>-0.17479422234595887</v>
      </c>
      <c r="G333">
        <v>1.1832400551029365</v>
      </c>
      <c r="H333">
        <v>-0.14772507201064333</v>
      </c>
      <c r="I333">
        <v>0</v>
      </c>
      <c r="J333">
        <v>48.057826086956524</v>
      </c>
      <c r="M333">
        <f>AVERAGE(J326:J337)</f>
        <v>50.786970295881339</v>
      </c>
      <c r="N333" s="55">
        <f>M333/M332-1</f>
        <v>0.17235665552876056</v>
      </c>
    </row>
    <row r="334" spans="1:14" x14ac:dyDescent="0.25">
      <c r="A334" s="34">
        <v>42979</v>
      </c>
      <c r="C334">
        <v>46.29141292468141</v>
      </c>
      <c r="D334">
        <v>48.610520817748352</v>
      </c>
      <c r="E334">
        <v>43.972305031614468</v>
      </c>
      <c r="G334">
        <v>1.1832400551029365</v>
      </c>
      <c r="I334">
        <v>0</v>
      </c>
      <c r="J334">
        <v>49.876999999999995</v>
      </c>
      <c r="M334">
        <f>AVERAGE(J338:J349)</f>
        <v>56.69</v>
      </c>
      <c r="N334" s="55">
        <f>M334/M333-1</f>
        <v>0.11623118429250701</v>
      </c>
    </row>
    <row r="335" spans="1:14" x14ac:dyDescent="0.25">
      <c r="A335" s="34">
        <v>43009</v>
      </c>
      <c r="C335">
        <v>48.154481621988495</v>
      </c>
      <c r="D335">
        <v>51.125477359090048</v>
      </c>
      <c r="E335">
        <v>45.183485884886942</v>
      </c>
      <c r="G335">
        <v>1.5158420055349959</v>
      </c>
      <c r="I335">
        <v>0</v>
      </c>
      <c r="J335">
        <v>51.69047619047619</v>
      </c>
    </row>
    <row r="336" spans="1:14" x14ac:dyDescent="0.25">
      <c r="A336" s="34">
        <v>43040</v>
      </c>
      <c r="C336">
        <v>52.159036948023477</v>
      </c>
      <c r="D336">
        <v>55.481391084567456</v>
      </c>
      <c r="E336">
        <v>48.836682811479498</v>
      </c>
      <c r="G336">
        <v>1.6951097891340283</v>
      </c>
      <c r="I336">
        <v>0</v>
      </c>
      <c r="J336">
        <v>55.805999999999997</v>
      </c>
    </row>
    <row r="337" spans="1:10" x14ac:dyDescent="0.25">
      <c r="A337" s="34">
        <v>43070</v>
      </c>
      <c r="C337">
        <v>53.137780357319059</v>
      </c>
      <c r="D337">
        <v>56.667068881554634</v>
      </c>
      <c r="E337">
        <v>49.608491833083484</v>
      </c>
      <c r="G337">
        <v>1.8006904984347434</v>
      </c>
      <c r="I337">
        <v>0</v>
      </c>
      <c r="J337">
        <v>56.74</v>
      </c>
    </row>
    <row r="338" spans="1:10" x14ac:dyDescent="0.25">
      <c r="A338" s="34">
        <v>43101</v>
      </c>
      <c r="C338">
        <v>53.442343032101668</v>
      </c>
      <c r="D338">
        <v>57.098160346561599</v>
      </c>
      <c r="E338">
        <v>49.786525717641737</v>
      </c>
      <c r="G338">
        <v>1.8652471898956045</v>
      </c>
      <c r="I338">
        <v>0</v>
      </c>
      <c r="J338">
        <v>56.98</v>
      </c>
    </row>
    <row r="339" spans="1:10" x14ac:dyDescent="0.25">
      <c r="A339" s="34">
        <v>43132</v>
      </c>
      <c r="C339">
        <v>53.67473076351844</v>
      </c>
      <c r="D339">
        <v>57.409423782470881</v>
      </c>
      <c r="E339">
        <v>49.940037744565998</v>
      </c>
      <c r="G339">
        <v>1.9054906357520975</v>
      </c>
      <c r="I339">
        <v>0</v>
      </c>
      <c r="J339">
        <v>57.16</v>
      </c>
    </row>
    <row r="340" spans="1:10" x14ac:dyDescent="0.25">
      <c r="A340" s="34">
        <v>43160</v>
      </c>
      <c r="C340">
        <v>53.838045740505265</v>
      </c>
      <c r="D340">
        <v>57.622449150521255</v>
      </c>
      <c r="E340">
        <v>50.053642330489275</v>
      </c>
      <c r="G340">
        <v>1.930853546221706</v>
      </c>
      <c r="I340">
        <v>0</v>
      </c>
      <c r="J340">
        <v>57.28</v>
      </c>
    </row>
    <row r="341" spans="1:10" x14ac:dyDescent="0.25">
      <c r="A341" s="34">
        <v>43191</v>
      </c>
      <c r="C341">
        <v>53.925337790629122</v>
      </c>
      <c r="D341">
        <v>57.741274901108397</v>
      </c>
      <c r="E341">
        <v>50.109400680149847</v>
      </c>
      <c r="G341">
        <v>1.9469424645447049</v>
      </c>
      <c r="I341">
        <v>0</v>
      </c>
      <c r="J341">
        <v>57.33</v>
      </c>
    </row>
    <row r="342" spans="1:10" x14ac:dyDescent="0.25">
      <c r="A342" s="34">
        <v>43221</v>
      </c>
      <c r="C342">
        <v>53.910293283472221</v>
      </c>
      <c r="D342">
        <v>57.746313487174</v>
      </c>
      <c r="E342">
        <v>50.074273079770443</v>
      </c>
      <c r="G342">
        <v>1.9571891289634997</v>
      </c>
      <c r="I342">
        <v>0</v>
      </c>
      <c r="J342">
        <v>57.28</v>
      </c>
    </row>
    <row r="343" spans="1:10" x14ac:dyDescent="0.25">
      <c r="A343" s="34">
        <v>43252</v>
      </c>
      <c r="C343">
        <v>53.794505018040986</v>
      </c>
      <c r="D343">
        <v>57.643347411222784</v>
      </c>
      <c r="E343">
        <v>49.945662624859189</v>
      </c>
      <c r="G343">
        <v>1.9637311825834445</v>
      </c>
      <c r="I343">
        <v>0</v>
      </c>
      <c r="J343">
        <v>57.13</v>
      </c>
    </row>
    <row r="344" spans="1:10" x14ac:dyDescent="0.25">
      <c r="A344" s="34">
        <v>43282</v>
      </c>
      <c r="C344">
        <v>53.607551191467536</v>
      </c>
      <c r="D344">
        <v>57.464592775316412</v>
      </c>
      <c r="E344">
        <v>49.75050960761866</v>
      </c>
      <c r="G344">
        <v>1.9679145199976766</v>
      </c>
      <c r="I344">
        <v>0</v>
      </c>
      <c r="J344">
        <v>56.91</v>
      </c>
    </row>
    <row r="345" spans="1:10" x14ac:dyDescent="0.25">
      <c r="A345" s="34">
        <v>43313</v>
      </c>
      <c r="C345">
        <v>53.369321617985079</v>
      </c>
      <c r="D345">
        <v>57.23161138426002</v>
      </c>
      <c r="E345">
        <v>49.507031851710138</v>
      </c>
      <c r="G345">
        <v>1.9705922132958509</v>
      </c>
      <c r="I345">
        <v>0</v>
      </c>
      <c r="J345">
        <v>56.64</v>
      </c>
    </row>
    <row r="346" spans="1:10" x14ac:dyDescent="0.25">
      <c r="A346" s="34">
        <v>43344</v>
      </c>
      <c r="C346">
        <v>53.099502617676549</v>
      </c>
      <c r="D346">
        <v>56.96515378217682</v>
      </c>
      <c r="E346">
        <v>49.233851453176278</v>
      </c>
      <c r="G346">
        <v>1.9723072439044966</v>
      </c>
      <c r="I346">
        <v>0</v>
      </c>
      <c r="J346">
        <v>56.34</v>
      </c>
    </row>
    <row r="347" spans="1:10" x14ac:dyDescent="0.25">
      <c r="A347" s="34">
        <v>43374</v>
      </c>
      <c r="C347">
        <v>52.82705181627373</v>
      </c>
      <c r="D347">
        <v>56.69485678035683</v>
      </c>
      <c r="E347">
        <v>48.959246852190631</v>
      </c>
      <c r="G347">
        <v>1.9734061414351736</v>
      </c>
      <c r="I347">
        <v>0</v>
      </c>
      <c r="J347">
        <v>56.04</v>
      </c>
    </row>
    <row r="348" spans="1:10" x14ac:dyDescent="0.25">
      <c r="A348" s="34">
        <v>43405</v>
      </c>
      <c r="C348">
        <v>52.552493597088365</v>
      </c>
      <c r="D348">
        <v>56.421678951842487</v>
      </c>
      <c r="E348">
        <v>48.683308242334242</v>
      </c>
      <c r="G348">
        <v>1.974110435331345</v>
      </c>
      <c r="I348">
        <v>0</v>
      </c>
      <c r="J348">
        <v>55.74</v>
      </c>
    </row>
    <row r="349" spans="1:10" x14ac:dyDescent="0.25">
      <c r="A349" s="34">
        <v>43435</v>
      </c>
      <c r="C349">
        <v>52.285682114492289</v>
      </c>
      <c r="D349">
        <v>56.1557523200212</v>
      </c>
      <c r="E349">
        <v>48.415611908963378</v>
      </c>
      <c r="G349">
        <v>1.9745618981040107</v>
      </c>
      <c r="I349">
        <v>0</v>
      </c>
      <c r="J349">
        <v>55.45</v>
      </c>
    </row>
    <row r="350" spans="1:10" x14ac:dyDescent="0.25">
      <c r="A350" s="34">
        <v>43466</v>
      </c>
      <c r="C350">
        <v>51.998650842857181</v>
      </c>
      <c r="D350">
        <v>55.869288310411179</v>
      </c>
      <c r="E350">
        <v>48.128013375303183</v>
      </c>
      <c r="G350">
        <v>1.9748513228228122</v>
      </c>
      <c r="I350">
        <v>0</v>
      </c>
      <c r="J350">
        <v>55.14</v>
      </c>
    </row>
    <row r="351" spans="1:10" x14ac:dyDescent="0.25">
      <c r="A351" s="34">
        <v>43497</v>
      </c>
      <c r="C351">
        <v>51.710537531082181</v>
      </c>
      <c r="D351">
        <v>55.581538684681497</v>
      </c>
      <c r="E351">
        <v>47.839536377482865</v>
      </c>
      <c r="G351">
        <v>1.9750368803372289</v>
      </c>
      <c r="I351">
        <v>0</v>
      </c>
      <c r="J351">
        <v>54.83</v>
      </c>
    </row>
    <row r="352" spans="1:10" x14ac:dyDescent="0.25">
      <c r="A352" s="34">
        <v>43525</v>
      </c>
      <c r="C352">
        <v>51.449860535886579</v>
      </c>
      <c r="D352">
        <v>55.321094867881541</v>
      </c>
      <c r="E352">
        <v>47.578626203891616</v>
      </c>
      <c r="G352">
        <v>1.9751558510925522</v>
      </c>
      <c r="I352">
        <v>0</v>
      </c>
      <c r="J352">
        <v>54.55</v>
      </c>
    </row>
    <row r="353" spans="1:10" x14ac:dyDescent="0.25">
      <c r="A353" s="34">
        <v>43556</v>
      </c>
      <c r="C353">
        <v>51.207358241584224</v>
      </c>
      <c r="D353">
        <v>55.078742080741421</v>
      </c>
      <c r="E353">
        <v>47.335974402427027</v>
      </c>
      <c r="G353">
        <v>1.9752321316586321</v>
      </c>
      <c r="I353">
        <v>0</v>
      </c>
      <c r="J353">
        <v>54.29</v>
      </c>
    </row>
    <row r="354" spans="1:10" x14ac:dyDescent="0.25">
      <c r="A354" s="34">
        <v>43586</v>
      </c>
      <c r="C354">
        <v>50.973734634540079</v>
      </c>
      <c r="D354">
        <v>54.845214335013949</v>
      </c>
      <c r="E354">
        <v>47.10225493406621</v>
      </c>
      <c r="G354">
        <v>1.9752810413923985</v>
      </c>
      <c r="I354">
        <v>0</v>
      </c>
      <c r="J354">
        <v>54.04</v>
      </c>
    </row>
    <row r="355" spans="1:10" x14ac:dyDescent="0.25">
      <c r="A355" s="34">
        <v>43617</v>
      </c>
      <c r="C355">
        <v>50.767968918399603</v>
      </c>
      <c r="D355">
        <v>54.639510084133029</v>
      </c>
      <c r="E355">
        <v>46.896427752666177</v>
      </c>
      <c r="G355">
        <v>1.9753124017949553</v>
      </c>
      <c r="I355">
        <v>0</v>
      </c>
      <c r="J355">
        <v>53.82</v>
      </c>
    </row>
    <row r="356" spans="1:10" x14ac:dyDescent="0.25">
      <c r="A356" s="34">
        <v>43647</v>
      </c>
      <c r="C356">
        <v>50.552412717804096</v>
      </c>
      <c r="D356">
        <v>54.423993294697382</v>
      </c>
      <c r="E356">
        <v>46.680832140910809</v>
      </c>
      <c r="G356">
        <v>1.9753325098990704</v>
      </c>
      <c r="I356">
        <v>0</v>
      </c>
      <c r="J356">
        <v>53.59</v>
      </c>
    </row>
    <row r="357" spans="1:10" x14ac:dyDescent="0.25">
      <c r="A357" s="34">
        <v>43678</v>
      </c>
      <c r="C357">
        <v>50.374308280422689</v>
      </c>
      <c r="D357">
        <v>54.245914127636055</v>
      </c>
      <c r="E357">
        <v>46.502702433209322</v>
      </c>
      <c r="G357">
        <v>1.9753454031564348</v>
      </c>
      <c r="I357">
        <v>0</v>
      </c>
      <c r="J357">
        <v>53.4</v>
      </c>
    </row>
    <row r="358" spans="1:10" x14ac:dyDescent="0.25">
      <c r="A358" s="34">
        <v>43709</v>
      </c>
      <c r="C358">
        <v>50.22427818857706</v>
      </c>
      <c r="D358">
        <v>54.095900239094085</v>
      </c>
      <c r="E358">
        <v>46.352656138060034</v>
      </c>
      <c r="G358">
        <v>1.9753536703000083</v>
      </c>
      <c r="I358">
        <v>0</v>
      </c>
      <c r="J358">
        <v>53.24</v>
      </c>
    </row>
    <row r="359" spans="1:10" x14ac:dyDescent="0.25">
      <c r="A359" s="34">
        <v>43739</v>
      </c>
      <c r="C359">
        <v>50.102367953878414</v>
      </c>
      <c r="D359">
        <v>53.974000393957311</v>
      </c>
      <c r="E359">
        <v>46.230735513799516</v>
      </c>
      <c r="G359">
        <v>1.9753589711942883</v>
      </c>
      <c r="I359">
        <v>0</v>
      </c>
      <c r="J359">
        <v>53.11</v>
      </c>
    </row>
    <row r="360" spans="1:10" x14ac:dyDescent="0.25">
      <c r="A360" s="34">
        <v>43770</v>
      </c>
      <c r="C360">
        <v>50.008614019802309</v>
      </c>
      <c r="D360">
        <v>53.880253121678777</v>
      </c>
      <c r="E360">
        <v>46.136974917925841</v>
      </c>
      <c r="G360">
        <v>1.9753623701330565</v>
      </c>
      <c r="I360">
        <v>0</v>
      </c>
      <c r="J360">
        <v>53.01</v>
      </c>
    </row>
    <row r="361" spans="1:10" x14ac:dyDescent="0.25">
      <c r="A361" s="34">
        <v>43800</v>
      </c>
      <c r="C361">
        <v>49.924177060852109</v>
      </c>
      <c r="D361">
        <v>53.795820434283286</v>
      </c>
      <c r="E361">
        <v>46.052533687420933</v>
      </c>
      <c r="G361">
        <v>1.9753645495377508</v>
      </c>
      <c r="I361">
        <v>0</v>
      </c>
      <c r="J361">
        <v>52.92</v>
      </c>
    </row>
    <row r="362" spans="1:10" x14ac:dyDescent="0.25">
      <c r="A362" s="34">
        <v>43831</v>
      </c>
      <c r="C362">
        <v>49.783040667890617</v>
      </c>
      <c r="D362">
        <v>53.654686780250543</v>
      </c>
      <c r="E362">
        <v>45.911394555530691</v>
      </c>
      <c r="G362">
        <v>1.9753659469760545</v>
      </c>
      <c r="I362">
        <v>0</v>
      </c>
      <c r="J362">
        <v>52.77</v>
      </c>
    </row>
    <row r="363" spans="1:10" x14ac:dyDescent="0.25">
      <c r="A363" s="34">
        <v>43862</v>
      </c>
      <c r="C363">
        <v>49.679566090846528</v>
      </c>
      <c r="D363">
        <v>53.551213959413182</v>
      </c>
      <c r="E363">
        <v>45.807918222279874</v>
      </c>
      <c r="G363">
        <v>1.9753668430163598</v>
      </c>
      <c r="I363">
        <v>0</v>
      </c>
      <c r="J363">
        <v>52.66</v>
      </c>
    </row>
    <row r="364" spans="1:10" x14ac:dyDescent="0.25">
      <c r="A364" s="34">
        <v>43891</v>
      </c>
      <c r="C364">
        <v>49.566597043980302</v>
      </c>
      <c r="D364">
        <v>53.438246038630545</v>
      </c>
      <c r="E364">
        <v>45.694948049330058</v>
      </c>
      <c r="G364">
        <v>1.9753674175593603</v>
      </c>
      <c r="I364">
        <v>0</v>
      </c>
      <c r="J364">
        <v>52.54</v>
      </c>
    </row>
    <row r="365" spans="1:10" x14ac:dyDescent="0.25">
      <c r="A365" s="34">
        <v>43922</v>
      </c>
      <c r="C365">
        <v>49.434711271433244</v>
      </c>
      <c r="D365">
        <v>53.306360988130834</v>
      </c>
      <c r="E365">
        <v>45.563061554735654</v>
      </c>
      <c r="G365">
        <v>1.975367785957636</v>
      </c>
      <c r="I365">
        <v>0</v>
      </c>
      <c r="J365">
        <v>52.4</v>
      </c>
    </row>
    <row r="366" spans="1:10" x14ac:dyDescent="0.25">
      <c r="A366" s="34">
        <v>43952</v>
      </c>
      <c r="C366">
        <v>49.2744841267656</v>
      </c>
      <c r="D366">
        <v>53.146134306441631</v>
      </c>
      <c r="E366">
        <v>45.402833947089569</v>
      </c>
      <c r="G366">
        <v>1.9753680221754666</v>
      </c>
      <c r="I366">
        <v>0</v>
      </c>
      <c r="J366">
        <v>52.23</v>
      </c>
    </row>
    <row r="367" spans="1:10" x14ac:dyDescent="0.25">
      <c r="A367" s="34">
        <v>43983</v>
      </c>
      <c r="C367">
        <v>49.180265841363067</v>
      </c>
      <c r="D367">
        <v>53.05191631790197</v>
      </c>
      <c r="E367">
        <v>45.308615364824163</v>
      </c>
      <c r="G367">
        <v>1.9753681736388971</v>
      </c>
      <c r="I367">
        <v>0</v>
      </c>
      <c r="J367">
        <v>52.13</v>
      </c>
    </row>
    <row r="368" spans="1:10" x14ac:dyDescent="0.25">
      <c r="A368" s="34">
        <v>44013</v>
      </c>
      <c r="C368">
        <v>49.067154291070963</v>
      </c>
      <c r="D368">
        <v>52.938804957959043</v>
      </c>
      <c r="E368">
        <v>45.195503624182884</v>
      </c>
      <c r="G368">
        <v>1.9753682707576092</v>
      </c>
      <c r="I368">
        <v>0</v>
      </c>
      <c r="J368">
        <v>52.01</v>
      </c>
    </row>
    <row r="369" spans="1:10" x14ac:dyDescent="0.25">
      <c r="A369" s="34">
        <v>44044</v>
      </c>
      <c r="C369">
        <v>49.048365454652156</v>
      </c>
      <c r="D369">
        <v>52.920016243592585</v>
      </c>
      <c r="E369">
        <v>45.176714665711728</v>
      </c>
      <c r="G369">
        <v>1.9753683330303604</v>
      </c>
      <c r="I369">
        <v>0</v>
      </c>
      <c r="J369">
        <v>51.99</v>
      </c>
    </row>
    <row r="370" spans="1:10" x14ac:dyDescent="0.25">
      <c r="A370" s="34">
        <v>44075</v>
      </c>
      <c r="C370">
        <v>48.972955220876642</v>
      </c>
      <c r="D370">
        <v>52.844606088077335</v>
      </c>
      <c r="E370">
        <v>45.10130435367595</v>
      </c>
      <c r="G370">
        <v>1.9753683729597982</v>
      </c>
      <c r="I370">
        <v>0</v>
      </c>
      <c r="J370">
        <v>51.91</v>
      </c>
    </row>
    <row r="371" spans="1:10" x14ac:dyDescent="0.25">
      <c r="A371" s="34">
        <v>44105</v>
      </c>
      <c r="C371">
        <v>48.897532275656353</v>
      </c>
      <c r="D371">
        <v>52.769183193037712</v>
      </c>
      <c r="E371">
        <v>45.025881358274994</v>
      </c>
      <c r="G371">
        <v>1.97536839856265</v>
      </c>
      <c r="I371">
        <v>0</v>
      </c>
      <c r="J371">
        <v>51.83</v>
      </c>
    </row>
    <row r="372" spans="1:10" x14ac:dyDescent="0.25">
      <c r="A372" s="34">
        <v>44136</v>
      </c>
      <c r="C372">
        <v>48.822099151731891</v>
      </c>
      <c r="D372">
        <v>52.693750101289211</v>
      </c>
      <c r="E372">
        <v>44.95044820217457</v>
      </c>
      <c r="G372">
        <v>1.9753684149792603</v>
      </c>
      <c r="I372">
        <v>0</v>
      </c>
      <c r="J372">
        <v>51.75</v>
      </c>
    </row>
    <row r="373" spans="1:10" x14ac:dyDescent="0.25">
      <c r="A373" s="34">
        <v>44166</v>
      </c>
      <c r="C373">
        <v>48.784394892502227</v>
      </c>
      <c r="D373">
        <v>52.656045862690853</v>
      </c>
      <c r="E373">
        <v>44.912743922313602</v>
      </c>
      <c r="G373">
        <v>1.9753684255056305</v>
      </c>
      <c r="I373">
        <v>0</v>
      </c>
      <c r="J373">
        <v>51.71</v>
      </c>
    </row>
    <row r="374" spans="1:10" x14ac:dyDescent="0.25">
      <c r="A374" s="34">
        <v>44197</v>
      </c>
      <c r="C374">
        <v>48.699512837532801</v>
      </c>
      <c r="D374">
        <v>52.571163820950275</v>
      </c>
      <c r="E374">
        <v>44.827861854115326</v>
      </c>
      <c r="G374">
        <v>1.9753684322551648</v>
      </c>
      <c r="I374">
        <v>0</v>
      </c>
      <c r="J374">
        <v>51.62</v>
      </c>
    </row>
    <row r="375" spans="1:10" x14ac:dyDescent="0.25">
      <c r="A375" s="34">
        <v>44228</v>
      </c>
      <c r="C375">
        <v>48.671231079329019</v>
      </c>
      <c r="D375">
        <v>52.54288207122886</v>
      </c>
      <c r="E375">
        <v>44.799580087429177</v>
      </c>
      <c r="G375">
        <v>1.9753684365829824</v>
      </c>
      <c r="I375">
        <v>0</v>
      </c>
      <c r="J375">
        <v>51.59</v>
      </c>
    </row>
    <row r="376" spans="1:10" x14ac:dyDescent="0.25">
      <c r="A376" s="34">
        <v>44256</v>
      </c>
      <c r="C376">
        <v>48.642945136247235</v>
      </c>
      <c r="D376">
        <v>52.514596133585989</v>
      </c>
      <c r="E376">
        <v>44.77129413890848</v>
      </c>
      <c r="G376">
        <v>1.9753684393579896</v>
      </c>
      <c r="I376">
        <v>0</v>
      </c>
      <c r="J376">
        <v>51.56</v>
      </c>
    </row>
    <row r="377" spans="1:10" x14ac:dyDescent="0.25">
      <c r="A377" s="34">
        <v>44287</v>
      </c>
      <c r="C377">
        <v>48.605221588293546</v>
      </c>
      <c r="D377">
        <v>52.476872589119743</v>
      </c>
      <c r="E377">
        <v>44.733570587467348</v>
      </c>
      <c r="G377">
        <v>1.9753684411373309</v>
      </c>
      <c r="I377">
        <v>0</v>
      </c>
      <c r="J377">
        <v>51.52</v>
      </c>
    </row>
    <row r="378" spans="1:10" x14ac:dyDescent="0.25">
      <c r="A378" s="34">
        <v>44317</v>
      </c>
      <c r="C378">
        <v>48.539192595507934</v>
      </c>
      <c r="D378">
        <v>52.410843598570288</v>
      </c>
      <c r="E378">
        <v>44.667541592445581</v>
      </c>
      <c r="G378">
        <v>1.9753684422782487</v>
      </c>
      <c r="I378">
        <v>0</v>
      </c>
      <c r="J378">
        <v>51.45</v>
      </c>
    </row>
    <row r="379" spans="1:10" x14ac:dyDescent="0.25">
      <c r="A379" s="34">
        <v>44348</v>
      </c>
      <c r="C379">
        <v>48.510898469327572</v>
      </c>
      <c r="D379">
        <v>52.382549473823758</v>
      </c>
      <c r="E379">
        <v>44.639247464831385</v>
      </c>
      <c r="G379">
        <v>1.9753684430098082</v>
      </c>
      <c r="I379">
        <v>0</v>
      </c>
      <c r="J379">
        <v>51.42</v>
      </c>
    </row>
    <row r="380" spans="1:10" x14ac:dyDescent="0.25">
      <c r="A380" s="34">
        <v>44378</v>
      </c>
      <c r="C380">
        <v>48.473168368748183</v>
      </c>
      <c r="D380">
        <v>52.344819374163741</v>
      </c>
      <c r="E380">
        <v>44.601517363332626</v>
      </c>
      <c r="G380">
        <v>1.9753684434788856</v>
      </c>
      <c r="I380">
        <v>0</v>
      </c>
      <c r="J380">
        <v>51.38</v>
      </c>
    </row>
    <row r="381" spans="1:10" x14ac:dyDescent="0.25">
      <c r="A381" s="34">
        <v>44409</v>
      </c>
      <c r="C381">
        <v>48.454305398069941</v>
      </c>
      <c r="D381">
        <v>52.325956404075008</v>
      </c>
      <c r="E381">
        <v>44.582654392064875</v>
      </c>
      <c r="G381">
        <v>1.9753684437796595</v>
      </c>
      <c r="I381">
        <v>0</v>
      </c>
      <c r="J381">
        <v>51.36</v>
      </c>
    </row>
    <row r="382" spans="1:10" x14ac:dyDescent="0.25">
      <c r="A382" s="34">
        <v>44440</v>
      </c>
      <c r="C382">
        <v>48.397704308852106</v>
      </c>
      <c r="D382">
        <v>52.269355315235167</v>
      </c>
      <c r="E382">
        <v>44.526053302469045</v>
      </c>
      <c r="G382">
        <v>1.9753684439725163</v>
      </c>
      <c r="I382">
        <v>0</v>
      </c>
      <c r="J382">
        <v>51.3</v>
      </c>
    </row>
    <row r="383" spans="1:10" x14ac:dyDescent="0.25">
      <c r="A383" s="34">
        <v>44470</v>
      </c>
      <c r="C383">
        <v>48.369405097695108</v>
      </c>
      <c r="D383">
        <v>52.241056104320535</v>
      </c>
      <c r="E383">
        <v>44.49775409106968</v>
      </c>
      <c r="G383">
        <v>1.9753684440961765</v>
      </c>
      <c r="I383">
        <v>0</v>
      </c>
      <c r="J383">
        <v>51.27</v>
      </c>
    </row>
    <row r="384" spans="1:10" x14ac:dyDescent="0.25">
      <c r="A384" s="34">
        <v>44501</v>
      </c>
      <c r="C384">
        <v>48.350539432966755</v>
      </c>
      <c r="D384">
        <v>52.222190439747592</v>
      </c>
      <c r="E384">
        <v>44.478888426185918</v>
      </c>
      <c r="G384">
        <v>1.9753684441754678</v>
      </c>
      <c r="I384">
        <v>0</v>
      </c>
      <c r="J384">
        <v>51.25</v>
      </c>
    </row>
    <row r="385" spans="1:10" x14ac:dyDescent="0.25">
      <c r="A385" s="34">
        <v>44531</v>
      </c>
      <c r="C385">
        <v>48.34110745561518</v>
      </c>
      <c r="D385">
        <v>52.212758462495664</v>
      </c>
      <c r="E385">
        <v>44.469456448734697</v>
      </c>
      <c r="G385">
        <v>1.9753684442263095</v>
      </c>
      <c r="I385">
        <v>0</v>
      </c>
      <c r="J385">
        <v>51.24</v>
      </c>
    </row>
    <row r="386" spans="1:10" x14ac:dyDescent="0.25">
      <c r="A386" s="34">
        <v>44562</v>
      </c>
      <c r="C386">
        <v>48.312806517026708</v>
      </c>
      <c r="D386">
        <v>52.184457523971091</v>
      </c>
      <c r="E386">
        <v>44.441155510082325</v>
      </c>
      <c r="G386">
        <v>1.9753684442589095</v>
      </c>
      <c r="I386">
        <v>0</v>
      </c>
      <c r="J386">
        <v>51.21</v>
      </c>
    </row>
    <row r="387" spans="1:10" x14ac:dyDescent="0.25">
      <c r="A387" s="34">
        <v>44593</v>
      </c>
      <c r="C387">
        <v>48.312807976707617</v>
      </c>
      <c r="D387">
        <v>52.184458983692963</v>
      </c>
      <c r="E387">
        <v>44.441156969722272</v>
      </c>
      <c r="G387">
        <v>1.9753684442798125</v>
      </c>
      <c r="I387">
        <v>0</v>
      </c>
      <c r="J387">
        <v>51.21</v>
      </c>
    </row>
    <row r="388" spans="1:10" x14ac:dyDescent="0.25">
      <c r="A388" s="34">
        <v>44621</v>
      </c>
      <c r="C388">
        <v>48.331677653200799</v>
      </c>
      <c r="D388">
        <v>52.203328660212421</v>
      </c>
      <c r="E388">
        <v>44.460026646189178</v>
      </c>
      <c r="G388">
        <v>1.9753684442932156</v>
      </c>
      <c r="I388">
        <v>0</v>
      </c>
      <c r="J388">
        <v>51.23</v>
      </c>
    </row>
    <row r="389" spans="1:10" x14ac:dyDescent="0.25">
      <c r="A389" s="34">
        <v>44652</v>
      </c>
      <c r="C389">
        <v>48.369415604455746</v>
      </c>
      <c r="D389">
        <v>52.241066611484207</v>
      </c>
      <c r="E389">
        <v>44.497764597427285</v>
      </c>
      <c r="G389">
        <v>1.9753684443018098</v>
      </c>
      <c r="I389">
        <v>0</v>
      </c>
      <c r="J389">
        <v>51.27</v>
      </c>
    </row>
    <row r="390" spans="1:10" x14ac:dyDescent="0.25">
      <c r="A390" s="34">
        <v>44682</v>
      </c>
      <c r="C390">
        <v>48.378850607745541</v>
      </c>
      <c r="D390">
        <v>52.250501614784802</v>
      </c>
      <c r="E390">
        <v>44.507199600706279</v>
      </c>
      <c r="G390">
        <v>1.9753684443073203</v>
      </c>
      <c r="I390">
        <v>0</v>
      </c>
      <c r="J390">
        <v>51.28</v>
      </c>
    </row>
    <row r="391" spans="1:10" x14ac:dyDescent="0.25">
      <c r="A391" s="34">
        <v>44713</v>
      </c>
      <c r="C391">
        <v>48.388285461705543</v>
      </c>
      <c r="D391">
        <v>52.259936468751732</v>
      </c>
      <c r="E391">
        <v>44.516634454659354</v>
      </c>
      <c r="G391">
        <v>1.9753684443108537</v>
      </c>
      <c r="I391">
        <v>0</v>
      </c>
      <c r="J391">
        <v>51.29</v>
      </c>
    </row>
  </sheetData>
  <pageMargins left="0.7" right="0.7" top="0.75" bottom="0.75" header="0.3" footer="0.3"/>
  <pageSetup scale="10" fitToWidth="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88:K370"/>
  <sheetViews>
    <sheetView topLeftCell="A285" workbookViewId="0">
      <selection activeCell="B298" sqref="B287:B298"/>
    </sheetView>
  </sheetViews>
  <sheetFormatPr defaultRowHeight="15" x14ac:dyDescent="0.25"/>
  <cols>
    <col min="1" max="1" width="9.7109375" bestFit="1" customWidth="1"/>
  </cols>
  <sheetData>
    <row r="88" spans="1:11" x14ac:dyDescent="0.25">
      <c r="A88" t="s">
        <v>359</v>
      </c>
      <c r="B88" t="s">
        <v>360</v>
      </c>
      <c r="C88" t="s">
        <v>361</v>
      </c>
      <c r="D88" t="s">
        <v>348</v>
      </c>
      <c r="E88" t="s">
        <v>349</v>
      </c>
      <c r="F88" t="s">
        <v>362</v>
      </c>
      <c r="G88" t="s">
        <v>343</v>
      </c>
      <c r="H88" t="s">
        <v>344</v>
      </c>
      <c r="I88" t="s">
        <v>370</v>
      </c>
      <c r="J88" t="s">
        <v>346</v>
      </c>
      <c r="K88" t="s">
        <v>347</v>
      </c>
    </row>
    <row r="89" spans="1:11" x14ac:dyDescent="0.25">
      <c r="A89" s="34">
        <v>36161</v>
      </c>
      <c r="B89">
        <v>10.554786795807461</v>
      </c>
      <c r="C89">
        <v>12.204748528405</v>
      </c>
      <c r="D89">
        <v>20.475321537279392</v>
      </c>
      <c r="E89">
        <v>3.9341755195306072</v>
      </c>
      <c r="F89">
        <v>-1.6499617325975393</v>
      </c>
      <c r="G89">
        <v>4.219757645605541</v>
      </c>
      <c r="H89">
        <v>-0.39100864816627817</v>
      </c>
      <c r="I89">
        <v>0</v>
      </c>
      <c r="J89">
        <v>0</v>
      </c>
      <c r="K89">
        <v>13.01</v>
      </c>
    </row>
    <row r="90" spans="1:11" x14ac:dyDescent="0.25">
      <c r="A90" s="34">
        <v>36192</v>
      </c>
      <c r="B90">
        <v>9.965371698439478</v>
      </c>
      <c r="C90">
        <v>12.080442723462502</v>
      </c>
      <c r="D90">
        <v>20.327510840868381</v>
      </c>
      <c r="E90">
        <v>3.8333746060566223</v>
      </c>
      <c r="F90">
        <v>-2.115071025023024</v>
      </c>
      <c r="G90">
        <v>4.2077651336747524</v>
      </c>
      <c r="H90">
        <v>-0.50265900254177842</v>
      </c>
      <c r="I90">
        <v>0</v>
      </c>
      <c r="J90">
        <v>0</v>
      </c>
      <c r="K90">
        <v>13.01</v>
      </c>
    </row>
    <row r="91" spans="1:11" x14ac:dyDescent="0.25">
      <c r="A91" s="34">
        <v>36220</v>
      </c>
      <c r="B91">
        <v>12.864159275672181</v>
      </c>
      <c r="C91">
        <v>12.227643573559337</v>
      </c>
      <c r="D91">
        <v>20.4054231056056</v>
      </c>
      <c r="E91">
        <v>4.0498640415130742</v>
      </c>
      <c r="F91">
        <v>0.63651570211284358</v>
      </c>
      <c r="G91">
        <v>4.172413165013003</v>
      </c>
      <c r="H91">
        <v>0.15255337305764155</v>
      </c>
      <c r="I91">
        <v>0</v>
      </c>
      <c r="J91">
        <v>0</v>
      </c>
      <c r="K91">
        <v>13.01</v>
      </c>
    </row>
    <row r="92" spans="1:11" x14ac:dyDescent="0.25">
      <c r="A92" s="34">
        <v>36251</v>
      </c>
      <c r="B92">
        <v>15.352482386714298</v>
      </c>
      <c r="C92">
        <v>16.592731900971696</v>
      </c>
      <c r="D92">
        <v>24.658977062776032</v>
      </c>
      <c r="E92">
        <v>8.5264867391673587</v>
      </c>
      <c r="F92">
        <v>-1.2402495142573979</v>
      </c>
      <c r="G92">
        <v>4.1155068284059562</v>
      </c>
      <c r="H92">
        <v>-0.30136009147086729</v>
      </c>
      <c r="I92">
        <v>0</v>
      </c>
      <c r="J92">
        <v>0</v>
      </c>
      <c r="K92">
        <v>17.559999999999999</v>
      </c>
    </row>
    <row r="93" spans="1:11" x14ac:dyDescent="0.25">
      <c r="A93" s="34">
        <v>36281</v>
      </c>
      <c r="B93">
        <v>13.801159281553982</v>
      </c>
      <c r="C93">
        <v>15.705672347467697</v>
      </c>
      <c r="D93">
        <v>23.663470228963654</v>
      </c>
      <c r="E93">
        <v>7.7478744659717407</v>
      </c>
      <c r="F93">
        <v>-1.9045130659137151</v>
      </c>
      <c r="G93">
        <v>4.0601755666257402</v>
      </c>
      <c r="H93">
        <v>-0.46907160408742732</v>
      </c>
      <c r="I93">
        <v>0</v>
      </c>
      <c r="J93">
        <v>0</v>
      </c>
      <c r="K93">
        <v>17.559999999999999</v>
      </c>
    </row>
    <row r="94" spans="1:11" x14ac:dyDescent="0.25">
      <c r="A94" s="34">
        <v>36312</v>
      </c>
      <c r="B94">
        <v>16.559237866664258</v>
      </c>
      <c r="C94">
        <v>16.073163752723943</v>
      </c>
      <c r="D94">
        <v>24.013020503334648</v>
      </c>
      <c r="E94">
        <v>8.1333070021132343</v>
      </c>
      <c r="F94">
        <v>0.4860741139403153</v>
      </c>
      <c r="G94">
        <v>4.0510217602156393</v>
      </c>
      <c r="H94">
        <v>0.11998802838186709</v>
      </c>
      <c r="I94">
        <v>0</v>
      </c>
      <c r="J94">
        <v>0</v>
      </c>
      <c r="K94">
        <v>17.559999999999999</v>
      </c>
    </row>
    <row r="95" spans="1:11" x14ac:dyDescent="0.25">
      <c r="A95" s="34">
        <v>36342</v>
      </c>
      <c r="B95">
        <v>18.058126986935299</v>
      </c>
      <c r="C95">
        <v>20.638151501734253</v>
      </c>
      <c r="D95">
        <v>28.16499908961493</v>
      </c>
      <c r="E95">
        <v>13.111303913853577</v>
      </c>
      <c r="F95">
        <v>-2.5800245147989536</v>
      </c>
      <c r="G95">
        <v>3.8402989275575932</v>
      </c>
      <c r="H95">
        <v>-0.67182908504464611</v>
      </c>
      <c r="I95">
        <v>0</v>
      </c>
      <c r="J95">
        <v>0</v>
      </c>
      <c r="K95">
        <v>21.58</v>
      </c>
    </row>
    <row r="96" spans="1:11" x14ac:dyDescent="0.25">
      <c r="A96" s="34">
        <v>36373</v>
      </c>
      <c r="B96">
        <v>19.520736489676189</v>
      </c>
      <c r="C96">
        <v>20.134705882944111</v>
      </c>
      <c r="D96">
        <v>27.661553470824789</v>
      </c>
      <c r="E96">
        <v>12.607858295063437</v>
      </c>
      <c r="F96">
        <v>-0.61396939326792221</v>
      </c>
      <c r="G96">
        <v>3.8402989275575932</v>
      </c>
      <c r="H96">
        <v>-0.15987541721352483</v>
      </c>
      <c r="I96">
        <v>0</v>
      </c>
      <c r="J96">
        <v>0</v>
      </c>
      <c r="K96">
        <v>21.58</v>
      </c>
    </row>
    <row r="97" spans="1:11" x14ac:dyDescent="0.25">
      <c r="A97" s="34">
        <v>36404</v>
      </c>
      <c r="B97">
        <v>21.871168983242981</v>
      </c>
      <c r="C97">
        <v>19.749113487496892</v>
      </c>
      <c r="D97">
        <v>27.27596107537757</v>
      </c>
      <c r="E97">
        <v>12.222265899616216</v>
      </c>
      <c r="F97">
        <v>2.1220554957460891</v>
      </c>
      <c r="G97">
        <v>3.8402989275575932</v>
      </c>
      <c r="H97">
        <v>0.55257560303924136</v>
      </c>
      <c r="I97">
        <v>0</v>
      </c>
      <c r="J97">
        <v>0</v>
      </c>
      <c r="K97">
        <v>21.58</v>
      </c>
    </row>
    <row r="98" spans="1:11" x14ac:dyDescent="0.25">
      <c r="A98" s="34">
        <v>36434</v>
      </c>
      <c r="B98">
        <v>21.268557736152516</v>
      </c>
      <c r="C98">
        <v>22.906543296205626</v>
      </c>
      <c r="D98">
        <v>30.433390884086304</v>
      </c>
      <c r="E98">
        <v>15.379695708324952</v>
      </c>
      <c r="F98">
        <v>-1.6379855600531101</v>
      </c>
      <c r="G98">
        <v>3.8402989275575932</v>
      </c>
      <c r="H98">
        <v>-0.42652553641048435</v>
      </c>
      <c r="I98">
        <v>0</v>
      </c>
      <c r="J98">
        <v>0</v>
      </c>
      <c r="K98">
        <v>24.54</v>
      </c>
    </row>
    <row r="99" spans="1:11" x14ac:dyDescent="0.25">
      <c r="A99" s="34">
        <v>36465</v>
      </c>
      <c r="B99">
        <v>23.2459731516904</v>
      </c>
      <c r="C99">
        <v>23.189102077623197</v>
      </c>
      <c r="D99">
        <v>30.715949665503871</v>
      </c>
      <c r="E99">
        <v>15.662254489742521</v>
      </c>
      <c r="F99">
        <v>5.6871074067203153E-2</v>
      </c>
      <c r="G99">
        <v>3.8402989275575932</v>
      </c>
      <c r="H99">
        <v>1.4809022719325866E-2</v>
      </c>
      <c r="I99">
        <v>0</v>
      </c>
      <c r="J99">
        <v>0</v>
      </c>
      <c r="K99">
        <v>24.54</v>
      </c>
    </row>
    <row r="100" spans="1:11" x14ac:dyDescent="0.25">
      <c r="A100" s="34">
        <v>36495</v>
      </c>
      <c r="B100">
        <v>24.347721565470209</v>
      </c>
      <c r="C100">
        <v>23.207301553813146</v>
      </c>
      <c r="D100">
        <v>30.73414914169382</v>
      </c>
      <c r="E100">
        <v>15.680453965932468</v>
      </c>
      <c r="F100">
        <v>1.1404200116570635</v>
      </c>
      <c r="G100">
        <v>3.8402989275575932</v>
      </c>
      <c r="H100">
        <v>0.29696126087308616</v>
      </c>
      <c r="I100">
        <v>0</v>
      </c>
      <c r="J100">
        <v>0</v>
      </c>
      <c r="K100">
        <v>24.54</v>
      </c>
    </row>
    <row r="101" spans="1:11" x14ac:dyDescent="0.25">
      <c r="A101" s="34">
        <v>36526</v>
      </c>
      <c r="B101">
        <v>25.848107207271685</v>
      </c>
      <c r="C101">
        <v>27.356463734972596</v>
      </c>
      <c r="D101">
        <v>34.883311322853274</v>
      </c>
      <c r="E101">
        <v>19.829616147091922</v>
      </c>
      <c r="F101">
        <v>-1.5083565277009114</v>
      </c>
      <c r="G101">
        <v>3.8402989275575932</v>
      </c>
      <c r="H101">
        <v>-0.39277060357908572</v>
      </c>
      <c r="I101">
        <v>0</v>
      </c>
      <c r="J101">
        <v>0</v>
      </c>
      <c r="K101">
        <v>28.56</v>
      </c>
    </row>
    <row r="102" spans="1:11" x14ac:dyDescent="0.25">
      <c r="A102" s="34">
        <v>36557</v>
      </c>
      <c r="B102">
        <v>28.239399499874782</v>
      </c>
      <c r="C102">
        <v>26.818350384566511</v>
      </c>
      <c r="D102">
        <v>34.345197972447188</v>
      </c>
      <c r="E102">
        <v>19.291502796685833</v>
      </c>
      <c r="F102">
        <v>1.4210491153082714</v>
      </c>
      <c r="G102">
        <v>3.8402989275575932</v>
      </c>
      <c r="H102">
        <v>0.37003606805474648</v>
      </c>
      <c r="I102">
        <v>0</v>
      </c>
      <c r="J102">
        <v>0</v>
      </c>
      <c r="K102">
        <v>28.56</v>
      </c>
    </row>
    <row r="103" spans="1:11" x14ac:dyDescent="0.25">
      <c r="A103" s="34">
        <v>36586</v>
      </c>
      <c r="B103">
        <v>29.054558906294925</v>
      </c>
      <c r="C103">
        <v>26.62147974852159</v>
      </c>
      <c r="D103">
        <v>34.148327336402268</v>
      </c>
      <c r="E103">
        <v>19.094632160640913</v>
      </c>
      <c r="F103">
        <v>2.4330791577733351</v>
      </c>
      <c r="G103">
        <v>3.8402989275575932</v>
      </c>
      <c r="H103">
        <v>0.63356504367766986</v>
      </c>
      <c r="I103">
        <v>0</v>
      </c>
      <c r="J103">
        <v>0</v>
      </c>
      <c r="K103">
        <v>28.56</v>
      </c>
    </row>
    <row r="104" spans="1:11" x14ac:dyDescent="0.25">
      <c r="A104" s="34">
        <v>36617</v>
      </c>
      <c r="B104">
        <v>25.242555709826544</v>
      </c>
      <c r="C104">
        <v>27.279382072181001</v>
      </c>
      <c r="D104">
        <v>34.806229660061675</v>
      </c>
      <c r="E104">
        <v>19.752534484300323</v>
      </c>
      <c r="F104">
        <v>-2.0368263623544571</v>
      </c>
      <c r="G104">
        <v>3.8402989275575932</v>
      </c>
      <c r="H104">
        <v>-0.53038224387648547</v>
      </c>
      <c r="I104">
        <v>0</v>
      </c>
      <c r="J104">
        <v>0</v>
      </c>
      <c r="K104">
        <v>28.41</v>
      </c>
    </row>
    <row r="105" spans="1:11" x14ac:dyDescent="0.25">
      <c r="A105" s="34">
        <v>36647</v>
      </c>
      <c r="B105">
        <v>27.732950227494854</v>
      </c>
      <c r="C105">
        <v>26.577445667807027</v>
      </c>
      <c r="D105">
        <v>34.104293255687708</v>
      </c>
      <c r="E105">
        <v>19.050598079926353</v>
      </c>
      <c r="F105">
        <v>1.1555045596878273</v>
      </c>
      <c r="G105">
        <v>3.8402989275575932</v>
      </c>
      <c r="H105">
        <v>0.30088922281441283</v>
      </c>
      <c r="I105">
        <v>0</v>
      </c>
      <c r="J105">
        <v>0</v>
      </c>
      <c r="K105">
        <v>28.41</v>
      </c>
    </row>
    <row r="106" spans="1:11" x14ac:dyDescent="0.25">
      <c r="A106" s="34">
        <v>36678</v>
      </c>
      <c r="B106">
        <v>29.887848063284924</v>
      </c>
      <c r="C106">
        <v>26.986529211085646</v>
      </c>
      <c r="D106">
        <v>34.51337679896632</v>
      </c>
      <c r="E106">
        <v>19.459681623204968</v>
      </c>
      <c r="F106">
        <v>2.9013188521992781</v>
      </c>
      <c r="G106">
        <v>3.8402989275575932</v>
      </c>
      <c r="H106">
        <v>0.75549297253391134</v>
      </c>
      <c r="I106">
        <v>0</v>
      </c>
      <c r="J106">
        <v>0</v>
      </c>
      <c r="K106">
        <v>28.41</v>
      </c>
    </row>
    <row r="107" spans="1:11" x14ac:dyDescent="0.25">
      <c r="A107" s="34">
        <v>36708</v>
      </c>
      <c r="B107">
        <v>29.320248214594841</v>
      </c>
      <c r="C107">
        <v>30.282161833244505</v>
      </c>
      <c r="D107">
        <v>37.809009421125182</v>
      </c>
      <c r="E107">
        <v>22.755314245363831</v>
      </c>
      <c r="F107">
        <v>-0.96191361864966396</v>
      </c>
      <c r="G107">
        <v>3.8402989275575932</v>
      </c>
      <c r="H107">
        <v>-0.25047883948488231</v>
      </c>
      <c r="I107">
        <v>0</v>
      </c>
      <c r="J107">
        <v>0</v>
      </c>
      <c r="K107">
        <v>31.63</v>
      </c>
    </row>
    <row r="108" spans="1:11" x14ac:dyDescent="0.25">
      <c r="A108" s="34">
        <v>36739</v>
      </c>
      <c r="B108">
        <v>30.137302050412622</v>
      </c>
      <c r="C108">
        <v>29.180711265861756</v>
      </c>
      <c r="D108">
        <v>36.707558853742434</v>
      </c>
      <c r="E108">
        <v>21.653863677981082</v>
      </c>
      <c r="F108">
        <v>0.95659078455086544</v>
      </c>
      <c r="G108">
        <v>3.8402989275575932</v>
      </c>
      <c r="H108">
        <v>0.24909279266946321</v>
      </c>
      <c r="I108">
        <v>0</v>
      </c>
      <c r="J108">
        <v>0</v>
      </c>
      <c r="K108">
        <v>31.63</v>
      </c>
    </row>
    <row r="109" spans="1:11" x14ac:dyDescent="0.25">
      <c r="A109" s="34">
        <v>36770</v>
      </c>
      <c r="B109">
        <v>32.715016289440875</v>
      </c>
      <c r="C109">
        <v>29.685301771181297</v>
      </c>
      <c r="D109">
        <v>37.212149359061975</v>
      </c>
      <c r="E109">
        <v>22.15845418330062</v>
      </c>
      <c r="F109">
        <v>3.0297145182595777</v>
      </c>
      <c r="G109">
        <v>3.8402989275575932</v>
      </c>
      <c r="H109">
        <v>0.78892674122804751</v>
      </c>
      <c r="I109">
        <v>0</v>
      </c>
      <c r="J109">
        <v>0</v>
      </c>
      <c r="K109">
        <v>31.63</v>
      </c>
    </row>
    <row r="110" spans="1:11" x14ac:dyDescent="0.25">
      <c r="A110" s="34">
        <v>36800</v>
      </c>
      <c r="B110">
        <v>31.895682761732179</v>
      </c>
      <c r="C110">
        <v>31.068863888675686</v>
      </c>
      <c r="D110">
        <v>38.59571147655636</v>
      </c>
      <c r="E110">
        <v>23.542016300795009</v>
      </c>
      <c r="F110">
        <v>0.82681887305649227</v>
      </c>
      <c r="G110">
        <v>3.8402989275575932</v>
      </c>
      <c r="H110">
        <v>0.21530065462438988</v>
      </c>
      <c r="I110">
        <v>0</v>
      </c>
      <c r="J110">
        <v>0</v>
      </c>
      <c r="K110">
        <v>31.96</v>
      </c>
    </row>
    <row r="111" spans="1:11" x14ac:dyDescent="0.25">
      <c r="A111" s="34">
        <v>36831</v>
      </c>
      <c r="B111">
        <v>32.894221247992718</v>
      </c>
      <c r="C111">
        <v>29.90960559155938</v>
      </c>
      <c r="D111">
        <v>37.436453179440058</v>
      </c>
      <c r="E111">
        <v>22.382758003678706</v>
      </c>
      <c r="F111">
        <v>2.9846156564333377</v>
      </c>
      <c r="G111">
        <v>3.8402989275575932</v>
      </c>
      <c r="H111">
        <v>0.77718316014830002</v>
      </c>
      <c r="I111">
        <v>0</v>
      </c>
      <c r="J111">
        <v>0</v>
      </c>
      <c r="K111">
        <v>31.96</v>
      </c>
    </row>
    <row r="112" spans="1:11" x14ac:dyDescent="0.25">
      <c r="A112" s="34">
        <v>36861</v>
      </c>
      <c r="B112">
        <v>27.415280815139191</v>
      </c>
      <c r="C112">
        <v>29.707075784663932</v>
      </c>
      <c r="D112">
        <v>37.233923372544609</v>
      </c>
      <c r="E112">
        <v>22.180228196783258</v>
      </c>
      <c r="F112">
        <v>-2.2917949695247408</v>
      </c>
      <c r="G112">
        <v>3.8402989275575932</v>
      </c>
      <c r="H112">
        <v>-0.59677515025693806</v>
      </c>
      <c r="I112">
        <v>0</v>
      </c>
      <c r="J112">
        <v>0</v>
      </c>
      <c r="K112">
        <v>31.96</v>
      </c>
    </row>
    <row r="113" spans="1:11" x14ac:dyDescent="0.25">
      <c r="A113" s="34">
        <v>36892</v>
      </c>
      <c r="B113">
        <v>28.062039243353944</v>
      </c>
      <c r="C113">
        <v>27.146144701459761</v>
      </c>
      <c r="D113">
        <v>34.672992289340435</v>
      </c>
      <c r="E113">
        <v>19.619297113579083</v>
      </c>
      <c r="F113">
        <v>0.91589454189418262</v>
      </c>
      <c r="G113">
        <v>3.8402989275575932</v>
      </c>
      <c r="H113">
        <v>0.2384956377540865</v>
      </c>
      <c r="I113">
        <v>0</v>
      </c>
      <c r="J113">
        <v>0</v>
      </c>
      <c r="K113">
        <v>28.47</v>
      </c>
    </row>
    <row r="114" spans="1:11" x14ac:dyDescent="0.25">
      <c r="A114" s="34">
        <v>36923</v>
      </c>
      <c r="B114">
        <v>28.492135018180445</v>
      </c>
      <c r="C114">
        <v>27.975681196692708</v>
      </c>
      <c r="D114">
        <v>35.502528784573386</v>
      </c>
      <c r="E114">
        <v>20.448833608812034</v>
      </c>
      <c r="F114">
        <v>0.51645382148773677</v>
      </c>
      <c r="G114">
        <v>3.8402989275575932</v>
      </c>
      <c r="H114">
        <v>0.13448271377566909</v>
      </c>
      <c r="I114">
        <v>0</v>
      </c>
      <c r="J114">
        <v>0</v>
      </c>
      <c r="K114">
        <v>28.47</v>
      </c>
    </row>
    <row r="115" spans="1:11" x14ac:dyDescent="0.25">
      <c r="A115" s="34">
        <v>36951</v>
      </c>
      <c r="B115">
        <v>25.092704975107729</v>
      </c>
      <c r="C115">
        <v>25.776935012216271</v>
      </c>
      <c r="D115">
        <v>33.303782600096945</v>
      </c>
      <c r="E115">
        <v>18.250087424335593</v>
      </c>
      <c r="F115">
        <v>-0.68423003710854147</v>
      </c>
      <c r="G115">
        <v>3.8402989275575932</v>
      </c>
      <c r="H115">
        <v>-0.17817103564479747</v>
      </c>
      <c r="I115">
        <v>0</v>
      </c>
      <c r="J115">
        <v>0</v>
      </c>
      <c r="K115">
        <v>28.47</v>
      </c>
    </row>
    <row r="116" spans="1:11" x14ac:dyDescent="0.25">
      <c r="A116" s="34">
        <v>36982</v>
      </c>
      <c r="B116">
        <v>24.975482346974282</v>
      </c>
      <c r="C116">
        <v>25.616570394027164</v>
      </c>
      <c r="D116">
        <v>33.143417981907838</v>
      </c>
      <c r="E116">
        <v>18.089722806146487</v>
      </c>
      <c r="F116">
        <v>-0.64108804705288236</v>
      </c>
      <c r="G116">
        <v>3.8402989275575932</v>
      </c>
      <c r="H116">
        <v>-0.16693701692139118</v>
      </c>
      <c r="I116">
        <v>0</v>
      </c>
      <c r="J116">
        <v>0</v>
      </c>
      <c r="K116">
        <v>28.01</v>
      </c>
    </row>
    <row r="117" spans="1:11" x14ac:dyDescent="0.25">
      <c r="A117" s="34">
        <v>37012</v>
      </c>
      <c r="B117">
        <v>25.898851332021401</v>
      </c>
      <c r="C117">
        <v>25.655848006382776</v>
      </c>
      <c r="D117">
        <v>33.18269559426345</v>
      </c>
      <c r="E117">
        <v>18.129000418502098</v>
      </c>
      <c r="F117">
        <v>0.24300332563862526</v>
      </c>
      <c r="G117">
        <v>3.8402989275575932</v>
      </c>
      <c r="H117">
        <v>6.3277190193413907E-2</v>
      </c>
      <c r="I117">
        <v>0</v>
      </c>
      <c r="J117">
        <v>0</v>
      </c>
      <c r="K117">
        <v>28.01</v>
      </c>
    </row>
    <row r="118" spans="1:11" x14ac:dyDescent="0.25">
      <c r="A118" s="34">
        <v>37043</v>
      </c>
      <c r="B118">
        <v>24.854763258667802</v>
      </c>
      <c r="C118">
        <v>27.1609685887715</v>
      </c>
      <c r="D118">
        <v>34.687816176652177</v>
      </c>
      <c r="E118">
        <v>19.634121000890826</v>
      </c>
      <c r="F118">
        <v>-2.3062053301036975</v>
      </c>
      <c r="G118">
        <v>3.8402989275575932</v>
      </c>
      <c r="H118">
        <v>-0.60052755621563814</v>
      </c>
      <c r="I118">
        <v>0</v>
      </c>
      <c r="J118">
        <v>0</v>
      </c>
      <c r="K118">
        <v>28.01</v>
      </c>
    </row>
    <row r="119" spans="1:11" x14ac:dyDescent="0.25">
      <c r="A119" s="34">
        <v>37073</v>
      </c>
      <c r="B119">
        <v>24.493793441159585</v>
      </c>
      <c r="C119">
        <v>24.025381118511454</v>
      </c>
      <c r="D119">
        <v>31.552228706392128</v>
      </c>
      <c r="E119">
        <v>16.498533530630777</v>
      </c>
      <c r="F119">
        <v>0.46841232264813115</v>
      </c>
      <c r="G119">
        <v>3.8402989275575932</v>
      </c>
      <c r="H119">
        <v>0.12197288062313383</v>
      </c>
      <c r="I119">
        <v>0</v>
      </c>
      <c r="J119">
        <v>0</v>
      </c>
      <c r="K119">
        <v>26.49</v>
      </c>
    </row>
    <row r="120" spans="1:11" x14ac:dyDescent="0.25">
      <c r="A120" s="34">
        <v>37104</v>
      </c>
      <c r="B120">
        <v>25.779585896910369</v>
      </c>
      <c r="C120">
        <v>23.990593512175352</v>
      </c>
      <c r="D120">
        <v>31.517441100056029</v>
      </c>
      <c r="E120">
        <v>16.463745924294678</v>
      </c>
      <c r="F120">
        <v>1.7889923847350175</v>
      </c>
      <c r="G120">
        <v>3.8402989275575932</v>
      </c>
      <c r="H120">
        <v>0.46584716931731296</v>
      </c>
      <c r="I120">
        <v>0</v>
      </c>
      <c r="J120">
        <v>0</v>
      </c>
      <c r="K120">
        <v>26.49</v>
      </c>
    </row>
    <row r="121" spans="1:11" x14ac:dyDescent="0.25">
      <c r="A121" s="34">
        <v>37135</v>
      </c>
      <c r="B121">
        <v>25.145170608832078</v>
      </c>
      <c r="C121">
        <v>25.0256796110219</v>
      </c>
      <c r="D121">
        <v>32.552527198902574</v>
      </c>
      <c r="E121">
        <v>17.498832023141226</v>
      </c>
      <c r="F121">
        <v>0.11949099781017836</v>
      </c>
      <c r="G121">
        <v>3.8402989275575932</v>
      </c>
      <c r="H121">
        <v>3.111502517492145E-2</v>
      </c>
      <c r="I121">
        <v>0</v>
      </c>
      <c r="J121">
        <v>0</v>
      </c>
      <c r="K121">
        <v>26.49</v>
      </c>
    </row>
    <row r="122" spans="1:11" x14ac:dyDescent="0.25">
      <c r="A122" s="34">
        <v>37165</v>
      </c>
      <c r="B122">
        <v>20.139444460983015</v>
      </c>
      <c r="C122">
        <v>19.212749596341293</v>
      </c>
      <c r="D122">
        <v>26.739597184221967</v>
      </c>
      <c r="E122">
        <v>11.685902008460616</v>
      </c>
      <c r="F122">
        <v>0.92669486464172124</v>
      </c>
      <c r="G122">
        <v>3.8402989275575932</v>
      </c>
      <c r="H122">
        <v>0.24130800287234244</v>
      </c>
      <c r="I122">
        <v>0</v>
      </c>
      <c r="J122">
        <v>0</v>
      </c>
      <c r="K122">
        <v>20.38</v>
      </c>
    </row>
    <row r="123" spans="1:11" x14ac:dyDescent="0.25">
      <c r="A123" s="34">
        <v>37196</v>
      </c>
      <c r="B123">
        <v>17.623867934340179</v>
      </c>
      <c r="C123">
        <v>19.32919728178473</v>
      </c>
      <c r="D123">
        <v>26.856044869665403</v>
      </c>
      <c r="E123">
        <v>11.802349693904052</v>
      </c>
      <c r="F123">
        <v>-1.7053293474445503</v>
      </c>
      <c r="G123">
        <v>3.8402989275575932</v>
      </c>
      <c r="H123">
        <v>-0.44406161593496823</v>
      </c>
      <c r="I123">
        <v>0</v>
      </c>
      <c r="J123">
        <v>0</v>
      </c>
      <c r="K123">
        <v>20.38</v>
      </c>
    </row>
    <row r="124" spans="1:11" x14ac:dyDescent="0.25">
      <c r="A124" s="34">
        <v>37226</v>
      </c>
      <c r="B124">
        <v>17.383444822290524</v>
      </c>
      <c r="C124">
        <v>19.492747876169236</v>
      </c>
      <c r="D124">
        <v>27.019595464049914</v>
      </c>
      <c r="E124">
        <v>11.965900288288562</v>
      </c>
      <c r="F124">
        <v>-2.1093030538787119</v>
      </c>
      <c r="G124">
        <v>3.8402989275575932</v>
      </c>
      <c r="H124">
        <v>-0.54925491313776864</v>
      </c>
      <c r="I124">
        <v>0</v>
      </c>
      <c r="J124">
        <v>0</v>
      </c>
      <c r="K124">
        <v>20.38</v>
      </c>
    </row>
    <row r="125" spans="1:11" x14ac:dyDescent="0.25">
      <c r="A125" s="34">
        <v>37257</v>
      </c>
      <c r="B125">
        <v>17.622630826500021</v>
      </c>
      <c r="C125">
        <v>20.684213972064036</v>
      </c>
      <c r="D125">
        <v>28.21106155994471</v>
      </c>
      <c r="E125">
        <v>13.157366384183359</v>
      </c>
      <c r="F125">
        <v>-3.0615831455640148</v>
      </c>
      <c r="G125">
        <v>3.8402989275575932</v>
      </c>
      <c r="H125">
        <v>-0.7972252169211117</v>
      </c>
      <c r="I125">
        <v>0</v>
      </c>
      <c r="J125">
        <v>0</v>
      </c>
      <c r="K125">
        <v>21.62</v>
      </c>
    </row>
    <row r="126" spans="1:11" x14ac:dyDescent="0.25">
      <c r="A126" s="34">
        <v>37288</v>
      </c>
      <c r="B126">
        <v>18.809359435691178</v>
      </c>
      <c r="C126">
        <v>19.724467015178554</v>
      </c>
      <c r="D126">
        <v>27.251314603059228</v>
      </c>
      <c r="E126">
        <v>12.197619427297878</v>
      </c>
      <c r="F126">
        <v>-0.9151075794873762</v>
      </c>
      <c r="G126">
        <v>3.8402989275575932</v>
      </c>
      <c r="H126">
        <v>-0.23829071557962783</v>
      </c>
      <c r="I126">
        <v>0</v>
      </c>
      <c r="J126">
        <v>0</v>
      </c>
      <c r="K126">
        <v>21.62</v>
      </c>
    </row>
    <row r="127" spans="1:11" x14ac:dyDescent="0.25">
      <c r="A127" s="34">
        <v>37316</v>
      </c>
      <c r="B127">
        <v>22.634155698106511</v>
      </c>
      <c r="C127">
        <v>19.828122132668412</v>
      </c>
      <c r="D127">
        <v>27.354969720549086</v>
      </c>
      <c r="E127">
        <v>12.301274544787734</v>
      </c>
      <c r="F127">
        <v>2.8060335654380992</v>
      </c>
      <c r="G127">
        <v>3.8402989275575932</v>
      </c>
      <c r="H127">
        <v>0.73068102727688433</v>
      </c>
      <c r="I127">
        <v>0</v>
      </c>
      <c r="J127">
        <v>0</v>
      </c>
      <c r="K127">
        <v>21.62</v>
      </c>
    </row>
    <row r="128" spans="1:11" x14ac:dyDescent="0.25">
      <c r="A128" s="34">
        <v>37347</v>
      </c>
      <c r="B128">
        <v>24.229408960343761</v>
      </c>
      <c r="C128">
        <v>23.767693708431608</v>
      </c>
      <c r="D128">
        <v>31.294541296312282</v>
      </c>
      <c r="E128">
        <v>16.24084612055093</v>
      </c>
      <c r="F128">
        <v>0.46171525191215324</v>
      </c>
      <c r="G128">
        <v>3.8402989275575932</v>
      </c>
      <c r="H128">
        <v>0.12022898754024894</v>
      </c>
      <c r="I128">
        <v>0</v>
      </c>
      <c r="J128">
        <v>0</v>
      </c>
      <c r="K128">
        <v>26.27</v>
      </c>
    </row>
    <row r="129" spans="1:11" x14ac:dyDescent="0.25">
      <c r="A129" s="34">
        <v>37377</v>
      </c>
      <c r="B129">
        <v>25.371132371832658</v>
      </c>
      <c r="C129">
        <v>24.129391185913075</v>
      </c>
      <c r="D129">
        <v>31.656238773793749</v>
      </c>
      <c r="E129">
        <v>16.602543598032398</v>
      </c>
      <c r="F129">
        <v>1.241741185919583</v>
      </c>
      <c r="G129">
        <v>3.8402989275575932</v>
      </c>
      <c r="H129">
        <v>0.32334492948165444</v>
      </c>
      <c r="I129">
        <v>0</v>
      </c>
      <c r="J129">
        <v>0</v>
      </c>
      <c r="K129">
        <v>26.27</v>
      </c>
    </row>
    <row r="130" spans="1:11" x14ac:dyDescent="0.25">
      <c r="A130" s="34">
        <v>37408</v>
      </c>
      <c r="B130">
        <v>24.284629119903276</v>
      </c>
      <c r="C130">
        <v>25.367734598616504</v>
      </c>
      <c r="D130">
        <v>32.894582186497182</v>
      </c>
      <c r="E130">
        <v>17.840887010735827</v>
      </c>
      <c r="F130">
        <v>-1.0831054787132288</v>
      </c>
      <c r="G130">
        <v>3.8402989275575932</v>
      </c>
      <c r="H130">
        <v>-0.28203676306054576</v>
      </c>
      <c r="I130">
        <v>0</v>
      </c>
      <c r="J130">
        <v>0</v>
      </c>
      <c r="K130">
        <v>26.27</v>
      </c>
    </row>
    <row r="131" spans="1:11" x14ac:dyDescent="0.25">
      <c r="A131" s="34">
        <v>37438</v>
      </c>
      <c r="B131">
        <v>25.337361671353911</v>
      </c>
      <c r="C131">
        <v>27.401179506186743</v>
      </c>
      <c r="D131">
        <v>34.928027094067417</v>
      </c>
      <c r="E131">
        <v>19.874331918306066</v>
      </c>
      <c r="F131">
        <v>-2.0638178348328324</v>
      </c>
      <c r="G131">
        <v>3.8402989275575932</v>
      </c>
      <c r="H131">
        <v>-0.53741072603048845</v>
      </c>
      <c r="I131">
        <v>0</v>
      </c>
      <c r="J131">
        <v>0</v>
      </c>
      <c r="K131">
        <v>28.34</v>
      </c>
    </row>
    <row r="132" spans="1:11" x14ac:dyDescent="0.25">
      <c r="A132" s="34">
        <v>37469</v>
      </c>
      <c r="B132">
        <v>26.840813226781084</v>
      </c>
      <c r="C132">
        <v>27.280557422539815</v>
      </c>
      <c r="D132">
        <v>34.807405010420489</v>
      </c>
      <c r="E132">
        <v>19.753709834659141</v>
      </c>
      <c r="F132">
        <v>-0.43974419575873114</v>
      </c>
      <c r="G132">
        <v>3.8402989275575932</v>
      </c>
      <c r="H132">
        <v>-0.1145078037032929</v>
      </c>
      <c r="I132">
        <v>0</v>
      </c>
      <c r="J132">
        <v>0</v>
      </c>
      <c r="K132">
        <v>28.34</v>
      </c>
    </row>
    <row r="133" spans="1:11" x14ac:dyDescent="0.25">
      <c r="A133" s="34">
        <v>37500</v>
      </c>
      <c r="B133">
        <v>28.674244496198757</v>
      </c>
      <c r="C133">
        <v>25.933733742896447</v>
      </c>
      <c r="D133">
        <v>33.460581330777124</v>
      </c>
      <c r="E133">
        <v>18.406886155015773</v>
      </c>
      <c r="F133">
        <v>2.7405107533023099</v>
      </c>
      <c r="G133">
        <v>3.8402989275575932</v>
      </c>
      <c r="H133">
        <v>0.71361912314603548</v>
      </c>
      <c r="I133">
        <v>0</v>
      </c>
      <c r="J133">
        <v>0</v>
      </c>
      <c r="K133">
        <v>28.34</v>
      </c>
    </row>
    <row r="134" spans="1:11" x14ac:dyDescent="0.25">
      <c r="A134" s="34">
        <v>37530</v>
      </c>
      <c r="B134">
        <v>27.264022736129615</v>
      </c>
      <c r="C134">
        <v>26.483577254645816</v>
      </c>
      <c r="D134">
        <v>34.01042484252649</v>
      </c>
      <c r="E134">
        <v>18.956729666765142</v>
      </c>
      <c r="F134">
        <v>0.78044548148379889</v>
      </c>
      <c r="G134">
        <v>3.8402989275575932</v>
      </c>
      <c r="H134">
        <v>0.20322519059217026</v>
      </c>
      <c r="I134">
        <v>0</v>
      </c>
      <c r="J134">
        <v>0</v>
      </c>
      <c r="K134">
        <v>28.16</v>
      </c>
    </row>
    <row r="135" spans="1:11" x14ac:dyDescent="0.25">
      <c r="A135" s="34">
        <v>37561</v>
      </c>
      <c r="B135">
        <v>24.907150468816827</v>
      </c>
      <c r="C135">
        <v>25.970138303662004</v>
      </c>
      <c r="D135">
        <v>33.496985891542678</v>
      </c>
      <c r="E135">
        <v>18.44329071578133</v>
      </c>
      <c r="F135">
        <v>-1.0629878348451776</v>
      </c>
      <c r="G135">
        <v>3.8402989275575932</v>
      </c>
      <c r="H135">
        <v>-0.27679820110285824</v>
      </c>
      <c r="I135">
        <v>0</v>
      </c>
      <c r="J135">
        <v>0</v>
      </c>
      <c r="K135">
        <v>28.16</v>
      </c>
    </row>
    <row r="136" spans="1:11" x14ac:dyDescent="0.25">
      <c r="A136" s="34">
        <v>37591</v>
      </c>
      <c r="B136">
        <v>25.994958674927368</v>
      </c>
      <c r="C136">
        <v>26.674618717151638</v>
      </c>
      <c r="D136">
        <v>34.201466305032319</v>
      </c>
      <c r="E136">
        <v>19.147771129270964</v>
      </c>
      <c r="F136">
        <v>-0.67966004222427046</v>
      </c>
      <c r="G136">
        <v>3.8402989275575932</v>
      </c>
      <c r="H136">
        <v>-0.17698102544755029</v>
      </c>
      <c r="I136">
        <v>0</v>
      </c>
      <c r="J136">
        <v>0</v>
      </c>
      <c r="K136">
        <v>28.16</v>
      </c>
    </row>
    <row r="137" spans="1:11" x14ac:dyDescent="0.25">
      <c r="A137" s="34">
        <v>37622</v>
      </c>
      <c r="B137">
        <v>31.210344399516323</v>
      </c>
      <c r="C137">
        <v>32.927554811843393</v>
      </c>
      <c r="D137">
        <v>40.454402399724067</v>
      </c>
      <c r="E137">
        <v>25.400707223962712</v>
      </c>
      <c r="F137">
        <v>-1.7172104123270699</v>
      </c>
      <c r="G137">
        <v>3.8402989275575932</v>
      </c>
      <c r="H137">
        <v>-0.44715540241009449</v>
      </c>
      <c r="I137">
        <v>0</v>
      </c>
      <c r="J137">
        <v>0</v>
      </c>
      <c r="K137">
        <v>34.119999999999997</v>
      </c>
    </row>
    <row r="138" spans="1:11" x14ac:dyDescent="0.25">
      <c r="A138" s="34">
        <v>37653</v>
      </c>
      <c r="B138">
        <v>34.701989154497511</v>
      </c>
      <c r="C138">
        <v>31.864406366183868</v>
      </c>
      <c r="D138">
        <v>39.391253954064545</v>
      </c>
      <c r="E138">
        <v>24.33755877830319</v>
      </c>
      <c r="F138">
        <v>2.8375827883136431</v>
      </c>
      <c r="G138">
        <v>3.8402989275575932</v>
      </c>
      <c r="H138">
        <v>0.73889633120782305</v>
      </c>
      <c r="I138">
        <v>0</v>
      </c>
      <c r="J138">
        <v>0</v>
      </c>
      <c r="K138">
        <v>34.119999999999997</v>
      </c>
    </row>
    <row r="139" spans="1:11" x14ac:dyDescent="0.25">
      <c r="A139" s="34">
        <v>37681</v>
      </c>
      <c r="B139">
        <v>31.559900435775802</v>
      </c>
      <c r="C139">
        <v>31.461503715203719</v>
      </c>
      <c r="D139">
        <v>38.988351303084393</v>
      </c>
      <c r="E139">
        <v>23.934656127323041</v>
      </c>
      <c r="F139">
        <v>9.8396720572083041E-2</v>
      </c>
      <c r="G139">
        <v>3.8402989275575932</v>
      </c>
      <c r="H139">
        <v>2.5622151407537111E-2</v>
      </c>
      <c r="I139">
        <v>0</v>
      </c>
      <c r="J139">
        <v>0</v>
      </c>
      <c r="K139">
        <v>34.119999999999997</v>
      </c>
    </row>
    <row r="140" spans="1:11" x14ac:dyDescent="0.25">
      <c r="A140" s="34">
        <v>37712</v>
      </c>
      <c r="B140">
        <v>26.900870559782842</v>
      </c>
      <c r="C140">
        <v>26.390477832202638</v>
      </c>
      <c r="D140">
        <v>33.917325420083316</v>
      </c>
      <c r="E140">
        <v>18.863630244321964</v>
      </c>
      <c r="F140">
        <v>0.5103927275802036</v>
      </c>
      <c r="G140">
        <v>3.8402989275575932</v>
      </c>
      <c r="H140">
        <v>0.13290442676680128</v>
      </c>
      <c r="I140">
        <v>0</v>
      </c>
      <c r="J140">
        <v>0</v>
      </c>
      <c r="K140">
        <v>29.06</v>
      </c>
    </row>
    <row r="141" spans="1:11" x14ac:dyDescent="0.25">
      <c r="A141" s="34">
        <v>37742</v>
      </c>
      <c r="B141">
        <v>27.029124697483944</v>
      </c>
      <c r="C141">
        <v>28.165887021595033</v>
      </c>
      <c r="D141">
        <v>35.692734609475707</v>
      </c>
      <c r="E141">
        <v>20.639039433714355</v>
      </c>
      <c r="F141">
        <v>-1.1367623241110891</v>
      </c>
      <c r="G141">
        <v>3.8402989275575932</v>
      </c>
      <c r="H141">
        <v>-0.29600881221870484</v>
      </c>
      <c r="I141">
        <v>0</v>
      </c>
      <c r="J141">
        <v>0</v>
      </c>
      <c r="K141">
        <v>29.06</v>
      </c>
    </row>
    <row r="142" spans="1:11" x14ac:dyDescent="0.25">
      <c r="A142" s="34">
        <v>37773</v>
      </c>
      <c r="B142">
        <v>29.217717111763591</v>
      </c>
      <c r="C142">
        <v>27.555354660647062</v>
      </c>
      <c r="D142">
        <v>35.082202248527736</v>
      </c>
      <c r="E142">
        <v>20.028507072766384</v>
      </c>
      <c r="F142">
        <v>1.6623624511165289</v>
      </c>
      <c r="G142">
        <v>3.8402989275575932</v>
      </c>
      <c r="H142">
        <v>0.43287319098718741</v>
      </c>
      <c r="I142">
        <v>0</v>
      </c>
      <c r="J142">
        <v>0</v>
      </c>
      <c r="K142">
        <v>29.06</v>
      </c>
    </row>
    <row r="143" spans="1:11" x14ac:dyDescent="0.25">
      <c r="A143" s="34">
        <v>37803</v>
      </c>
      <c r="B143">
        <v>29.666481479412965</v>
      </c>
      <c r="C143">
        <v>28.911187647648742</v>
      </c>
      <c r="D143">
        <v>36.438035235529419</v>
      </c>
      <c r="E143">
        <v>21.384340059768064</v>
      </c>
      <c r="F143">
        <v>0.75529383176422371</v>
      </c>
      <c r="G143">
        <v>3.8402989275575932</v>
      </c>
      <c r="H143">
        <v>0.19667579165369453</v>
      </c>
      <c r="I143">
        <v>0</v>
      </c>
      <c r="J143">
        <v>0</v>
      </c>
      <c r="K143">
        <v>30.22</v>
      </c>
    </row>
    <row r="144" spans="1:11" x14ac:dyDescent="0.25">
      <c r="A144" s="34">
        <v>37834</v>
      </c>
      <c r="B144">
        <v>30.181433866252178</v>
      </c>
      <c r="C144">
        <v>27.32540333559146</v>
      </c>
      <c r="D144">
        <v>34.852250923472134</v>
      </c>
      <c r="E144">
        <v>19.798555747710786</v>
      </c>
      <c r="F144">
        <v>2.8560305306607177</v>
      </c>
      <c r="G144">
        <v>3.8402989275575932</v>
      </c>
      <c r="H144">
        <v>0.74370005682790319</v>
      </c>
      <c r="I144">
        <v>0</v>
      </c>
      <c r="J144">
        <v>0</v>
      </c>
      <c r="K144">
        <v>30.22</v>
      </c>
    </row>
    <row r="145" spans="1:11" x14ac:dyDescent="0.25">
      <c r="A145" s="34">
        <v>37865</v>
      </c>
      <c r="B145">
        <v>26.491988358544209</v>
      </c>
      <c r="C145">
        <v>28.893448656802391</v>
      </c>
      <c r="D145">
        <v>36.420296244683065</v>
      </c>
      <c r="E145">
        <v>21.366601068921717</v>
      </c>
      <c r="F145">
        <v>-2.4014602982581827</v>
      </c>
      <c r="G145">
        <v>3.8402989275575932</v>
      </c>
      <c r="H145">
        <v>-0.62533160661675291</v>
      </c>
      <c r="I145">
        <v>0</v>
      </c>
      <c r="J145">
        <v>0</v>
      </c>
      <c r="K145">
        <v>30.22</v>
      </c>
    </row>
    <row r="146" spans="1:11" x14ac:dyDescent="0.25">
      <c r="A146" s="34">
        <v>37895</v>
      </c>
      <c r="B146">
        <v>28.421909462808117</v>
      </c>
      <c r="C146">
        <v>29.510908767135657</v>
      </c>
      <c r="D146">
        <v>37.037756355016334</v>
      </c>
      <c r="E146">
        <v>21.984061179254979</v>
      </c>
      <c r="F146">
        <v>-1.0889993043275403</v>
      </c>
      <c r="G146">
        <v>3.8402989275575932</v>
      </c>
      <c r="H146">
        <v>-0.28357149400870657</v>
      </c>
      <c r="I146">
        <v>0</v>
      </c>
      <c r="J146">
        <v>0</v>
      </c>
      <c r="K146">
        <v>31.16</v>
      </c>
    </row>
    <row r="147" spans="1:11" x14ac:dyDescent="0.25">
      <c r="A147" s="34">
        <v>37926</v>
      </c>
      <c r="B147">
        <v>29.054119681344286</v>
      </c>
      <c r="C147">
        <v>30.082874086957524</v>
      </c>
      <c r="D147">
        <v>37.609721674838198</v>
      </c>
      <c r="E147">
        <v>22.556026499076847</v>
      </c>
      <c r="F147">
        <v>-1.0287544056132383</v>
      </c>
      <c r="G147">
        <v>3.8402989275575932</v>
      </c>
      <c r="H147">
        <v>-0.26788393951080258</v>
      </c>
      <c r="I147">
        <v>0</v>
      </c>
      <c r="J147">
        <v>0</v>
      </c>
      <c r="K147">
        <v>31.16</v>
      </c>
    </row>
    <row r="148" spans="1:11" x14ac:dyDescent="0.25">
      <c r="A148" s="34">
        <v>37956</v>
      </c>
      <c r="B148">
        <v>30.492731377328496</v>
      </c>
      <c r="C148">
        <v>28.607820656490681</v>
      </c>
      <c r="D148">
        <v>36.134668244371355</v>
      </c>
      <c r="E148">
        <v>21.080973068610003</v>
      </c>
      <c r="F148">
        <v>1.8849107208378157</v>
      </c>
      <c r="G148">
        <v>3.8402989275575932</v>
      </c>
      <c r="H148">
        <v>0.49082395834133868</v>
      </c>
      <c r="I148">
        <v>0</v>
      </c>
      <c r="J148">
        <v>0</v>
      </c>
      <c r="K148">
        <v>31.16</v>
      </c>
    </row>
    <row r="149" spans="1:11" x14ac:dyDescent="0.25">
      <c r="A149" s="34">
        <v>37987</v>
      </c>
      <c r="B149">
        <v>32.573134087852182</v>
      </c>
      <c r="C149">
        <v>32.556747698850302</v>
      </c>
      <c r="D149">
        <v>40.083595286730983</v>
      </c>
      <c r="E149">
        <v>25.029900110969628</v>
      </c>
      <c r="F149">
        <v>1.6386389001880275E-2</v>
      </c>
      <c r="G149">
        <v>3.8402989275575932</v>
      </c>
      <c r="H149">
        <v>4.2669566382692817E-3</v>
      </c>
      <c r="I149">
        <v>0</v>
      </c>
      <c r="J149">
        <v>0</v>
      </c>
      <c r="K149">
        <v>35.25</v>
      </c>
    </row>
    <row r="150" spans="1:11" x14ac:dyDescent="0.25">
      <c r="A150" s="34">
        <v>38018</v>
      </c>
      <c r="B150">
        <v>32.938371103242801</v>
      </c>
      <c r="C150">
        <v>32.044352493179481</v>
      </c>
      <c r="D150">
        <v>39.571200081060155</v>
      </c>
      <c r="E150">
        <v>24.517504905298807</v>
      </c>
      <c r="F150">
        <v>0.89401861006331984</v>
      </c>
      <c r="G150">
        <v>3.8402989275575932</v>
      </c>
      <c r="H150">
        <v>0.23279922394788946</v>
      </c>
      <c r="I150">
        <v>0</v>
      </c>
      <c r="J150">
        <v>0</v>
      </c>
      <c r="K150">
        <v>35.25</v>
      </c>
    </row>
    <row r="151" spans="1:11" x14ac:dyDescent="0.25">
      <c r="A151" s="34">
        <v>38047</v>
      </c>
      <c r="B151">
        <v>34.593563669235039</v>
      </c>
      <c r="C151">
        <v>33.852696138353053</v>
      </c>
      <c r="D151">
        <v>41.379543726233734</v>
      </c>
      <c r="E151">
        <v>26.325848550472379</v>
      </c>
      <c r="F151">
        <v>0.7408675308819852</v>
      </c>
      <c r="G151">
        <v>3.8402989275575932</v>
      </c>
      <c r="H151">
        <v>0.19291923489746993</v>
      </c>
      <c r="I151">
        <v>0</v>
      </c>
      <c r="J151">
        <v>0</v>
      </c>
      <c r="K151">
        <v>35.25</v>
      </c>
    </row>
    <row r="152" spans="1:11" x14ac:dyDescent="0.25">
      <c r="A152" s="34">
        <v>38078</v>
      </c>
      <c r="B152">
        <v>34.911831155171384</v>
      </c>
      <c r="C152">
        <v>36.392843337927097</v>
      </c>
      <c r="D152">
        <v>43.919690925807771</v>
      </c>
      <c r="E152">
        <v>28.865995750046419</v>
      </c>
      <c r="F152">
        <v>-1.4810121827557126</v>
      </c>
      <c r="G152">
        <v>3.8402989275575932</v>
      </c>
      <c r="H152">
        <v>-0.38565023470650167</v>
      </c>
      <c r="I152">
        <v>0</v>
      </c>
      <c r="J152">
        <v>0</v>
      </c>
      <c r="K152">
        <v>38.33</v>
      </c>
    </row>
    <row r="153" spans="1:11" x14ac:dyDescent="0.25">
      <c r="A153" s="34">
        <v>38108</v>
      </c>
      <c r="B153">
        <v>37.983859079481007</v>
      </c>
      <c r="C153">
        <v>35.826540002630416</v>
      </c>
      <c r="D153">
        <v>43.353387590511097</v>
      </c>
      <c r="E153">
        <v>28.299692414749742</v>
      </c>
      <c r="F153">
        <v>2.157319076850591</v>
      </c>
      <c r="G153">
        <v>3.8402989275575932</v>
      </c>
      <c r="H153">
        <v>0.56175811246616492</v>
      </c>
      <c r="I153">
        <v>0</v>
      </c>
      <c r="J153">
        <v>0</v>
      </c>
      <c r="K153">
        <v>38.33</v>
      </c>
    </row>
    <row r="154" spans="1:11" x14ac:dyDescent="0.25">
      <c r="A154" s="34">
        <v>38139</v>
      </c>
      <c r="B154">
        <v>36.240243546977446</v>
      </c>
      <c r="C154">
        <v>36.074303648579154</v>
      </c>
      <c r="D154">
        <v>43.601151236459827</v>
      </c>
      <c r="E154">
        <v>28.547456060698476</v>
      </c>
      <c r="F154">
        <v>0.16593989839829248</v>
      </c>
      <c r="G154">
        <v>3.8402989275575932</v>
      </c>
      <c r="H154">
        <v>4.3210151482616289E-2</v>
      </c>
      <c r="I154">
        <v>0</v>
      </c>
      <c r="J154">
        <v>0</v>
      </c>
      <c r="K154">
        <v>38.33</v>
      </c>
    </row>
    <row r="155" spans="1:11" x14ac:dyDescent="0.25">
      <c r="A155" s="34">
        <v>38169</v>
      </c>
      <c r="B155">
        <v>38.527055425959645</v>
      </c>
      <c r="C155">
        <v>41.091617758095289</v>
      </c>
      <c r="D155">
        <v>48.618465345975963</v>
      </c>
      <c r="E155">
        <v>33.564770170214615</v>
      </c>
      <c r="F155">
        <v>-2.5645623321356439</v>
      </c>
      <c r="G155">
        <v>3.8402989275575932</v>
      </c>
      <c r="H155">
        <v>-0.66780278840602914</v>
      </c>
      <c r="I155">
        <v>0</v>
      </c>
      <c r="J155">
        <v>0</v>
      </c>
      <c r="K155">
        <v>43.83</v>
      </c>
    </row>
    <row r="156" spans="1:11" x14ac:dyDescent="0.25">
      <c r="A156" s="34">
        <v>38200</v>
      </c>
      <c r="B156">
        <v>42.857230908100021</v>
      </c>
      <c r="C156">
        <v>41.331500387115661</v>
      </c>
      <c r="D156">
        <v>48.858347974996342</v>
      </c>
      <c r="E156">
        <v>33.804652799234987</v>
      </c>
      <c r="F156">
        <v>1.5257305209843608</v>
      </c>
      <c r="G156">
        <v>3.8402989275575932</v>
      </c>
      <c r="H156">
        <v>0.39729472881287292</v>
      </c>
      <c r="I156">
        <v>0</v>
      </c>
      <c r="J156">
        <v>0</v>
      </c>
      <c r="K156">
        <v>43.83</v>
      </c>
    </row>
    <row r="157" spans="1:11" x14ac:dyDescent="0.25">
      <c r="A157" s="34">
        <v>38231</v>
      </c>
      <c r="B157">
        <v>43.615750890686847</v>
      </c>
      <c r="C157">
        <v>41.195338884088692</v>
      </c>
      <c r="D157">
        <v>48.722186471969373</v>
      </c>
      <c r="E157">
        <v>33.668491296208018</v>
      </c>
      <c r="F157">
        <v>2.4204120065981556</v>
      </c>
      <c r="G157">
        <v>3.8402989275575932</v>
      </c>
      <c r="H157">
        <v>0.63026656316505103</v>
      </c>
      <c r="I157">
        <v>0</v>
      </c>
      <c r="J157">
        <v>0</v>
      </c>
      <c r="K157">
        <v>43.83</v>
      </c>
    </row>
    <row r="158" spans="1:11" x14ac:dyDescent="0.25">
      <c r="A158" s="34">
        <v>38261</v>
      </c>
      <c r="B158">
        <v>50.026471001637447</v>
      </c>
      <c r="C158">
        <v>45.403263433528117</v>
      </c>
      <c r="D158">
        <v>52.930111021408791</v>
      </c>
      <c r="E158">
        <v>37.876415845647443</v>
      </c>
      <c r="F158">
        <v>4.6232075681093292</v>
      </c>
      <c r="G158">
        <v>3.8402989275575932</v>
      </c>
      <c r="H158">
        <v>1.2038665883360442</v>
      </c>
      <c r="I158">
        <v>0</v>
      </c>
      <c r="J158">
        <v>0</v>
      </c>
      <c r="K158">
        <v>48.29</v>
      </c>
    </row>
    <row r="159" spans="1:11" x14ac:dyDescent="0.25">
      <c r="A159" s="34">
        <v>38292</v>
      </c>
      <c r="B159">
        <v>44.300607979511653</v>
      </c>
      <c r="C159">
        <v>44.961006900742831</v>
      </c>
      <c r="D159">
        <v>52.487854488623505</v>
      </c>
      <c r="E159">
        <v>37.434159312862157</v>
      </c>
      <c r="F159">
        <v>-0.66039892123117738</v>
      </c>
      <c r="G159">
        <v>3.8402989275575932</v>
      </c>
      <c r="H159">
        <v>-0.17196549895952684</v>
      </c>
      <c r="I159">
        <v>0</v>
      </c>
      <c r="J159">
        <v>0</v>
      </c>
      <c r="K159">
        <v>48.29</v>
      </c>
    </row>
    <row r="160" spans="1:11" x14ac:dyDescent="0.25">
      <c r="A160" s="34">
        <v>38322</v>
      </c>
      <c r="B160">
        <v>39.957696311245137</v>
      </c>
      <c r="C160">
        <v>45.229905954566874</v>
      </c>
      <c r="D160">
        <v>52.756753542447548</v>
      </c>
      <c r="E160">
        <v>37.7030583666862</v>
      </c>
      <c r="F160">
        <v>-5.2722096433217374</v>
      </c>
      <c r="G160">
        <v>3.8402989275575932</v>
      </c>
      <c r="H160">
        <v>-1.3728643896674029</v>
      </c>
      <c r="I160">
        <v>0</v>
      </c>
      <c r="J160">
        <v>0</v>
      </c>
      <c r="K160">
        <v>48.29</v>
      </c>
    </row>
    <row r="161" spans="1:11" x14ac:dyDescent="0.25">
      <c r="A161" s="34">
        <v>38353</v>
      </c>
      <c r="B161">
        <v>43.528620353189275</v>
      </c>
      <c r="C161">
        <v>48.451924417334446</v>
      </c>
      <c r="D161">
        <v>55.97877200521512</v>
      </c>
      <c r="E161">
        <v>40.925076829453772</v>
      </c>
      <c r="F161">
        <v>-4.9233040641451709</v>
      </c>
      <c r="G161">
        <v>3.8402989275575932</v>
      </c>
      <c r="H161">
        <v>-1.2820106343326669</v>
      </c>
      <c r="I161">
        <v>0</v>
      </c>
      <c r="J161">
        <v>0</v>
      </c>
      <c r="K161">
        <v>49.69</v>
      </c>
    </row>
    <row r="162" spans="1:11" x14ac:dyDescent="0.25">
      <c r="A162" s="34">
        <v>38384</v>
      </c>
      <c r="B162">
        <v>44.77822385576269</v>
      </c>
      <c r="C162">
        <v>46.777120444786391</v>
      </c>
      <c r="D162">
        <v>54.303968032667072</v>
      </c>
      <c r="E162">
        <v>39.250272856905717</v>
      </c>
      <c r="F162">
        <v>-1.9988965890237012</v>
      </c>
      <c r="G162">
        <v>3.8402989275575932</v>
      </c>
      <c r="H162">
        <v>-0.52050546760300953</v>
      </c>
      <c r="I162">
        <v>0</v>
      </c>
      <c r="J162">
        <v>0</v>
      </c>
      <c r="K162">
        <v>49.69</v>
      </c>
    </row>
    <row r="163" spans="1:11" x14ac:dyDescent="0.25">
      <c r="A163" s="34">
        <v>38412</v>
      </c>
      <c r="B163">
        <v>50.786736766555443</v>
      </c>
      <c r="C163">
        <v>45.108996684049103</v>
      </c>
      <c r="D163">
        <v>52.635844271929777</v>
      </c>
      <c r="E163">
        <v>37.582149096168422</v>
      </c>
      <c r="F163">
        <v>5.6777400825063395</v>
      </c>
      <c r="G163">
        <v>3.8402989275575932</v>
      </c>
      <c r="H163">
        <v>1.4784630544678323</v>
      </c>
      <c r="I163">
        <v>0</v>
      </c>
      <c r="J163">
        <v>0</v>
      </c>
      <c r="K163">
        <v>49.69</v>
      </c>
    </row>
    <row r="164" spans="1:11" x14ac:dyDescent="0.25">
      <c r="A164" s="34">
        <v>38443</v>
      </c>
      <c r="B164">
        <v>49.091367840920874</v>
      </c>
      <c r="C164">
        <v>47.419918111539481</v>
      </c>
      <c r="D164">
        <v>54.946765699420155</v>
      </c>
      <c r="E164">
        <v>39.8930705236588</v>
      </c>
      <c r="F164">
        <v>1.6714497293813935</v>
      </c>
      <c r="G164">
        <v>3.8402989275575932</v>
      </c>
      <c r="H164">
        <v>0.43523948549610053</v>
      </c>
      <c r="I164">
        <v>0</v>
      </c>
      <c r="J164">
        <v>0</v>
      </c>
      <c r="K164">
        <v>53.03</v>
      </c>
    </row>
    <row r="165" spans="1:11" x14ac:dyDescent="0.25">
      <c r="A165" s="34">
        <v>38473</v>
      </c>
      <c r="B165">
        <v>44.823773507470968</v>
      </c>
      <c r="C165">
        <v>48.464263669048293</v>
      </c>
      <c r="D165">
        <v>55.991111256928967</v>
      </c>
      <c r="E165">
        <v>40.937416081167612</v>
      </c>
      <c r="F165">
        <v>-3.6404901615773255</v>
      </c>
      <c r="G165">
        <v>3.8402989275575932</v>
      </c>
      <c r="H165">
        <v>-0.94797051746507011</v>
      </c>
      <c r="I165">
        <v>0</v>
      </c>
      <c r="J165">
        <v>0</v>
      </c>
      <c r="K165">
        <v>53.03</v>
      </c>
    </row>
    <row r="166" spans="1:11" x14ac:dyDescent="0.25">
      <c r="A166" s="34">
        <v>38504</v>
      </c>
      <c r="B166">
        <v>52.174975959176635</v>
      </c>
      <c r="C166">
        <v>51.423468368009964</v>
      </c>
      <c r="D166">
        <v>58.950315955890638</v>
      </c>
      <c r="E166">
        <v>43.89662078012929</v>
      </c>
      <c r="F166">
        <v>0.75150759116667132</v>
      </c>
      <c r="G166">
        <v>3.8402989275575932</v>
      </c>
      <c r="H166">
        <v>0.19568986824799744</v>
      </c>
      <c r="I166">
        <v>0</v>
      </c>
      <c r="J166">
        <v>0</v>
      </c>
      <c r="K166">
        <v>53.03</v>
      </c>
    </row>
    <row r="167" spans="1:11" x14ac:dyDescent="0.25">
      <c r="A167" s="34">
        <v>38534</v>
      </c>
      <c r="B167">
        <v>55.683223397767968</v>
      </c>
      <c r="C167">
        <v>60.975832688960153</v>
      </c>
      <c r="D167">
        <v>68.50268027684082</v>
      </c>
      <c r="E167">
        <v>53.448985101079472</v>
      </c>
      <c r="F167">
        <v>-5.2926092911921856</v>
      </c>
      <c r="G167">
        <v>3.8402989275575932</v>
      </c>
      <c r="H167">
        <v>-1.3781763844509503</v>
      </c>
      <c r="I167">
        <v>0</v>
      </c>
      <c r="J167">
        <v>0</v>
      </c>
      <c r="K167">
        <v>63.1</v>
      </c>
    </row>
    <row r="168" spans="1:11" x14ac:dyDescent="0.25">
      <c r="A168" s="34">
        <v>38565</v>
      </c>
      <c r="B168">
        <v>61.754005854211435</v>
      </c>
      <c r="C168">
        <v>58.556974491125672</v>
      </c>
      <c r="D168">
        <v>66.083822079006339</v>
      </c>
      <c r="E168">
        <v>51.030126903244991</v>
      </c>
      <c r="F168">
        <v>3.1970313630857632</v>
      </c>
      <c r="G168">
        <v>3.8402989275575932</v>
      </c>
      <c r="H168">
        <v>0.83249544459786518</v>
      </c>
      <c r="I168">
        <v>0</v>
      </c>
      <c r="J168">
        <v>0</v>
      </c>
      <c r="K168">
        <v>63.1</v>
      </c>
    </row>
    <row r="169" spans="1:11" x14ac:dyDescent="0.25">
      <c r="A169" s="34">
        <v>38596</v>
      </c>
      <c r="B169">
        <v>61.689910132406254</v>
      </c>
      <c r="C169">
        <v>58.238901087789536</v>
      </c>
      <c r="D169">
        <v>65.76574867567021</v>
      </c>
      <c r="E169">
        <v>50.712053499908862</v>
      </c>
      <c r="F169">
        <v>3.4510090446167183</v>
      </c>
      <c r="G169">
        <v>3.8402989275575932</v>
      </c>
      <c r="H169">
        <v>0.89863031751320965</v>
      </c>
      <c r="I169">
        <v>0</v>
      </c>
      <c r="J169">
        <v>0</v>
      </c>
      <c r="K169">
        <v>63.1</v>
      </c>
    </row>
    <row r="170" spans="1:11" x14ac:dyDescent="0.25">
      <c r="A170" s="34">
        <v>38626</v>
      </c>
      <c r="B170">
        <v>58.558478711666361</v>
      </c>
      <c r="C170">
        <v>55.671130920882021</v>
      </c>
      <c r="D170">
        <v>63.197978508762702</v>
      </c>
      <c r="E170">
        <v>48.144283333001347</v>
      </c>
      <c r="F170">
        <v>2.8873477907843395</v>
      </c>
      <c r="G170">
        <v>3.8402989275575932</v>
      </c>
      <c r="H170">
        <v>0.75185495849425321</v>
      </c>
      <c r="I170">
        <v>0</v>
      </c>
      <c r="J170">
        <v>0</v>
      </c>
      <c r="K170">
        <v>60.03</v>
      </c>
    </row>
    <row r="171" spans="1:11" x14ac:dyDescent="0.25">
      <c r="A171" s="34">
        <v>38657</v>
      </c>
      <c r="B171">
        <v>54.792838027449626</v>
      </c>
      <c r="C171">
        <v>58.214885621254957</v>
      </c>
      <c r="D171">
        <v>65.741733209135631</v>
      </c>
      <c r="E171">
        <v>50.688038033374276</v>
      </c>
      <c r="F171">
        <v>-3.4220475938053312</v>
      </c>
      <c r="G171">
        <v>3.8402989275575932</v>
      </c>
      <c r="H171">
        <v>-0.89108886010124544</v>
      </c>
      <c r="I171">
        <v>0</v>
      </c>
      <c r="J171">
        <v>0</v>
      </c>
      <c r="K171">
        <v>60.03</v>
      </c>
    </row>
    <row r="172" spans="1:11" x14ac:dyDescent="0.25">
      <c r="A172" s="34">
        <v>38687</v>
      </c>
      <c r="B172">
        <v>54.596645394076802</v>
      </c>
      <c r="C172">
        <v>55.724137183882462</v>
      </c>
      <c r="D172">
        <v>63.250984771763136</v>
      </c>
      <c r="E172">
        <v>48.197289596001781</v>
      </c>
      <c r="F172">
        <v>-1.12749178980566</v>
      </c>
      <c r="G172">
        <v>3.8402989275575932</v>
      </c>
      <c r="H172">
        <v>-0.29359479849729769</v>
      </c>
      <c r="I172">
        <v>0</v>
      </c>
      <c r="J172">
        <v>0</v>
      </c>
      <c r="K172">
        <v>60.03</v>
      </c>
    </row>
    <row r="173" spans="1:11" x14ac:dyDescent="0.25">
      <c r="A173" s="34">
        <v>38718</v>
      </c>
      <c r="B173">
        <v>61.207597447021946</v>
      </c>
      <c r="C173">
        <v>61.500910543466624</v>
      </c>
      <c r="D173">
        <v>69.027758131347298</v>
      </c>
      <c r="E173">
        <v>53.974062955585943</v>
      </c>
      <c r="F173">
        <v>-0.29331309644467751</v>
      </c>
      <c r="G173">
        <v>3.8402989275575932</v>
      </c>
      <c r="H173">
        <v>-7.6377673190983306E-2</v>
      </c>
      <c r="I173">
        <v>0</v>
      </c>
      <c r="J173">
        <v>0</v>
      </c>
      <c r="K173">
        <v>63.36</v>
      </c>
    </row>
    <row r="174" spans="1:11" x14ac:dyDescent="0.25">
      <c r="A174" s="34">
        <v>38749</v>
      </c>
      <c r="B174">
        <v>57.784937677814675</v>
      </c>
      <c r="C174">
        <v>59.091613133120234</v>
      </c>
      <c r="D174">
        <v>66.618460721000915</v>
      </c>
      <c r="E174">
        <v>51.56476554523956</v>
      </c>
      <c r="F174">
        <v>-1.3066754553055588</v>
      </c>
      <c r="G174">
        <v>3.8402989275575932</v>
      </c>
      <c r="H174">
        <v>-0.34025357920160565</v>
      </c>
      <c r="I174">
        <v>0</v>
      </c>
      <c r="J174">
        <v>0</v>
      </c>
      <c r="K174">
        <v>63.36</v>
      </c>
    </row>
    <row r="175" spans="1:11" x14ac:dyDescent="0.25">
      <c r="A175" s="34">
        <v>38777</v>
      </c>
      <c r="B175">
        <v>56.823281716803393</v>
      </c>
      <c r="C175">
        <v>58.025010846834668</v>
      </c>
      <c r="D175">
        <v>65.551858434715342</v>
      </c>
      <c r="E175">
        <v>50.498163258953994</v>
      </c>
      <c r="F175">
        <v>-1.2017291300312749</v>
      </c>
      <c r="G175">
        <v>3.8402989275575932</v>
      </c>
      <c r="H175">
        <v>-0.31292593433490018</v>
      </c>
      <c r="I175">
        <v>0</v>
      </c>
      <c r="J175">
        <v>0</v>
      </c>
      <c r="K175">
        <v>63.36</v>
      </c>
    </row>
    <row r="176" spans="1:11" x14ac:dyDescent="0.25">
      <c r="A176" s="34">
        <v>38808</v>
      </c>
      <c r="B176">
        <v>65.216115442591104</v>
      </c>
      <c r="C176">
        <v>65.382261128210331</v>
      </c>
      <c r="D176">
        <v>72.909108716091012</v>
      </c>
      <c r="E176">
        <v>57.855413540329657</v>
      </c>
      <c r="F176">
        <v>-0.16614568561922738</v>
      </c>
      <c r="G176">
        <v>3.8402989275575932</v>
      </c>
      <c r="H176">
        <v>-4.326373773327459E-2</v>
      </c>
      <c r="I176">
        <v>0</v>
      </c>
      <c r="J176">
        <v>0</v>
      </c>
      <c r="K176">
        <v>70.540000000000006</v>
      </c>
    </row>
    <row r="177" spans="1:11" x14ac:dyDescent="0.25">
      <c r="A177" s="34">
        <v>38838</v>
      </c>
      <c r="B177">
        <v>66.582024088658613</v>
      </c>
      <c r="C177">
        <v>66.495513433401086</v>
      </c>
      <c r="D177">
        <v>74.022361021281768</v>
      </c>
      <c r="E177">
        <v>58.96866584552042</v>
      </c>
      <c r="F177">
        <v>8.6510655257526992E-2</v>
      </c>
      <c r="G177">
        <v>3.8402989275575932</v>
      </c>
      <c r="H177">
        <v>2.2527062837930496E-2</v>
      </c>
      <c r="I177">
        <v>0</v>
      </c>
      <c r="J177">
        <v>0</v>
      </c>
      <c r="K177">
        <v>70.540000000000006</v>
      </c>
    </row>
    <row r="178" spans="1:11" x14ac:dyDescent="0.25">
      <c r="A178" s="34">
        <v>38869</v>
      </c>
      <c r="B178">
        <v>66.618781613421703</v>
      </c>
      <c r="C178">
        <v>66.262558812979876</v>
      </c>
      <c r="D178">
        <v>73.789406400860543</v>
      </c>
      <c r="E178">
        <v>58.735711225099195</v>
      </c>
      <c r="F178">
        <v>0.3562228004418273</v>
      </c>
      <c r="G178">
        <v>3.8402989275575932</v>
      </c>
      <c r="H178">
        <v>9.2759133380375378E-2</v>
      </c>
      <c r="I178">
        <v>0</v>
      </c>
      <c r="J178">
        <v>0</v>
      </c>
      <c r="K178">
        <v>70.540000000000006</v>
      </c>
    </row>
    <row r="179" spans="1:11" x14ac:dyDescent="0.25">
      <c r="A179" s="34">
        <v>38899</v>
      </c>
      <c r="B179">
        <v>70.183493298853463</v>
      </c>
      <c r="C179">
        <v>64.876045399815652</v>
      </c>
      <c r="D179">
        <v>72.402892987696333</v>
      </c>
      <c r="E179">
        <v>57.349197811934978</v>
      </c>
      <c r="F179">
        <v>5.3074478990378111</v>
      </c>
      <c r="G179">
        <v>3.8402989275575932</v>
      </c>
      <c r="H179">
        <v>1.3820403044544545</v>
      </c>
      <c r="I179">
        <v>0</v>
      </c>
      <c r="J179">
        <v>0</v>
      </c>
      <c r="K179">
        <v>70.44</v>
      </c>
    </row>
    <row r="180" spans="1:11" x14ac:dyDescent="0.25">
      <c r="A180" s="34">
        <v>38930</v>
      </c>
      <c r="B180">
        <v>68.489735560928196</v>
      </c>
      <c r="C180">
        <v>66.679010523893197</v>
      </c>
      <c r="D180">
        <v>74.205858111773878</v>
      </c>
      <c r="E180">
        <v>59.152162936012523</v>
      </c>
      <c r="F180">
        <v>1.8107250370349988</v>
      </c>
      <c r="G180">
        <v>3.8402989275575932</v>
      </c>
      <c r="H180">
        <v>0.47150627365005904</v>
      </c>
      <c r="I180">
        <v>0</v>
      </c>
      <c r="J180">
        <v>0</v>
      </c>
      <c r="K180">
        <v>70.44</v>
      </c>
    </row>
    <row r="181" spans="1:11" x14ac:dyDescent="0.25">
      <c r="A181" s="34">
        <v>38961</v>
      </c>
      <c r="B181">
        <v>60.209907619805826</v>
      </c>
      <c r="C181">
        <v>66.856491876452694</v>
      </c>
      <c r="D181">
        <v>74.383339464333375</v>
      </c>
      <c r="E181">
        <v>59.32964428857202</v>
      </c>
      <c r="F181">
        <v>-6.646584256646868</v>
      </c>
      <c r="G181">
        <v>3.8402989275575932</v>
      </c>
      <c r="H181">
        <v>-1.7307465856242747</v>
      </c>
      <c r="I181">
        <v>0</v>
      </c>
      <c r="J181">
        <v>0</v>
      </c>
      <c r="K181">
        <v>70.44</v>
      </c>
    </row>
    <row r="182" spans="1:11" x14ac:dyDescent="0.25">
      <c r="A182" s="34">
        <v>38991</v>
      </c>
      <c r="B182">
        <v>55.093641228605193</v>
      </c>
      <c r="C182">
        <v>56.865896080677764</v>
      </c>
      <c r="D182">
        <v>64.392743668558438</v>
      </c>
      <c r="E182">
        <v>49.33904849279709</v>
      </c>
      <c r="F182">
        <v>-1.7722548520725709</v>
      </c>
      <c r="G182">
        <v>3.8402989275575932</v>
      </c>
      <c r="H182">
        <v>-0.46148877613538131</v>
      </c>
      <c r="I182">
        <v>0</v>
      </c>
      <c r="J182">
        <v>0</v>
      </c>
      <c r="K182">
        <v>60.07</v>
      </c>
    </row>
    <row r="183" spans="1:11" x14ac:dyDescent="0.25">
      <c r="A183" s="34">
        <v>39022</v>
      </c>
      <c r="B183">
        <v>54.415992271298144</v>
      </c>
      <c r="C183">
        <v>57.587498795371332</v>
      </c>
      <c r="D183">
        <v>65.114346383252013</v>
      </c>
      <c r="E183">
        <v>50.060651207490658</v>
      </c>
      <c r="F183">
        <v>-3.1715065240731874</v>
      </c>
      <c r="G183">
        <v>3.8402989275575932</v>
      </c>
      <c r="H183">
        <v>-0.82584886851249528</v>
      </c>
      <c r="I183">
        <v>0</v>
      </c>
      <c r="J183">
        <v>0</v>
      </c>
      <c r="K183">
        <v>60.07</v>
      </c>
    </row>
    <row r="184" spans="1:11" x14ac:dyDescent="0.25">
      <c r="A184" s="34">
        <v>39052</v>
      </c>
      <c r="B184">
        <v>56.802163596531102</v>
      </c>
      <c r="C184">
        <v>55.581125770066897</v>
      </c>
      <c r="D184">
        <v>63.107973357947571</v>
      </c>
      <c r="E184">
        <v>48.054278182186216</v>
      </c>
      <c r="F184">
        <v>1.2210378264642046</v>
      </c>
      <c r="G184">
        <v>3.8402989275575932</v>
      </c>
      <c r="H184">
        <v>0.31795384929599146</v>
      </c>
      <c r="I184">
        <v>0</v>
      </c>
      <c r="J184">
        <v>0</v>
      </c>
      <c r="K184">
        <v>60.07</v>
      </c>
    </row>
    <row r="185" spans="1:11" x14ac:dyDescent="0.25">
      <c r="A185" s="34">
        <v>39083</v>
      </c>
      <c r="B185">
        <v>50.170045722825506</v>
      </c>
      <c r="C185">
        <v>52.560096647205242</v>
      </c>
      <c r="D185">
        <v>60.086944235085923</v>
      </c>
      <c r="E185">
        <v>45.033249059324568</v>
      </c>
      <c r="F185">
        <v>-2.3900509243797359</v>
      </c>
      <c r="G185">
        <v>3.8402989275575932</v>
      </c>
      <c r="H185">
        <v>-0.6223606467790761</v>
      </c>
      <c r="I185">
        <v>0</v>
      </c>
      <c r="J185">
        <v>0</v>
      </c>
      <c r="K185">
        <v>57.99</v>
      </c>
    </row>
    <row r="186" spans="1:11" x14ac:dyDescent="0.25">
      <c r="A186" s="34">
        <v>39114</v>
      </c>
      <c r="B186">
        <v>55.585755635231614</v>
      </c>
      <c r="C186">
        <v>52.152517513898658</v>
      </c>
      <c r="D186">
        <v>59.679365101779339</v>
      </c>
      <c r="E186">
        <v>44.625669926017984</v>
      </c>
      <c r="F186">
        <v>3.4332381213329555</v>
      </c>
      <c r="G186">
        <v>3.8402989275575932</v>
      </c>
      <c r="H186">
        <v>0.89400283313790729</v>
      </c>
      <c r="I186">
        <v>0</v>
      </c>
      <c r="J186">
        <v>0</v>
      </c>
      <c r="K186">
        <v>57.99</v>
      </c>
    </row>
    <row r="187" spans="1:11" x14ac:dyDescent="0.25">
      <c r="A187" s="34">
        <v>39142</v>
      </c>
      <c r="B187">
        <v>57.301204817450675</v>
      </c>
      <c r="C187">
        <v>56.466299729593899</v>
      </c>
      <c r="D187">
        <v>63.993147317474573</v>
      </c>
      <c r="E187">
        <v>48.939452141713225</v>
      </c>
      <c r="F187">
        <v>0.8349050878567752</v>
      </c>
      <c r="G187">
        <v>3.8402989275575932</v>
      </c>
      <c r="H187">
        <v>0.21740627581503655</v>
      </c>
      <c r="I187">
        <v>0</v>
      </c>
      <c r="J187">
        <v>0</v>
      </c>
      <c r="K187">
        <v>57.99</v>
      </c>
    </row>
    <row r="188" spans="1:11" x14ac:dyDescent="0.25">
      <c r="A188" s="34">
        <v>39173</v>
      </c>
      <c r="B188">
        <v>59.892473136504385</v>
      </c>
      <c r="C188">
        <v>60.530210524683042</v>
      </c>
      <c r="D188">
        <v>68.057058112563723</v>
      </c>
      <c r="E188">
        <v>53.003362936802368</v>
      </c>
      <c r="F188">
        <v>-0.63773738817865677</v>
      </c>
      <c r="G188">
        <v>3.8402989275575932</v>
      </c>
      <c r="H188">
        <v>-0.16606451742657802</v>
      </c>
      <c r="I188">
        <v>0</v>
      </c>
      <c r="J188">
        <v>0</v>
      </c>
      <c r="K188">
        <v>64.97</v>
      </c>
    </row>
    <row r="189" spans="1:11" x14ac:dyDescent="0.25">
      <c r="A189" s="34">
        <v>39203</v>
      </c>
      <c r="B189">
        <v>58.946260095767343</v>
      </c>
      <c r="C189">
        <v>61.028050933970036</v>
      </c>
      <c r="D189">
        <v>68.554898521850717</v>
      </c>
      <c r="E189">
        <v>53.501203346089362</v>
      </c>
      <c r="F189">
        <v>-2.0817908382026928</v>
      </c>
      <c r="G189">
        <v>3.8402989275575932</v>
      </c>
      <c r="H189">
        <v>-0.54209083133189817</v>
      </c>
      <c r="I189">
        <v>0</v>
      </c>
      <c r="J189">
        <v>0</v>
      </c>
      <c r="K189">
        <v>64.97</v>
      </c>
    </row>
    <row r="190" spans="1:11" x14ac:dyDescent="0.25">
      <c r="A190" s="34">
        <v>39234</v>
      </c>
      <c r="B190">
        <v>62.131588183022124</v>
      </c>
      <c r="C190">
        <v>61.065248511592422</v>
      </c>
      <c r="D190">
        <v>68.592096099473096</v>
      </c>
      <c r="E190">
        <v>53.538400923711748</v>
      </c>
      <c r="F190">
        <v>1.0663396714297022</v>
      </c>
      <c r="G190">
        <v>3.8402989275575932</v>
      </c>
      <c r="H190">
        <v>0.27767100726918875</v>
      </c>
      <c r="I190">
        <v>0</v>
      </c>
      <c r="J190">
        <v>0</v>
      </c>
      <c r="K190">
        <v>64.97</v>
      </c>
    </row>
    <row r="191" spans="1:11" x14ac:dyDescent="0.25">
      <c r="A191" s="34">
        <v>39264</v>
      </c>
      <c r="B191">
        <v>70.539453027043734</v>
      </c>
      <c r="C191">
        <v>72.610722070548178</v>
      </c>
      <c r="D191">
        <v>80.137569658428859</v>
      </c>
      <c r="E191">
        <v>65.083874482667497</v>
      </c>
      <c r="F191">
        <v>-2.0712690435044436</v>
      </c>
      <c r="G191">
        <v>3.8402989275575932</v>
      </c>
      <c r="H191">
        <v>-0.53935099391384045</v>
      </c>
      <c r="I191">
        <v>0</v>
      </c>
      <c r="J191">
        <v>0</v>
      </c>
      <c r="K191">
        <v>75.44</v>
      </c>
    </row>
    <row r="192" spans="1:11" x14ac:dyDescent="0.25">
      <c r="A192" s="34">
        <v>39295</v>
      </c>
      <c r="B192">
        <v>69.125813319656118</v>
      </c>
      <c r="C192">
        <v>70.0033437391414</v>
      </c>
      <c r="D192">
        <v>77.530191327022081</v>
      </c>
      <c r="E192">
        <v>62.476496151260726</v>
      </c>
      <c r="F192">
        <v>-0.87753041948528221</v>
      </c>
      <c r="G192">
        <v>3.8402989275575932</v>
      </c>
      <c r="H192">
        <v>-0.22850575854608959</v>
      </c>
      <c r="I192">
        <v>0</v>
      </c>
      <c r="J192">
        <v>0</v>
      </c>
      <c r="K192">
        <v>75.44</v>
      </c>
    </row>
    <row r="193" spans="1:11" x14ac:dyDescent="0.25">
      <c r="A193" s="34">
        <v>39326</v>
      </c>
      <c r="B193">
        <v>75.994563847917945</v>
      </c>
      <c r="C193">
        <v>69.632291345622818</v>
      </c>
      <c r="D193">
        <v>77.159138933503485</v>
      </c>
      <c r="E193">
        <v>62.105443757742137</v>
      </c>
      <c r="F193">
        <v>6.3622725022951272</v>
      </c>
      <c r="G193">
        <v>3.8402989275575932</v>
      </c>
      <c r="H193">
        <v>1.6567128294727551</v>
      </c>
      <c r="I193">
        <v>0</v>
      </c>
      <c r="J193">
        <v>0</v>
      </c>
      <c r="K193">
        <v>75.44</v>
      </c>
    </row>
    <row r="194" spans="1:11" x14ac:dyDescent="0.25">
      <c r="A194" s="34">
        <v>39356</v>
      </c>
      <c r="B194">
        <v>82.988330192211521</v>
      </c>
      <c r="C194">
        <v>85.982234171438392</v>
      </c>
      <c r="D194">
        <v>93.509081759319074</v>
      </c>
      <c r="E194">
        <v>78.455386583557726</v>
      </c>
      <c r="F194">
        <v>-2.9939039792268716</v>
      </c>
      <c r="G194">
        <v>3.8402989275575932</v>
      </c>
      <c r="H194">
        <v>-0.77960180592789852</v>
      </c>
      <c r="I194">
        <v>0</v>
      </c>
      <c r="J194">
        <v>0</v>
      </c>
      <c r="K194">
        <v>90.75</v>
      </c>
    </row>
    <row r="195" spans="1:11" x14ac:dyDescent="0.25">
      <c r="A195" s="34">
        <v>39387</v>
      </c>
      <c r="B195">
        <v>91.882738860596021</v>
      </c>
      <c r="C195">
        <v>84.904008318344367</v>
      </c>
      <c r="D195">
        <v>92.430855906225048</v>
      </c>
      <c r="E195">
        <v>77.3771607304637</v>
      </c>
      <c r="F195">
        <v>6.9787305422516539</v>
      </c>
      <c r="G195">
        <v>3.8402989275575932</v>
      </c>
      <c r="H195">
        <v>1.8172362813147163</v>
      </c>
      <c r="I195">
        <v>0</v>
      </c>
      <c r="J195">
        <v>0</v>
      </c>
      <c r="K195">
        <v>90.75</v>
      </c>
    </row>
    <row r="196" spans="1:11" x14ac:dyDescent="0.25">
      <c r="A196" s="34">
        <v>39417</v>
      </c>
      <c r="B196">
        <v>87.53392515242102</v>
      </c>
      <c r="C196">
        <v>86.390186177523915</v>
      </c>
      <c r="D196">
        <v>93.917033765404597</v>
      </c>
      <c r="E196">
        <v>78.863338589643249</v>
      </c>
      <c r="F196">
        <v>1.1437389748971043</v>
      </c>
      <c r="G196">
        <v>3.8402989275575932</v>
      </c>
      <c r="H196">
        <v>0.29782550693899118</v>
      </c>
      <c r="I196">
        <v>0</v>
      </c>
      <c r="J196">
        <v>0</v>
      </c>
      <c r="K196">
        <v>90.75</v>
      </c>
    </row>
    <row r="197" spans="1:11" x14ac:dyDescent="0.25">
      <c r="A197" s="34">
        <v>39448</v>
      </c>
      <c r="B197">
        <v>90.080190885401336</v>
      </c>
      <c r="C197">
        <v>91.665034069380326</v>
      </c>
      <c r="D197">
        <v>99.191881657261007</v>
      </c>
      <c r="E197">
        <v>84.138186481499645</v>
      </c>
      <c r="F197">
        <v>-1.5848431839789896</v>
      </c>
      <c r="G197">
        <v>3.8402989275575932</v>
      </c>
      <c r="H197">
        <v>-0.41268745321003963</v>
      </c>
      <c r="I197">
        <v>0</v>
      </c>
      <c r="J197">
        <v>0</v>
      </c>
      <c r="K197">
        <v>97.95</v>
      </c>
    </row>
    <row r="198" spans="1:11" x14ac:dyDescent="0.25">
      <c r="A198" s="34">
        <v>39479</v>
      </c>
      <c r="B198">
        <v>92.302889756465433</v>
      </c>
      <c r="C198">
        <v>93.653339341740363</v>
      </c>
      <c r="D198">
        <v>101.18018692962104</v>
      </c>
      <c r="E198">
        <v>86.126491753859696</v>
      </c>
      <c r="F198">
        <v>-1.3504495852749301</v>
      </c>
      <c r="G198">
        <v>3.8402989275575932</v>
      </c>
      <c r="H198">
        <v>-0.35165220488026117</v>
      </c>
      <c r="I198">
        <v>0</v>
      </c>
      <c r="J198">
        <v>0</v>
      </c>
      <c r="K198">
        <v>97.95</v>
      </c>
    </row>
    <row r="199" spans="1:11" x14ac:dyDescent="0.25">
      <c r="A199" s="34">
        <v>39508</v>
      </c>
      <c r="B199">
        <v>101.63201721314444</v>
      </c>
      <c r="C199">
        <v>91.494391003891494</v>
      </c>
      <c r="D199">
        <v>99.021238591772175</v>
      </c>
      <c r="E199">
        <v>83.967543416010813</v>
      </c>
      <c r="F199">
        <v>10.137626209252943</v>
      </c>
      <c r="G199">
        <v>3.8402989275575932</v>
      </c>
      <c r="H199">
        <v>2.6398013280961989</v>
      </c>
      <c r="I199">
        <v>0</v>
      </c>
      <c r="J199">
        <v>0</v>
      </c>
      <c r="K199">
        <v>97.95</v>
      </c>
    </row>
    <row r="200" spans="1:11" x14ac:dyDescent="0.25">
      <c r="A200" s="34">
        <v>39539</v>
      </c>
      <c r="B200">
        <v>109.87207976083018</v>
      </c>
      <c r="C200">
        <v>118.32359417592551</v>
      </c>
      <c r="D200">
        <v>125.85044176380619</v>
      </c>
      <c r="E200">
        <v>110.79674658804484</v>
      </c>
      <c r="F200">
        <v>-8.4515144150953319</v>
      </c>
      <c r="G200">
        <v>3.8402989275575932</v>
      </c>
      <c r="H200">
        <v>-2.2007438937755932</v>
      </c>
      <c r="I200">
        <v>0</v>
      </c>
      <c r="J200">
        <v>0</v>
      </c>
      <c r="K200">
        <v>123.96</v>
      </c>
    </row>
    <row r="201" spans="1:11" x14ac:dyDescent="0.25">
      <c r="A201" s="34">
        <v>39569</v>
      </c>
      <c r="B201">
        <v>122.42592833504533</v>
      </c>
      <c r="C201">
        <v>112.87532553764706</v>
      </c>
      <c r="D201">
        <v>120.40217312552774</v>
      </c>
      <c r="E201">
        <v>105.34847794976639</v>
      </c>
      <c r="F201">
        <v>9.5506027973982697</v>
      </c>
      <c r="G201">
        <v>3.8402989275575932</v>
      </c>
      <c r="H201">
        <v>2.4869425473272715</v>
      </c>
      <c r="I201">
        <v>0</v>
      </c>
      <c r="J201">
        <v>0</v>
      </c>
      <c r="K201">
        <v>123.96</v>
      </c>
    </row>
    <row r="202" spans="1:11" x14ac:dyDescent="0.25">
      <c r="A202" s="34">
        <v>39600</v>
      </c>
      <c r="B202">
        <v>130.69235602676204</v>
      </c>
      <c r="C202">
        <v>118.46722543180017</v>
      </c>
      <c r="D202">
        <v>125.99407301968085</v>
      </c>
      <c r="E202">
        <v>110.94037784391949</v>
      </c>
      <c r="F202">
        <v>12.225130594961868</v>
      </c>
      <c r="G202">
        <v>3.8402989275575932</v>
      </c>
      <c r="H202">
        <v>3.1833799466066504</v>
      </c>
      <c r="I202">
        <v>0</v>
      </c>
      <c r="J202">
        <v>0</v>
      </c>
      <c r="K202">
        <v>123.96</v>
      </c>
    </row>
    <row r="203" spans="1:11" x14ac:dyDescent="0.25">
      <c r="A203" s="34">
        <v>39630</v>
      </c>
      <c r="B203">
        <v>130.55822018352953</v>
      </c>
      <c r="C203">
        <v>126.19935133786559</v>
      </c>
      <c r="D203">
        <v>133.72619892574627</v>
      </c>
      <c r="E203">
        <v>118.67250374998493</v>
      </c>
      <c r="F203">
        <v>4.3588688456639346</v>
      </c>
      <c r="G203">
        <v>3.8402989275575932</v>
      </c>
      <c r="H203">
        <v>1.1350337377085771</v>
      </c>
      <c r="I203">
        <v>0</v>
      </c>
      <c r="J203">
        <v>1</v>
      </c>
      <c r="K203">
        <v>118.01</v>
      </c>
    </row>
    <row r="204" spans="1:11" x14ac:dyDescent="0.25">
      <c r="A204" s="34">
        <v>39661</v>
      </c>
      <c r="B204">
        <v>113.43020507531716</v>
      </c>
      <c r="C204">
        <v>111.30582514199001</v>
      </c>
      <c r="D204">
        <v>118.83267272987069</v>
      </c>
      <c r="E204">
        <v>103.77897755410935</v>
      </c>
      <c r="F204">
        <v>2.1243799333271483</v>
      </c>
      <c r="G204">
        <v>3.8402989275575932</v>
      </c>
      <c r="H204">
        <v>0.55318087820789541</v>
      </c>
      <c r="I204">
        <v>0</v>
      </c>
      <c r="J204">
        <v>0</v>
      </c>
      <c r="K204">
        <v>118.01</v>
      </c>
    </row>
    <row r="205" spans="1:11" x14ac:dyDescent="0.25">
      <c r="A205" s="34">
        <v>39692</v>
      </c>
      <c r="B205">
        <v>99.641086330676316</v>
      </c>
      <c r="C205">
        <v>110.49813525914</v>
      </c>
      <c r="D205">
        <v>118.02498284702068</v>
      </c>
      <c r="E205">
        <v>102.97128767125932</v>
      </c>
      <c r="F205">
        <v>-10.857048928463684</v>
      </c>
      <c r="G205">
        <v>3.8402989275575932</v>
      </c>
      <c r="H205">
        <v>-2.827136411323246</v>
      </c>
      <c r="I205">
        <v>0</v>
      </c>
      <c r="J205">
        <v>0</v>
      </c>
      <c r="K205">
        <v>118.01</v>
      </c>
    </row>
    <row r="206" spans="1:11" x14ac:dyDescent="0.25">
      <c r="A206" s="34">
        <v>39722</v>
      </c>
      <c r="B206">
        <v>74.517676318884028</v>
      </c>
      <c r="C206">
        <v>58.897395281436857</v>
      </c>
      <c r="D206">
        <v>66.424242869317538</v>
      </c>
      <c r="E206">
        <v>51.370547693556183</v>
      </c>
      <c r="F206">
        <v>15.620281037447171</v>
      </c>
      <c r="G206">
        <v>3.8402989275575932</v>
      </c>
      <c r="H206">
        <v>4.0674648854435862</v>
      </c>
      <c r="I206">
        <v>0</v>
      </c>
      <c r="J206">
        <v>0</v>
      </c>
      <c r="K206">
        <v>58.3</v>
      </c>
    </row>
    <row r="207" spans="1:11" x14ac:dyDescent="0.25">
      <c r="A207" s="34">
        <v>39753</v>
      </c>
      <c r="B207">
        <v>54.688843920607127</v>
      </c>
      <c r="C207">
        <v>57.891546002926006</v>
      </c>
      <c r="D207">
        <v>65.418393590806673</v>
      </c>
      <c r="E207">
        <v>50.364698415045325</v>
      </c>
      <c r="F207">
        <v>-3.2027020823188792</v>
      </c>
      <c r="G207">
        <v>3.8402989275575932</v>
      </c>
      <c r="H207">
        <v>-0.83397207944845542</v>
      </c>
      <c r="I207">
        <v>0</v>
      </c>
      <c r="J207">
        <v>0</v>
      </c>
      <c r="K207">
        <v>58.3</v>
      </c>
    </row>
    <row r="208" spans="1:11" x14ac:dyDescent="0.25">
      <c r="A208" s="34">
        <v>39783</v>
      </c>
      <c r="B208">
        <v>36.08911790861265</v>
      </c>
      <c r="C208">
        <v>47.081606613389042</v>
      </c>
      <c r="D208">
        <v>54.608454201269716</v>
      </c>
      <c r="E208">
        <v>39.554759025508361</v>
      </c>
      <c r="F208">
        <v>-10.992488704776392</v>
      </c>
      <c r="G208">
        <v>3.8402989275575932</v>
      </c>
      <c r="H208">
        <v>-2.8624044409395881</v>
      </c>
      <c r="I208">
        <v>0</v>
      </c>
      <c r="J208">
        <v>0</v>
      </c>
      <c r="K208">
        <v>58.3</v>
      </c>
    </row>
    <row r="209" spans="1:11" x14ac:dyDescent="0.25">
      <c r="A209" s="34">
        <v>39814</v>
      </c>
      <c r="B209">
        <v>35.269331492779472</v>
      </c>
      <c r="C209">
        <v>39.854226997494465</v>
      </c>
      <c r="D209">
        <v>47.381074585375146</v>
      </c>
      <c r="E209">
        <v>32.327379409613791</v>
      </c>
      <c r="F209">
        <v>-4.5848955047149929</v>
      </c>
      <c r="G209">
        <v>3.8402989275575932</v>
      </c>
      <c r="H209">
        <v>-1.1938902651078152</v>
      </c>
      <c r="I209">
        <v>0</v>
      </c>
      <c r="J209">
        <v>0</v>
      </c>
      <c r="K209">
        <v>42.96</v>
      </c>
    </row>
    <row r="210" spans="1:11" x14ac:dyDescent="0.25">
      <c r="A210" s="34">
        <v>39845</v>
      </c>
      <c r="B210">
        <v>32.273992117885115</v>
      </c>
      <c r="C210">
        <v>41.79089943193619</v>
      </c>
      <c r="D210">
        <v>49.317747019816863</v>
      </c>
      <c r="E210">
        <v>34.264051844055508</v>
      </c>
      <c r="F210">
        <v>-9.5169073140510747</v>
      </c>
      <c r="G210">
        <v>3.8402989275575932</v>
      </c>
      <c r="H210">
        <v>-2.4781683649048043</v>
      </c>
      <c r="I210">
        <v>0</v>
      </c>
      <c r="J210">
        <v>0</v>
      </c>
      <c r="K210">
        <v>42.96</v>
      </c>
    </row>
    <row r="211" spans="1:11" x14ac:dyDescent="0.25">
      <c r="A211" s="34">
        <v>39873</v>
      </c>
      <c r="B211">
        <v>41.543968523516014</v>
      </c>
      <c r="C211">
        <v>41.456732387219695</v>
      </c>
      <c r="D211">
        <v>48.983579975100376</v>
      </c>
      <c r="E211">
        <v>33.929884799339021</v>
      </c>
      <c r="F211">
        <v>8.7236136296318989E-2</v>
      </c>
      <c r="G211">
        <v>3.8402989275575932</v>
      </c>
      <c r="H211">
        <v>2.2715975485741845E-2</v>
      </c>
      <c r="I211">
        <v>0</v>
      </c>
      <c r="J211">
        <v>0</v>
      </c>
      <c r="K211">
        <v>42.96</v>
      </c>
    </row>
    <row r="212" spans="1:11" x14ac:dyDescent="0.25">
      <c r="A212" s="34">
        <v>39904</v>
      </c>
      <c r="B212">
        <v>45.510247483544049</v>
      </c>
      <c r="C212">
        <v>47.100442610065237</v>
      </c>
      <c r="D212">
        <v>54.627290197945918</v>
      </c>
      <c r="E212">
        <v>39.573595022184563</v>
      </c>
      <c r="F212">
        <v>-1.5901951265211878</v>
      </c>
      <c r="G212">
        <v>3.8402989275575932</v>
      </c>
      <c r="H212">
        <v>-0.41408107975921088</v>
      </c>
      <c r="I212">
        <v>0</v>
      </c>
      <c r="J212">
        <v>0</v>
      </c>
      <c r="K212">
        <v>59.55</v>
      </c>
    </row>
    <row r="213" spans="1:11" x14ac:dyDescent="0.25">
      <c r="A213" s="34">
        <v>39934</v>
      </c>
      <c r="B213">
        <v>54.375367060670747</v>
      </c>
      <c r="C213">
        <v>50.951055976976669</v>
      </c>
      <c r="D213">
        <v>58.477903564857343</v>
      </c>
      <c r="E213">
        <v>43.424208389095995</v>
      </c>
      <c r="F213">
        <v>3.4243110836940787</v>
      </c>
      <c r="G213">
        <v>3.8402989275575932</v>
      </c>
      <c r="H213">
        <v>0.89167826471048173</v>
      </c>
      <c r="I213">
        <v>0</v>
      </c>
      <c r="J213">
        <v>0</v>
      </c>
      <c r="K213">
        <v>59.55</v>
      </c>
    </row>
    <row r="214" spans="1:11" x14ac:dyDescent="0.25">
      <c r="A214" s="34">
        <v>39965</v>
      </c>
      <c r="B214">
        <v>65.893406324623498</v>
      </c>
      <c r="C214">
        <v>61.344567967070446</v>
      </c>
      <c r="D214">
        <v>68.871415554951113</v>
      </c>
      <c r="E214">
        <v>53.817720379189765</v>
      </c>
      <c r="F214">
        <v>4.548838357553052</v>
      </c>
      <c r="G214">
        <v>3.8402989275575932</v>
      </c>
      <c r="H214">
        <v>1.1845011139396082</v>
      </c>
      <c r="I214">
        <v>0</v>
      </c>
      <c r="J214">
        <v>0</v>
      </c>
      <c r="K214">
        <v>59.55</v>
      </c>
    </row>
    <row r="215" spans="1:11" x14ac:dyDescent="0.25">
      <c r="A215" s="34">
        <v>39995</v>
      </c>
      <c r="B215">
        <v>60.85386794708392</v>
      </c>
      <c r="C215">
        <v>63.912276069089096</v>
      </c>
      <c r="D215">
        <v>71.43912365696977</v>
      </c>
      <c r="E215">
        <v>56.385428481208415</v>
      </c>
      <c r="F215">
        <v>-3.0584081220051758</v>
      </c>
      <c r="G215">
        <v>3.8402989275575932</v>
      </c>
      <c r="H215">
        <v>-0.79639845222942185</v>
      </c>
      <c r="I215">
        <v>0</v>
      </c>
      <c r="J215">
        <v>0</v>
      </c>
      <c r="K215">
        <v>68.2</v>
      </c>
    </row>
    <row r="216" spans="1:11" x14ac:dyDescent="0.25">
      <c r="A216" s="34">
        <v>40026</v>
      </c>
      <c r="B216">
        <v>64.747927161979945</v>
      </c>
      <c r="C216">
        <v>64.052675051821439</v>
      </c>
      <c r="D216">
        <v>71.579522639702105</v>
      </c>
      <c r="E216">
        <v>56.525827463940757</v>
      </c>
      <c r="F216">
        <v>0.6952521101585063</v>
      </c>
      <c r="G216">
        <v>3.8402989275575932</v>
      </c>
      <c r="H216">
        <v>0.18104114374259986</v>
      </c>
      <c r="I216">
        <v>0</v>
      </c>
      <c r="J216">
        <v>0</v>
      </c>
      <c r="K216">
        <v>68.2</v>
      </c>
    </row>
    <row r="217" spans="1:11" x14ac:dyDescent="0.25">
      <c r="A217" s="34">
        <v>40057</v>
      </c>
      <c r="B217">
        <v>65.246870881036259</v>
      </c>
      <c r="C217">
        <v>64.858901699266269</v>
      </c>
      <c r="D217">
        <v>72.38574928714695</v>
      </c>
      <c r="E217">
        <v>57.332054111385595</v>
      </c>
      <c r="F217">
        <v>0.38796918176998929</v>
      </c>
      <c r="G217">
        <v>3.8402989275575932</v>
      </c>
      <c r="H217">
        <v>0.10102577666180151</v>
      </c>
      <c r="I217">
        <v>0</v>
      </c>
      <c r="J217">
        <v>0</v>
      </c>
      <c r="K217">
        <v>68.2</v>
      </c>
    </row>
    <row r="218" spans="1:11" x14ac:dyDescent="0.25">
      <c r="A218" s="34">
        <v>40087</v>
      </c>
      <c r="B218">
        <v>72.283075909543101</v>
      </c>
      <c r="C218">
        <v>75.100127853097305</v>
      </c>
      <c r="D218">
        <v>82.626975440977972</v>
      </c>
      <c r="E218">
        <v>67.573280265216624</v>
      </c>
      <c r="F218">
        <v>-2.8170519435542047</v>
      </c>
      <c r="G218">
        <v>3.8402989275575932</v>
      </c>
      <c r="H218">
        <v>-0.73355017322722649</v>
      </c>
      <c r="I218">
        <v>0</v>
      </c>
      <c r="J218">
        <v>0</v>
      </c>
      <c r="K218">
        <v>76.06</v>
      </c>
    </row>
    <row r="219" spans="1:11" x14ac:dyDescent="0.25">
      <c r="A219" s="34">
        <v>40118</v>
      </c>
      <c r="B219">
        <v>74.38701999141901</v>
      </c>
      <c r="C219">
        <v>72.493376297074107</v>
      </c>
      <c r="D219">
        <v>80.020223884954788</v>
      </c>
      <c r="E219">
        <v>64.966528709193426</v>
      </c>
      <c r="F219">
        <v>1.8936436943449024</v>
      </c>
      <c r="G219">
        <v>3.8402989275575932</v>
      </c>
      <c r="H219">
        <v>0.49309799316826836</v>
      </c>
      <c r="I219">
        <v>0</v>
      </c>
      <c r="J219">
        <v>0</v>
      </c>
      <c r="K219">
        <v>76.06</v>
      </c>
    </row>
    <row r="220" spans="1:11" x14ac:dyDescent="0.25">
      <c r="A220" s="34">
        <v>40148</v>
      </c>
      <c r="B220">
        <v>71.025183836233936</v>
      </c>
      <c r="C220">
        <v>68.430014007795805</v>
      </c>
      <c r="D220">
        <v>75.956861595676486</v>
      </c>
      <c r="E220">
        <v>60.903166419915131</v>
      </c>
      <c r="F220">
        <v>2.5951698284381308</v>
      </c>
      <c r="G220">
        <v>3.8402989275575932</v>
      </c>
      <c r="H220">
        <v>0.67577287013139964</v>
      </c>
      <c r="I220">
        <v>0</v>
      </c>
      <c r="J220">
        <v>0</v>
      </c>
      <c r="K220">
        <v>76.06</v>
      </c>
    </row>
    <row r="221" spans="1:11" x14ac:dyDescent="0.25">
      <c r="A221" s="34">
        <v>40179</v>
      </c>
      <c r="B221">
        <v>74.10851421118123</v>
      </c>
      <c r="C221">
        <v>74.941214730639871</v>
      </c>
      <c r="D221">
        <v>82.468062318520552</v>
      </c>
      <c r="E221">
        <v>67.414367142759204</v>
      </c>
      <c r="F221">
        <v>-0.83270051945864054</v>
      </c>
      <c r="G221">
        <v>3.8402989275575932</v>
      </c>
      <c r="H221">
        <v>-0.21683221414959825</v>
      </c>
      <c r="I221">
        <v>0</v>
      </c>
      <c r="J221">
        <v>0</v>
      </c>
      <c r="K221">
        <v>78.680000000000007</v>
      </c>
    </row>
    <row r="222" spans="1:11" x14ac:dyDescent="0.25">
      <c r="A222" s="34">
        <v>40210</v>
      </c>
      <c r="B222">
        <v>72.82492449800759</v>
      </c>
      <c r="C222">
        <v>74.460697907566725</v>
      </c>
      <c r="D222">
        <v>81.987545495447392</v>
      </c>
      <c r="E222">
        <v>66.933850319686044</v>
      </c>
      <c r="F222">
        <v>-1.6357734095591354</v>
      </c>
      <c r="G222">
        <v>3.8402989275575932</v>
      </c>
      <c r="H222">
        <v>-0.42594950039461571</v>
      </c>
      <c r="I222">
        <v>0</v>
      </c>
      <c r="J222">
        <v>0</v>
      </c>
      <c r="K222">
        <v>78.680000000000007</v>
      </c>
    </row>
    <row r="223" spans="1:11" x14ac:dyDescent="0.25">
      <c r="A223" s="34">
        <v>40238</v>
      </c>
      <c r="B223">
        <v>78.162782552379795</v>
      </c>
      <c r="C223">
        <v>73.66438309378816</v>
      </c>
      <c r="D223">
        <v>81.191230681668827</v>
      </c>
      <c r="E223">
        <v>66.137535505907479</v>
      </c>
      <c r="F223">
        <v>4.4983994585916349</v>
      </c>
      <c r="G223">
        <v>3.8402989275575932</v>
      </c>
      <c r="H223">
        <v>1.1713670064357697</v>
      </c>
      <c r="I223">
        <v>0</v>
      </c>
      <c r="J223">
        <v>0</v>
      </c>
      <c r="K223">
        <v>78.680000000000007</v>
      </c>
    </row>
    <row r="224" spans="1:11" x14ac:dyDescent="0.25">
      <c r="A224" s="34">
        <v>40269</v>
      </c>
      <c r="B224">
        <v>81.492867281760113</v>
      </c>
      <c r="C224">
        <v>73.534935766790312</v>
      </c>
      <c r="D224">
        <v>81.061783354670993</v>
      </c>
      <c r="E224">
        <v>66.008088178909631</v>
      </c>
      <c r="F224">
        <v>7.9579315149698004</v>
      </c>
      <c r="G224">
        <v>3.8402989275575932</v>
      </c>
      <c r="H224">
        <v>2.0722166854940629</v>
      </c>
      <c r="I224">
        <v>0</v>
      </c>
      <c r="J224">
        <v>0</v>
      </c>
      <c r="K224">
        <v>77.89</v>
      </c>
    </row>
    <row r="225" spans="1:11" x14ac:dyDescent="0.25">
      <c r="A225" s="34">
        <v>40299</v>
      </c>
      <c r="B225">
        <v>70.525696587241868</v>
      </c>
      <c r="C225">
        <v>72.318187596397891</v>
      </c>
      <c r="D225">
        <v>79.845035184278558</v>
      </c>
      <c r="E225">
        <v>64.79134000851721</v>
      </c>
      <c r="F225">
        <v>-1.7924910091560236</v>
      </c>
      <c r="G225">
        <v>3.8402989275575932</v>
      </c>
      <c r="H225">
        <v>-0.46675819850722844</v>
      </c>
      <c r="I225">
        <v>0</v>
      </c>
      <c r="J225">
        <v>0</v>
      </c>
      <c r="K225">
        <v>77.89</v>
      </c>
    </row>
    <row r="226" spans="1:11" x14ac:dyDescent="0.25">
      <c r="A226" s="34">
        <v>40330</v>
      </c>
      <c r="B226">
        <v>69.618563633134514</v>
      </c>
      <c r="C226">
        <v>73.077391159233571</v>
      </c>
      <c r="D226">
        <v>80.604238747114252</v>
      </c>
      <c r="E226">
        <v>65.550543571352904</v>
      </c>
      <c r="F226">
        <v>-3.4588275260990571</v>
      </c>
      <c r="G226">
        <v>3.8402989275575932</v>
      </c>
      <c r="H226">
        <v>-0.90066622191279533</v>
      </c>
      <c r="I226">
        <v>0</v>
      </c>
      <c r="J226">
        <v>0</v>
      </c>
      <c r="K226">
        <v>77.89</v>
      </c>
    </row>
    <row r="227" spans="1:11" x14ac:dyDescent="0.25">
      <c r="A227" s="34">
        <v>40360</v>
      </c>
      <c r="B227">
        <v>71.048314141503127</v>
      </c>
      <c r="C227">
        <v>73.331749707090722</v>
      </c>
      <c r="D227">
        <v>80.858597294971389</v>
      </c>
      <c r="E227">
        <v>65.804902119210041</v>
      </c>
      <c r="F227">
        <v>-2.2834355655875953</v>
      </c>
      <c r="G227">
        <v>3.8402989275575932</v>
      </c>
      <c r="H227">
        <v>-0.59459839159964734</v>
      </c>
      <c r="I227">
        <v>0</v>
      </c>
      <c r="J227">
        <v>0</v>
      </c>
      <c r="K227">
        <v>76.099999999999994</v>
      </c>
    </row>
    <row r="228" spans="1:11" x14ac:dyDescent="0.25">
      <c r="A228" s="34">
        <v>40391</v>
      </c>
      <c r="B228">
        <v>72.965291386565525</v>
      </c>
      <c r="C228">
        <v>72.79712053144813</v>
      </c>
      <c r="D228">
        <v>80.323968119328811</v>
      </c>
      <c r="E228">
        <v>65.270272943567448</v>
      </c>
      <c r="F228">
        <v>0.16817085511739549</v>
      </c>
      <c r="G228">
        <v>3.8402989275575932</v>
      </c>
      <c r="H228">
        <v>4.3791084571729193E-2</v>
      </c>
      <c r="I228">
        <v>0</v>
      </c>
      <c r="J228">
        <v>0</v>
      </c>
      <c r="K228">
        <v>76.099999999999994</v>
      </c>
    </row>
    <row r="229" spans="1:11" x14ac:dyDescent="0.25">
      <c r="A229" s="34">
        <v>40422</v>
      </c>
      <c r="B229">
        <v>72.096783209673035</v>
      </c>
      <c r="C229">
        <v>69.918804915331322</v>
      </c>
      <c r="D229">
        <v>77.445652503211988</v>
      </c>
      <c r="E229">
        <v>62.39195732745064</v>
      </c>
      <c r="F229">
        <v>2.1779782943417132</v>
      </c>
      <c r="G229">
        <v>3.8402989275575932</v>
      </c>
      <c r="H229">
        <v>0.56713769824342664</v>
      </c>
      <c r="I229">
        <v>0</v>
      </c>
      <c r="J229">
        <v>0</v>
      </c>
      <c r="K229">
        <v>76.099999999999994</v>
      </c>
    </row>
    <row r="230" spans="1:11" x14ac:dyDescent="0.25">
      <c r="A230" s="34">
        <v>40452</v>
      </c>
      <c r="B230">
        <v>77.348524142544647</v>
      </c>
      <c r="C230">
        <v>76.362460321822809</v>
      </c>
      <c r="D230">
        <v>83.889307909703476</v>
      </c>
      <c r="E230">
        <v>68.835612733942128</v>
      </c>
      <c r="F230">
        <v>0.98606382072183862</v>
      </c>
      <c r="G230">
        <v>3.8402989275575932</v>
      </c>
      <c r="H230">
        <v>0.25676746506527015</v>
      </c>
      <c r="I230">
        <v>0</v>
      </c>
      <c r="J230">
        <v>0</v>
      </c>
      <c r="K230">
        <v>85.07</v>
      </c>
    </row>
    <row r="231" spans="1:11" x14ac:dyDescent="0.25">
      <c r="A231" s="34">
        <v>40483</v>
      </c>
      <c r="B231">
        <v>80.104124214340672</v>
      </c>
      <c r="C231">
        <v>80.313059827618758</v>
      </c>
      <c r="D231">
        <v>87.839907415499439</v>
      </c>
      <c r="E231">
        <v>72.786212239738077</v>
      </c>
      <c r="F231">
        <v>-0.20893561327808641</v>
      </c>
      <c r="G231">
        <v>3.8402989275575932</v>
      </c>
      <c r="H231">
        <v>-5.4406080677414398E-2</v>
      </c>
      <c r="I231">
        <v>0</v>
      </c>
      <c r="J231">
        <v>0</v>
      </c>
      <c r="K231">
        <v>85.07</v>
      </c>
    </row>
    <row r="232" spans="1:11" x14ac:dyDescent="0.25">
      <c r="A232" s="34">
        <v>40513</v>
      </c>
      <c r="B232">
        <v>85.068026300420115</v>
      </c>
      <c r="C232">
        <v>81.423414143066239</v>
      </c>
      <c r="D232">
        <v>88.95026173094692</v>
      </c>
      <c r="E232">
        <v>73.896566555185572</v>
      </c>
      <c r="F232">
        <v>3.6446121573538761</v>
      </c>
      <c r="G232">
        <v>3.8402989275575932</v>
      </c>
      <c r="H232">
        <v>0.9490438703092906</v>
      </c>
      <c r="I232">
        <v>0</v>
      </c>
      <c r="J232">
        <v>0</v>
      </c>
      <c r="K232">
        <v>85.07</v>
      </c>
    </row>
    <row r="233" spans="1:11" x14ac:dyDescent="0.25">
      <c r="A233" s="34">
        <v>40544</v>
      </c>
      <c r="B233">
        <v>85.695258599507468</v>
      </c>
      <c r="C233">
        <v>88.440984187496468</v>
      </c>
      <c r="D233">
        <v>95.967831775377149</v>
      </c>
      <c r="E233">
        <v>80.914136599615802</v>
      </c>
      <c r="F233">
        <v>-2.7457255879889999</v>
      </c>
      <c r="G233">
        <v>3.8402989275575932</v>
      </c>
      <c r="H233">
        <v>-0.71497704730377976</v>
      </c>
      <c r="I233">
        <v>0</v>
      </c>
      <c r="J233">
        <v>0</v>
      </c>
      <c r="K233">
        <v>93.98</v>
      </c>
    </row>
    <row r="234" spans="1:11" x14ac:dyDescent="0.25">
      <c r="A234" s="34">
        <v>40575</v>
      </c>
      <c r="B234">
        <v>85.139638380041717</v>
      </c>
      <c r="C234">
        <v>86.858827585405606</v>
      </c>
      <c r="D234">
        <v>94.385675173286288</v>
      </c>
      <c r="E234">
        <v>79.33197999752494</v>
      </c>
      <c r="F234">
        <v>-1.7191892053638895</v>
      </c>
      <c r="G234">
        <v>3.8402989275575932</v>
      </c>
      <c r="H234">
        <v>-0.44767067298515834</v>
      </c>
      <c r="I234">
        <v>0</v>
      </c>
      <c r="J234">
        <v>0</v>
      </c>
      <c r="K234">
        <v>93.98</v>
      </c>
    </row>
    <row r="235" spans="1:11" x14ac:dyDescent="0.25">
      <c r="A235" s="34">
        <v>40603</v>
      </c>
      <c r="B235">
        <v>93.316991475537208</v>
      </c>
      <c r="C235">
        <v>88.756418093437048</v>
      </c>
      <c r="D235">
        <v>96.283265681317729</v>
      </c>
      <c r="E235">
        <v>81.229570505556381</v>
      </c>
      <c r="F235">
        <v>4.5605733821001593</v>
      </c>
      <c r="G235">
        <v>3.8402989275575932</v>
      </c>
      <c r="H235">
        <v>1.1875568720377339</v>
      </c>
      <c r="I235">
        <v>0</v>
      </c>
      <c r="J235">
        <v>0</v>
      </c>
      <c r="K235">
        <v>93.98</v>
      </c>
    </row>
    <row r="236" spans="1:11" x14ac:dyDescent="0.25">
      <c r="A236" s="34">
        <v>40634</v>
      </c>
      <c r="B236">
        <v>105.09498288152425</v>
      </c>
      <c r="C236">
        <v>97.824145257508832</v>
      </c>
      <c r="D236">
        <v>105.3509928453895</v>
      </c>
      <c r="E236">
        <v>90.297297669628151</v>
      </c>
      <c r="F236">
        <v>7.2708376240154138</v>
      </c>
      <c r="G236">
        <v>3.8402989275575932</v>
      </c>
      <c r="H236">
        <v>1.8932999126293595</v>
      </c>
      <c r="I236">
        <v>0</v>
      </c>
      <c r="J236">
        <v>0</v>
      </c>
      <c r="K236">
        <v>102.55</v>
      </c>
    </row>
    <row r="237" spans="1:11" x14ac:dyDescent="0.25">
      <c r="A237" s="34">
        <v>40664</v>
      </c>
      <c r="B237">
        <v>95.976621685559238</v>
      </c>
      <c r="C237">
        <v>96.057839822494586</v>
      </c>
      <c r="D237">
        <v>103.58468741037527</v>
      </c>
      <c r="E237">
        <v>88.530992234613919</v>
      </c>
      <c r="F237">
        <v>-8.1218136935348184E-2</v>
      </c>
      <c r="G237">
        <v>3.8402989275575932</v>
      </c>
      <c r="H237">
        <v>-2.114891014148277E-2</v>
      </c>
      <c r="I237">
        <v>0</v>
      </c>
      <c r="J237">
        <v>0</v>
      </c>
      <c r="K237">
        <v>102.55</v>
      </c>
    </row>
    <row r="238" spans="1:11" x14ac:dyDescent="0.25">
      <c r="A238" s="34">
        <v>40695</v>
      </c>
      <c r="B238">
        <v>92.128413247816084</v>
      </c>
      <c r="C238">
        <v>94.282503481912599</v>
      </c>
      <c r="D238">
        <v>101.80935106979328</v>
      </c>
      <c r="E238">
        <v>86.755655894031918</v>
      </c>
      <c r="F238">
        <v>-2.1540902340965147</v>
      </c>
      <c r="G238">
        <v>3.8402989275575932</v>
      </c>
      <c r="H238">
        <v>-0.56091733345000383</v>
      </c>
      <c r="I238">
        <v>0</v>
      </c>
      <c r="J238">
        <v>0</v>
      </c>
      <c r="K238">
        <v>102.55</v>
      </c>
    </row>
    <row r="239" spans="1:11" x14ac:dyDescent="0.25">
      <c r="A239" s="34">
        <v>40725</v>
      </c>
      <c r="B239">
        <v>92.971688102464867</v>
      </c>
      <c r="C239">
        <v>86.776010212138857</v>
      </c>
      <c r="D239">
        <v>94.302857800019524</v>
      </c>
      <c r="E239">
        <v>79.249162624258176</v>
      </c>
      <c r="F239">
        <v>6.1956778903260101</v>
      </c>
      <c r="G239">
        <v>3.8402989275575932</v>
      </c>
      <c r="H239">
        <v>1.6133321929359348</v>
      </c>
      <c r="I239">
        <v>0</v>
      </c>
      <c r="J239">
        <v>0</v>
      </c>
      <c r="K239">
        <v>89.74</v>
      </c>
    </row>
    <row r="240" spans="1:11" x14ac:dyDescent="0.25">
      <c r="A240" s="34">
        <v>40756</v>
      </c>
      <c r="B240">
        <v>81.37406783486469</v>
      </c>
      <c r="C240">
        <v>87.711843166707581</v>
      </c>
      <c r="D240">
        <v>95.238690754588262</v>
      </c>
      <c r="E240">
        <v>80.1849955788269</v>
      </c>
      <c r="F240">
        <v>-6.3377753318428915</v>
      </c>
      <c r="G240">
        <v>3.8402989275575932</v>
      </c>
      <c r="H240">
        <v>-1.6503338545767003</v>
      </c>
      <c r="I240">
        <v>0</v>
      </c>
      <c r="J240">
        <v>0</v>
      </c>
      <c r="K240">
        <v>89.74</v>
      </c>
    </row>
    <row r="241" spans="1:11" x14ac:dyDescent="0.25">
      <c r="A241" s="34">
        <v>40787</v>
      </c>
      <c r="B241">
        <v>81.055805751257367</v>
      </c>
      <c r="C241">
        <v>81.524305383444485</v>
      </c>
      <c r="D241">
        <v>89.051152971325166</v>
      </c>
      <c r="E241">
        <v>73.997457795563818</v>
      </c>
      <c r="F241">
        <v>-0.46849963218711821</v>
      </c>
      <c r="G241">
        <v>3.8402989275575932</v>
      </c>
      <c r="H241">
        <v>-0.12199561571241568</v>
      </c>
      <c r="I241">
        <v>0</v>
      </c>
      <c r="J241">
        <v>0</v>
      </c>
      <c r="K241">
        <v>89.74</v>
      </c>
    </row>
    <row r="242" spans="1:11" x14ac:dyDescent="0.25">
      <c r="A242" s="34">
        <v>40817</v>
      </c>
      <c r="B242">
        <v>82.833077274453117</v>
      </c>
      <c r="C242">
        <v>86.633491700320462</v>
      </c>
      <c r="D242">
        <v>94.160339288201129</v>
      </c>
      <c r="E242">
        <v>79.106644112439781</v>
      </c>
      <c r="F242">
        <v>-3.8004144258673449</v>
      </c>
      <c r="G242">
        <v>3.8402989275575932</v>
      </c>
      <c r="H242">
        <v>-0.98961421950670525</v>
      </c>
      <c r="I242">
        <v>0</v>
      </c>
      <c r="J242">
        <v>0</v>
      </c>
      <c r="K242">
        <v>94.04</v>
      </c>
    </row>
    <row r="243" spans="1:11" x14ac:dyDescent="0.25">
      <c r="A243" s="34">
        <v>40848</v>
      </c>
      <c r="B243">
        <v>93.331551522847235</v>
      </c>
      <c r="C243">
        <v>88.144300541574765</v>
      </c>
      <c r="D243">
        <v>95.671148129455446</v>
      </c>
      <c r="E243">
        <v>80.617452953694098</v>
      </c>
      <c r="F243">
        <v>5.1872509812724701</v>
      </c>
      <c r="G243">
        <v>3.8402989275575932</v>
      </c>
      <c r="H243">
        <v>1.3507414602673991</v>
      </c>
      <c r="I243">
        <v>0</v>
      </c>
      <c r="J243">
        <v>0</v>
      </c>
      <c r="K243">
        <v>94.04</v>
      </c>
    </row>
    <row r="244" spans="1:11" x14ac:dyDescent="0.25">
      <c r="A244" s="34">
        <v>40878</v>
      </c>
      <c r="B244">
        <v>95.570863103350135</v>
      </c>
      <c r="C244">
        <v>90.216260679452603</v>
      </c>
      <c r="D244">
        <v>97.74310826733327</v>
      </c>
      <c r="E244">
        <v>82.689413091571922</v>
      </c>
      <c r="F244">
        <v>5.354602423897532</v>
      </c>
      <c r="G244">
        <v>3.8402989275575932</v>
      </c>
      <c r="H244">
        <v>1.3943191727793509</v>
      </c>
      <c r="I244">
        <v>0</v>
      </c>
      <c r="J244">
        <v>0</v>
      </c>
      <c r="K244">
        <v>94.04</v>
      </c>
    </row>
    <row r="245" spans="1:11" x14ac:dyDescent="0.25">
      <c r="A245" s="34">
        <v>40909</v>
      </c>
      <c r="B245">
        <v>96.577437003490473</v>
      </c>
      <c r="C245">
        <v>92.261227515724642</v>
      </c>
      <c r="D245">
        <v>99.788075103605308</v>
      </c>
      <c r="E245">
        <v>84.73437992784396</v>
      </c>
      <c r="F245">
        <v>4.3162094877658319</v>
      </c>
      <c r="G245">
        <v>3.8402989275575932</v>
      </c>
      <c r="H245">
        <v>1.1239253946595544</v>
      </c>
      <c r="I245">
        <v>0</v>
      </c>
      <c r="J245">
        <v>0</v>
      </c>
      <c r="K245">
        <v>102.89</v>
      </c>
    </row>
    <row r="246" spans="1:11" x14ac:dyDescent="0.25">
      <c r="A246" s="34">
        <v>40940</v>
      </c>
      <c r="B246">
        <v>98.212243175364463</v>
      </c>
      <c r="C246">
        <v>96.976373043887463</v>
      </c>
      <c r="D246">
        <v>104.50322063176813</v>
      </c>
      <c r="E246">
        <v>89.449525456006782</v>
      </c>
      <c r="F246">
        <v>1.2358701314770002</v>
      </c>
      <c r="G246">
        <v>3.8402989275575932</v>
      </c>
      <c r="H246">
        <v>0.32181612806454263</v>
      </c>
      <c r="I246">
        <v>0</v>
      </c>
      <c r="J246">
        <v>0</v>
      </c>
      <c r="K246">
        <v>102.89</v>
      </c>
    </row>
    <row r="247" spans="1:11" x14ac:dyDescent="0.25">
      <c r="A247" s="34">
        <v>40969</v>
      </c>
      <c r="B247">
        <v>100.60522185001244</v>
      </c>
      <c r="C247">
        <v>99.288121225482698</v>
      </c>
      <c r="D247">
        <v>106.81496881336336</v>
      </c>
      <c r="E247">
        <v>91.761273637602017</v>
      </c>
      <c r="F247">
        <v>1.3171006245297434</v>
      </c>
      <c r="G247">
        <v>3.8402989275575932</v>
      </c>
      <c r="H247">
        <v>0.34296825569446265</v>
      </c>
      <c r="I247">
        <v>0</v>
      </c>
      <c r="J247">
        <v>0</v>
      </c>
      <c r="K247">
        <v>102.89</v>
      </c>
    </row>
    <row r="248" spans="1:11" x14ac:dyDescent="0.25">
      <c r="A248" s="34">
        <v>41000</v>
      </c>
      <c r="B248">
        <v>96.546634511697334</v>
      </c>
      <c r="C248">
        <v>90.965709484374841</v>
      </c>
      <c r="D248">
        <v>98.492557072255522</v>
      </c>
      <c r="E248">
        <v>83.438861896494174</v>
      </c>
      <c r="F248">
        <v>5.5809250273224933</v>
      </c>
      <c r="G248">
        <v>3.8402989275575932</v>
      </c>
      <c r="H248">
        <v>1.4532527630269469</v>
      </c>
      <c r="I248">
        <v>0</v>
      </c>
      <c r="J248">
        <v>0</v>
      </c>
      <c r="K248">
        <v>93.48</v>
      </c>
    </row>
    <row r="249" spans="1:11" x14ac:dyDescent="0.25">
      <c r="A249" s="34">
        <v>41030</v>
      </c>
      <c r="B249">
        <v>85.882741303489354</v>
      </c>
      <c r="C249">
        <v>87.544008935668927</v>
      </c>
      <c r="D249">
        <v>95.070856523549608</v>
      </c>
      <c r="E249">
        <v>80.01716134778826</v>
      </c>
      <c r="F249">
        <v>-1.6612676321795732</v>
      </c>
      <c r="G249">
        <v>3.8402989275575932</v>
      </c>
      <c r="H249">
        <v>-0.43258810408181669</v>
      </c>
      <c r="I249">
        <v>0</v>
      </c>
      <c r="J249">
        <v>0</v>
      </c>
      <c r="K249">
        <v>93.48</v>
      </c>
    </row>
    <row r="250" spans="1:11" x14ac:dyDescent="0.25">
      <c r="A250" s="34">
        <v>41061</v>
      </c>
      <c r="B250">
        <v>75.062145939267424</v>
      </c>
      <c r="C250">
        <v>73.174875289247609</v>
      </c>
      <c r="D250">
        <v>80.70172287712829</v>
      </c>
      <c r="E250">
        <v>65.648027701366928</v>
      </c>
      <c r="F250">
        <v>1.8872706500198149</v>
      </c>
      <c r="G250">
        <v>3.8402989275575932</v>
      </c>
      <c r="H250">
        <v>0.49143847539496294</v>
      </c>
      <c r="I250">
        <v>1</v>
      </c>
      <c r="J250">
        <v>0</v>
      </c>
      <c r="K250">
        <v>93.48</v>
      </c>
    </row>
    <row r="251" spans="1:11" x14ac:dyDescent="0.25">
      <c r="A251" s="34">
        <v>41091</v>
      </c>
      <c r="B251">
        <v>81.777504430669211</v>
      </c>
      <c r="C251">
        <v>89.099045171687621</v>
      </c>
      <c r="D251">
        <v>96.625892759568288</v>
      </c>
      <c r="E251">
        <v>81.57219758380694</v>
      </c>
      <c r="F251">
        <v>-7.3215407410184099</v>
      </c>
      <c r="G251">
        <v>3.8402989275575932</v>
      </c>
      <c r="H251">
        <v>-1.9065028215589628</v>
      </c>
      <c r="I251">
        <v>0</v>
      </c>
      <c r="J251">
        <v>0</v>
      </c>
      <c r="K251">
        <v>92.27</v>
      </c>
    </row>
    <row r="252" spans="1:11" x14ac:dyDescent="0.25">
      <c r="A252" s="34">
        <v>41122</v>
      </c>
      <c r="B252">
        <v>87.360201183712064</v>
      </c>
      <c r="C252">
        <v>86.639533485171341</v>
      </c>
      <c r="D252">
        <v>94.166381073052023</v>
      </c>
      <c r="E252">
        <v>79.11268589729066</v>
      </c>
      <c r="F252">
        <v>0.72066769854072277</v>
      </c>
      <c r="G252">
        <v>3.8402989275575932</v>
      </c>
      <c r="H252">
        <v>0.18765927135757191</v>
      </c>
      <c r="I252">
        <v>0</v>
      </c>
      <c r="J252">
        <v>0</v>
      </c>
      <c r="K252">
        <v>92.27</v>
      </c>
    </row>
    <row r="253" spans="1:11" x14ac:dyDescent="0.25">
      <c r="A253" s="34">
        <v>41153</v>
      </c>
      <c r="B253">
        <v>89.886668248834269</v>
      </c>
      <c r="C253">
        <v>86.229256920233567</v>
      </c>
      <c r="D253">
        <v>93.756104508114248</v>
      </c>
      <c r="E253">
        <v>78.7024093323529</v>
      </c>
      <c r="F253">
        <v>3.6574113286007019</v>
      </c>
      <c r="G253">
        <v>3.8402989275575932</v>
      </c>
      <c r="H253">
        <v>0.95237672837275544</v>
      </c>
      <c r="I253">
        <v>0</v>
      </c>
      <c r="J253">
        <v>0</v>
      </c>
      <c r="K253">
        <v>92.27</v>
      </c>
    </row>
    <row r="254" spans="1:11" x14ac:dyDescent="0.25">
      <c r="A254" s="34">
        <v>41183</v>
      </c>
      <c r="B254">
        <v>84.466309173075445</v>
      </c>
      <c r="C254">
        <v>78.957591673891272</v>
      </c>
      <c r="D254">
        <v>86.484439261771954</v>
      </c>
      <c r="E254">
        <v>71.430744086010591</v>
      </c>
      <c r="F254">
        <v>5.5087174991841721</v>
      </c>
      <c r="G254">
        <v>3.8402989275575932</v>
      </c>
      <c r="H254">
        <v>1.434450182941275</v>
      </c>
      <c r="I254">
        <v>0</v>
      </c>
      <c r="J254">
        <v>0</v>
      </c>
      <c r="K254">
        <v>88.17</v>
      </c>
    </row>
    <row r="255" spans="1:11" x14ac:dyDescent="0.25">
      <c r="A255" s="34">
        <v>41214</v>
      </c>
      <c r="B255">
        <v>80.174546999582233</v>
      </c>
      <c r="C255">
        <v>82.763076027603901</v>
      </c>
      <c r="D255">
        <v>90.289923615484582</v>
      </c>
      <c r="E255">
        <v>75.23622843972322</v>
      </c>
      <c r="F255">
        <v>-2.588529028021668</v>
      </c>
      <c r="G255">
        <v>3.8402989275575932</v>
      </c>
      <c r="H255">
        <v>-0.67404362963691389</v>
      </c>
      <c r="I255">
        <v>0</v>
      </c>
      <c r="J255">
        <v>0</v>
      </c>
      <c r="K255">
        <v>88.17</v>
      </c>
    </row>
    <row r="256" spans="1:11" x14ac:dyDescent="0.25">
      <c r="A256" s="34">
        <v>41244</v>
      </c>
      <c r="B256">
        <v>78.257839604232288</v>
      </c>
      <c r="C256">
        <v>82.784231399200962</v>
      </c>
      <c r="D256">
        <v>90.311078987081629</v>
      </c>
      <c r="E256">
        <v>75.257383811320281</v>
      </c>
      <c r="F256">
        <v>-4.5263917949686743</v>
      </c>
      <c r="G256">
        <v>3.8402989275575932</v>
      </c>
      <c r="H256">
        <v>-1.1786561099417936</v>
      </c>
      <c r="I256">
        <v>0</v>
      </c>
      <c r="J256">
        <v>0</v>
      </c>
      <c r="K256">
        <v>88.17</v>
      </c>
    </row>
    <row r="257" spans="1:11" x14ac:dyDescent="0.25">
      <c r="A257" s="34">
        <v>41275</v>
      </c>
      <c r="B257">
        <v>80.368421942172631</v>
      </c>
      <c r="C257">
        <v>90.661781766416922</v>
      </c>
      <c r="D257">
        <v>98.188629354297603</v>
      </c>
      <c r="E257">
        <v>83.134934178536241</v>
      </c>
      <c r="F257">
        <v>-10.293359824244291</v>
      </c>
      <c r="G257">
        <v>3.8402989275575932</v>
      </c>
      <c r="H257">
        <v>-2.680353800163886</v>
      </c>
      <c r="I257">
        <v>0</v>
      </c>
      <c r="J257">
        <v>0</v>
      </c>
      <c r="K257">
        <v>94.36</v>
      </c>
    </row>
    <row r="258" spans="1:11" x14ac:dyDescent="0.25">
      <c r="A258" s="34">
        <v>41306</v>
      </c>
      <c r="B258">
        <v>81.773076567572787</v>
      </c>
      <c r="C258">
        <v>87.867244566659295</v>
      </c>
      <c r="D258">
        <v>95.394092154539962</v>
      </c>
      <c r="E258">
        <v>80.340396978778614</v>
      </c>
      <c r="F258">
        <v>-6.0941679990865083</v>
      </c>
      <c r="G258">
        <v>3.8402989275575932</v>
      </c>
      <c r="H258">
        <v>-1.5868993831067109</v>
      </c>
      <c r="I258">
        <v>0</v>
      </c>
      <c r="J258">
        <v>0</v>
      </c>
      <c r="K258">
        <v>94.36</v>
      </c>
    </row>
    <row r="259" spans="1:11" x14ac:dyDescent="0.25">
      <c r="A259" s="34">
        <v>41334</v>
      </c>
      <c r="B259">
        <v>86.3569115116088</v>
      </c>
      <c r="C259">
        <v>86.449612048722173</v>
      </c>
      <c r="D259">
        <v>93.976459636602854</v>
      </c>
      <c r="E259">
        <v>78.922764460841506</v>
      </c>
      <c r="F259">
        <v>-9.2700537113373116E-2</v>
      </c>
      <c r="G259">
        <v>3.8402989275575932</v>
      </c>
      <c r="H259">
        <v>-2.4138885764377227E-2</v>
      </c>
      <c r="I259">
        <v>0</v>
      </c>
      <c r="J259">
        <v>0</v>
      </c>
      <c r="K259">
        <v>94.36</v>
      </c>
    </row>
    <row r="260" spans="1:11" x14ac:dyDescent="0.25">
      <c r="A260" s="34">
        <v>41365</v>
      </c>
      <c r="B260">
        <v>87.240114983583993</v>
      </c>
      <c r="C260">
        <v>85.757662309419743</v>
      </c>
      <c r="D260">
        <v>93.28450989730041</v>
      </c>
      <c r="E260">
        <v>78.230814721539062</v>
      </c>
      <c r="F260">
        <v>1.4824526741642501</v>
      </c>
      <c r="G260">
        <v>3.8402989275575932</v>
      </c>
      <c r="H260">
        <v>0.38602533347764179</v>
      </c>
      <c r="I260">
        <v>0</v>
      </c>
      <c r="J260">
        <v>0</v>
      </c>
      <c r="K260">
        <v>94.22</v>
      </c>
    </row>
    <row r="261" spans="1:11" x14ac:dyDescent="0.25">
      <c r="A261" s="34">
        <v>41395</v>
      </c>
      <c r="B261">
        <v>91.269647694628034</v>
      </c>
      <c r="C261">
        <v>86.536103785131445</v>
      </c>
      <c r="D261">
        <v>94.062951373012126</v>
      </c>
      <c r="E261">
        <v>79.009256197250764</v>
      </c>
      <c r="F261">
        <v>4.7335439094965892</v>
      </c>
      <c r="G261">
        <v>3.8402989275575932</v>
      </c>
      <c r="H261">
        <v>1.2325977739725316</v>
      </c>
      <c r="I261">
        <v>0</v>
      </c>
      <c r="J261">
        <v>0</v>
      </c>
      <c r="K261">
        <v>94.22</v>
      </c>
    </row>
    <row r="262" spans="1:11" x14ac:dyDescent="0.25">
      <c r="A262" s="34">
        <v>41426</v>
      </c>
      <c r="B262">
        <v>92.460385754833439</v>
      </c>
      <c r="C262">
        <v>88.201307955668454</v>
      </c>
      <c r="D262">
        <v>95.728155543549136</v>
      </c>
      <c r="E262">
        <v>80.674460367787788</v>
      </c>
      <c r="F262">
        <v>4.2590777991649844</v>
      </c>
      <c r="G262">
        <v>3.8402989275575932</v>
      </c>
      <c r="H262">
        <v>1.1090485088549427</v>
      </c>
      <c r="I262">
        <v>0</v>
      </c>
      <c r="J262">
        <v>0</v>
      </c>
      <c r="K262">
        <v>94.22</v>
      </c>
    </row>
    <row r="263" spans="1:11" x14ac:dyDescent="0.25">
      <c r="A263" s="34">
        <v>41456</v>
      </c>
      <c r="B263">
        <v>101.32072526338725</v>
      </c>
      <c r="C263">
        <v>100.92386355240363</v>
      </c>
      <c r="D263">
        <v>108.4507111402843</v>
      </c>
      <c r="E263">
        <v>93.39701596452295</v>
      </c>
      <c r="F263">
        <v>0.39686171098361456</v>
      </c>
      <c r="G263">
        <v>3.8402989275575932</v>
      </c>
      <c r="H263">
        <v>0.10334135921966267</v>
      </c>
      <c r="I263">
        <v>0</v>
      </c>
      <c r="J263">
        <v>0</v>
      </c>
      <c r="K263">
        <v>105.83</v>
      </c>
    </row>
    <row r="264" spans="1:11" x14ac:dyDescent="0.25">
      <c r="A264" s="34">
        <v>41487</v>
      </c>
      <c r="B264">
        <v>103.86097884770152</v>
      </c>
      <c r="C264">
        <v>101.55038204195461</v>
      </c>
      <c r="D264">
        <v>109.07722962983529</v>
      </c>
      <c r="E264">
        <v>94.023534454073925</v>
      </c>
      <c r="F264">
        <v>2.3105968057469113</v>
      </c>
      <c r="G264">
        <v>3.8402989275575932</v>
      </c>
      <c r="H264">
        <v>0.60167108064591124</v>
      </c>
      <c r="I264">
        <v>0</v>
      </c>
      <c r="J264">
        <v>0</v>
      </c>
      <c r="K264">
        <v>105.83</v>
      </c>
    </row>
    <row r="265" spans="1:11" x14ac:dyDescent="0.25">
      <c r="A265" s="34">
        <v>41518</v>
      </c>
      <c r="B265">
        <v>104.09006464782662</v>
      </c>
      <c r="C265">
        <v>101.28545372529405</v>
      </c>
      <c r="D265">
        <v>108.81230131317473</v>
      </c>
      <c r="E265">
        <v>93.758606137413381</v>
      </c>
      <c r="F265">
        <v>2.804610922532575</v>
      </c>
      <c r="G265">
        <v>3.8402989275575932</v>
      </c>
      <c r="H265">
        <v>0.73031057619160145</v>
      </c>
      <c r="I265">
        <v>0</v>
      </c>
      <c r="J265">
        <v>0</v>
      </c>
      <c r="K265">
        <v>105.83</v>
      </c>
    </row>
    <row r="266" spans="1:11" x14ac:dyDescent="0.25">
      <c r="A266" s="34">
        <v>41548</v>
      </c>
      <c r="B266">
        <v>98.272811857809103</v>
      </c>
      <c r="C266">
        <v>92.898294993135551</v>
      </c>
      <c r="D266">
        <v>100.42514258101623</v>
      </c>
      <c r="E266">
        <v>85.37144740525487</v>
      </c>
      <c r="F266">
        <v>5.3745168646735522</v>
      </c>
      <c r="G266">
        <v>3.8402989275575932</v>
      </c>
      <c r="H266">
        <v>1.3995048213842334</v>
      </c>
      <c r="I266">
        <v>0</v>
      </c>
      <c r="J266">
        <v>0</v>
      </c>
      <c r="K266">
        <v>97.34</v>
      </c>
    </row>
    <row r="267" spans="1:11" x14ac:dyDescent="0.25">
      <c r="A267" s="34">
        <v>41579</v>
      </c>
      <c r="B267">
        <v>88.366863932719113</v>
      </c>
      <c r="C267">
        <v>92.179025708502749</v>
      </c>
      <c r="D267">
        <v>99.70587329638343</v>
      </c>
      <c r="E267">
        <v>84.652178120622068</v>
      </c>
      <c r="F267">
        <v>-3.8121617757836361</v>
      </c>
      <c r="G267">
        <v>3.8402989275575932</v>
      </c>
      <c r="H267">
        <v>-0.99267318708654484</v>
      </c>
      <c r="I267">
        <v>0</v>
      </c>
      <c r="J267">
        <v>0</v>
      </c>
      <c r="K267">
        <v>97.34</v>
      </c>
    </row>
    <row r="268" spans="1:11" x14ac:dyDescent="0.25">
      <c r="A268" s="34">
        <v>41609</v>
      </c>
      <c r="B268">
        <v>90.450539949556557</v>
      </c>
      <c r="C268">
        <v>90.901973675705577</v>
      </c>
      <c r="D268">
        <v>98.428821263586244</v>
      </c>
      <c r="E268">
        <v>83.375126087824896</v>
      </c>
      <c r="F268">
        <v>-0.45143372614901978</v>
      </c>
      <c r="G268">
        <v>3.8402989275575932</v>
      </c>
      <c r="H268">
        <v>-0.11755171528694744</v>
      </c>
      <c r="I268">
        <v>0</v>
      </c>
      <c r="J268">
        <v>0</v>
      </c>
      <c r="K268">
        <v>97.34</v>
      </c>
    </row>
    <row r="269" spans="1:11" x14ac:dyDescent="0.25">
      <c r="A269" s="34">
        <v>41640</v>
      </c>
      <c r="B269">
        <v>89.038448116261122</v>
      </c>
      <c r="C269">
        <v>94.538003947140083</v>
      </c>
      <c r="D269">
        <v>102.06485153502076</v>
      </c>
      <c r="E269">
        <v>87.011156359259402</v>
      </c>
      <c r="F269">
        <v>-5.4995558308789612</v>
      </c>
      <c r="G269">
        <v>3.8402989275575932</v>
      </c>
      <c r="H269">
        <v>-1.4320645175339632</v>
      </c>
      <c r="I269">
        <v>0</v>
      </c>
      <c r="J269">
        <v>0</v>
      </c>
      <c r="K269">
        <v>98.75</v>
      </c>
    </row>
    <row r="270" spans="1:11" x14ac:dyDescent="0.25">
      <c r="A270" s="34">
        <v>41671</v>
      </c>
      <c r="B270">
        <v>94.960897598598407</v>
      </c>
      <c r="C270">
        <v>91.561533649789382</v>
      </c>
      <c r="D270">
        <v>99.088381237670049</v>
      </c>
      <c r="E270">
        <v>84.034686061908701</v>
      </c>
      <c r="F270">
        <v>3.3993639488090253</v>
      </c>
      <c r="G270">
        <v>3.8402989275575932</v>
      </c>
      <c r="H270">
        <v>0.88518212069782809</v>
      </c>
      <c r="I270">
        <v>0</v>
      </c>
      <c r="J270">
        <v>0</v>
      </c>
      <c r="K270">
        <v>98.75</v>
      </c>
    </row>
    <row r="271" spans="1:11" x14ac:dyDescent="0.25">
      <c r="A271" s="34">
        <v>41699</v>
      </c>
      <c r="B271">
        <v>93.394130471698958</v>
      </c>
      <c r="C271">
        <v>91.698929811346645</v>
      </c>
      <c r="D271">
        <v>99.225777399227312</v>
      </c>
      <c r="E271">
        <v>84.172082223465964</v>
      </c>
      <c r="F271">
        <v>1.6952006603523131</v>
      </c>
      <c r="G271">
        <v>3.8402989275575932</v>
      </c>
      <c r="H271">
        <v>0.44142414232072563</v>
      </c>
      <c r="I271">
        <v>0</v>
      </c>
      <c r="J271">
        <v>0</v>
      </c>
      <c r="K271">
        <v>98.75</v>
      </c>
    </row>
    <row r="272" spans="1:11" x14ac:dyDescent="0.25">
      <c r="A272" s="34">
        <v>41730</v>
      </c>
      <c r="B272">
        <v>92.111047880699942</v>
      </c>
      <c r="C272">
        <v>93.521858933706923</v>
      </c>
      <c r="D272">
        <v>101.0487065215876</v>
      </c>
      <c r="E272">
        <v>85.995011345826256</v>
      </c>
      <c r="F272">
        <v>-1.4108110530069808</v>
      </c>
      <c r="G272">
        <v>3.8402989275575932</v>
      </c>
      <c r="H272">
        <v>-0.36737011353026316</v>
      </c>
      <c r="I272">
        <v>0</v>
      </c>
      <c r="J272">
        <v>0</v>
      </c>
      <c r="K272">
        <v>103.35</v>
      </c>
    </row>
    <row r="273" spans="1:11" x14ac:dyDescent="0.25">
      <c r="A273" s="34">
        <v>41760</v>
      </c>
      <c r="B273">
        <v>91.497367444105208</v>
      </c>
      <c r="C273">
        <v>97.374681259709803</v>
      </c>
      <c r="D273">
        <v>104.90152884759048</v>
      </c>
      <c r="E273">
        <v>89.847833671829122</v>
      </c>
      <c r="F273">
        <v>-5.8773138156045945</v>
      </c>
      <c r="G273">
        <v>3.8402989275575932</v>
      </c>
      <c r="H273">
        <v>-1.5304313352873629</v>
      </c>
      <c r="I273">
        <v>0</v>
      </c>
      <c r="J273">
        <v>0</v>
      </c>
      <c r="K273">
        <v>103.35</v>
      </c>
    </row>
    <row r="274" spans="1:11" x14ac:dyDescent="0.25">
      <c r="A274" s="34">
        <v>41791</v>
      </c>
      <c r="B274">
        <v>95.611338139758672</v>
      </c>
      <c r="C274">
        <v>97.228948419902494</v>
      </c>
      <c r="D274">
        <v>104.75579600778318</v>
      </c>
      <c r="E274">
        <v>89.702100832021827</v>
      </c>
      <c r="F274">
        <v>-1.6176102801438219</v>
      </c>
      <c r="G274">
        <v>3.8402989275575932</v>
      </c>
      <c r="H274">
        <v>-0.42121988695619905</v>
      </c>
      <c r="I274">
        <v>0</v>
      </c>
      <c r="J274">
        <v>0</v>
      </c>
      <c r="K274">
        <v>103.35</v>
      </c>
    </row>
    <row r="275" spans="1:11" x14ac:dyDescent="0.25">
      <c r="A275" s="34">
        <v>41821</v>
      </c>
      <c r="B275">
        <v>93.972721288843559</v>
      </c>
      <c r="C275">
        <v>92.490546219384242</v>
      </c>
      <c r="D275">
        <v>100.01739380726491</v>
      </c>
      <c r="E275">
        <v>84.963698631503561</v>
      </c>
      <c r="F275">
        <v>1.4821750694593163</v>
      </c>
      <c r="G275">
        <v>3.8402989275575932</v>
      </c>
      <c r="H275">
        <v>0.38595304621298598</v>
      </c>
      <c r="I275">
        <v>0</v>
      </c>
      <c r="J275">
        <v>0</v>
      </c>
      <c r="K275">
        <v>97.78</v>
      </c>
    </row>
    <row r="276" spans="1:11" x14ac:dyDescent="0.25">
      <c r="A276" s="34">
        <v>41852</v>
      </c>
      <c r="B276">
        <v>84.64412623914049</v>
      </c>
      <c r="C276">
        <v>89.681979670616187</v>
      </c>
      <c r="D276">
        <v>97.208827258496868</v>
      </c>
      <c r="E276">
        <v>82.15513208273552</v>
      </c>
      <c r="F276">
        <v>-5.0378534314756962</v>
      </c>
      <c r="G276">
        <v>3.8402989275575932</v>
      </c>
      <c r="H276">
        <v>-1.3118388767407074</v>
      </c>
      <c r="I276">
        <v>0</v>
      </c>
      <c r="J276">
        <v>0</v>
      </c>
      <c r="K276">
        <v>97.78</v>
      </c>
    </row>
    <row r="277" spans="1:11" x14ac:dyDescent="0.25">
      <c r="A277" s="34">
        <v>41883</v>
      </c>
      <c r="B277">
        <v>79.793444790007115</v>
      </c>
      <c r="C277">
        <v>89.32984854814832</v>
      </c>
      <c r="D277">
        <v>96.856696136029001</v>
      </c>
      <c r="E277">
        <v>81.803000960267653</v>
      </c>
      <c r="F277">
        <v>-9.5364037581412049</v>
      </c>
      <c r="G277">
        <v>3.8402989275575932</v>
      </c>
      <c r="H277">
        <v>-2.4832451686791734</v>
      </c>
      <c r="I277">
        <v>0</v>
      </c>
      <c r="J277">
        <v>0</v>
      </c>
      <c r="K277">
        <v>97.78</v>
      </c>
    </row>
    <row r="278" spans="1:11" x14ac:dyDescent="0.25">
      <c r="A278" s="34">
        <v>41913</v>
      </c>
      <c r="B278">
        <v>74.116290033835</v>
      </c>
      <c r="C278">
        <v>69.481273265535833</v>
      </c>
      <c r="D278">
        <v>77.0081208534165</v>
      </c>
      <c r="E278">
        <v>61.954425677655152</v>
      </c>
      <c r="F278">
        <v>4.6350167682991668</v>
      </c>
      <c r="G278">
        <v>3.8402989275575932</v>
      </c>
      <c r="H278">
        <v>1.2069416615042021</v>
      </c>
      <c r="I278">
        <v>0</v>
      </c>
      <c r="J278">
        <v>0</v>
      </c>
      <c r="K278">
        <v>73.16</v>
      </c>
    </row>
    <row r="279" spans="1:11" x14ac:dyDescent="0.25">
      <c r="A279" s="34">
        <v>41944</v>
      </c>
      <c r="B279">
        <v>67.475579628370198</v>
      </c>
      <c r="C279">
        <v>70.502885434311963</v>
      </c>
      <c r="D279">
        <v>78.029733022192644</v>
      </c>
      <c r="E279">
        <v>62.976037846431289</v>
      </c>
      <c r="F279">
        <v>-3.027305805941765</v>
      </c>
      <c r="G279">
        <v>3.8402989275575932</v>
      </c>
      <c r="H279">
        <v>-0.78829952122167557</v>
      </c>
      <c r="I279">
        <v>0</v>
      </c>
      <c r="J279">
        <v>0</v>
      </c>
      <c r="K279">
        <v>73.16</v>
      </c>
    </row>
    <row r="280" spans="1:11" x14ac:dyDescent="0.25">
      <c r="A280" s="34">
        <v>41974</v>
      </c>
      <c r="B280">
        <v>54.171336342540023</v>
      </c>
      <c r="C280">
        <v>65.448717115860873</v>
      </c>
      <c r="D280">
        <v>72.975564703741554</v>
      </c>
      <c r="E280">
        <v>57.921869527980192</v>
      </c>
      <c r="F280">
        <v>-11.27738077332085</v>
      </c>
      <c r="G280">
        <v>3.8402989275575932</v>
      </c>
      <c r="H280">
        <v>-2.9365893088153938</v>
      </c>
      <c r="I280">
        <v>0</v>
      </c>
      <c r="J280">
        <v>0</v>
      </c>
      <c r="K280">
        <v>73.16</v>
      </c>
    </row>
    <row r="281" spans="1:11" x14ac:dyDescent="0.25">
      <c r="A281" s="34">
        <v>42005</v>
      </c>
      <c r="B281">
        <v>42.367454951846561</v>
      </c>
      <c r="C281">
        <v>42.712460130869786</v>
      </c>
      <c r="D281">
        <v>50.239307718750467</v>
      </c>
      <c r="E281">
        <v>35.185612542989112</v>
      </c>
      <c r="F281">
        <v>-0.34500517902322514</v>
      </c>
      <c r="G281">
        <v>3.8402989275575932</v>
      </c>
      <c r="H281">
        <v>-8.9838105192151366E-2</v>
      </c>
      <c r="I281">
        <v>0</v>
      </c>
      <c r="J281">
        <v>0</v>
      </c>
      <c r="K281">
        <v>48.54</v>
      </c>
    </row>
    <row r="282" spans="1:11" x14ac:dyDescent="0.25">
      <c r="A282" s="34">
        <v>42036</v>
      </c>
      <c r="B282">
        <v>43.790007945067437</v>
      </c>
      <c r="C282">
        <v>47.997797717246556</v>
      </c>
      <c r="D282">
        <v>55.524645305127237</v>
      </c>
      <c r="E282">
        <v>40.470950129365882</v>
      </c>
      <c r="F282">
        <v>-4.2077897721791189</v>
      </c>
      <c r="G282">
        <v>3.8402989275575932</v>
      </c>
      <c r="H282">
        <v>-1.0956932914738613</v>
      </c>
      <c r="I282">
        <v>0</v>
      </c>
      <c r="J282">
        <v>0</v>
      </c>
      <c r="K282">
        <v>48.54</v>
      </c>
    </row>
    <row r="283" spans="1:11" x14ac:dyDescent="0.25">
      <c r="A283" s="34">
        <v>42064</v>
      </c>
      <c r="B283">
        <v>41.904423502925439</v>
      </c>
      <c r="C283">
        <v>46.822460503323541</v>
      </c>
      <c r="D283">
        <v>54.349308091204222</v>
      </c>
      <c r="E283">
        <v>39.295612915442867</v>
      </c>
      <c r="F283">
        <v>-4.9180370003981011</v>
      </c>
      <c r="G283">
        <v>3.8402989275575932</v>
      </c>
      <c r="H283">
        <v>-1.2806391099158374</v>
      </c>
      <c r="I283">
        <v>0</v>
      </c>
      <c r="J283">
        <v>0</v>
      </c>
      <c r="K283">
        <v>48.54</v>
      </c>
    </row>
    <row r="284" spans="1:11" x14ac:dyDescent="0.25">
      <c r="A284" s="34">
        <v>42095</v>
      </c>
      <c r="B284">
        <v>48.065784801572626</v>
      </c>
      <c r="C284">
        <v>49.896108998660537</v>
      </c>
      <c r="D284">
        <v>57.422956586541211</v>
      </c>
      <c r="E284">
        <v>42.369261410779856</v>
      </c>
      <c r="F284">
        <v>-1.8303241970879114</v>
      </c>
      <c r="G284">
        <v>3.8402989275575932</v>
      </c>
      <c r="H284">
        <v>-0.4766098242909404</v>
      </c>
      <c r="I284">
        <v>0</v>
      </c>
      <c r="J284">
        <v>0</v>
      </c>
      <c r="K284">
        <v>57.85</v>
      </c>
    </row>
    <row r="285" spans="1:11" x14ac:dyDescent="0.25">
      <c r="A285" s="34">
        <v>42125</v>
      </c>
      <c r="B285">
        <v>53.728364042138224</v>
      </c>
      <c r="C285">
        <v>52.35546910599286</v>
      </c>
      <c r="D285">
        <v>59.882316693873534</v>
      </c>
      <c r="E285">
        <v>44.828621518112186</v>
      </c>
      <c r="F285">
        <v>1.3728949361453644</v>
      </c>
      <c r="G285">
        <v>3.8402989275575932</v>
      </c>
      <c r="H285">
        <v>0.35749689335213214</v>
      </c>
      <c r="I285">
        <v>0</v>
      </c>
      <c r="J285">
        <v>0</v>
      </c>
      <c r="K285">
        <v>57.85</v>
      </c>
    </row>
    <row r="286" spans="1:11" x14ac:dyDescent="0.25">
      <c r="A286" s="34">
        <v>42156</v>
      </c>
      <c r="B286">
        <v>54.431845814193672</v>
      </c>
      <c r="C286">
        <v>58.088138368431913</v>
      </c>
      <c r="D286">
        <v>65.61498595631258</v>
      </c>
      <c r="E286">
        <v>50.561290780551232</v>
      </c>
      <c r="F286">
        <v>-3.6562925542382416</v>
      </c>
      <c r="G286">
        <v>3.8402989275575932</v>
      </c>
      <c r="H286">
        <v>-0.95208540356092064</v>
      </c>
      <c r="I286">
        <v>0</v>
      </c>
      <c r="J286">
        <v>0</v>
      </c>
      <c r="K286">
        <v>57.85</v>
      </c>
    </row>
    <row r="287" spans="1:11" x14ac:dyDescent="0.25">
      <c r="A287" s="34">
        <v>42186</v>
      </c>
      <c r="B287">
        <v>47.403138061165706</v>
      </c>
      <c r="C287">
        <v>42.763942139869201</v>
      </c>
      <c r="D287">
        <v>50.290789727749875</v>
      </c>
      <c r="E287">
        <v>35.23709455198852</v>
      </c>
      <c r="F287">
        <v>4.6391959212965048</v>
      </c>
      <c r="G287">
        <v>3.8402989275575932</v>
      </c>
      <c r="H287">
        <v>1.2080298978827164</v>
      </c>
      <c r="I287">
        <v>0</v>
      </c>
      <c r="J287">
        <v>0</v>
      </c>
      <c r="K287">
        <v>46.42</v>
      </c>
    </row>
    <row r="288" spans="1:11" x14ac:dyDescent="0.25">
      <c r="A288" s="34">
        <v>42217</v>
      </c>
      <c r="B288">
        <v>39.784533251972618</v>
      </c>
      <c r="C288">
        <v>43.278139111263776</v>
      </c>
      <c r="D288">
        <v>50.80498669914445</v>
      </c>
      <c r="E288">
        <v>35.751291523383095</v>
      </c>
      <c r="F288">
        <v>-3.4936058592911579</v>
      </c>
      <c r="G288">
        <v>3.8402989275575932</v>
      </c>
      <c r="H288">
        <v>-0.90972237453220084</v>
      </c>
      <c r="I288">
        <v>0</v>
      </c>
      <c r="J288">
        <v>0</v>
      </c>
      <c r="K288">
        <v>46.42</v>
      </c>
    </row>
    <row r="289" spans="1:11" x14ac:dyDescent="0.25">
      <c r="A289" s="34">
        <v>42248</v>
      </c>
      <c r="B289">
        <v>42.859096551307154</v>
      </c>
      <c r="C289">
        <v>43.476548006922698</v>
      </c>
      <c r="D289">
        <v>51.003395594803372</v>
      </c>
      <c r="E289">
        <v>35.949700419042024</v>
      </c>
      <c r="F289">
        <v>-0.61745145561554438</v>
      </c>
      <c r="G289">
        <v>3.8402989275575932</v>
      </c>
      <c r="H289">
        <v>-0.16078213369922215</v>
      </c>
      <c r="I289">
        <v>0</v>
      </c>
      <c r="J289">
        <v>0</v>
      </c>
      <c r="K289">
        <v>46.42</v>
      </c>
    </row>
    <row r="290" spans="1:11" x14ac:dyDescent="0.25">
      <c r="A290" s="34">
        <v>42278</v>
      </c>
      <c r="B290">
        <v>43.721384183464338</v>
      </c>
      <c r="C290">
        <v>42.325666525176452</v>
      </c>
      <c r="D290">
        <v>49.852514113057126</v>
      </c>
      <c r="E290">
        <v>34.798818937295771</v>
      </c>
      <c r="F290">
        <v>1.3957176582878859</v>
      </c>
      <c r="G290">
        <v>3.8402989275575932</v>
      </c>
      <c r="H290">
        <v>0.36343984794317918</v>
      </c>
      <c r="I290">
        <v>0</v>
      </c>
      <c r="J290">
        <v>0</v>
      </c>
      <c r="K290">
        <v>41.95</v>
      </c>
    </row>
    <row r="291" spans="1:11" x14ac:dyDescent="0.25">
      <c r="A291" s="34">
        <v>42309</v>
      </c>
      <c r="B291">
        <v>38.646165568038029</v>
      </c>
      <c r="C291">
        <v>39.667622306008106</v>
      </c>
      <c r="D291">
        <v>47.19446989388878</v>
      </c>
      <c r="E291">
        <v>32.140774718127432</v>
      </c>
      <c r="F291">
        <v>-1.0214567379700767</v>
      </c>
      <c r="G291">
        <v>3.8402989275575932</v>
      </c>
      <c r="H291">
        <v>-0.26598365315788502</v>
      </c>
      <c r="I291">
        <v>0</v>
      </c>
      <c r="J291">
        <v>0</v>
      </c>
      <c r="K291">
        <v>41.95</v>
      </c>
    </row>
    <row r="292" spans="1:11" x14ac:dyDescent="0.25">
      <c r="A292" s="34">
        <v>42339</v>
      </c>
      <c r="B292">
        <v>31.976827065632083</v>
      </c>
      <c r="C292">
        <v>38.653844371638158</v>
      </c>
      <c r="D292">
        <v>46.180691959518839</v>
      </c>
      <c r="E292">
        <v>31.126996783757484</v>
      </c>
      <c r="F292">
        <v>-6.6770173060060749</v>
      </c>
      <c r="G292">
        <v>3.8402989275575932</v>
      </c>
      <c r="H292">
        <v>-1.7386712419943355</v>
      </c>
      <c r="I292">
        <v>0</v>
      </c>
      <c r="J292">
        <v>0</v>
      </c>
      <c r="K292">
        <v>41.95</v>
      </c>
    </row>
    <row r="293" spans="1:11" x14ac:dyDescent="0.25">
      <c r="A293" s="34">
        <v>42370</v>
      </c>
      <c r="B293">
        <v>27.179285908855572</v>
      </c>
      <c r="C293">
        <v>29.771230266857</v>
      </c>
      <c r="D293">
        <v>37.298077854737677</v>
      </c>
      <c r="E293">
        <v>22.244382678976322</v>
      </c>
      <c r="F293">
        <v>-2.5919443580014274</v>
      </c>
      <c r="G293">
        <v>3.8402989275575932</v>
      </c>
      <c r="H293">
        <v>-0.67493296925452839</v>
      </c>
      <c r="I293">
        <v>0</v>
      </c>
      <c r="J293">
        <v>0</v>
      </c>
      <c r="K293">
        <v>33.18</v>
      </c>
    </row>
    <row r="294" spans="1:11" x14ac:dyDescent="0.25">
      <c r="A294" s="34">
        <v>42401</v>
      </c>
      <c r="B294">
        <v>26.579370890807859</v>
      </c>
      <c r="C294">
        <v>32.859678000459667</v>
      </c>
      <c r="D294">
        <v>40.386525588340348</v>
      </c>
      <c r="E294">
        <v>25.332830412578993</v>
      </c>
      <c r="F294">
        <v>-6.2803071096518082</v>
      </c>
      <c r="G294">
        <v>3.8402989275575932</v>
      </c>
      <c r="H294">
        <v>-1.6353693366380844</v>
      </c>
      <c r="I294">
        <v>0</v>
      </c>
      <c r="J294">
        <v>0</v>
      </c>
      <c r="K294">
        <v>33.18</v>
      </c>
    </row>
    <row r="295" spans="1:11" x14ac:dyDescent="0.25">
      <c r="A295" s="34">
        <v>42430</v>
      </c>
      <c r="B295">
        <v>32.881045042665903</v>
      </c>
      <c r="C295">
        <v>30.046268216692262</v>
      </c>
      <c r="D295">
        <v>37.573115804572936</v>
      </c>
      <c r="E295">
        <v>22.519420628811588</v>
      </c>
      <c r="F295">
        <v>2.8347768259736412</v>
      </c>
      <c r="G295">
        <v>3.8402989275575932</v>
      </c>
      <c r="H295">
        <v>0.73816566872739309</v>
      </c>
      <c r="I295">
        <v>0</v>
      </c>
      <c r="J295">
        <v>0</v>
      </c>
      <c r="K295">
        <v>33.18</v>
      </c>
    </row>
    <row r="296" spans="1:11" x14ac:dyDescent="0.25">
      <c r="A296" s="34">
        <v>42461</v>
      </c>
      <c r="B296">
        <v>36.086912558077636</v>
      </c>
      <c r="C296">
        <v>39.995910696197065</v>
      </c>
      <c r="D296">
        <v>47.522758284077739</v>
      </c>
      <c r="E296">
        <v>32.469063108316384</v>
      </c>
      <c r="F296">
        <v>-3.9089981381194292</v>
      </c>
      <c r="G296">
        <v>3.8402989275575932</v>
      </c>
      <c r="H296">
        <v>-1.0178890268330045</v>
      </c>
      <c r="I296">
        <v>0</v>
      </c>
      <c r="J296">
        <v>0</v>
      </c>
      <c r="K296">
        <v>45.41</v>
      </c>
    </row>
    <row r="297" spans="1:11" x14ac:dyDescent="0.25">
      <c r="A297" s="34">
        <v>42491</v>
      </c>
      <c r="B297">
        <v>42.065073894895086</v>
      </c>
      <c r="C297">
        <v>40.052255332373349</v>
      </c>
      <c r="D297">
        <v>47.57910292025403</v>
      </c>
      <c r="E297">
        <v>32.525407744492675</v>
      </c>
      <c r="F297">
        <v>2.012818562521737</v>
      </c>
      <c r="G297">
        <v>3.8402989275575932</v>
      </c>
      <c r="H297">
        <v>0.52413069932602285</v>
      </c>
      <c r="I297">
        <v>0</v>
      </c>
      <c r="J297">
        <v>0</v>
      </c>
      <c r="K297">
        <v>45.41</v>
      </c>
    </row>
    <row r="298" spans="1:11" x14ac:dyDescent="0.25">
      <c r="A298" s="34">
        <v>42522</v>
      </c>
      <c r="B298">
        <v>44.876827345561964</v>
      </c>
      <c r="C298">
        <v>44.894372414837164</v>
      </c>
      <c r="D298">
        <v>52.421220002717838</v>
      </c>
      <c r="E298">
        <v>37.36752482695649</v>
      </c>
      <c r="F298">
        <v>-1.7545069275200831E-2</v>
      </c>
      <c r="G298">
        <v>3.8402989275575932</v>
      </c>
      <c r="H298">
        <v>-4.5686728054681377E-3</v>
      </c>
      <c r="I298">
        <v>0</v>
      </c>
      <c r="J298">
        <v>0</v>
      </c>
      <c r="K298">
        <v>45.41</v>
      </c>
    </row>
    <row r="299" spans="1:11" x14ac:dyDescent="0.25">
      <c r="A299" s="34">
        <v>42552</v>
      </c>
      <c r="B299">
        <v>41.084260983293063</v>
      </c>
      <c r="C299">
        <v>42.110875960614862</v>
      </c>
      <c r="D299">
        <v>49.637723548495543</v>
      </c>
      <c r="E299">
        <v>34.584028372734188</v>
      </c>
      <c r="F299">
        <v>-1.026614977321799</v>
      </c>
      <c r="G299">
        <v>3.8402989275575932</v>
      </c>
      <c r="H299">
        <v>-0.26732684009437774</v>
      </c>
      <c r="I299">
        <v>0</v>
      </c>
      <c r="J299">
        <v>0</v>
      </c>
      <c r="K299">
        <v>44.92</v>
      </c>
    </row>
    <row r="300" spans="1:11" x14ac:dyDescent="0.25">
      <c r="A300" s="34">
        <v>42583</v>
      </c>
      <c r="B300">
        <v>40.981666015514023</v>
      </c>
      <c r="C300">
        <v>42.597401934018841</v>
      </c>
      <c r="D300">
        <v>50.124249521899515</v>
      </c>
      <c r="E300">
        <v>35.070554346138159</v>
      </c>
      <c r="F300">
        <v>-1.6157359185048179</v>
      </c>
      <c r="G300">
        <v>3.8402989275575932</v>
      </c>
      <c r="H300">
        <v>-0.42073180994074755</v>
      </c>
      <c r="I300">
        <v>0</v>
      </c>
      <c r="J300">
        <v>0</v>
      </c>
      <c r="K300">
        <v>44.92</v>
      </c>
    </row>
    <row r="301" spans="1:11" x14ac:dyDescent="0.25">
      <c r="A301" s="34">
        <v>42614</v>
      </c>
      <c r="B301">
        <v>41.099760729004103</v>
      </c>
      <c r="C301">
        <v>41.385623607804369</v>
      </c>
      <c r="D301">
        <v>48.91247119568505</v>
      </c>
      <c r="E301">
        <v>33.858776019923695</v>
      </c>
      <c r="F301">
        <v>-0.28586287880026617</v>
      </c>
      <c r="G301">
        <v>3.8402989275575932</v>
      </c>
      <c r="H301">
        <v>-7.4437663367542387E-2</v>
      </c>
      <c r="I301">
        <v>0</v>
      </c>
      <c r="J301">
        <v>0</v>
      </c>
      <c r="K301">
        <v>44.92</v>
      </c>
    </row>
    <row r="302" spans="1:11" x14ac:dyDescent="0.25">
      <c r="A302" s="34">
        <v>42644</v>
      </c>
      <c r="B302">
        <v>45.658745591149476</v>
      </c>
      <c r="C302">
        <v>48.332016197376994</v>
      </c>
      <c r="D302">
        <v>55.858863785257668</v>
      </c>
      <c r="E302">
        <v>40.80516860949632</v>
      </c>
      <c r="F302">
        <v>-2.6732706062275184</v>
      </c>
      <c r="G302">
        <v>3.8402989275575932</v>
      </c>
      <c r="H302">
        <v>-0.69611003118647907</v>
      </c>
      <c r="I302">
        <v>0</v>
      </c>
      <c r="J302">
        <v>0</v>
      </c>
      <c r="K302">
        <v>49.31</v>
      </c>
    </row>
    <row r="303" spans="1:11" x14ac:dyDescent="0.25">
      <c r="A303" s="34">
        <v>42675</v>
      </c>
      <c r="B303">
        <v>42.110408646227683</v>
      </c>
      <c r="C303">
        <v>46.299089167381126</v>
      </c>
      <c r="D303">
        <v>53.825936755261807</v>
      </c>
      <c r="E303">
        <v>38.772241579500452</v>
      </c>
      <c r="F303">
        <v>-4.1886805211534437</v>
      </c>
      <c r="G303">
        <v>3.8402989275575932</v>
      </c>
      <c r="H303">
        <v>-1.0907173113780022</v>
      </c>
      <c r="I303">
        <v>0</v>
      </c>
      <c r="J303">
        <v>0</v>
      </c>
      <c r="K303">
        <v>49.31</v>
      </c>
    </row>
    <row r="304" spans="1:11" x14ac:dyDescent="0.25">
      <c r="A304" s="34">
        <v>42705</v>
      </c>
      <c r="B304">
        <v>48.615285513181533</v>
      </c>
      <c r="C304">
        <v>44.765957884860903</v>
      </c>
      <c r="D304">
        <v>52.292805472741584</v>
      </c>
      <c r="E304">
        <v>37.239110296980229</v>
      </c>
      <c r="F304">
        <v>3.8493276283206299</v>
      </c>
      <c r="G304">
        <v>3.8402989275575932</v>
      </c>
      <c r="H304">
        <v>1.002351041138555</v>
      </c>
      <c r="I304">
        <v>0</v>
      </c>
      <c r="J304">
        <v>0</v>
      </c>
      <c r="K304">
        <v>49.31</v>
      </c>
    </row>
    <row r="305" spans="1:11" x14ac:dyDescent="0.25">
      <c r="A305" s="34">
        <v>42736</v>
      </c>
      <c r="B305">
        <v>50.740608593788394</v>
      </c>
      <c r="C305">
        <v>49.264999894554293</v>
      </c>
      <c r="D305">
        <v>56.791847482434967</v>
      </c>
      <c r="E305">
        <v>41.738152306673612</v>
      </c>
      <c r="F305">
        <v>1.4756086992341011</v>
      </c>
      <c r="G305">
        <v>3.8402989275575932</v>
      </c>
      <c r="H305">
        <v>0.38424318707204891</v>
      </c>
      <c r="I305">
        <v>0</v>
      </c>
      <c r="J305">
        <v>0</v>
      </c>
      <c r="K305">
        <v>51.95</v>
      </c>
    </row>
    <row r="306" spans="1:11" x14ac:dyDescent="0.25">
      <c r="A306" s="34">
        <v>42767</v>
      </c>
      <c r="B306">
        <v>50.336533394770534</v>
      </c>
      <c r="C306">
        <v>48.084732008886149</v>
      </c>
      <c r="D306">
        <v>55.611579596766823</v>
      </c>
      <c r="E306">
        <v>40.557884421005475</v>
      </c>
      <c r="F306">
        <v>2.2518013858843844</v>
      </c>
      <c r="G306">
        <v>3.8402989275575932</v>
      </c>
      <c r="H306">
        <v>0.58636096521697501</v>
      </c>
      <c r="I306">
        <v>0</v>
      </c>
      <c r="J306">
        <v>0</v>
      </c>
      <c r="K306">
        <v>51.95</v>
      </c>
    </row>
    <row r="307" spans="1:11" x14ac:dyDescent="0.25">
      <c r="A307" s="34">
        <v>42795</v>
      </c>
      <c r="B307">
        <v>46.514783298213075</v>
      </c>
      <c r="C307">
        <v>48.995012045761719</v>
      </c>
      <c r="D307">
        <v>56.521859633642393</v>
      </c>
      <c r="E307">
        <v>41.468164457881045</v>
      </c>
      <c r="F307">
        <v>-2.4802287475486438</v>
      </c>
      <c r="G307">
        <v>3.8402989275575932</v>
      </c>
      <c r="H307">
        <v>-0.64584262692437178</v>
      </c>
      <c r="I307">
        <v>0</v>
      </c>
      <c r="J307">
        <v>0</v>
      </c>
      <c r="K307">
        <v>51.95</v>
      </c>
    </row>
    <row r="308" spans="1:11" x14ac:dyDescent="0.25">
      <c r="A308" s="34">
        <v>42826</v>
      </c>
      <c r="B308">
        <v>47.131790775167076</v>
      </c>
      <c r="C308">
        <v>45.491468790137127</v>
      </c>
      <c r="D308">
        <v>53.018316378017801</v>
      </c>
      <c r="E308">
        <v>37.964621202256453</v>
      </c>
      <c r="F308">
        <v>1.6403219850299493</v>
      </c>
      <c r="G308">
        <v>3.8402989275575932</v>
      </c>
      <c r="H308">
        <v>0.42713393305379593</v>
      </c>
      <c r="I308">
        <v>0</v>
      </c>
      <c r="J308">
        <v>0</v>
      </c>
      <c r="K308">
        <v>48.3</v>
      </c>
    </row>
    <row r="309" spans="1:11" x14ac:dyDescent="0.25">
      <c r="A309" s="34">
        <v>42856</v>
      </c>
      <c r="B309">
        <v>44.075393025041777</v>
      </c>
      <c r="C309">
        <v>47.742614707709784</v>
      </c>
      <c r="D309">
        <v>55.269462295590458</v>
      </c>
      <c r="E309">
        <v>40.21576711982911</v>
      </c>
      <c r="F309">
        <v>-3.6672216826680071</v>
      </c>
      <c r="G309">
        <v>3.8402989275575932</v>
      </c>
      <c r="H309">
        <v>-0.95493130921460267</v>
      </c>
      <c r="I309">
        <v>0</v>
      </c>
      <c r="J309">
        <v>0</v>
      </c>
      <c r="K309">
        <v>48.3</v>
      </c>
    </row>
    <row r="310" spans="1:11" x14ac:dyDescent="0.25">
      <c r="A310" s="34">
        <v>42887</v>
      </c>
      <c r="B310">
        <v>41.379947884883876</v>
      </c>
      <c r="C310">
        <v>44.215423321080102</v>
      </c>
      <c r="D310">
        <v>51.742270908960776</v>
      </c>
      <c r="E310">
        <v>36.688575733199428</v>
      </c>
      <c r="F310">
        <v>-2.8354754361962264</v>
      </c>
      <c r="G310">
        <v>3.8402989275575932</v>
      </c>
      <c r="H310">
        <v>-0.73834758431150871</v>
      </c>
      <c r="I310">
        <v>0</v>
      </c>
      <c r="J310">
        <v>0</v>
      </c>
      <c r="K310">
        <v>48.3</v>
      </c>
    </row>
    <row r="311" spans="1:11" x14ac:dyDescent="0.25">
      <c r="A311" s="34">
        <v>42917</v>
      </c>
      <c r="B311">
        <v>43.061444845200782</v>
      </c>
      <c r="C311">
        <v>44.59782048867504</v>
      </c>
      <c r="D311">
        <v>52.124668076555714</v>
      </c>
      <c r="E311">
        <v>37.070972900794366</v>
      </c>
      <c r="F311">
        <v>-1.5363756434742584</v>
      </c>
      <c r="G311">
        <v>3.8402989275575932</v>
      </c>
      <c r="H311">
        <v>-0.40006668034339293</v>
      </c>
      <c r="I311">
        <v>0</v>
      </c>
      <c r="J311">
        <v>0</v>
      </c>
      <c r="K311">
        <v>48.22</v>
      </c>
    </row>
    <row r="312" spans="1:11" x14ac:dyDescent="0.25">
      <c r="A312" s="34">
        <v>42948</v>
      </c>
      <c r="B312">
        <v>44.385099999506863</v>
      </c>
      <c r="C312">
        <v>44.605029523875018</v>
      </c>
      <c r="D312">
        <v>52.131877111755692</v>
      </c>
      <c r="E312">
        <v>37.078181935994337</v>
      </c>
      <c r="F312">
        <v>-0.21992952436815472</v>
      </c>
      <c r="G312">
        <v>3.8402989275575932</v>
      </c>
      <c r="H312">
        <v>-5.7268855502357614E-2</v>
      </c>
      <c r="I312">
        <v>0</v>
      </c>
      <c r="J312">
        <v>0</v>
      </c>
      <c r="K312">
        <v>48.22</v>
      </c>
    </row>
    <row r="313" spans="1:11" x14ac:dyDescent="0.25">
      <c r="A313" s="34">
        <v>42979</v>
      </c>
      <c r="C313">
        <v>45.251636508405007</v>
      </c>
      <c r="D313">
        <v>52.77848409628568</v>
      </c>
      <c r="E313">
        <v>37.724788920524333</v>
      </c>
      <c r="G313">
        <v>3.8402989275575932</v>
      </c>
      <c r="I313">
        <v>0</v>
      </c>
      <c r="J313">
        <v>0</v>
      </c>
      <c r="K313">
        <v>48.22</v>
      </c>
    </row>
    <row r="314" spans="1:11" x14ac:dyDescent="0.25">
      <c r="A314" s="34">
        <v>43009</v>
      </c>
      <c r="C314">
        <v>46.947404515495116</v>
      </c>
      <c r="D314">
        <v>54.504587444972991</v>
      </c>
      <c r="E314">
        <v>39.39022158601724</v>
      </c>
      <c r="G314">
        <v>3.8557764270608912</v>
      </c>
      <c r="I314">
        <v>0</v>
      </c>
      <c r="J314">
        <v>0</v>
      </c>
      <c r="K314">
        <v>51.67</v>
      </c>
    </row>
    <row r="315" spans="1:11" x14ac:dyDescent="0.25">
      <c r="A315" s="34">
        <v>43040</v>
      </c>
      <c r="C315">
        <v>47.949346445002348</v>
      </c>
      <c r="D315">
        <v>55.525618564227514</v>
      </c>
      <c r="E315">
        <v>40.373074325777182</v>
      </c>
      <c r="G315">
        <v>3.8655159885517452</v>
      </c>
      <c r="I315">
        <v>0</v>
      </c>
      <c r="J315">
        <v>0</v>
      </c>
      <c r="K315">
        <v>51.67</v>
      </c>
    </row>
    <row r="316" spans="1:11" x14ac:dyDescent="0.25">
      <c r="A316" s="34">
        <v>43070</v>
      </c>
      <c r="C316">
        <v>49.507993294072257</v>
      </c>
      <c r="D316">
        <v>57.219625607807103</v>
      </c>
      <c r="E316">
        <v>41.796360980337411</v>
      </c>
      <c r="G316">
        <v>3.9345785813225245</v>
      </c>
      <c r="I316">
        <v>0</v>
      </c>
      <c r="J316">
        <v>0</v>
      </c>
      <c r="K316">
        <v>51.67</v>
      </c>
    </row>
    <row r="317" spans="1:11" x14ac:dyDescent="0.25">
      <c r="A317" s="34">
        <v>43101</v>
      </c>
      <c r="C317">
        <v>46.820844759959861</v>
      </c>
      <c r="D317">
        <v>54.623659015434214</v>
      </c>
      <c r="E317">
        <v>39.018030504485509</v>
      </c>
      <c r="G317">
        <v>3.9811008350265387</v>
      </c>
      <c r="I317">
        <v>0</v>
      </c>
      <c r="J317">
        <v>0</v>
      </c>
      <c r="K317">
        <v>49.44</v>
      </c>
    </row>
    <row r="318" spans="1:11" x14ac:dyDescent="0.25">
      <c r="A318" s="34">
        <v>43132</v>
      </c>
      <c r="C318">
        <v>46.324338657219059</v>
      </c>
      <c r="D318">
        <v>54.152609897534816</v>
      </c>
      <c r="E318">
        <v>38.496067416903301</v>
      </c>
      <c r="G318">
        <v>3.9940893312653505</v>
      </c>
      <c r="I318">
        <v>0</v>
      </c>
      <c r="J318">
        <v>0</v>
      </c>
      <c r="K318">
        <v>49.44</v>
      </c>
    </row>
    <row r="319" spans="1:11" x14ac:dyDescent="0.25">
      <c r="A319" s="34">
        <v>43160</v>
      </c>
      <c r="C319">
        <v>46.350214203437488</v>
      </c>
      <c r="D319">
        <v>54.466241684550745</v>
      </c>
      <c r="E319">
        <v>38.234186722324232</v>
      </c>
      <c r="G319">
        <v>4.1409064376342863</v>
      </c>
      <c r="I319">
        <v>0</v>
      </c>
      <c r="J319">
        <v>0</v>
      </c>
      <c r="K319">
        <v>49.44</v>
      </c>
    </row>
    <row r="320" spans="1:11" x14ac:dyDescent="0.25">
      <c r="A320" s="34">
        <v>43191</v>
      </c>
      <c r="C320">
        <v>48.785975234506274</v>
      </c>
      <c r="D320">
        <v>56.902550959826833</v>
      </c>
      <c r="E320">
        <v>40.669399509185716</v>
      </c>
      <c r="G320">
        <v>4.1411861592065327</v>
      </c>
      <c r="I320">
        <v>0</v>
      </c>
      <c r="J320">
        <v>0</v>
      </c>
      <c r="K320">
        <v>51.31</v>
      </c>
    </row>
    <row r="321" spans="1:11" x14ac:dyDescent="0.25">
      <c r="A321" s="34">
        <v>43221</v>
      </c>
      <c r="C321">
        <v>48.493695043176977</v>
      </c>
      <c r="D321">
        <v>56.642923711327619</v>
      </c>
      <c r="E321">
        <v>40.344466375026336</v>
      </c>
      <c r="G321">
        <v>4.1578461300466323</v>
      </c>
      <c r="I321">
        <v>0</v>
      </c>
      <c r="J321">
        <v>0</v>
      </c>
      <c r="K321">
        <v>51.31</v>
      </c>
    </row>
    <row r="322" spans="1:11" x14ac:dyDescent="0.25">
      <c r="A322" s="34">
        <v>43252</v>
      </c>
      <c r="C322">
        <v>47.811502776454368</v>
      </c>
      <c r="D322">
        <v>55.986132102003381</v>
      </c>
      <c r="E322">
        <v>39.636873450905355</v>
      </c>
      <c r="G322">
        <v>4.1708058872660159</v>
      </c>
      <c r="I322">
        <v>0</v>
      </c>
      <c r="J322">
        <v>0</v>
      </c>
      <c r="K322">
        <v>51.31</v>
      </c>
    </row>
    <row r="323" spans="1:11" x14ac:dyDescent="0.25">
      <c r="A323" s="34">
        <v>43282</v>
      </c>
      <c r="C323">
        <v>48.520917232811591</v>
      </c>
      <c r="D323">
        <v>56.726127075660401</v>
      </c>
      <c r="E323">
        <v>40.315707389962782</v>
      </c>
      <c r="G323">
        <v>4.186408478712087</v>
      </c>
      <c r="I323">
        <v>0</v>
      </c>
      <c r="J323">
        <v>0</v>
      </c>
      <c r="K323">
        <v>51.8</v>
      </c>
    </row>
    <row r="324" spans="1:11" x14ac:dyDescent="0.25">
      <c r="A324" s="34">
        <v>43313</v>
      </c>
      <c r="C324">
        <v>48.777692007123996</v>
      </c>
      <c r="D324">
        <v>56.987197298736632</v>
      </c>
      <c r="E324">
        <v>40.568186715511359</v>
      </c>
      <c r="G324">
        <v>4.1886000744749241</v>
      </c>
      <c r="I324">
        <v>0</v>
      </c>
      <c r="J324">
        <v>0</v>
      </c>
      <c r="K324">
        <v>51.8</v>
      </c>
    </row>
    <row r="325" spans="1:11" x14ac:dyDescent="0.25">
      <c r="A325" s="34">
        <v>43344</v>
      </c>
      <c r="C325">
        <v>48.659517902115098</v>
      </c>
      <c r="D325">
        <v>56.895442120009832</v>
      </c>
      <c r="E325">
        <v>40.423593684220364</v>
      </c>
      <c r="G325">
        <v>4.2020793661815503</v>
      </c>
      <c r="I325">
        <v>0</v>
      </c>
      <c r="J325">
        <v>0</v>
      </c>
      <c r="K325">
        <v>51.8</v>
      </c>
    </row>
    <row r="326" spans="1:11" x14ac:dyDescent="0.25">
      <c r="A326" s="34">
        <v>43374</v>
      </c>
      <c r="C326">
        <v>49.87674784446989</v>
      </c>
      <c r="D326">
        <v>58.112794332028166</v>
      </c>
      <c r="E326">
        <v>41.640701356911613</v>
      </c>
      <c r="G326">
        <v>4.2021417498092637</v>
      </c>
      <c r="I326">
        <v>0</v>
      </c>
      <c r="J326">
        <v>0</v>
      </c>
      <c r="K326">
        <v>53.42</v>
      </c>
    </row>
    <row r="327" spans="1:11" x14ac:dyDescent="0.25">
      <c r="A327" s="34">
        <v>43405</v>
      </c>
      <c r="C327">
        <v>49.97305384763299</v>
      </c>
      <c r="D327">
        <v>58.223231263620384</v>
      </c>
      <c r="E327">
        <v>41.722876431645595</v>
      </c>
      <c r="G327">
        <v>4.2093515396526362</v>
      </c>
      <c r="I327">
        <v>0</v>
      </c>
      <c r="J327">
        <v>0</v>
      </c>
      <c r="K327">
        <v>53.42</v>
      </c>
    </row>
    <row r="328" spans="1:11" x14ac:dyDescent="0.25">
      <c r="A328" s="34">
        <v>43435</v>
      </c>
      <c r="C328">
        <v>50.250912899357743</v>
      </c>
      <c r="D328">
        <v>58.503665209936322</v>
      </c>
      <c r="E328">
        <v>41.998160588779164</v>
      </c>
      <c r="G328">
        <v>4.2106652855232225</v>
      </c>
      <c r="I328">
        <v>0</v>
      </c>
      <c r="J328">
        <v>0</v>
      </c>
      <c r="K328">
        <v>53.42</v>
      </c>
    </row>
    <row r="329" spans="1:11" x14ac:dyDescent="0.25">
      <c r="A329" s="34">
        <v>43466</v>
      </c>
      <c r="C329">
        <v>49.497936085116081</v>
      </c>
      <c r="D329">
        <v>57.757138696127228</v>
      </c>
      <c r="E329">
        <v>41.238733474104933</v>
      </c>
      <c r="G329">
        <v>4.2139563156051247</v>
      </c>
      <c r="I329">
        <v>0</v>
      </c>
      <c r="J329">
        <v>0</v>
      </c>
      <c r="K329">
        <v>52.74</v>
      </c>
    </row>
    <row r="330" spans="1:11" x14ac:dyDescent="0.25">
      <c r="A330" s="34">
        <v>43497</v>
      </c>
      <c r="C330">
        <v>49.357652848726374</v>
      </c>
      <c r="D330">
        <v>57.617019455780259</v>
      </c>
      <c r="E330">
        <v>41.09828624167249</v>
      </c>
      <c r="G330">
        <v>4.2140399885930133</v>
      </c>
      <c r="I330">
        <v>0</v>
      </c>
      <c r="J330">
        <v>0</v>
      </c>
      <c r="K330">
        <v>52.74</v>
      </c>
    </row>
    <row r="331" spans="1:11" x14ac:dyDescent="0.25">
      <c r="A331" s="34">
        <v>43525</v>
      </c>
      <c r="C331">
        <v>49.433029008220181</v>
      </c>
      <c r="D331">
        <v>57.696155433701342</v>
      </c>
      <c r="E331">
        <v>41.16990258273902</v>
      </c>
      <c r="G331">
        <v>4.215958298550202</v>
      </c>
      <c r="I331">
        <v>0</v>
      </c>
      <c r="J331">
        <v>0</v>
      </c>
      <c r="K331">
        <v>52.74</v>
      </c>
    </row>
    <row r="332" spans="1:11" x14ac:dyDescent="0.25">
      <c r="A332" s="34">
        <v>43556</v>
      </c>
      <c r="C332">
        <v>51.675440646029386</v>
      </c>
      <c r="D332">
        <v>59.938644192234889</v>
      </c>
      <c r="E332">
        <v>43.412237099823884</v>
      </c>
      <c r="G332">
        <v>4.2159976465815694</v>
      </c>
      <c r="I332">
        <v>0</v>
      </c>
      <c r="J332">
        <v>0</v>
      </c>
      <c r="K332">
        <v>54.99</v>
      </c>
    </row>
    <row r="333" spans="1:11" x14ac:dyDescent="0.25">
      <c r="A333" s="34">
        <v>43586</v>
      </c>
      <c r="C333">
        <v>51.633184149331143</v>
      </c>
      <c r="D333">
        <v>59.899982137366855</v>
      </c>
      <c r="E333">
        <v>43.366386161295431</v>
      </c>
      <c r="G333">
        <v>4.2178315791734766</v>
      </c>
      <c r="I333">
        <v>0</v>
      </c>
      <c r="J333">
        <v>0</v>
      </c>
      <c r="K333">
        <v>54.99</v>
      </c>
    </row>
    <row r="334" spans="1:11" x14ac:dyDescent="0.25">
      <c r="A334" s="34">
        <v>43617</v>
      </c>
      <c r="C334">
        <v>51.519287149294399</v>
      </c>
      <c r="D334">
        <v>59.786321152682916</v>
      </c>
      <c r="E334">
        <v>43.252253145905883</v>
      </c>
      <c r="G334">
        <v>4.2179519973825164</v>
      </c>
      <c r="I334">
        <v>0</v>
      </c>
      <c r="J334">
        <v>0</v>
      </c>
      <c r="K334">
        <v>54.99</v>
      </c>
    </row>
    <row r="335" spans="1:11" x14ac:dyDescent="0.25">
      <c r="A335" s="34">
        <v>43647</v>
      </c>
      <c r="C335">
        <v>50.634211753748211</v>
      </c>
      <c r="D335">
        <v>58.902535646080921</v>
      </c>
      <c r="E335">
        <v>42.365887861415501</v>
      </c>
      <c r="G335">
        <v>4.2186101160797831</v>
      </c>
      <c r="I335">
        <v>0</v>
      </c>
      <c r="J335">
        <v>0</v>
      </c>
      <c r="K335">
        <v>53.99</v>
      </c>
    </row>
    <row r="336" spans="1:11" x14ac:dyDescent="0.25">
      <c r="A336" s="34">
        <v>43678</v>
      </c>
      <c r="C336">
        <v>50.706115158766771</v>
      </c>
      <c r="D336">
        <v>58.974442160299112</v>
      </c>
      <c r="E336">
        <v>42.437788157234429</v>
      </c>
      <c r="G336">
        <v>4.2186117024352745</v>
      </c>
      <c r="I336">
        <v>0</v>
      </c>
      <c r="J336">
        <v>0</v>
      </c>
      <c r="K336">
        <v>53.99</v>
      </c>
    </row>
    <row r="337" spans="1:11" x14ac:dyDescent="0.25">
      <c r="A337" s="34">
        <v>43709</v>
      </c>
      <c r="C337">
        <v>50.667829760015529</v>
      </c>
      <c r="D337">
        <v>58.936894355245535</v>
      </c>
      <c r="E337">
        <v>42.398765164785523</v>
      </c>
      <c r="G337">
        <v>4.2189880326655675</v>
      </c>
      <c r="I337">
        <v>0</v>
      </c>
      <c r="J337">
        <v>0</v>
      </c>
      <c r="K337">
        <v>53.99</v>
      </c>
    </row>
    <row r="338" spans="1:11" x14ac:dyDescent="0.25">
      <c r="A338" s="34">
        <v>43739</v>
      </c>
      <c r="C338">
        <v>54.466167892189382</v>
      </c>
      <c r="D338">
        <v>62.735251049439405</v>
      </c>
      <c r="E338">
        <v>46.197084734939359</v>
      </c>
      <c r="G338">
        <v>4.2189975032579676</v>
      </c>
      <c r="I338">
        <v>0</v>
      </c>
      <c r="J338">
        <v>0</v>
      </c>
      <c r="K338">
        <v>58.1</v>
      </c>
    </row>
    <row r="339" spans="1:11" x14ac:dyDescent="0.25">
      <c r="A339" s="34">
        <v>43770</v>
      </c>
      <c r="C339">
        <v>54.488296897840989</v>
      </c>
      <c r="D339">
        <v>62.758099560579772</v>
      </c>
      <c r="E339">
        <v>46.218494235102206</v>
      </c>
      <c r="G339">
        <v>4.2193646046406617</v>
      </c>
      <c r="I339">
        <v>0</v>
      </c>
      <c r="J339">
        <v>0</v>
      </c>
      <c r="K339">
        <v>58.1</v>
      </c>
    </row>
    <row r="340" spans="1:11" x14ac:dyDescent="0.25">
      <c r="A340" s="34">
        <v>43800</v>
      </c>
      <c r="C340">
        <v>54.536369366986349</v>
      </c>
      <c r="D340">
        <v>62.806201109030098</v>
      </c>
      <c r="E340">
        <v>46.2665376249426</v>
      </c>
      <c r="G340">
        <v>4.2193794412933743</v>
      </c>
      <c r="I340">
        <v>0</v>
      </c>
      <c r="J340">
        <v>0</v>
      </c>
      <c r="K340">
        <v>58.1</v>
      </c>
    </row>
    <row r="341" spans="1:11" x14ac:dyDescent="0.25">
      <c r="A341" s="34">
        <v>43831</v>
      </c>
      <c r="C341">
        <v>58.855677258739455</v>
      </c>
      <c r="D341">
        <v>67.125781042846469</v>
      </c>
      <c r="E341">
        <v>50.58557347463244</v>
      </c>
      <c r="G341">
        <v>4.2195182408149012</v>
      </c>
      <c r="I341">
        <v>0</v>
      </c>
      <c r="J341">
        <v>0</v>
      </c>
      <c r="K341">
        <v>62.73</v>
      </c>
    </row>
    <row r="342" spans="1:11" x14ac:dyDescent="0.25">
      <c r="A342" s="34">
        <v>43862</v>
      </c>
      <c r="C342">
        <v>58.821237238997426</v>
      </c>
      <c r="D342">
        <v>67.091350546259818</v>
      </c>
      <c r="E342">
        <v>50.551123931735034</v>
      </c>
      <c r="G342">
        <v>4.2195230996569268</v>
      </c>
      <c r="I342">
        <v>0</v>
      </c>
      <c r="J342">
        <v>0</v>
      </c>
      <c r="K342">
        <v>62.73</v>
      </c>
    </row>
    <row r="343" spans="1:11" x14ac:dyDescent="0.25">
      <c r="A343" s="34">
        <v>43891</v>
      </c>
      <c r="C343">
        <v>58.839577052850402</v>
      </c>
      <c r="D343">
        <v>67.109850235612541</v>
      </c>
      <c r="E343">
        <v>50.569303870088255</v>
      </c>
      <c r="G343">
        <v>4.2196046702883354</v>
      </c>
      <c r="I343">
        <v>0</v>
      </c>
      <c r="J343">
        <v>0</v>
      </c>
      <c r="K343">
        <v>62.73</v>
      </c>
    </row>
    <row r="344" spans="1:11" x14ac:dyDescent="0.25">
      <c r="A344" s="34">
        <v>43922</v>
      </c>
      <c r="C344">
        <v>62.138825959565345</v>
      </c>
      <c r="D344">
        <v>70.409103555849512</v>
      </c>
      <c r="E344">
        <v>53.868548363281178</v>
      </c>
      <c r="G344">
        <v>4.2196069221266645</v>
      </c>
      <c r="I344">
        <v>0</v>
      </c>
      <c r="J344">
        <v>0</v>
      </c>
      <c r="K344">
        <v>66.22</v>
      </c>
    </row>
    <row r="345" spans="1:11" x14ac:dyDescent="0.25">
      <c r="A345" s="34">
        <v>43952</v>
      </c>
      <c r="C345">
        <v>62.127003288775128</v>
      </c>
      <c r="D345">
        <v>70.397413266216333</v>
      </c>
      <c r="E345">
        <v>53.856593311333924</v>
      </c>
      <c r="G345">
        <v>4.2196744647744282</v>
      </c>
      <c r="I345">
        <v>0</v>
      </c>
      <c r="J345">
        <v>0</v>
      </c>
      <c r="K345">
        <v>66.22</v>
      </c>
    </row>
    <row r="346" spans="1:11" x14ac:dyDescent="0.25">
      <c r="A346" s="34">
        <v>43983</v>
      </c>
      <c r="C346">
        <v>62.106217852120437</v>
      </c>
      <c r="D346">
        <v>70.376633264165122</v>
      </c>
      <c r="E346">
        <v>53.835802440075746</v>
      </c>
      <c r="G346">
        <v>4.2196772375822587</v>
      </c>
      <c r="I346">
        <v>0</v>
      </c>
      <c r="J346">
        <v>0</v>
      </c>
      <c r="K346">
        <v>66.22</v>
      </c>
    </row>
    <row r="347" spans="1:11" x14ac:dyDescent="0.25">
      <c r="A347" s="34">
        <v>44013</v>
      </c>
      <c r="C347">
        <v>64.481242098494803</v>
      </c>
      <c r="D347">
        <v>72.751716724324623</v>
      </c>
      <c r="E347">
        <v>56.210767472664983</v>
      </c>
      <c r="G347">
        <v>4.2197074492522662</v>
      </c>
      <c r="I347">
        <v>0</v>
      </c>
      <c r="J347">
        <v>0</v>
      </c>
      <c r="K347">
        <v>68.739999999999995</v>
      </c>
    </row>
    <row r="348" spans="1:11" x14ac:dyDescent="0.25">
      <c r="A348" s="34">
        <v>44044</v>
      </c>
      <c r="C348">
        <v>64.497006500585783</v>
      </c>
      <c r="D348">
        <v>72.767484936897048</v>
      </c>
      <c r="E348">
        <v>56.226528064274511</v>
      </c>
      <c r="G348">
        <v>4.21970939341118</v>
      </c>
      <c r="I348">
        <v>0</v>
      </c>
      <c r="J348">
        <v>0</v>
      </c>
      <c r="K348">
        <v>68.739999999999995</v>
      </c>
    </row>
    <row r="349" spans="1:11" x14ac:dyDescent="0.25">
      <c r="A349" s="34">
        <v>44075</v>
      </c>
      <c r="C349">
        <v>64.488322352745342</v>
      </c>
      <c r="D349">
        <v>72.758835188423575</v>
      </c>
      <c r="E349">
        <v>56.217809517067103</v>
      </c>
      <c r="G349">
        <v>4.2197269444311161</v>
      </c>
      <c r="I349">
        <v>0</v>
      </c>
      <c r="J349">
        <v>0</v>
      </c>
      <c r="K349">
        <v>68.739999999999995</v>
      </c>
    </row>
    <row r="350" spans="1:11" x14ac:dyDescent="0.25">
      <c r="A350" s="34">
        <v>44105</v>
      </c>
      <c r="C350">
        <v>65.94984553643387</v>
      </c>
      <c r="D350">
        <v>74.220359628674544</v>
      </c>
      <c r="E350">
        <v>57.679331444193188</v>
      </c>
      <c r="G350">
        <v>4.2197275855461838</v>
      </c>
      <c r="I350">
        <v>0</v>
      </c>
      <c r="J350">
        <v>0</v>
      </c>
      <c r="K350">
        <v>70.31</v>
      </c>
    </row>
    <row r="351" spans="1:11" x14ac:dyDescent="0.25">
      <c r="A351" s="34">
        <v>44136</v>
      </c>
      <c r="C351">
        <v>65.95594633261976</v>
      </c>
      <c r="D351">
        <v>74.226484786081173</v>
      </c>
      <c r="E351">
        <v>57.685407879158355</v>
      </c>
      <c r="G351">
        <v>4.2197400149688269</v>
      </c>
      <c r="I351">
        <v>0</v>
      </c>
      <c r="J351">
        <v>0</v>
      </c>
      <c r="K351">
        <v>70.31</v>
      </c>
    </row>
    <row r="352" spans="1:11" x14ac:dyDescent="0.25">
      <c r="A352" s="34">
        <v>44166</v>
      </c>
      <c r="C352">
        <v>65.965050809510331</v>
      </c>
      <c r="D352">
        <v>74.23559054388889</v>
      </c>
      <c r="E352">
        <v>57.694511075131764</v>
      </c>
      <c r="G352">
        <v>4.2197406685099974</v>
      </c>
      <c r="I352">
        <v>0</v>
      </c>
      <c r="J352">
        <v>0</v>
      </c>
      <c r="K352">
        <v>70.31</v>
      </c>
    </row>
    <row r="353" spans="1:11" x14ac:dyDescent="0.25">
      <c r="A353" s="34">
        <v>44197</v>
      </c>
      <c r="C353">
        <v>66.944967689147433</v>
      </c>
      <c r="D353">
        <v>75.215520186468694</v>
      </c>
      <c r="E353">
        <v>58.674415191826171</v>
      </c>
      <c r="G353">
        <v>4.219747180335113</v>
      </c>
      <c r="I353">
        <v>0</v>
      </c>
      <c r="J353">
        <v>0</v>
      </c>
      <c r="K353">
        <v>71.36</v>
      </c>
    </row>
    <row r="354" spans="1:11" x14ac:dyDescent="0.25">
      <c r="A354" s="34">
        <v>44228</v>
      </c>
      <c r="C354">
        <v>66.937924878827104</v>
      </c>
      <c r="D354">
        <v>75.208478396028298</v>
      </c>
      <c r="E354">
        <v>58.667371361625904</v>
      </c>
      <c r="G354">
        <v>4.2197477006915793</v>
      </c>
      <c r="I354">
        <v>0</v>
      </c>
      <c r="J354">
        <v>0</v>
      </c>
      <c r="K354">
        <v>71.36</v>
      </c>
    </row>
    <row r="355" spans="1:11" x14ac:dyDescent="0.25">
      <c r="A355" s="34">
        <v>44256</v>
      </c>
      <c r="C355">
        <v>66.942032102748229</v>
      </c>
      <c r="D355">
        <v>75.212592834959423</v>
      </c>
      <c r="E355">
        <v>58.671471370537034</v>
      </c>
      <c r="G355">
        <v>4.2197513818867716</v>
      </c>
      <c r="I355">
        <v>0</v>
      </c>
      <c r="J355">
        <v>0</v>
      </c>
      <c r="K355">
        <v>71.36</v>
      </c>
    </row>
    <row r="356" spans="1:11" x14ac:dyDescent="0.25">
      <c r="A356" s="34">
        <v>44287</v>
      </c>
      <c r="C356">
        <v>67.79141642348182</v>
      </c>
      <c r="D356">
        <v>76.061977540348082</v>
      </c>
      <c r="E356">
        <v>59.520855306615566</v>
      </c>
      <c r="G356">
        <v>4.2197515781429606</v>
      </c>
      <c r="I356">
        <v>0</v>
      </c>
      <c r="J356">
        <v>0</v>
      </c>
      <c r="K356">
        <v>72.260000000000005</v>
      </c>
    </row>
    <row r="357" spans="1:11" x14ac:dyDescent="0.25">
      <c r="A357" s="34">
        <v>44317</v>
      </c>
      <c r="C357">
        <v>67.788378604196268</v>
      </c>
      <c r="D357">
        <v>76.058944349941413</v>
      </c>
      <c r="E357">
        <v>59.517812858451123</v>
      </c>
      <c r="G357">
        <v>4.2197539398592587</v>
      </c>
      <c r="I357">
        <v>0</v>
      </c>
      <c r="J357">
        <v>0</v>
      </c>
      <c r="K357">
        <v>72.260000000000005</v>
      </c>
    </row>
    <row r="358" spans="1:11" x14ac:dyDescent="0.25">
      <c r="A358" s="34">
        <v>44348</v>
      </c>
      <c r="C358">
        <v>67.784368239394837</v>
      </c>
      <c r="D358">
        <v>76.054934305789104</v>
      </c>
      <c r="E358">
        <v>59.51380217300057</v>
      </c>
      <c r="G358">
        <v>4.219754103458758</v>
      </c>
      <c r="I358">
        <v>0</v>
      </c>
      <c r="J358">
        <v>0</v>
      </c>
      <c r="K358">
        <v>72.260000000000005</v>
      </c>
    </row>
    <row r="359" spans="1:11" x14ac:dyDescent="0.25">
      <c r="A359" s="34">
        <v>44378</v>
      </c>
      <c r="C359">
        <v>68.82806256217286</v>
      </c>
      <c r="D359">
        <v>77.09863130383647</v>
      </c>
      <c r="E359">
        <v>60.557493820509244</v>
      </c>
      <c r="G359">
        <v>4.219755468417179</v>
      </c>
      <c r="I359">
        <v>0</v>
      </c>
      <c r="J359">
        <v>0</v>
      </c>
      <c r="K359">
        <v>73.37</v>
      </c>
    </row>
    <row r="360" spans="1:11" x14ac:dyDescent="0.25">
      <c r="A360" s="34">
        <v>44409</v>
      </c>
      <c r="C360">
        <v>68.831176433165865</v>
      </c>
      <c r="D360">
        <v>77.10174541830267</v>
      </c>
      <c r="E360">
        <v>60.56060744802906</v>
      </c>
      <c r="G360">
        <v>4.2197555926404764</v>
      </c>
      <c r="I360">
        <v>0</v>
      </c>
      <c r="J360">
        <v>0</v>
      </c>
      <c r="K360">
        <v>73.37</v>
      </c>
    </row>
    <row r="361" spans="1:11" x14ac:dyDescent="0.25">
      <c r="A361" s="34">
        <v>44440</v>
      </c>
      <c r="C361">
        <v>68.82923528133712</v>
      </c>
      <c r="D361">
        <v>77.099805754550744</v>
      </c>
      <c r="E361">
        <v>60.558664808123496</v>
      </c>
      <c r="G361">
        <v>4.2197563518772956</v>
      </c>
      <c r="I361">
        <v>0</v>
      </c>
      <c r="J361">
        <v>0</v>
      </c>
      <c r="K361">
        <v>73.37</v>
      </c>
    </row>
    <row r="362" spans="1:11" x14ac:dyDescent="0.25">
      <c r="A362" s="34">
        <v>44470</v>
      </c>
      <c r="C362">
        <v>69.924528564883175</v>
      </c>
      <c r="D362">
        <v>78.195099151403525</v>
      </c>
      <c r="E362">
        <v>61.653957978362826</v>
      </c>
      <c r="G362">
        <v>4.2197564096879097</v>
      </c>
      <c r="I362">
        <v>0</v>
      </c>
      <c r="J362">
        <v>0</v>
      </c>
      <c r="K362">
        <v>74.540000000000006</v>
      </c>
    </row>
    <row r="363" spans="1:11" x14ac:dyDescent="0.25">
      <c r="A363" s="34">
        <v>44501</v>
      </c>
      <c r="C363">
        <v>69.926004795120917</v>
      </c>
      <c r="D363">
        <v>78.196576288758408</v>
      </c>
      <c r="E363">
        <v>61.65543330148342</v>
      </c>
      <c r="G363">
        <v>4.2197568725112857</v>
      </c>
      <c r="I363">
        <v>0</v>
      </c>
      <c r="J363">
        <v>0</v>
      </c>
      <c r="K363">
        <v>74.540000000000006</v>
      </c>
    </row>
    <row r="364" spans="1:11" x14ac:dyDescent="0.25">
      <c r="A364" s="34">
        <v>44531</v>
      </c>
      <c r="C364">
        <v>69.927775541236301</v>
      </c>
      <c r="D364">
        <v>78.198347115119248</v>
      </c>
      <c r="E364">
        <v>61.657203967353361</v>
      </c>
      <c r="G364">
        <v>4.2197569134535913</v>
      </c>
      <c r="I364">
        <v>0</v>
      </c>
      <c r="J364">
        <v>0</v>
      </c>
      <c r="K364">
        <v>74.540000000000006</v>
      </c>
    </row>
    <row r="365" spans="1:11" x14ac:dyDescent="0.25">
      <c r="A365" s="34">
        <v>44562</v>
      </c>
      <c r="C365">
        <v>71.024218753417344</v>
      </c>
      <c r="D365">
        <v>79.294790873777387</v>
      </c>
      <c r="E365">
        <v>62.753646633057301</v>
      </c>
      <c r="G365">
        <v>4.2197571922735637</v>
      </c>
      <c r="I365">
        <v>0</v>
      </c>
      <c r="J365">
        <v>0</v>
      </c>
      <c r="K365">
        <v>75.709999999999994</v>
      </c>
    </row>
    <row r="366" spans="1:11" x14ac:dyDescent="0.25">
      <c r="A366" s="34">
        <v>44593</v>
      </c>
      <c r="C366">
        <v>71.022846519474541</v>
      </c>
      <c r="D366">
        <v>79.293418696922132</v>
      </c>
      <c r="E366">
        <v>62.752274342026951</v>
      </c>
      <c r="G366">
        <v>4.2197572214003971</v>
      </c>
      <c r="I366">
        <v>0</v>
      </c>
      <c r="J366">
        <v>0</v>
      </c>
      <c r="K366">
        <v>75.709999999999994</v>
      </c>
    </row>
    <row r="367" spans="1:11" x14ac:dyDescent="0.25">
      <c r="A367" s="34">
        <v>44621</v>
      </c>
      <c r="C367">
        <v>71.023762922096068</v>
      </c>
      <c r="D367">
        <v>79.294335403925913</v>
      </c>
      <c r="E367">
        <v>62.753190440266231</v>
      </c>
      <c r="G367">
        <v>4.2197573767003176</v>
      </c>
      <c r="I367">
        <v>0</v>
      </c>
      <c r="J367">
        <v>0</v>
      </c>
      <c r="K367">
        <v>75.709999999999994</v>
      </c>
    </row>
    <row r="368" spans="1:11" x14ac:dyDescent="0.25">
      <c r="A368" s="34">
        <v>44652</v>
      </c>
      <c r="C368">
        <v>72.084846838298802</v>
      </c>
      <c r="D368">
        <v>80.355419351195309</v>
      </c>
      <c r="E368">
        <v>63.814274325402288</v>
      </c>
      <c r="G368">
        <v>4.2197573925509522</v>
      </c>
      <c r="I368">
        <v>0</v>
      </c>
      <c r="J368">
        <v>0</v>
      </c>
      <c r="K368">
        <v>76.84</v>
      </c>
    </row>
    <row r="369" spans="1:11" x14ac:dyDescent="0.25">
      <c r="A369" s="34">
        <v>44682</v>
      </c>
      <c r="C369">
        <v>72.084139683650278</v>
      </c>
      <c r="D369">
        <v>80.354712377578409</v>
      </c>
      <c r="E369">
        <v>63.81356698972214</v>
      </c>
      <c r="G369">
        <v>4.2197574849157231</v>
      </c>
      <c r="I369">
        <v>0</v>
      </c>
      <c r="J369">
        <v>0</v>
      </c>
      <c r="K369">
        <v>76.84</v>
      </c>
    </row>
    <row r="370" spans="1:11" x14ac:dyDescent="0.25">
      <c r="A370" s="34">
        <v>44713</v>
      </c>
      <c r="C370">
        <v>72.08335696383422</v>
      </c>
      <c r="D370">
        <v>80.353929677653639</v>
      </c>
      <c r="E370">
        <v>63.812784250014801</v>
      </c>
      <c r="G370">
        <v>4.219757495064524</v>
      </c>
      <c r="I370">
        <v>0</v>
      </c>
      <c r="J370">
        <v>0</v>
      </c>
      <c r="K370">
        <v>76.84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8:M368"/>
  <sheetViews>
    <sheetView view="pageBreakPreview" topLeftCell="A80" zoomScale="60" zoomScaleNormal="100" workbookViewId="0"/>
  </sheetViews>
  <sheetFormatPr defaultRowHeight="15" x14ac:dyDescent="0.25"/>
  <cols>
    <col min="1" max="1" width="9.7109375" bestFit="1" customWidth="1"/>
    <col min="2" max="4" width="12" bestFit="1" customWidth="1"/>
    <col min="5" max="5" width="18.42578125" customWidth="1"/>
    <col min="6" max="7" width="12" bestFit="1" customWidth="1"/>
  </cols>
  <sheetData>
    <row r="68" spans="13:13" x14ac:dyDescent="0.25">
      <c r="M68" s="2"/>
    </row>
    <row r="86" spans="1:7" x14ac:dyDescent="0.25">
      <c r="A86" t="s">
        <v>364</v>
      </c>
      <c r="B86" t="s">
        <v>360</v>
      </c>
      <c r="C86" t="s">
        <v>361</v>
      </c>
      <c r="D86" t="s">
        <v>343</v>
      </c>
      <c r="E86" t="s">
        <v>362</v>
      </c>
      <c r="F86" t="s">
        <v>348</v>
      </c>
      <c r="G86" t="s">
        <v>349</v>
      </c>
    </row>
    <row r="87" spans="1:7" x14ac:dyDescent="0.25">
      <c r="A87" s="34">
        <v>36161</v>
      </c>
      <c r="B87">
        <v>10.554786795807461</v>
      </c>
      <c r="C87">
        <v>11.992576159514343</v>
      </c>
      <c r="D87">
        <v>2.3296155840851966</v>
      </c>
      <c r="E87" s="2">
        <v>-1.4377893637068819</v>
      </c>
      <c r="F87">
        <v>16.558538802144568</v>
      </c>
      <c r="G87">
        <v>7.4266135168841156</v>
      </c>
    </row>
    <row r="88" spans="1:7" x14ac:dyDescent="0.25">
      <c r="A88" s="34">
        <v>36192</v>
      </c>
      <c r="B88">
        <v>9.965371698439478</v>
      </c>
      <c r="C88">
        <v>11.219997334878251</v>
      </c>
      <c r="D88">
        <v>2.1854830386077642</v>
      </c>
      <c r="E88" s="2">
        <v>-1.2546256364387727</v>
      </c>
      <c r="F88">
        <v>15.503465379372628</v>
      </c>
      <c r="G88">
        <v>6.9365292903838727</v>
      </c>
    </row>
    <row r="89" spans="1:7" x14ac:dyDescent="0.25">
      <c r="A89" s="34">
        <v>36220</v>
      </c>
      <c r="B89">
        <v>12.864159275672181</v>
      </c>
      <c r="C89">
        <v>12.488835118862163</v>
      </c>
      <c r="D89">
        <v>2.1684723106125787</v>
      </c>
      <c r="E89" s="2">
        <v>0.37532415681001829</v>
      </c>
      <c r="F89">
        <v>16.738962749135169</v>
      </c>
      <c r="G89">
        <v>8.2387074885891565</v>
      </c>
    </row>
    <row r="90" spans="1:7" x14ac:dyDescent="0.25">
      <c r="A90" s="34">
        <v>36251</v>
      </c>
      <c r="B90">
        <v>15.352482386714298</v>
      </c>
      <c r="C90">
        <v>16.062797289755441</v>
      </c>
      <c r="D90">
        <v>2.1411126478221583</v>
      </c>
      <c r="E90" s="2">
        <v>-0.71031490304114264</v>
      </c>
      <c r="F90">
        <v>20.259300966330063</v>
      </c>
      <c r="G90">
        <v>11.866293613180819</v>
      </c>
    </row>
    <row r="91" spans="1:7" x14ac:dyDescent="0.25">
      <c r="A91" s="34">
        <v>36281</v>
      </c>
      <c r="B91">
        <v>13.801159281553982</v>
      </c>
      <c r="C91">
        <v>15.846868520112301</v>
      </c>
      <c r="D91">
        <v>2.1145379317846635</v>
      </c>
      <c r="E91" s="2">
        <v>-2.0457092385583184</v>
      </c>
      <c r="F91">
        <v>19.991286710354053</v>
      </c>
      <c r="G91">
        <v>11.702450329870548</v>
      </c>
    </row>
    <row r="92" spans="1:7" x14ac:dyDescent="0.25">
      <c r="A92" s="34">
        <v>36312</v>
      </c>
      <c r="B92">
        <v>16.559237866664258</v>
      </c>
      <c r="C92">
        <v>15.302778636148741</v>
      </c>
      <c r="D92">
        <v>2.1101442089191806</v>
      </c>
      <c r="E92" s="2">
        <v>1.2564592305155173</v>
      </c>
      <c r="F92">
        <v>19.4385852878161</v>
      </c>
      <c r="G92">
        <v>11.166971984481384</v>
      </c>
    </row>
    <row r="93" spans="1:7" x14ac:dyDescent="0.25">
      <c r="A93" s="34">
        <v>36342</v>
      </c>
      <c r="B93">
        <v>18.058126986935299</v>
      </c>
      <c r="C93">
        <v>19.65957091854149</v>
      </c>
      <c r="D93">
        <v>2.009225776325299</v>
      </c>
      <c r="E93" s="2">
        <v>-1.601443931606191</v>
      </c>
      <c r="F93">
        <v>23.597581076948607</v>
      </c>
      <c r="G93">
        <v>15.721560760134373</v>
      </c>
    </row>
    <row r="94" spans="1:7" x14ac:dyDescent="0.25">
      <c r="A94" s="34">
        <v>36373</v>
      </c>
      <c r="B94">
        <v>19.520736489676189</v>
      </c>
      <c r="C94">
        <v>19.744359923981001</v>
      </c>
      <c r="D94">
        <v>2.009225776325299</v>
      </c>
      <c r="E94" s="2">
        <v>-0.22362343430481246</v>
      </c>
      <c r="F94">
        <v>23.682370082388118</v>
      </c>
      <c r="G94">
        <v>15.806349765573884</v>
      </c>
    </row>
    <row r="95" spans="1:7" x14ac:dyDescent="0.25">
      <c r="A95" s="34">
        <v>36404</v>
      </c>
      <c r="B95">
        <v>21.871168983242981</v>
      </c>
      <c r="C95">
        <v>20.874144963831533</v>
      </c>
      <c r="D95">
        <v>2.009225776325299</v>
      </c>
      <c r="E95" s="2">
        <v>0.99702401941144814</v>
      </c>
      <c r="F95">
        <v>24.81215512223865</v>
      </c>
      <c r="G95">
        <v>16.936134805424416</v>
      </c>
    </row>
    <row r="96" spans="1:7" x14ac:dyDescent="0.25">
      <c r="A96" s="34">
        <v>36434</v>
      </c>
      <c r="B96">
        <v>21.268557736152516</v>
      </c>
      <c r="C96">
        <v>21.920220822873155</v>
      </c>
      <c r="D96">
        <v>2.009225776325299</v>
      </c>
      <c r="E96" s="2">
        <v>-0.65166308672063877</v>
      </c>
      <c r="F96">
        <v>25.858230981280272</v>
      </c>
      <c r="G96">
        <v>17.982210664466038</v>
      </c>
    </row>
    <row r="97" spans="1:7" x14ac:dyDescent="0.25">
      <c r="A97" s="34">
        <v>36465</v>
      </c>
      <c r="B97">
        <v>23.2459731516904</v>
      </c>
      <c r="C97">
        <v>23.227821789992188</v>
      </c>
      <c r="D97">
        <v>2.009225776325299</v>
      </c>
      <c r="E97" s="2">
        <v>1.8151361698212298E-2</v>
      </c>
      <c r="F97">
        <v>27.165831948399305</v>
      </c>
      <c r="G97">
        <v>19.289811631585071</v>
      </c>
    </row>
    <row r="98" spans="1:7" x14ac:dyDescent="0.25">
      <c r="A98" s="34">
        <v>36495</v>
      </c>
      <c r="B98">
        <v>24.347721565470209</v>
      </c>
      <c r="C98">
        <v>23.862167549403246</v>
      </c>
      <c r="D98">
        <v>2.009225776325299</v>
      </c>
      <c r="E98" s="2">
        <v>0.48555401606696336</v>
      </c>
      <c r="F98">
        <v>27.800177707810363</v>
      </c>
      <c r="G98">
        <v>19.924157390996129</v>
      </c>
    </row>
    <row r="99" spans="1:7" x14ac:dyDescent="0.25">
      <c r="A99" s="34">
        <v>36526</v>
      </c>
      <c r="B99">
        <v>25.848107207271685</v>
      </c>
      <c r="C99">
        <v>26.315118760885561</v>
      </c>
      <c r="D99">
        <v>2.009225776325299</v>
      </c>
      <c r="E99" s="2">
        <v>-0.46701155361387592</v>
      </c>
      <c r="F99">
        <v>30.253128919292678</v>
      </c>
      <c r="G99">
        <v>22.377108602478444</v>
      </c>
    </row>
    <row r="100" spans="1:7" x14ac:dyDescent="0.25">
      <c r="A100" s="34">
        <v>36557</v>
      </c>
      <c r="B100">
        <v>28.239399499874782</v>
      </c>
      <c r="C100">
        <v>27.374199929043122</v>
      </c>
      <c r="D100">
        <v>2.009225776325299</v>
      </c>
      <c r="E100" s="2">
        <v>0.86519957083165977</v>
      </c>
      <c r="F100">
        <v>31.312210087450239</v>
      </c>
      <c r="G100">
        <v>23.436189770636005</v>
      </c>
    </row>
    <row r="101" spans="1:7" x14ac:dyDescent="0.25">
      <c r="A101" s="34">
        <v>36586</v>
      </c>
      <c r="B101">
        <v>29.054558906294925</v>
      </c>
      <c r="C101">
        <v>27.652266004143854</v>
      </c>
      <c r="D101">
        <v>2.009225776325299</v>
      </c>
      <c r="E101" s="2">
        <v>1.4022929021510713</v>
      </c>
      <c r="F101">
        <v>31.590276162550971</v>
      </c>
      <c r="G101">
        <v>23.714255845736737</v>
      </c>
    </row>
    <row r="102" spans="1:7" x14ac:dyDescent="0.25">
      <c r="A102" s="34">
        <v>36617</v>
      </c>
      <c r="B102">
        <v>25.242555709826544</v>
      </c>
      <c r="C102">
        <v>26.026652297770404</v>
      </c>
      <c r="D102">
        <v>2.009225776325299</v>
      </c>
      <c r="E102" s="2">
        <v>-0.78409658794386061</v>
      </c>
      <c r="F102">
        <v>29.964662456177521</v>
      </c>
      <c r="G102">
        <v>22.088642139363287</v>
      </c>
    </row>
    <row r="103" spans="1:7" x14ac:dyDescent="0.25">
      <c r="A103" s="34">
        <v>36647</v>
      </c>
      <c r="B103">
        <v>27.732950227494854</v>
      </c>
      <c r="C103">
        <v>27.337448094041306</v>
      </c>
      <c r="D103">
        <v>2.009225776325299</v>
      </c>
      <c r="E103" s="2">
        <v>0.39550213345354734</v>
      </c>
      <c r="F103">
        <v>31.275458252448423</v>
      </c>
      <c r="G103">
        <v>23.39943793563419</v>
      </c>
    </row>
    <row r="104" spans="1:7" x14ac:dyDescent="0.25">
      <c r="A104" s="34">
        <v>36678</v>
      </c>
      <c r="B104">
        <v>29.887848063284924</v>
      </c>
      <c r="C104">
        <v>28.589264626057457</v>
      </c>
      <c r="D104">
        <v>2.009225776325299</v>
      </c>
      <c r="E104" s="2">
        <v>1.2985834372274674</v>
      </c>
      <c r="F104">
        <v>32.527274784464574</v>
      </c>
      <c r="G104">
        <v>24.65125446765034</v>
      </c>
    </row>
    <row r="105" spans="1:7" x14ac:dyDescent="0.25">
      <c r="A105" s="34">
        <v>36708</v>
      </c>
      <c r="B105">
        <v>29.320248214594841</v>
      </c>
      <c r="C105">
        <v>29.215355712561156</v>
      </c>
      <c r="D105">
        <v>2.009225776325299</v>
      </c>
      <c r="E105" s="2">
        <v>0.10489250203368528</v>
      </c>
      <c r="F105">
        <v>33.153365870968273</v>
      </c>
      <c r="G105">
        <v>25.277345554154039</v>
      </c>
    </row>
    <row r="106" spans="1:7" x14ac:dyDescent="0.25">
      <c r="A106" s="34">
        <v>36739</v>
      </c>
      <c r="B106">
        <v>30.137302050412622</v>
      </c>
      <c r="C106">
        <v>29.792994693033684</v>
      </c>
      <c r="D106">
        <v>2.009225776325299</v>
      </c>
      <c r="E106" s="2">
        <v>0.3443073573789377</v>
      </c>
      <c r="F106">
        <v>33.731004851440801</v>
      </c>
      <c r="G106">
        <v>25.854984534626567</v>
      </c>
    </row>
    <row r="107" spans="1:7" x14ac:dyDescent="0.25">
      <c r="A107" s="34">
        <v>36770</v>
      </c>
      <c r="B107">
        <v>32.715016289440875</v>
      </c>
      <c r="C107">
        <v>31.122865075630394</v>
      </c>
      <c r="D107">
        <v>2.009225776325299</v>
      </c>
      <c r="E107" s="2">
        <v>1.5921512138104816</v>
      </c>
      <c r="F107">
        <v>35.06087523403751</v>
      </c>
      <c r="G107">
        <v>27.184854917223277</v>
      </c>
    </row>
    <row r="108" spans="1:7" x14ac:dyDescent="0.25">
      <c r="A108" s="34">
        <v>36800</v>
      </c>
      <c r="B108">
        <v>31.895682761732179</v>
      </c>
      <c r="C108">
        <v>31.374901440370625</v>
      </c>
      <c r="D108">
        <v>2.009225776325299</v>
      </c>
      <c r="E108" s="2">
        <v>0.52078132136155375</v>
      </c>
      <c r="F108">
        <v>35.312911598777738</v>
      </c>
      <c r="G108">
        <v>27.436891281963508</v>
      </c>
    </row>
    <row r="109" spans="1:7" x14ac:dyDescent="0.25">
      <c r="A109" s="34">
        <v>36831</v>
      </c>
      <c r="B109">
        <v>32.894221247992718</v>
      </c>
      <c r="C109">
        <v>31.448021476155972</v>
      </c>
      <c r="D109">
        <v>2.009225776325299</v>
      </c>
      <c r="E109" s="2">
        <v>1.4461997718367456</v>
      </c>
      <c r="F109">
        <v>35.386031634563089</v>
      </c>
      <c r="G109">
        <v>27.510011317748855</v>
      </c>
    </row>
    <row r="110" spans="1:7" x14ac:dyDescent="0.25">
      <c r="A110" s="34">
        <v>36861</v>
      </c>
      <c r="B110">
        <v>27.415280815139191</v>
      </c>
      <c r="C110">
        <v>28.477539646574009</v>
      </c>
      <c r="D110">
        <v>2.009225776325299</v>
      </c>
      <c r="E110" s="2">
        <v>-1.0622588314348178</v>
      </c>
      <c r="F110">
        <v>32.415549804981126</v>
      </c>
      <c r="G110">
        <v>24.539529488166892</v>
      </c>
    </row>
    <row r="111" spans="1:7" x14ac:dyDescent="0.25">
      <c r="A111" s="34">
        <v>36892</v>
      </c>
      <c r="B111">
        <v>28.062039243353944</v>
      </c>
      <c r="C111">
        <v>27.624761250669756</v>
      </c>
      <c r="D111">
        <v>2.009225776325299</v>
      </c>
      <c r="E111" s="2">
        <v>0.43727799268418721</v>
      </c>
      <c r="F111">
        <v>31.562771409076873</v>
      </c>
      <c r="G111">
        <v>23.686751092262639</v>
      </c>
    </row>
    <row r="112" spans="1:7" x14ac:dyDescent="0.25">
      <c r="A112" s="34">
        <v>36923</v>
      </c>
      <c r="B112">
        <v>28.492135018180445</v>
      </c>
      <c r="C112">
        <v>28.154955880512098</v>
      </c>
      <c r="D112">
        <v>2.009225776325299</v>
      </c>
      <c r="E112" s="2">
        <v>0.33717913766834684</v>
      </c>
      <c r="F112">
        <v>32.092966038919215</v>
      </c>
      <c r="G112">
        <v>24.216945722104981</v>
      </c>
    </row>
    <row r="113" spans="1:7" x14ac:dyDescent="0.25">
      <c r="A113" s="34">
        <v>36951</v>
      </c>
      <c r="B113">
        <v>25.092704975107729</v>
      </c>
      <c r="C113">
        <v>25.962727977030269</v>
      </c>
      <c r="D113">
        <v>2.009225776325299</v>
      </c>
      <c r="E113" s="2">
        <v>-0.87002300192254012</v>
      </c>
      <c r="F113">
        <v>29.900738135437386</v>
      </c>
      <c r="G113">
        <v>22.024717818623152</v>
      </c>
    </row>
    <row r="114" spans="1:7" x14ac:dyDescent="0.25">
      <c r="A114" s="34">
        <v>36982</v>
      </c>
      <c r="B114">
        <v>24.975482346974282</v>
      </c>
      <c r="C114">
        <v>25.582905973330902</v>
      </c>
      <c r="D114">
        <v>2.009225776325299</v>
      </c>
      <c r="E114" s="2">
        <v>-0.60742362635662062</v>
      </c>
      <c r="F114">
        <v>29.520916131738019</v>
      </c>
      <c r="G114">
        <v>21.644895814923785</v>
      </c>
    </row>
    <row r="115" spans="1:7" x14ac:dyDescent="0.25">
      <c r="A115" s="34">
        <v>37012</v>
      </c>
      <c r="B115">
        <v>25.898851332021401</v>
      </c>
      <c r="C115">
        <v>25.925018960011165</v>
      </c>
      <c r="D115">
        <v>2.009225776325299</v>
      </c>
      <c r="E115" s="2">
        <v>-2.6167627989764242E-2</v>
      </c>
      <c r="F115">
        <v>29.863029118418282</v>
      </c>
      <c r="G115">
        <v>21.987008801604048</v>
      </c>
    </row>
    <row r="116" spans="1:7" x14ac:dyDescent="0.25">
      <c r="A116" s="34">
        <v>37043</v>
      </c>
      <c r="B116">
        <v>24.854763258667802</v>
      </c>
      <c r="C116">
        <v>26.1271507349662</v>
      </c>
      <c r="D116">
        <v>2.009225776325299</v>
      </c>
      <c r="E116" s="2">
        <v>-1.2723874762983982</v>
      </c>
      <c r="F116">
        <v>30.065160893373317</v>
      </c>
      <c r="G116">
        <v>22.189140576559083</v>
      </c>
    </row>
    <row r="117" spans="1:7" x14ac:dyDescent="0.25">
      <c r="A117" s="34">
        <v>37073</v>
      </c>
      <c r="B117">
        <v>24.493793441159585</v>
      </c>
      <c r="C117">
        <v>24.029378024816729</v>
      </c>
      <c r="D117">
        <v>2.009225776325299</v>
      </c>
      <c r="E117" s="2">
        <v>0.46441541634285599</v>
      </c>
      <c r="F117">
        <v>27.967388183223846</v>
      </c>
      <c r="G117">
        <v>20.091367866409612</v>
      </c>
    </row>
    <row r="118" spans="1:7" x14ac:dyDescent="0.25">
      <c r="A118" s="34">
        <v>37104</v>
      </c>
      <c r="B118">
        <v>25.779585896910369</v>
      </c>
      <c r="C118">
        <v>24.686789027244991</v>
      </c>
      <c r="D118">
        <v>2.009225776325299</v>
      </c>
      <c r="E118" s="2">
        <v>1.0927968696653778</v>
      </c>
      <c r="F118">
        <v>28.624799185652108</v>
      </c>
      <c r="G118">
        <v>20.748778868837874</v>
      </c>
    </row>
    <row r="119" spans="1:7" x14ac:dyDescent="0.25">
      <c r="A119" s="34">
        <v>37135</v>
      </c>
      <c r="B119">
        <v>25.145170608832078</v>
      </c>
      <c r="C119">
        <v>24.70425251641386</v>
      </c>
      <c r="D119">
        <v>2.009225776325299</v>
      </c>
      <c r="E119" s="2">
        <v>0.44091809241821878</v>
      </c>
      <c r="F119">
        <v>28.642262674820977</v>
      </c>
      <c r="G119">
        <v>20.766242358006743</v>
      </c>
    </row>
    <row r="120" spans="1:7" x14ac:dyDescent="0.25">
      <c r="A120" s="34">
        <v>37165</v>
      </c>
      <c r="B120">
        <v>20.139444460983015</v>
      </c>
      <c r="C120">
        <v>20.394524819626852</v>
      </c>
      <c r="D120">
        <v>2.009225776325299</v>
      </c>
      <c r="E120" s="2">
        <v>-0.25508035864383771</v>
      </c>
      <c r="F120">
        <v>24.332534978033969</v>
      </c>
      <c r="G120">
        <v>16.456514661219735</v>
      </c>
    </row>
    <row r="121" spans="1:7" x14ac:dyDescent="0.25">
      <c r="A121" s="34">
        <v>37196</v>
      </c>
      <c r="B121">
        <v>17.623867934340179</v>
      </c>
      <c r="C121">
        <v>18.616047004418956</v>
      </c>
      <c r="D121">
        <v>2.009225776325299</v>
      </c>
      <c r="E121" s="2">
        <v>-0.9921790700787767</v>
      </c>
      <c r="F121">
        <v>22.554057162826073</v>
      </c>
      <c r="G121">
        <v>14.678036846011839</v>
      </c>
    </row>
    <row r="122" spans="1:7" x14ac:dyDescent="0.25">
      <c r="A122" s="34">
        <v>37226</v>
      </c>
      <c r="B122">
        <v>17.383444822290524</v>
      </c>
      <c r="C122">
        <v>18.525852630920159</v>
      </c>
      <c r="D122">
        <v>2.009225776325299</v>
      </c>
      <c r="E122" s="2">
        <v>-1.1424078086296348</v>
      </c>
      <c r="F122">
        <v>22.463862789327276</v>
      </c>
      <c r="G122">
        <v>14.587842472513042</v>
      </c>
    </row>
    <row r="123" spans="1:7" x14ac:dyDescent="0.25">
      <c r="A123" s="34">
        <v>37257</v>
      </c>
      <c r="B123">
        <v>17.622630826500021</v>
      </c>
      <c r="C123">
        <v>19.279209317142211</v>
      </c>
      <c r="D123">
        <v>2.009225776325299</v>
      </c>
      <c r="E123" s="2">
        <v>-1.6565784906421896</v>
      </c>
      <c r="F123">
        <v>23.217219475549328</v>
      </c>
      <c r="G123">
        <v>15.341199158735094</v>
      </c>
    </row>
    <row r="124" spans="1:7" x14ac:dyDescent="0.25">
      <c r="A124" s="34">
        <v>37288</v>
      </c>
      <c r="B124">
        <v>18.809359435691178</v>
      </c>
      <c r="C124">
        <v>19.256529511501011</v>
      </c>
      <c r="D124">
        <v>2.009225776325299</v>
      </c>
      <c r="E124" s="2">
        <v>-0.44717007580983292</v>
      </c>
      <c r="F124">
        <v>23.194539669908128</v>
      </c>
      <c r="G124">
        <v>15.318519353093894</v>
      </c>
    </row>
    <row r="125" spans="1:7" x14ac:dyDescent="0.25">
      <c r="A125" s="34">
        <v>37316</v>
      </c>
      <c r="B125">
        <v>22.634155698106511</v>
      </c>
      <c r="C125">
        <v>21.134500975653069</v>
      </c>
      <c r="D125">
        <v>2.009225776325299</v>
      </c>
      <c r="E125" s="2">
        <v>1.4996547224534424</v>
      </c>
      <c r="F125">
        <v>25.072511134060186</v>
      </c>
      <c r="G125">
        <v>17.196490817245952</v>
      </c>
    </row>
    <row r="126" spans="1:7" x14ac:dyDescent="0.25">
      <c r="A126" s="34">
        <v>37347</v>
      </c>
      <c r="B126">
        <v>24.229408960343761</v>
      </c>
      <c r="C126">
        <v>24.099985827336393</v>
      </c>
      <c r="D126">
        <v>2.009225776325299</v>
      </c>
      <c r="E126" s="2">
        <v>0.12942313300736785</v>
      </c>
      <c r="F126">
        <v>28.03799598574351</v>
      </c>
      <c r="G126">
        <v>20.161975668929276</v>
      </c>
    </row>
    <row r="127" spans="1:7" x14ac:dyDescent="0.25">
      <c r="A127" s="34">
        <v>37377</v>
      </c>
      <c r="B127">
        <v>25.371132371832658</v>
      </c>
      <c r="C127">
        <v>24.561358995092618</v>
      </c>
      <c r="D127">
        <v>2.009225776325299</v>
      </c>
      <c r="E127" s="2">
        <v>0.80977337674003991</v>
      </c>
      <c r="F127">
        <v>28.499369153499735</v>
      </c>
      <c r="G127">
        <v>20.623348836685501</v>
      </c>
    </row>
    <row r="128" spans="1:7" x14ac:dyDescent="0.25">
      <c r="A128" s="34">
        <v>37408</v>
      </c>
      <c r="B128">
        <v>24.284629119903276</v>
      </c>
      <c r="C128">
        <v>24.711344835333822</v>
      </c>
      <c r="D128">
        <v>2.009225776325299</v>
      </c>
      <c r="E128" s="2">
        <v>-0.42671571543054654</v>
      </c>
      <c r="F128">
        <v>28.649354993740939</v>
      </c>
      <c r="G128">
        <v>20.773334676926705</v>
      </c>
    </row>
    <row r="129" spans="1:7" x14ac:dyDescent="0.25">
      <c r="A129" s="34">
        <v>37438</v>
      </c>
      <c r="B129">
        <v>25.337361671353911</v>
      </c>
      <c r="C129">
        <v>26.482152438500258</v>
      </c>
      <c r="D129">
        <v>2.009225776325299</v>
      </c>
      <c r="E129" s="2">
        <v>-1.1447907671463469</v>
      </c>
      <c r="F129">
        <v>30.420162596907375</v>
      </c>
      <c r="G129">
        <v>22.544142280093141</v>
      </c>
    </row>
    <row r="130" spans="1:7" x14ac:dyDescent="0.25">
      <c r="A130" s="34">
        <v>37469</v>
      </c>
      <c r="B130">
        <v>26.840813226781084</v>
      </c>
      <c r="C130">
        <v>26.911139861681356</v>
      </c>
      <c r="D130">
        <v>2.009225776325299</v>
      </c>
      <c r="E130" s="2">
        <v>-7.0326634900272467E-2</v>
      </c>
      <c r="F130">
        <v>30.849150020088473</v>
      </c>
      <c r="G130">
        <v>22.973129703274239</v>
      </c>
    </row>
    <row r="131" spans="1:7" x14ac:dyDescent="0.25">
      <c r="A131" s="34">
        <v>37500</v>
      </c>
      <c r="B131">
        <v>28.674244496198757</v>
      </c>
      <c r="C131">
        <v>27.057158116002363</v>
      </c>
      <c r="D131">
        <v>2.009225776325299</v>
      </c>
      <c r="E131" s="2">
        <v>1.6170863801963939</v>
      </c>
      <c r="F131">
        <v>30.99516827440948</v>
      </c>
      <c r="G131">
        <v>23.119147957595246</v>
      </c>
    </row>
    <row r="132" spans="1:7" x14ac:dyDescent="0.25">
      <c r="A132" s="34">
        <v>37530</v>
      </c>
      <c r="B132">
        <v>27.264022736129615</v>
      </c>
      <c r="C132">
        <v>27.130234354843473</v>
      </c>
      <c r="D132">
        <v>2.009225776325299</v>
      </c>
      <c r="E132" s="2">
        <v>0.13378838128614134</v>
      </c>
      <c r="F132">
        <v>31.06824451325059</v>
      </c>
      <c r="G132">
        <v>23.192224196436356</v>
      </c>
    </row>
    <row r="133" spans="1:7" x14ac:dyDescent="0.25">
      <c r="A133" s="34">
        <v>37561</v>
      </c>
      <c r="B133">
        <v>24.907150468816827</v>
      </c>
      <c r="C133">
        <v>25.352546957269286</v>
      </c>
      <c r="D133">
        <v>2.009225776325299</v>
      </c>
      <c r="E133" s="2">
        <v>-0.44539648845245949</v>
      </c>
      <c r="F133">
        <v>29.290557115676403</v>
      </c>
      <c r="G133">
        <v>21.414536798862169</v>
      </c>
    </row>
    <row r="134" spans="1:7" x14ac:dyDescent="0.25">
      <c r="A134" s="34">
        <v>37591</v>
      </c>
      <c r="B134">
        <v>25.994958674927368</v>
      </c>
      <c r="C134">
        <v>27.282327093633548</v>
      </c>
      <c r="D134">
        <v>2.009225776325299</v>
      </c>
      <c r="E134" s="2">
        <v>-1.2873684187061798</v>
      </c>
      <c r="F134">
        <v>31.220337252040665</v>
      </c>
      <c r="G134">
        <v>23.344316935226431</v>
      </c>
    </row>
    <row r="135" spans="1:7" x14ac:dyDescent="0.25">
      <c r="A135" s="34">
        <v>37622</v>
      </c>
      <c r="B135">
        <v>31.210344399516323</v>
      </c>
      <c r="C135">
        <v>31.193722753485474</v>
      </c>
      <c r="D135">
        <v>2.009225776325299</v>
      </c>
      <c r="E135" s="2">
        <v>1.6621646030849035E-2</v>
      </c>
      <c r="F135">
        <v>35.131732911892591</v>
      </c>
      <c r="G135">
        <v>27.255712595078357</v>
      </c>
    </row>
    <row r="136" spans="1:7" x14ac:dyDescent="0.25">
      <c r="A136" s="34">
        <v>37653</v>
      </c>
      <c r="B136">
        <v>34.701989154497511</v>
      </c>
      <c r="C136">
        <v>32.932436221091017</v>
      </c>
      <c r="D136">
        <v>2.009225776325299</v>
      </c>
      <c r="E136" s="2">
        <v>1.7695529334064943</v>
      </c>
      <c r="F136">
        <v>36.870446379498134</v>
      </c>
      <c r="G136">
        <v>28.9944260626839</v>
      </c>
    </row>
    <row r="137" spans="1:7" x14ac:dyDescent="0.25">
      <c r="A137" s="34">
        <v>37681</v>
      </c>
      <c r="B137">
        <v>31.559900435775802</v>
      </c>
      <c r="C137">
        <v>31.767488081802284</v>
      </c>
      <c r="D137">
        <v>2.009225776325299</v>
      </c>
      <c r="E137" s="2">
        <v>-0.20758764602648228</v>
      </c>
      <c r="F137">
        <v>35.705498240209401</v>
      </c>
      <c r="G137">
        <v>27.829477923395167</v>
      </c>
    </row>
    <row r="138" spans="1:7" x14ac:dyDescent="0.25">
      <c r="A138" s="34">
        <v>37712</v>
      </c>
      <c r="B138">
        <v>26.900870559782842</v>
      </c>
      <c r="C138">
        <v>26.579120901628478</v>
      </c>
      <c r="D138">
        <v>2.009225776325299</v>
      </c>
      <c r="E138" s="2">
        <v>0.32174965815436352</v>
      </c>
      <c r="F138">
        <v>30.517131060035595</v>
      </c>
      <c r="G138">
        <v>22.641110743221361</v>
      </c>
    </row>
    <row r="139" spans="1:7" x14ac:dyDescent="0.25">
      <c r="A139" s="34">
        <v>37742</v>
      </c>
      <c r="B139">
        <v>27.029124697483944</v>
      </c>
      <c r="C139">
        <v>27.467046852280088</v>
      </c>
      <c r="D139">
        <v>2.009225776325299</v>
      </c>
      <c r="E139" s="2">
        <v>-0.43792215479614427</v>
      </c>
      <c r="F139">
        <v>31.405057010687205</v>
      </c>
      <c r="G139">
        <v>23.529036693872971</v>
      </c>
    </row>
    <row r="140" spans="1:7" x14ac:dyDescent="0.25">
      <c r="A140" s="34">
        <v>37773</v>
      </c>
      <c r="B140">
        <v>29.217717111763591</v>
      </c>
      <c r="C140">
        <v>28.393019366111332</v>
      </c>
      <c r="D140">
        <v>2.009225776325299</v>
      </c>
      <c r="E140" s="2">
        <v>0.82469774565225862</v>
      </c>
      <c r="F140">
        <v>32.331029524518449</v>
      </c>
      <c r="G140">
        <v>24.455009207704215</v>
      </c>
    </row>
    <row r="141" spans="1:7" x14ac:dyDescent="0.25">
      <c r="A141" s="34">
        <v>37803</v>
      </c>
      <c r="B141">
        <v>29.666481479412965</v>
      </c>
      <c r="C141">
        <v>29.108334550586036</v>
      </c>
      <c r="D141">
        <v>2.009225776325299</v>
      </c>
      <c r="E141" s="2">
        <v>0.55814692882692896</v>
      </c>
      <c r="F141">
        <v>33.046344708993153</v>
      </c>
      <c r="G141">
        <v>25.170324392178919</v>
      </c>
    </row>
    <row r="142" spans="1:7" x14ac:dyDescent="0.25">
      <c r="A142" s="34">
        <v>37834</v>
      </c>
      <c r="B142">
        <v>30.181433866252178</v>
      </c>
      <c r="C142">
        <v>28.848209545248544</v>
      </c>
      <c r="D142">
        <v>2.009225776325299</v>
      </c>
      <c r="E142" s="2">
        <v>1.3332243210036339</v>
      </c>
      <c r="F142">
        <v>32.786219703655661</v>
      </c>
      <c r="G142">
        <v>24.910199386841427</v>
      </c>
    </row>
    <row r="143" spans="1:7" x14ac:dyDescent="0.25">
      <c r="A143" s="34">
        <v>37865</v>
      </c>
      <c r="B143">
        <v>26.491988358544209</v>
      </c>
      <c r="C143">
        <v>27.950479078916903</v>
      </c>
      <c r="D143">
        <v>2.009225776325299</v>
      </c>
      <c r="E143" s="2">
        <v>-1.4584907203726942</v>
      </c>
      <c r="F143">
        <v>31.88848923732402</v>
      </c>
      <c r="G143">
        <v>24.012468920509786</v>
      </c>
    </row>
    <row r="144" spans="1:7" x14ac:dyDescent="0.25">
      <c r="A144" s="34">
        <v>37895</v>
      </c>
      <c r="B144">
        <v>28.421909462808117</v>
      </c>
      <c r="C144">
        <v>28.982503982024124</v>
      </c>
      <c r="D144">
        <v>2.009225776325299</v>
      </c>
      <c r="E144" s="2">
        <v>-0.56059451921600711</v>
      </c>
      <c r="F144">
        <v>32.920514140431237</v>
      </c>
      <c r="G144">
        <v>25.044493823617007</v>
      </c>
    </row>
    <row r="145" spans="1:7" x14ac:dyDescent="0.25">
      <c r="A145" s="34">
        <v>37926</v>
      </c>
      <c r="B145">
        <v>29.054119681344286</v>
      </c>
      <c r="C145">
        <v>29.608305679146433</v>
      </c>
      <c r="D145">
        <v>2.009225776325299</v>
      </c>
      <c r="E145" s="2">
        <v>-0.55418599780214706</v>
      </c>
      <c r="F145">
        <v>33.54631583755355</v>
      </c>
      <c r="G145">
        <v>25.670295520739316</v>
      </c>
    </row>
    <row r="146" spans="1:7" x14ac:dyDescent="0.25">
      <c r="A146" s="34">
        <v>37956</v>
      </c>
      <c r="B146">
        <v>30.492731377328496</v>
      </c>
      <c r="C146">
        <v>29.367785803097171</v>
      </c>
      <c r="D146">
        <v>2.009225776325299</v>
      </c>
      <c r="E146" s="2">
        <v>1.1249455742313259</v>
      </c>
      <c r="F146">
        <v>33.305795961504288</v>
      </c>
      <c r="G146">
        <v>25.429775644690054</v>
      </c>
    </row>
    <row r="147" spans="1:7" x14ac:dyDescent="0.25">
      <c r="A147" s="34">
        <v>37987</v>
      </c>
      <c r="B147">
        <v>32.573134087852182</v>
      </c>
      <c r="C147">
        <v>32.490197301618771</v>
      </c>
      <c r="D147">
        <v>2.009225776325299</v>
      </c>
      <c r="E147" s="2">
        <v>8.2936786233410942E-2</v>
      </c>
      <c r="F147">
        <v>36.428207460025888</v>
      </c>
      <c r="G147">
        <v>28.552187143211654</v>
      </c>
    </row>
    <row r="148" spans="1:7" x14ac:dyDescent="0.25">
      <c r="A148" s="34">
        <v>38018</v>
      </c>
      <c r="B148">
        <v>32.938371103242801</v>
      </c>
      <c r="C148">
        <v>32.410230460242175</v>
      </c>
      <c r="D148">
        <v>2.009225776325299</v>
      </c>
      <c r="E148" s="2">
        <v>0.52814064300062569</v>
      </c>
      <c r="F148">
        <v>36.348240618649292</v>
      </c>
      <c r="G148">
        <v>28.472220301835058</v>
      </c>
    </row>
    <row r="149" spans="1:7" x14ac:dyDescent="0.25">
      <c r="A149" s="34">
        <v>38047</v>
      </c>
      <c r="B149">
        <v>34.593563669235039</v>
      </c>
      <c r="C149">
        <v>34.403042435075022</v>
      </c>
      <c r="D149">
        <v>2.009225776325299</v>
      </c>
      <c r="E149" s="2">
        <v>0.19052123416001621</v>
      </c>
      <c r="F149">
        <v>38.341052593482139</v>
      </c>
      <c r="G149">
        <v>30.465032276667905</v>
      </c>
    </row>
    <row r="150" spans="1:7" x14ac:dyDescent="0.25">
      <c r="A150" s="34">
        <v>38078</v>
      </c>
      <c r="B150">
        <v>34.911831155171384</v>
      </c>
      <c r="C150">
        <v>35.449999999341749</v>
      </c>
      <c r="D150">
        <v>2.009225776325299</v>
      </c>
      <c r="E150" s="2">
        <v>-0.53816884417036448</v>
      </c>
      <c r="F150">
        <v>39.388010157748866</v>
      </c>
      <c r="G150">
        <v>31.511989840934632</v>
      </c>
    </row>
    <row r="151" spans="1:7" x14ac:dyDescent="0.25">
      <c r="A151" s="34">
        <v>38108</v>
      </c>
      <c r="B151">
        <v>37.983859079481007</v>
      </c>
      <c r="C151">
        <v>37.06069030497811</v>
      </c>
      <c r="D151">
        <v>2.009225776325299</v>
      </c>
      <c r="E151" s="2">
        <v>0.9231687745028978</v>
      </c>
      <c r="F151">
        <v>40.998700463385227</v>
      </c>
      <c r="G151">
        <v>33.122680146570993</v>
      </c>
    </row>
    <row r="152" spans="1:7" x14ac:dyDescent="0.25">
      <c r="A152" s="34">
        <v>38139</v>
      </c>
      <c r="B152">
        <v>36.240243546977446</v>
      </c>
      <c r="C152">
        <v>35.978662467201175</v>
      </c>
      <c r="D152">
        <v>2.009225776325299</v>
      </c>
      <c r="E152" s="2">
        <v>0.26158107977627054</v>
      </c>
      <c r="F152">
        <v>39.916672625608292</v>
      </c>
      <c r="G152">
        <v>32.040652308794058</v>
      </c>
    </row>
    <row r="153" spans="1:7" x14ac:dyDescent="0.25">
      <c r="A153" s="34">
        <v>38169</v>
      </c>
      <c r="B153">
        <v>38.527055425959645</v>
      </c>
      <c r="C153">
        <v>39.932752439478222</v>
      </c>
      <c r="D153">
        <v>2.009225776325299</v>
      </c>
      <c r="E153" s="2">
        <v>-1.4056970135185765</v>
      </c>
      <c r="F153">
        <v>43.870762597885339</v>
      </c>
      <c r="G153">
        <v>35.994742281071105</v>
      </c>
    </row>
    <row r="154" spans="1:7" x14ac:dyDescent="0.25">
      <c r="A154" s="34">
        <v>38200</v>
      </c>
      <c r="B154">
        <v>42.857230908100021</v>
      </c>
      <c r="C154">
        <v>41.849186381418107</v>
      </c>
      <c r="D154">
        <v>2.009225776325299</v>
      </c>
      <c r="E154" s="2">
        <v>1.008044526681914</v>
      </c>
      <c r="F154">
        <v>45.787196539825224</v>
      </c>
      <c r="G154">
        <v>37.91117622301099</v>
      </c>
    </row>
    <row r="155" spans="1:7" x14ac:dyDescent="0.25">
      <c r="A155" s="34">
        <v>38231</v>
      </c>
      <c r="B155">
        <v>43.615750890686847</v>
      </c>
      <c r="C155">
        <v>42.472367618323375</v>
      </c>
      <c r="D155">
        <v>2.009225776325299</v>
      </c>
      <c r="E155" s="2">
        <v>1.1433832723634723</v>
      </c>
      <c r="F155">
        <v>46.410377776730492</v>
      </c>
      <c r="G155">
        <v>38.534357459916258</v>
      </c>
    </row>
    <row r="156" spans="1:7" x14ac:dyDescent="0.25">
      <c r="A156" s="34">
        <v>38261</v>
      </c>
      <c r="B156">
        <v>50.026471001637447</v>
      </c>
      <c r="C156">
        <v>47.857573573601115</v>
      </c>
      <c r="D156">
        <v>2.009225776325299</v>
      </c>
      <c r="E156" s="2">
        <v>2.1688974280363311</v>
      </c>
      <c r="F156">
        <v>51.795583732008232</v>
      </c>
      <c r="G156">
        <v>43.919563415193998</v>
      </c>
    </row>
    <row r="157" spans="1:7" x14ac:dyDescent="0.25">
      <c r="A157" s="34">
        <v>38292</v>
      </c>
      <c r="B157">
        <v>44.300607979511653</v>
      </c>
      <c r="C157">
        <v>45.32155751453643</v>
      </c>
      <c r="D157">
        <v>2.009225776325299</v>
      </c>
      <c r="E157" s="2">
        <v>-1.0209495350247764</v>
      </c>
      <c r="F157">
        <v>49.259567672943547</v>
      </c>
      <c r="G157">
        <v>41.383547356129313</v>
      </c>
    </row>
    <row r="158" spans="1:7" x14ac:dyDescent="0.25">
      <c r="A158" s="34">
        <v>38322</v>
      </c>
      <c r="B158">
        <v>39.957696311245137</v>
      </c>
      <c r="C158">
        <v>42.445945355145426</v>
      </c>
      <c r="D158">
        <v>2.009225776325299</v>
      </c>
      <c r="E158" s="2">
        <v>-2.4882490439002893</v>
      </c>
      <c r="F158">
        <v>46.383955513552543</v>
      </c>
      <c r="G158">
        <v>38.507935196738309</v>
      </c>
    </row>
    <row r="159" spans="1:7" x14ac:dyDescent="0.25">
      <c r="A159" s="34">
        <v>38353</v>
      </c>
      <c r="B159">
        <v>43.528620353189275</v>
      </c>
      <c r="C159">
        <v>45.985572940975331</v>
      </c>
      <c r="D159">
        <v>2.009225776325299</v>
      </c>
      <c r="E159" s="2">
        <v>-2.4569525877860556</v>
      </c>
      <c r="F159">
        <v>49.923583099382448</v>
      </c>
      <c r="G159">
        <v>42.047562782568214</v>
      </c>
    </row>
    <row r="160" spans="1:7" x14ac:dyDescent="0.25">
      <c r="A160" s="34">
        <v>38384</v>
      </c>
      <c r="B160">
        <v>44.77822385576269</v>
      </c>
      <c r="C160">
        <v>45.786682581414738</v>
      </c>
      <c r="D160">
        <v>2.009225776325299</v>
      </c>
      <c r="E160" s="2">
        <v>-1.0084587256520479</v>
      </c>
      <c r="F160">
        <v>49.724692739821855</v>
      </c>
      <c r="G160">
        <v>41.848672423007621</v>
      </c>
    </row>
    <row r="161" spans="1:7" x14ac:dyDescent="0.25">
      <c r="A161" s="34">
        <v>38412</v>
      </c>
      <c r="B161">
        <v>50.786736766555443</v>
      </c>
      <c r="C161">
        <v>48.101201293974</v>
      </c>
      <c r="D161">
        <v>2.009225776325299</v>
      </c>
      <c r="E161" s="2">
        <v>2.6855354725814422</v>
      </c>
      <c r="F161">
        <v>52.039211452381117</v>
      </c>
      <c r="G161">
        <v>44.163191135566883</v>
      </c>
    </row>
    <row r="162" spans="1:7" x14ac:dyDescent="0.25">
      <c r="A162" s="34">
        <v>38443</v>
      </c>
      <c r="B162">
        <v>49.091367840920874</v>
      </c>
      <c r="C162">
        <v>48.51223764134582</v>
      </c>
      <c r="D162">
        <v>2.009225776325299</v>
      </c>
      <c r="E162" s="2">
        <v>0.57913019957505441</v>
      </c>
      <c r="F162">
        <v>52.450247799752937</v>
      </c>
      <c r="G162">
        <v>44.574227482938703</v>
      </c>
    </row>
    <row r="163" spans="1:7" x14ac:dyDescent="0.25">
      <c r="A163" s="34">
        <v>38473</v>
      </c>
      <c r="B163">
        <v>44.823773507470968</v>
      </c>
      <c r="C163">
        <v>47.310280137286234</v>
      </c>
      <c r="D163">
        <v>2.009225776325299</v>
      </c>
      <c r="E163" s="2">
        <v>-2.4865066298152669</v>
      </c>
      <c r="F163">
        <v>51.248290295693351</v>
      </c>
      <c r="G163">
        <v>43.372269978879118</v>
      </c>
    </row>
    <row r="164" spans="1:7" x14ac:dyDescent="0.25">
      <c r="A164" s="34">
        <v>38504</v>
      </c>
      <c r="B164">
        <v>52.174975959176635</v>
      </c>
      <c r="C164">
        <v>51.434414334839396</v>
      </c>
      <c r="D164">
        <v>2.009225776325299</v>
      </c>
      <c r="E164" s="2">
        <v>0.74056162433723927</v>
      </c>
      <c r="F164">
        <v>55.372424493246513</v>
      </c>
      <c r="G164">
        <v>47.496404176432279</v>
      </c>
    </row>
    <row r="165" spans="1:7" x14ac:dyDescent="0.25">
      <c r="A165" s="34">
        <v>38534</v>
      </c>
      <c r="B165">
        <v>55.683223397767968</v>
      </c>
      <c r="C165">
        <v>57.909772185234658</v>
      </c>
      <c r="D165">
        <v>2.009225776325299</v>
      </c>
      <c r="E165" s="2">
        <v>-2.2265487874666903</v>
      </c>
      <c r="F165">
        <v>61.847782343641775</v>
      </c>
      <c r="G165">
        <v>53.971762026827541</v>
      </c>
    </row>
    <row r="166" spans="1:7" x14ac:dyDescent="0.25">
      <c r="A166" s="34">
        <v>38565</v>
      </c>
      <c r="B166">
        <v>61.754005854211435</v>
      </c>
      <c r="C166">
        <v>59.935373220524376</v>
      </c>
      <c r="D166">
        <v>2.009225776325299</v>
      </c>
      <c r="E166" s="2">
        <v>1.8186326336870593</v>
      </c>
      <c r="F166">
        <v>63.873383378931493</v>
      </c>
      <c r="G166">
        <v>55.997363062117259</v>
      </c>
    </row>
    <row r="167" spans="1:7" x14ac:dyDescent="0.25">
      <c r="A167" s="34">
        <v>38596</v>
      </c>
      <c r="B167">
        <v>61.689910132406254</v>
      </c>
      <c r="C167">
        <v>60.216733032758903</v>
      </c>
      <c r="D167">
        <v>2.009225776325299</v>
      </c>
      <c r="E167" s="2">
        <v>1.4731770996473514</v>
      </c>
      <c r="F167">
        <v>64.15474319116602</v>
      </c>
      <c r="G167">
        <v>56.278722874351786</v>
      </c>
    </row>
    <row r="168" spans="1:7" x14ac:dyDescent="0.25">
      <c r="A168" s="34">
        <v>38626</v>
      </c>
      <c r="B168">
        <v>58.558478711666361</v>
      </c>
      <c r="C168">
        <v>57.146655233867236</v>
      </c>
      <c r="D168">
        <v>2.009225776325299</v>
      </c>
      <c r="E168" s="2">
        <v>1.4118234777991248</v>
      </c>
      <c r="F168">
        <v>61.084665392274353</v>
      </c>
      <c r="G168">
        <v>53.208645075460119</v>
      </c>
    </row>
    <row r="169" spans="1:7" x14ac:dyDescent="0.25">
      <c r="A169" s="34">
        <v>38657</v>
      </c>
      <c r="B169">
        <v>54.792838027449626</v>
      </c>
      <c r="C169">
        <v>56.553597178446097</v>
      </c>
      <c r="D169">
        <v>2.009225776325299</v>
      </c>
      <c r="E169" s="2">
        <v>-1.7607591509964706</v>
      </c>
      <c r="F169">
        <v>60.491607336853214</v>
      </c>
      <c r="G169">
        <v>52.61558702003898</v>
      </c>
    </row>
    <row r="170" spans="1:7" x14ac:dyDescent="0.25">
      <c r="A170" s="34">
        <v>38687</v>
      </c>
      <c r="B170">
        <v>54.596645394076802</v>
      </c>
      <c r="C170">
        <v>55.804399655705801</v>
      </c>
      <c r="D170">
        <v>2.009225776325299</v>
      </c>
      <c r="E170" s="2">
        <v>-1.2077542616289989</v>
      </c>
      <c r="F170">
        <v>59.742409814112918</v>
      </c>
      <c r="G170">
        <v>51.866389497298684</v>
      </c>
    </row>
    <row r="171" spans="1:7" x14ac:dyDescent="0.25">
      <c r="A171" s="34">
        <v>38718</v>
      </c>
      <c r="B171">
        <v>61.207597447021946</v>
      </c>
      <c r="C171">
        <v>61.06966806845719</v>
      </c>
      <c r="D171">
        <v>2.009225776325299</v>
      </c>
      <c r="E171" s="2">
        <v>0.13792937856475618</v>
      </c>
      <c r="F171">
        <v>65.0076782268643</v>
      </c>
      <c r="G171">
        <v>57.131657910050073</v>
      </c>
    </row>
    <row r="172" spans="1:7" x14ac:dyDescent="0.25">
      <c r="A172" s="34">
        <v>38749</v>
      </c>
      <c r="B172">
        <v>57.784937677814675</v>
      </c>
      <c r="C172">
        <v>58.507896288934106</v>
      </c>
      <c r="D172">
        <v>2.009225776325299</v>
      </c>
      <c r="E172" s="2">
        <v>-0.72295861111943083</v>
      </c>
      <c r="F172">
        <v>62.445906447341223</v>
      </c>
      <c r="G172">
        <v>54.569886130526989</v>
      </c>
    </row>
    <row r="173" spans="1:7" x14ac:dyDescent="0.25">
      <c r="A173" s="34">
        <v>38777</v>
      </c>
      <c r="B173">
        <v>56.823281716803393</v>
      </c>
      <c r="C173">
        <v>58.459198778525703</v>
      </c>
      <c r="D173">
        <v>2.009225776325299</v>
      </c>
      <c r="E173" s="2">
        <v>-1.63591706172231</v>
      </c>
      <c r="F173">
        <v>62.39720893693282</v>
      </c>
      <c r="G173">
        <v>54.521188620118586</v>
      </c>
    </row>
    <row r="174" spans="1:7" x14ac:dyDescent="0.25">
      <c r="A174" s="34">
        <v>38808</v>
      </c>
      <c r="B174">
        <v>65.216115442591104</v>
      </c>
      <c r="C174">
        <v>64.753811146505996</v>
      </c>
      <c r="D174">
        <v>2.009225776325299</v>
      </c>
      <c r="E174" s="2">
        <v>0.46230429608510804</v>
      </c>
      <c r="F174">
        <v>68.691821304913105</v>
      </c>
      <c r="G174">
        <v>60.815800988098879</v>
      </c>
    </row>
    <row r="175" spans="1:7" x14ac:dyDescent="0.25">
      <c r="A175" s="34">
        <v>38838</v>
      </c>
      <c r="B175">
        <v>66.582024088658613</v>
      </c>
      <c r="C175">
        <v>66.330310711664339</v>
      </c>
      <c r="D175">
        <v>2.009225776325299</v>
      </c>
      <c r="E175" s="2">
        <v>0.25171337699427454</v>
      </c>
      <c r="F175">
        <v>70.268320870071449</v>
      </c>
      <c r="G175">
        <v>62.392300553257222</v>
      </c>
    </row>
    <row r="176" spans="1:7" x14ac:dyDescent="0.25">
      <c r="A176" s="34">
        <v>38869</v>
      </c>
      <c r="B176">
        <v>66.618781613421703</v>
      </c>
      <c r="C176">
        <v>66.462658381610723</v>
      </c>
      <c r="D176">
        <v>2.009225776325299</v>
      </c>
      <c r="E176" s="2">
        <v>0.1561232318109802</v>
      </c>
      <c r="F176">
        <v>70.400668540017833</v>
      </c>
      <c r="G176">
        <v>62.524648223203606</v>
      </c>
    </row>
    <row r="177" spans="1:7" x14ac:dyDescent="0.25">
      <c r="A177" s="34">
        <v>38899</v>
      </c>
      <c r="B177">
        <v>70.183493298853463</v>
      </c>
      <c r="C177">
        <v>67.428837650860828</v>
      </c>
      <c r="D177">
        <v>2.009225776325299</v>
      </c>
      <c r="E177" s="2">
        <v>2.7546556479926352</v>
      </c>
      <c r="F177">
        <v>71.366847809267938</v>
      </c>
      <c r="G177">
        <v>63.490827492453711</v>
      </c>
    </row>
    <row r="178" spans="1:7" x14ac:dyDescent="0.25">
      <c r="A178" s="34">
        <v>38930</v>
      </c>
      <c r="B178">
        <v>68.489735560928196</v>
      </c>
      <c r="C178">
        <v>67.787108369567775</v>
      </c>
      <c r="D178">
        <v>2.009225776325299</v>
      </c>
      <c r="E178" s="2">
        <v>0.70262719136042051</v>
      </c>
      <c r="F178">
        <v>71.725118527974885</v>
      </c>
      <c r="G178">
        <v>63.849098211160658</v>
      </c>
    </row>
    <row r="179" spans="1:7" x14ac:dyDescent="0.25">
      <c r="A179" s="34">
        <v>38961</v>
      </c>
      <c r="B179">
        <v>60.209907619805826</v>
      </c>
      <c r="C179">
        <v>63.384526778320947</v>
      </c>
      <c r="D179">
        <v>2.009225776325299</v>
      </c>
      <c r="E179" s="2">
        <v>-3.1746191585151209</v>
      </c>
      <c r="F179">
        <v>67.322536936728056</v>
      </c>
      <c r="G179">
        <v>59.44651661991383</v>
      </c>
    </row>
    <row r="180" spans="1:7" x14ac:dyDescent="0.25">
      <c r="A180" s="34">
        <v>38991</v>
      </c>
      <c r="B180">
        <v>55.093641228605193</v>
      </c>
      <c r="C180">
        <v>56.300406431989266</v>
      </c>
      <c r="D180">
        <v>2.009225776325299</v>
      </c>
      <c r="E180" s="2">
        <v>-1.206765203384073</v>
      </c>
      <c r="F180">
        <v>60.238416590396383</v>
      </c>
      <c r="G180">
        <v>52.362396273582149</v>
      </c>
    </row>
    <row r="181" spans="1:7" x14ac:dyDescent="0.25">
      <c r="A181" s="34">
        <v>39022</v>
      </c>
      <c r="B181">
        <v>54.415992271298144</v>
      </c>
      <c r="C181">
        <v>56.535622782543214</v>
      </c>
      <c r="D181">
        <v>2.009225776325299</v>
      </c>
      <c r="E181" s="2">
        <v>-2.1196305112450702</v>
      </c>
      <c r="F181">
        <v>60.473632940950331</v>
      </c>
      <c r="G181">
        <v>52.597612624136097</v>
      </c>
    </row>
    <row r="182" spans="1:7" x14ac:dyDescent="0.25">
      <c r="A182" s="34">
        <v>39052</v>
      </c>
      <c r="B182">
        <v>56.802163596531102</v>
      </c>
      <c r="C182">
        <v>56.426419791951375</v>
      </c>
      <c r="D182">
        <v>2.009225776325299</v>
      </c>
      <c r="E182" s="2">
        <v>0.37574380457972723</v>
      </c>
      <c r="F182">
        <v>60.364429950358492</v>
      </c>
      <c r="G182">
        <v>52.488409633544258</v>
      </c>
    </row>
    <row r="183" spans="1:7" x14ac:dyDescent="0.25">
      <c r="A183" s="34">
        <v>39083</v>
      </c>
      <c r="B183">
        <v>50.170045722825506</v>
      </c>
      <c r="C183">
        <v>51.20989206210885</v>
      </c>
      <c r="D183">
        <v>2.009225776325299</v>
      </c>
      <c r="E183" s="2">
        <v>-1.0398463392833435</v>
      </c>
      <c r="F183">
        <v>55.147902220515967</v>
      </c>
      <c r="G183">
        <v>47.271881903701733</v>
      </c>
    </row>
    <row r="184" spans="1:7" x14ac:dyDescent="0.25">
      <c r="A184" s="34">
        <v>39114</v>
      </c>
      <c r="B184">
        <v>55.585755635231614</v>
      </c>
      <c r="C184">
        <v>53.646495786490462</v>
      </c>
      <c r="D184">
        <v>2.009225776325299</v>
      </c>
      <c r="E184" s="2">
        <v>1.9392598487411519</v>
      </c>
      <c r="F184">
        <v>57.584505944897579</v>
      </c>
      <c r="G184">
        <v>49.708485628083345</v>
      </c>
    </row>
    <row r="185" spans="1:7" x14ac:dyDescent="0.25">
      <c r="A185" s="34">
        <v>39142</v>
      </c>
      <c r="B185">
        <v>57.301204817450675</v>
      </c>
      <c r="C185">
        <v>56.708110361549593</v>
      </c>
      <c r="D185">
        <v>2.009225776325299</v>
      </c>
      <c r="E185" s="2">
        <v>0.59309445590108112</v>
      </c>
      <c r="F185">
        <v>60.64612051995671</v>
      </c>
      <c r="G185">
        <v>52.770100203142476</v>
      </c>
    </row>
    <row r="186" spans="1:7" x14ac:dyDescent="0.25">
      <c r="A186" s="34">
        <v>39173</v>
      </c>
      <c r="B186">
        <v>59.892473136504385</v>
      </c>
      <c r="C186">
        <v>60.470545379541186</v>
      </c>
      <c r="D186">
        <v>2.009225776325299</v>
      </c>
      <c r="E186" s="2">
        <v>-0.57807224303680016</v>
      </c>
      <c r="F186">
        <v>64.408555537948303</v>
      </c>
      <c r="G186">
        <v>56.532535221134069</v>
      </c>
    </row>
    <row r="187" spans="1:7" x14ac:dyDescent="0.25">
      <c r="A187" s="34">
        <v>39203</v>
      </c>
      <c r="B187">
        <v>58.946260095767343</v>
      </c>
      <c r="C187">
        <v>60.273880139173848</v>
      </c>
      <c r="D187">
        <v>2.009225776325299</v>
      </c>
      <c r="E187" s="2">
        <v>-1.3276200434065046</v>
      </c>
      <c r="F187">
        <v>64.211890297580965</v>
      </c>
      <c r="G187">
        <v>56.335869980766731</v>
      </c>
    </row>
    <row r="188" spans="1:7" x14ac:dyDescent="0.25">
      <c r="A188" s="34">
        <v>39234</v>
      </c>
      <c r="B188">
        <v>62.131588183022124</v>
      </c>
      <c r="C188">
        <v>61.99062084646647</v>
      </c>
      <c r="D188">
        <v>2.009225776325299</v>
      </c>
      <c r="E188" s="2">
        <v>0.1409673365556543</v>
      </c>
      <c r="F188">
        <v>65.92863100487358</v>
      </c>
      <c r="G188">
        <v>58.052610688059353</v>
      </c>
    </row>
    <row r="189" spans="1:7" x14ac:dyDescent="0.25">
      <c r="A189" s="34">
        <v>39264</v>
      </c>
      <c r="B189">
        <v>70.539453027043734</v>
      </c>
      <c r="C189">
        <v>70.651497788292559</v>
      </c>
      <c r="D189">
        <v>2.009225776325299</v>
      </c>
      <c r="E189" s="2">
        <v>-0.1120447612488249</v>
      </c>
      <c r="F189">
        <v>74.589507946699669</v>
      </c>
      <c r="G189">
        <v>66.713487629885449</v>
      </c>
    </row>
    <row r="190" spans="1:7" x14ac:dyDescent="0.25">
      <c r="A190" s="34">
        <v>39295</v>
      </c>
      <c r="B190">
        <v>69.125813319656118</v>
      </c>
      <c r="C190">
        <v>69.368010940921664</v>
      </c>
      <c r="D190">
        <v>2.009225776325299</v>
      </c>
      <c r="E190" s="2">
        <v>-0.24219762126554656</v>
      </c>
      <c r="F190">
        <v>73.306021099328774</v>
      </c>
      <c r="G190">
        <v>65.430000782514554</v>
      </c>
    </row>
    <row r="191" spans="1:7" x14ac:dyDescent="0.25">
      <c r="A191" s="34">
        <v>39326</v>
      </c>
      <c r="B191">
        <v>75.994563847917945</v>
      </c>
      <c r="C191">
        <v>72.721525961504369</v>
      </c>
      <c r="D191">
        <v>2.009225776325299</v>
      </c>
      <c r="E191" s="2">
        <v>3.2730378864135758</v>
      </c>
      <c r="F191">
        <v>76.659536119911479</v>
      </c>
      <c r="G191">
        <v>68.783515803097259</v>
      </c>
    </row>
    <row r="192" spans="1:7" x14ac:dyDescent="0.25">
      <c r="A192" s="34">
        <v>39356</v>
      </c>
      <c r="B192">
        <v>82.988330192211521</v>
      </c>
      <c r="C192">
        <v>83.746764326866668</v>
      </c>
      <c r="D192">
        <v>2.009225776325299</v>
      </c>
      <c r="E192" s="2">
        <v>-0.75843413465514686</v>
      </c>
      <c r="F192">
        <v>87.684774485273778</v>
      </c>
      <c r="G192">
        <v>79.808754168459558</v>
      </c>
    </row>
    <row r="193" spans="1:7" x14ac:dyDescent="0.25">
      <c r="A193" s="34">
        <v>39387</v>
      </c>
      <c r="B193">
        <v>91.882738860596021</v>
      </c>
      <c r="C193">
        <v>87.962128396390995</v>
      </c>
      <c r="D193">
        <v>2.009225776325299</v>
      </c>
      <c r="E193" s="2">
        <v>3.9206104642050263</v>
      </c>
      <c r="F193">
        <v>91.900138554798104</v>
      </c>
      <c r="G193">
        <v>84.024118237983885</v>
      </c>
    </row>
    <row r="194" spans="1:7" x14ac:dyDescent="0.25">
      <c r="A194" s="34">
        <v>39417</v>
      </c>
      <c r="B194">
        <v>87.53392515242102</v>
      </c>
      <c r="C194">
        <v>87.514191937500399</v>
      </c>
      <c r="D194">
        <v>2.009225776325299</v>
      </c>
      <c r="E194" s="2">
        <v>1.9733214920620412E-2</v>
      </c>
      <c r="F194">
        <v>91.452202095907509</v>
      </c>
      <c r="G194">
        <v>83.576181779093289</v>
      </c>
    </row>
    <row r="195" spans="1:7" x14ac:dyDescent="0.25">
      <c r="A195" s="34">
        <v>39448</v>
      </c>
      <c r="B195">
        <v>90.080190885401336</v>
      </c>
      <c r="C195">
        <v>90.061385698496025</v>
      </c>
      <c r="D195">
        <v>2.009225776325299</v>
      </c>
      <c r="E195" s="2">
        <v>1.8805186905311189E-2</v>
      </c>
      <c r="F195">
        <v>93.999395856903135</v>
      </c>
      <c r="G195">
        <v>86.123375540088915</v>
      </c>
    </row>
    <row r="196" spans="1:7" x14ac:dyDescent="0.25">
      <c r="A196" s="34">
        <v>39479</v>
      </c>
      <c r="B196">
        <v>92.302889756465433</v>
      </c>
      <c r="C196">
        <v>92.768335117686092</v>
      </c>
      <c r="D196">
        <v>2.009225776325299</v>
      </c>
      <c r="E196" s="2">
        <v>-0.46544536122065949</v>
      </c>
      <c r="F196">
        <v>96.706345276093202</v>
      </c>
      <c r="G196">
        <v>88.830324959278983</v>
      </c>
    </row>
    <row r="197" spans="1:7" x14ac:dyDescent="0.25">
      <c r="A197" s="34">
        <v>39508</v>
      </c>
      <c r="B197">
        <v>101.63201721314444</v>
      </c>
      <c r="C197">
        <v>96.415318546269219</v>
      </c>
      <c r="D197">
        <v>2.009225776325299</v>
      </c>
      <c r="E197" s="2">
        <v>5.2166986668752173</v>
      </c>
      <c r="F197">
        <v>100.35332870467633</v>
      </c>
      <c r="G197">
        <v>92.477308387862109</v>
      </c>
    </row>
    <row r="198" spans="1:7" x14ac:dyDescent="0.25">
      <c r="A198" s="34">
        <v>39539</v>
      </c>
      <c r="B198">
        <v>109.87207976083018</v>
      </c>
      <c r="C198">
        <v>113.08315549857736</v>
      </c>
      <c r="D198">
        <v>2.009225776325299</v>
      </c>
      <c r="E198" s="2">
        <v>-3.2110757377471799</v>
      </c>
      <c r="F198">
        <v>117.02116565698446</v>
      </c>
      <c r="G198">
        <v>109.14514534017025</v>
      </c>
    </row>
    <row r="199" spans="1:7" x14ac:dyDescent="0.25">
      <c r="A199" s="34">
        <v>39569</v>
      </c>
      <c r="B199">
        <v>122.42592833504533</v>
      </c>
      <c r="C199">
        <v>117.1282350944181</v>
      </c>
      <c r="D199">
        <v>2.009225776325299</v>
      </c>
      <c r="E199" s="2">
        <v>5.2976932406272255</v>
      </c>
      <c r="F199">
        <v>121.06624525282521</v>
      </c>
      <c r="G199">
        <v>113.19022493601099</v>
      </c>
    </row>
    <row r="200" spans="1:7" x14ac:dyDescent="0.25">
      <c r="A200" s="34">
        <v>39600</v>
      </c>
      <c r="B200">
        <v>130.69235602676204</v>
      </c>
      <c r="C200">
        <v>124.07810379520515</v>
      </c>
      <c r="D200">
        <v>2.009225776325299</v>
      </c>
      <c r="E200" s="2">
        <v>6.6142522315568897</v>
      </c>
      <c r="F200">
        <v>128.01611395361226</v>
      </c>
      <c r="G200">
        <v>120.14009363679804</v>
      </c>
    </row>
    <row r="201" spans="1:7" x14ac:dyDescent="0.25">
      <c r="A201" s="34">
        <v>39630</v>
      </c>
      <c r="B201">
        <v>130.55822018352953</v>
      </c>
      <c r="C201">
        <v>127.77104107447207</v>
      </c>
      <c r="D201">
        <v>2.009225776325299</v>
      </c>
      <c r="E201" s="2">
        <v>2.7871791090574618</v>
      </c>
      <c r="F201">
        <v>131.70905123287918</v>
      </c>
      <c r="G201">
        <v>123.83303091606496</v>
      </c>
    </row>
    <row r="202" spans="1:7" x14ac:dyDescent="0.25">
      <c r="A202" s="34">
        <v>39661</v>
      </c>
      <c r="B202">
        <v>113.43020507531716</v>
      </c>
      <c r="C202">
        <v>112.54810999791755</v>
      </c>
      <c r="D202">
        <v>2.009225776325299</v>
      </c>
      <c r="E202" s="2">
        <v>0.88209507739961168</v>
      </c>
      <c r="F202">
        <v>116.48612015632466</v>
      </c>
      <c r="G202">
        <v>108.61009983951044</v>
      </c>
    </row>
    <row r="203" spans="1:7" x14ac:dyDescent="0.25">
      <c r="A203" s="34">
        <v>39692</v>
      </c>
      <c r="B203">
        <v>99.641086330676316</v>
      </c>
      <c r="C203">
        <v>105.53450697860123</v>
      </c>
      <c r="D203">
        <v>2.009225776325299</v>
      </c>
      <c r="E203" s="2">
        <v>-5.8934206479249127</v>
      </c>
      <c r="F203">
        <v>109.47251713700834</v>
      </c>
      <c r="G203">
        <v>101.59649682019412</v>
      </c>
    </row>
    <row r="204" spans="1:7" x14ac:dyDescent="0.25">
      <c r="A204" s="34">
        <v>39722</v>
      </c>
      <c r="B204">
        <v>74.517676318884028</v>
      </c>
      <c r="C204">
        <v>66.340067394555604</v>
      </c>
      <c r="D204">
        <v>2.009225776325299</v>
      </c>
      <c r="E204" s="2">
        <v>8.1776089243284247</v>
      </c>
      <c r="F204">
        <v>70.278077552962714</v>
      </c>
      <c r="G204">
        <v>62.402057236148487</v>
      </c>
    </row>
    <row r="205" spans="1:7" x14ac:dyDescent="0.25">
      <c r="A205" s="34">
        <v>39753</v>
      </c>
      <c r="B205">
        <v>54.688843920607127</v>
      </c>
      <c r="C205">
        <v>56.89600388523975</v>
      </c>
      <c r="D205">
        <v>2.009225776325299</v>
      </c>
      <c r="E205" s="2">
        <v>-2.2071599646326234</v>
      </c>
      <c r="F205">
        <v>60.834014043646867</v>
      </c>
      <c r="G205">
        <v>52.957993726832633</v>
      </c>
    </row>
    <row r="206" spans="1:7" x14ac:dyDescent="0.25">
      <c r="A206" s="34">
        <v>39783</v>
      </c>
      <c r="B206">
        <v>36.08911790861265</v>
      </c>
      <c r="C206">
        <v>43.571862519325961</v>
      </c>
      <c r="D206">
        <v>2.009225776325299</v>
      </c>
      <c r="E206" s="2">
        <v>-7.4827446107133113</v>
      </c>
      <c r="F206">
        <v>47.509872677733078</v>
      </c>
      <c r="G206">
        <v>39.633852360918844</v>
      </c>
    </row>
    <row r="207" spans="1:7" x14ac:dyDescent="0.25">
      <c r="A207" s="34">
        <v>39814</v>
      </c>
      <c r="B207">
        <v>35.269331492779472</v>
      </c>
      <c r="C207">
        <v>38.271766221062315</v>
      </c>
      <c r="D207">
        <v>2.009225776325299</v>
      </c>
      <c r="E207" s="2">
        <v>-3.002434728282843</v>
      </c>
      <c r="F207">
        <v>42.209776379469432</v>
      </c>
      <c r="G207">
        <v>34.333756062655198</v>
      </c>
    </row>
    <row r="208" spans="1:7" x14ac:dyDescent="0.25">
      <c r="A208" s="34">
        <v>39845</v>
      </c>
      <c r="B208">
        <v>32.273992117885115</v>
      </c>
      <c r="C208">
        <v>37.699591780528564</v>
      </c>
      <c r="D208">
        <v>2.009225776325299</v>
      </c>
      <c r="E208" s="2">
        <v>-5.4255996626434495</v>
      </c>
      <c r="F208">
        <v>41.637601938935681</v>
      </c>
      <c r="G208">
        <v>33.761581622121447</v>
      </c>
    </row>
    <row r="209" spans="1:7" x14ac:dyDescent="0.25">
      <c r="A209" s="34">
        <v>39873</v>
      </c>
      <c r="B209">
        <v>41.543968523516014</v>
      </c>
      <c r="C209">
        <v>41.492587242928792</v>
      </c>
      <c r="D209">
        <v>2.009225776325299</v>
      </c>
      <c r="E209" s="2">
        <v>5.1381280587222022E-2</v>
      </c>
      <c r="F209">
        <v>45.430597401335909</v>
      </c>
      <c r="G209">
        <v>37.554577084521675</v>
      </c>
    </row>
    <row r="210" spans="1:7" x14ac:dyDescent="0.25">
      <c r="A210" s="34">
        <v>39904</v>
      </c>
      <c r="B210">
        <v>45.510247483544049</v>
      </c>
      <c r="C210">
        <v>45.59111059236718</v>
      </c>
      <c r="D210">
        <v>2.009225776325299</v>
      </c>
      <c r="E210" s="2">
        <v>-8.0863108823130858E-2</v>
      </c>
      <c r="F210">
        <v>49.529120750774297</v>
      </c>
      <c r="G210">
        <v>41.653100433960063</v>
      </c>
    </row>
    <row r="211" spans="1:7" x14ac:dyDescent="0.25">
      <c r="A211" s="34">
        <v>39934</v>
      </c>
      <c r="B211">
        <v>54.375367060670747</v>
      </c>
      <c r="C211">
        <v>52.760849308988035</v>
      </c>
      <c r="D211">
        <v>2.009225776325299</v>
      </c>
      <c r="E211" s="2">
        <v>1.6145177516827118</v>
      </c>
      <c r="F211">
        <v>56.698859467395152</v>
      </c>
      <c r="G211">
        <v>48.822839150580918</v>
      </c>
    </row>
    <row r="212" spans="1:7" x14ac:dyDescent="0.25">
      <c r="A212" s="34">
        <v>39965</v>
      </c>
      <c r="B212">
        <v>65.893406324623498</v>
      </c>
      <c r="C212">
        <v>62.953072489235694</v>
      </c>
      <c r="D212">
        <v>2.009225776325299</v>
      </c>
      <c r="E212" s="2">
        <v>2.9403338353878041</v>
      </c>
      <c r="F212">
        <v>66.891082647642804</v>
      </c>
      <c r="G212">
        <v>59.015062330828577</v>
      </c>
    </row>
    <row r="213" spans="1:7" x14ac:dyDescent="0.25">
      <c r="A213" s="34">
        <v>39995</v>
      </c>
      <c r="B213">
        <v>60.85386794708392</v>
      </c>
      <c r="C213">
        <v>62.340478980463629</v>
      </c>
      <c r="D213">
        <v>2.009225776325299</v>
      </c>
      <c r="E213" s="2">
        <v>-1.4866110333797096</v>
      </c>
      <c r="F213">
        <v>66.278489138870739</v>
      </c>
      <c r="G213">
        <v>58.402468822056512</v>
      </c>
    </row>
    <row r="214" spans="1:7" x14ac:dyDescent="0.25">
      <c r="A214" s="34">
        <v>40026</v>
      </c>
      <c r="B214">
        <v>64.747927161979945</v>
      </c>
      <c r="C214">
        <v>65.662598209503301</v>
      </c>
      <c r="D214">
        <v>2.009225776325299</v>
      </c>
      <c r="E214" s="2">
        <v>-0.91467104752335615</v>
      </c>
      <c r="F214">
        <v>69.600608367910411</v>
      </c>
      <c r="G214">
        <v>61.724588051096184</v>
      </c>
    </row>
    <row r="215" spans="1:7" x14ac:dyDescent="0.25">
      <c r="A215" s="34">
        <v>40057</v>
      </c>
      <c r="B215">
        <v>65.246870881036259</v>
      </c>
      <c r="C215">
        <v>64.251141665250799</v>
      </c>
      <c r="D215">
        <v>2.009225776325299</v>
      </c>
      <c r="E215" s="2">
        <v>0.99572921578545959</v>
      </c>
      <c r="F215">
        <v>68.189151823657909</v>
      </c>
      <c r="G215">
        <v>60.313131506843682</v>
      </c>
    </row>
    <row r="216" spans="1:7" x14ac:dyDescent="0.25">
      <c r="A216" s="34">
        <v>40087</v>
      </c>
      <c r="B216">
        <v>72.283075909543101</v>
      </c>
      <c r="C216">
        <v>73.200488791743112</v>
      </c>
      <c r="D216">
        <v>2.009225776325299</v>
      </c>
      <c r="E216" s="2">
        <v>-0.91741288220001138</v>
      </c>
      <c r="F216">
        <v>77.138498950150222</v>
      </c>
      <c r="G216">
        <v>69.262478633336002</v>
      </c>
    </row>
    <row r="217" spans="1:7" x14ac:dyDescent="0.25">
      <c r="A217" s="34">
        <v>40118</v>
      </c>
      <c r="B217">
        <v>74.38701999141901</v>
      </c>
      <c r="C217">
        <v>73.408610875168108</v>
      </c>
      <c r="D217">
        <v>2.009225776325299</v>
      </c>
      <c r="E217" s="2">
        <v>0.97840911625090143</v>
      </c>
      <c r="F217">
        <v>77.346621033575218</v>
      </c>
      <c r="G217">
        <v>69.470600716760998</v>
      </c>
    </row>
    <row r="218" spans="1:7" x14ac:dyDescent="0.25">
      <c r="A218" s="34">
        <v>40148</v>
      </c>
      <c r="B218">
        <v>71.025183836233936</v>
      </c>
      <c r="C218">
        <v>69.671741092449224</v>
      </c>
      <c r="D218">
        <v>2.009225776325299</v>
      </c>
      <c r="E218" s="2">
        <v>1.3534427437847114</v>
      </c>
      <c r="F218">
        <v>73.609751250856334</v>
      </c>
      <c r="G218">
        <v>65.733730934042114</v>
      </c>
    </row>
    <row r="219" spans="1:7" x14ac:dyDescent="0.25">
      <c r="A219" s="34">
        <v>40179</v>
      </c>
      <c r="B219">
        <v>74.10851421118123</v>
      </c>
      <c r="C219">
        <v>74.711424473259115</v>
      </c>
      <c r="D219">
        <v>2.009225776325299</v>
      </c>
      <c r="E219" s="2">
        <v>-0.60291026207788434</v>
      </c>
      <c r="F219">
        <v>78.649434631666225</v>
      </c>
      <c r="G219">
        <v>70.773414314852005</v>
      </c>
    </row>
    <row r="220" spans="1:7" x14ac:dyDescent="0.25">
      <c r="A220" s="34">
        <v>40210</v>
      </c>
      <c r="B220">
        <v>72.82492449800759</v>
      </c>
      <c r="C220">
        <v>73.350671297362481</v>
      </c>
      <c r="D220">
        <v>2.009225776325299</v>
      </c>
      <c r="E220" s="2">
        <v>-0.52574679935489144</v>
      </c>
      <c r="F220">
        <v>77.288681455769591</v>
      </c>
      <c r="G220">
        <v>69.412661138955372</v>
      </c>
    </row>
    <row r="221" spans="1:7" x14ac:dyDescent="0.25">
      <c r="A221" s="34">
        <v>40238</v>
      </c>
      <c r="B221">
        <v>78.162782552379795</v>
      </c>
      <c r="C221">
        <v>75.457006736898222</v>
      </c>
      <c r="D221">
        <v>2.009225776325299</v>
      </c>
      <c r="E221" s="2">
        <v>2.705775815481573</v>
      </c>
      <c r="F221">
        <v>79.395016895305332</v>
      </c>
      <c r="G221">
        <v>71.518996578491112</v>
      </c>
    </row>
    <row r="222" spans="1:7" x14ac:dyDescent="0.25">
      <c r="A222" s="34">
        <v>40269</v>
      </c>
      <c r="B222">
        <v>81.492867281760113</v>
      </c>
      <c r="C222">
        <v>77.251927097480717</v>
      </c>
      <c r="D222">
        <v>2.009225776325299</v>
      </c>
      <c r="E222" s="2">
        <v>4.2409401842793955</v>
      </c>
      <c r="F222">
        <v>81.189937255887827</v>
      </c>
      <c r="G222">
        <v>73.313916939073607</v>
      </c>
    </row>
    <row r="223" spans="1:7" x14ac:dyDescent="0.25">
      <c r="A223" s="34">
        <v>40299</v>
      </c>
      <c r="B223">
        <v>70.525696587241868</v>
      </c>
      <c r="C223">
        <v>71.802874968804858</v>
      </c>
      <c r="D223">
        <v>2.009225776325299</v>
      </c>
      <c r="E223" s="2">
        <v>-1.2771783815629902</v>
      </c>
      <c r="F223">
        <v>75.740885127211968</v>
      </c>
      <c r="G223">
        <v>67.864864810397748</v>
      </c>
    </row>
    <row r="224" spans="1:7" x14ac:dyDescent="0.25">
      <c r="A224" s="34">
        <v>40330</v>
      </c>
      <c r="B224">
        <v>69.618563633134514</v>
      </c>
      <c r="C224">
        <v>72.348748830543343</v>
      </c>
      <c r="D224">
        <v>2.009225776325299</v>
      </c>
      <c r="E224" s="2">
        <v>-2.7301851974088294</v>
      </c>
      <c r="F224">
        <v>76.286758988950453</v>
      </c>
      <c r="G224">
        <v>68.410738672136233</v>
      </c>
    </row>
    <row r="225" spans="1:7" x14ac:dyDescent="0.25">
      <c r="A225" s="34">
        <v>40360</v>
      </c>
      <c r="B225">
        <v>71.048314141503127</v>
      </c>
      <c r="C225">
        <v>72.088067678717124</v>
      </c>
      <c r="D225">
        <v>2.009225776325299</v>
      </c>
      <c r="E225" s="2">
        <v>-1.039753537213997</v>
      </c>
      <c r="F225">
        <v>76.026077837124234</v>
      </c>
      <c r="G225">
        <v>68.150057520310014</v>
      </c>
    </row>
    <row r="226" spans="1:7" x14ac:dyDescent="0.25">
      <c r="A226" s="34">
        <v>40391</v>
      </c>
      <c r="B226">
        <v>72.965291386565525</v>
      </c>
      <c r="C226">
        <v>72.15760602779352</v>
      </c>
      <c r="D226">
        <v>2.009225776325299</v>
      </c>
      <c r="E226" s="2">
        <v>0.8076853587720052</v>
      </c>
      <c r="F226">
        <v>76.09561618620063</v>
      </c>
      <c r="G226">
        <v>68.21959586938641</v>
      </c>
    </row>
    <row r="227" spans="1:7" x14ac:dyDescent="0.25">
      <c r="A227" s="34">
        <v>40422</v>
      </c>
      <c r="B227">
        <v>72.096783209673035</v>
      </c>
      <c r="C227">
        <v>70.851208874504891</v>
      </c>
      <c r="D227">
        <v>2.009225776325299</v>
      </c>
      <c r="E227" s="2">
        <v>1.2455743351681434</v>
      </c>
      <c r="F227">
        <v>74.789219032912001</v>
      </c>
      <c r="G227">
        <v>66.913198716097781</v>
      </c>
    </row>
    <row r="228" spans="1:7" x14ac:dyDescent="0.25">
      <c r="A228" s="34">
        <v>40452</v>
      </c>
      <c r="B228">
        <v>77.348524142544647</v>
      </c>
      <c r="C228">
        <v>77.167106766004082</v>
      </c>
      <c r="D228">
        <v>2.009225776325299</v>
      </c>
      <c r="E228" s="2">
        <v>0.18141737654056556</v>
      </c>
      <c r="F228">
        <v>81.105116924411192</v>
      </c>
      <c r="G228">
        <v>73.229096607596972</v>
      </c>
    </row>
    <row r="229" spans="1:7" x14ac:dyDescent="0.25">
      <c r="A229" s="34">
        <v>40483</v>
      </c>
      <c r="B229">
        <v>80.104124214340672</v>
      </c>
      <c r="C229">
        <v>79.942991727894935</v>
      </c>
      <c r="D229">
        <v>2.009225776325299</v>
      </c>
      <c r="E229" s="2">
        <v>0.1611324864457373</v>
      </c>
      <c r="F229">
        <v>83.881001886302045</v>
      </c>
      <c r="G229">
        <v>76.004981569487825</v>
      </c>
    </row>
    <row r="230" spans="1:7" x14ac:dyDescent="0.25">
      <c r="A230" s="34">
        <v>40513</v>
      </c>
      <c r="B230">
        <v>85.068026300420115</v>
      </c>
      <c r="C230">
        <v>83.028116616432072</v>
      </c>
      <c r="D230">
        <v>2.009225776325299</v>
      </c>
      <c r="E230" s="2">
        <v>2.0399096839880428</v>
      </c>
      <c r="F230">
        <v>86.966126774839182</v>
      </c>
      <c r="G230">
        <v>79.090106458024962</v>
      </c>
    </row>
    <row r="231" spans="1:7" x14ac:dyDescent="0.25">
      <c r="A231" s="34">
        <v>40544</v>
      </c>
      <c r="B231">
        <v>85.695258599507468</v>
      </c>
      <c r="C231">
        <v>86.829410156978113</v>
      </c>
      <c r="D231">
        <v>2.009225776325299</v>
      </c>
      <c r="E231" s="2">
        <v>-1.1341515574706449</v>
      </c>
      <c r="F231">
        <v>90.767420315385223</v>
      </c>
      <c r="G231">
        <v>82.891399998571003</v>
      </c>
    </row>
    <row r="232" spans="1:7" x14ac:dyDescent="0.25">
      <c r="A232" s="34">
        <v>40575</v>
      </c>
      <c r="B232">
        <v>85.139638380041717</v>
      </c>
      <c r="C232">
        <v>86.236696438040127</v>
      </c>
      <c r="D232">
        <v>2.009225776325299</v>
      </c>
      <c r="E232" s="2">
        <v>-1.0970580579984102</v>
      </c>
      <c r="F232">
        <v>90.174706596447237</v>
      </c>
      <c r="G232">
        <v>82.298686279633017</v>
      </c>
    </row>
    <row r="233" spans="1:7" x14ac:dyDescent="0.25">
      <c r="A233" s="34">
        <v>40603</v>
      </c>
      <c r="B233">
        <v>93.316991475537208</v>
      </c>
      <c r="C233">
        <v>93.145441296726972</v>
      </c>
      <c r="D233">
        <v>2.009225776325299</v>
      </c>
      <c r="E233" s="2">
        <v>0.17155017881023582</v>
      </c>
      <c r="F233">
        <v>97.083451455134082</v>
      </c>
      <c r="G233">
        <v>89.207431138319862</v>
      </c>
    </row>
    <row r="234" spans="1:7" x14ac:dyDescent="0.25">
      <c r="A234" s="34">
        <v>40634</v>
      </c>
      <c r="B234">
        <v>105.09498288152425</v>
      </c>
      <c r="C234">
        <v>99.281914070576988</v>
      </c>
      <c r="D234">
        <v>2.009225776325299</v>
      </c>
      <c r="E234" s="2">
        <v>5.8130688109472572</v>
      </c>
      <c r="F234">
        <v>103.2199242289841</v>
      </c>
      <c r="G234">
        <v>95.343903912169878</v>
      </c>
    </row>
    <row r="235" spans="1:7" x14ac:dyDescent="0.25">
      <c r="A235" s="34">
        <v>40664</v>
      </c>
      <c r="B235">
        <v>95.976621685559238</v>
      </c>
      <c r="C235">
        <v>96.353374938256835</v>
      </c>
      <c r="D235">
        <v>2.009225776325299</v>
      </c>
      <c r="E235" s="2">
        <v>-0.37675325269759696</v>
      </c>
      <c r="F235">
        <v>100.29138509666394</v>
      </c>
      <c r="G235">
        <v>92.415364779849725</v>
      </c>
    </row>
    <row r="236" spans="1:7" x14ac:dyDescent="0.25">
      <c r="A236" s="34">
        <v>40695</v>
      </c>
      <c r="B236">
        <v>92.128413247816084</v>
      </c>
      <c r="C236">
        <v>92.703624423523479</v>
      </c>
      <c r="D236">
        <v>2.009225776325299</v>
      </c>
      <c r="E236" s="2">
        <v>-0.57521117570739477</v>
      </c>
      <c r="F236">
        <v>96.641634581930589</v>
      </c>
      <c r="G236">
        <v>88.765614265116369</v>
      </c>
    </row>
    <row r="237" spans="1:7" x14ac:dyDescent="0.25">
      <c r="A237" s="34">
        <v>40725</v>
      </c>
      <c r="B237">
        <v>92.971688102464867</v>
      </c>
      <c r="C237">
        <v>89.820145665695676</v>
      </c>
      <c r="D237">
        <v>2.009225776325299</v>
      </c>
      <c r="E237" s="2">
        <v>3.1515424367691907</v>
      </c>
      <c r="F237">
        <v>93.758155824102786</v>
      </c>
      <c r="G237">
        <v>85.882135507288567</v>
      </c>
    </row>
    <row r="238" spans="1:7" x14ac:dyDescent="0.25">
      <c r="A238" s="34">
        <v>40756</v>
      </c>
      <c r="B238">
        <v>81.37406783486469</v>
      </c>
      <c r="C238">
        <v>85.039708876148211</v>
      </c>
      <c r="D238">
        <v>2.009225776325299</v>
      </c>
      <c r="E238" s="2">
        <v>-3.6656410412835214</v>
      </c>
      <c r="F238">
        <v>88.977719034555321</v>
      </c>
      <c r="G238">
        <v>81.101698717741101</v>
      </c>
    </row>
    <row r="239" spans="1:7" x14ac:dyDescent="0.25">
      <c r="A239" s="34">
        <v>40787</v>
      </c>
      <c r="B239">
        <v>81.055805751257367</v>
      </c>
      <c r="C239">
        <v>81.11260533123118</v>
      </c>
      <c r="D239">
        <v>2.009225776325299</v>
      </c>
      <c r="E239" s="2">
        <v>-5.6799579973812797E-2</v>
      </c>
      <c r="F239">
        <v>85.05061548963829</v>
      </c>
      <c r="G239">
        <v>77.17459517282407</v>
      </c>
    </row>
    <row r="240" spans="1:7" x14ac:dyDescent="0.25">
      <c r="A240" s="34">
        <v>40817</v>
      </c>
      <c r="B240">
        <v>82.833077274453117</v>
      </c>
      <c r="C240">
        <v>84.201747360033494</v>
      </c>
      <c r="D240">
        <v>2.009225776325299</v>
      </c>
      <c r="E240" s="2">
        <v>-1.3686700855803764</v>
      </c>
      <c r="F240">
        <v>88.139757518440604</v>
      </c>
      <c r="G240">
        <v>80.263737201626384</v>
      </c>
    </row>
    <row r="241" spans="1:7" x14ac:dyDescent="0.25">
      <c r="A241" s="34">
        <v>40848</v>
      </c>
      <c r="B241">
        <v>93.331551522847235</v>
      </c>
      <c r="C241">
        <v>90.423436724509116</v>
      </c>
      <c r="D241">
        <v>2.009225776325299</v>
      </c>
      <c r="E241" s="2">
        <v>2.9081147983381186</v>
      </c>
      <c r="F241">
        <v>94.361446882916226</v>
      </c>
      <c r="G241">
        <v>86.485426566102007</v>
      </c>
    </row>
    <row r="242" spans="1:7" x14ac:dyDescent="0.25">
      <c r="A242" s="34">
        <v>40878</v>
      </c>
      <c r="B242">
        <v>95.570863103350135</v>
      </c>
      <c r="C242">
        <v>92.274429745946065</v>
      </c>
      <c r="D242">
        <v>2.009225776325299</v>
      </c>
      <c r="E242" s="2">
        <v>3.2964333574040694</v>
      </c>
      <c r="F242">
        <v>96.212439904353175</v>
      </c>
      <c r="G242">
        <v>88.336419587538956</v>
      </c>
    </row>
    <row r="243" spans="1:7" x14ac:dyDescent="0.25">
      <c r="A243" s="34">
        <v>40909</v>
      </c>
      <c r="B243">
        <v>96.577437003490473</v>
      </c>
      <c r="C243">
        <v>94.481902240856428</v>
      </c>
      <c r="D243">
        <v>2.009225776325299</v>
      </c>
      <c r="E243" s="2">
        <v>2.0955347626340455</v>
      </c>
      <c r="F243">
        <v>98.419912399263538</v>
      </c>
      <c r="G243">
        <v>90.543892082449318</v>
      </c>
    </row>
    <row r="244" spans="1:7" x14ac:dyDescent="0.25">
      <c r="A244" s="34">
        <v>40940</v>
      </c>
      <c r="B244">
        <v>98.212243175364463</v>
      </c>
      <c r="C244">
        <v>97.501199249542282</v>
      </c>
      <c r="D244">
        <v>2.009225776325299</v>
      </c>
      <c r="E244" s="2">
        <v>0.71104392582218168</v>
      </c>
      <c r="F244">
        <v>101.43920940794939</v>
      </c>
      <c r="G244">
        <v>93.563189091135172</v>
      </c>
    </row>
    <row r="245" spans="1:7" x14ac:dyDescent="0.25">
      <c r="A245" s="34">
        <v>40969</v>
      </c>
      <c r="B245">
        <v>100.60522185001244</v>
      </c>
      <c r="C245">
        <v>100.43704069656762</v>
      </c>
      <c r="D245">
        <v>2.009225776325299</v>
      </c>
      <c r="E245" s="2">
        <v>0.1681811534448201</v>
      </c>
      <c r="F245">
        <v>104.37505085497473</v>
      </c>
      <c r="G245">
        <v>96.499030538160511</v>
      </c>
    </row>
    <row r="246" spans="1:7" x14ac:dyDescent="0.25">
      <c r="A246" s="34">
        <v>41000</v>
      </c>
      <c r="B246">
        <v>96.546634511697334</v>
      </c>
      <c r="C246">
        <v>94.396119684406671</v>
      </c>
      <c r="D246">
        <v>2.009225776325299</v>
      </c>
      <c r="E246" s="2">
        <v>2.1505148272906638</v>
      </c>
      <c r="F246">
        <v>98.33412984281378</v>
      </c>
      <c r="G246">
        <v>90.458109525999561</v>
      </c>
    </row>
    <row r="247" spans="1:7" x14ac:dyDescent="0.25">
      <c r="A247" s="34">
        <v>41030</v>
      </c>
      <c r="B247">
        <v>85.882741303489354</v>
      </c>
      <c r="C247">
        <v>88.069301042605844</v>
      </c>
      <c r="D247">
        <v>2.009225776325299</v>
      </c>
      <c r="E247" s="2">
        <v>-2.1865597391164897</v>
      </c>
      <c r="F247">
        <v>92.007311201012953</v>
      </c>
      <c r="G247">
        <v>84.131290884198734</v>
      </c>
    </row>
    <row r="248" spans="1:7" x14ac:dyDescent="0.25">
      <c r="A248" s="34">
        <v>41061</v>
      </c>
      <c r="B248">
        <v>75.062145939267424</v>
      </c>
      <c r="C248">
        <v>74.067868684325276</v>
      </c>
      <c r="D248">
        <v>2.009225776325299</v>
      </c>
      <c r="E248" s="2">
        <v>0.99427725494214769</v>
      </c>
      <c r="F248">
        <v>78.005878842732386</v>
      </c>
      <c r="G248">
        <v>70.129858525918166</v>
      </c>
    </row>
    <row r="249" spans="1:7" x14ac:dyDescent="0.25">
      <c r="A249" s="34">
        <v>41091</v>
      </c>
      <c r="B249">
        <v>81.777504430669211</v>
      </c>
      <c r="C249">
        <v>84.95446752203317</v>
      </c>
      <c r="D249">
        <v>2.009225776325299</v>
      </c>
      <c r="E249" s="2">
        <v>-3.1769630913639588</v>
      </c>
      <c r="F249">
        <v>88.89247768044028</v>
      </c>
      <c r="G249">
        <v>81.01645736362606</v>
      </c>
    </row>
    <row r="250" spans="1:7" x14ac:dyDescent="0.25">
      <c r="A250" s="34">
        <v>41122</v>
      </c>
      <c r="B250">
        <v>87.360201183712064</v>
      </c>
      <c r="C250">
        <v>87.264506156905938</v>
      </c>
      <c r="D250">
        <v>2.009225776325299</v>
      </c>
      <c r="E250" s="2">
        <v>9.5695026806126293E-2</v>
      </c>
      <c r="F250">
        <v>91.202516315313048</v>
      </c>
      <c r="G250">
        <v>83.326495998498828</v>
      </c>
    </row>
    <row r="251" spans="1:7" x14ac:dyDescent="0.25">
      <c r="A251" s="34">
        <v>41153</v>
      </c>
      <c r="B251">
        <v>89.886668248834269</v>
      </c>
      <c r="C251">
        <v>87.129061017138369</v>
      </c>
      <c r="D251">
        <v>2.009225776325299</v>
      </c>
      <c r="E251" s="2">
        <v>2.7576072316958999</v>
      </c>
      <c r="F251">
        <v>91.067071175545479</v>
      </c>
      <c r="G251">
        <v>83.191050858731259</v>
      </c>
    </row>
    <row r="252" spans="1:7" x14ac:dyDescent="0.25">
      <c r="A252" s="34">
        <v>41183</v>
      </c>
      <c r="B252">
        <v>84.466309173075445</v>
      </c>
      <c r="C252">
        <v>82.001907846046151</v>
      </c>
      <c r="D252">
        <v>2.009225776325299</v>
      </c>
      <c r="E252" s="2">
        <v>2.464401327029293</v>
      </c>
      <c r="F252">
        <v>85.939918004453261</v>
      </c>
      <c r="G252">
        <v>78.063897687639042</v>
      </c>
    </row>
    <row r="253" spans="1:7" x14ac:dyDescent="0.25">
      <c r="A253" s="34">
        <v>41214</v>
      </c>
      <c r="B253">
        <v>80.174546999582233</v>
      </c>
      <c r="C253">
        <v>82.279439826610712</v>
      </c>
      <c r="D253">
        <v>2.009225776325299</v>
      </c>
      <c r="E253" s="2">
        <v>-2.104892827028479</v>
      </c>
      <c r="F253">
        <v>86.217449985017822</v>
      </c>
      <c r="G253">
        <v>78.341429668203602</v>
      </c>
    </row>
    <row r="254" spans="1:7" x14ac:dyDescent="0.25">
      <c r="A254" s="34">
        <v>41244</v>
      </c>
      <c r="B254">
        <v>78.257839604232288</v>
      </c>
      <c r="C254">
        <v>82.357624848874266</v>
      </c>
      <c r="D254">
        <v>2.009225776325299</v>
      </c>
      <c r="E254" s="2">
        <v>-4.0997852446419785</v>
      </c>
      <c r="F254">
        <v>86.295635007281376</v>
      </c>
      <c r="G254">
        <v>78.419614690467156</v>
      </c>
    </row>
    <row r="255" spans="1:7" x14ac:dyDescent="0.25">
      <c r="A255" s="34">
        <v>41275</v>
      </c>
      <c r="B255">
        <v>80.368421942172631</v>
      </c>
      <c r="C255">
        <v>86.723352285176475</v>
      </c>
      <c r="D255">
        <v>2.009225776325299</v>
      </c>
      <c r="E255" s="2">
        <v>-6.3549303430038435</v>
      </c>
      <c r="F255">
        <v>90.661362443583585</v>
      </c>
      <c r="G255">
        <v>82.785342126769365</v>
      </c>
    </row>
    <row r="256" spans="1:7" x14ac:dyDescent="0.25">
      <c r="A256" s="34">
        <v>41306</v>
      </c>
      <c r="B256">
        <v>81.773076567572787</v>
      </c>
      <c r="C256">
        <v>86.329044120171432</v>
      </c>
      <c r="D256">
        <v>2.009225776325299</v>
      </c>
      <c r="E256" s="2">
        <v>-4.5559675525986449</v>
      </c>
      <c r="F256">
        <v>90.267054278578541</v>
      </c>
      <c r="G256">
        <v>82.391033961764322</v>
      </c>
    </row>
    <row r="257" spans="1:7" x14ac:dyDescent="0.25">
      <c r="A257" s="34">
        <v>41334</v>
      </c>
      <c r="B257">
        <v>86.3569115116088</v>
      </c>
      <c r="C257">
        <v>83.808451330366978</v>
      </c>
      <c r="D257">
        <v>2.009225776325299</v>
      </c>
      <c r="E257" s="2">
        <v>2.5484601812418219</v>
      </c>
      <c r="F257">
        <v>87.746461488774088</v>
      </c>
      <c r="G257">
        <v>79.870441171959868</v>
      </c>
    </row>
    <row r="258" spans="1:7" x14ac:dyDescent="0.25">
      <c r="A258" s="34">
        <v>41365</v>
      </c>
      <c r="B258">
        <v>87.240114983583993</v>
      </c>
      <c r="C258">
        <v>85.771410172540527</v>
      </c>
      <c r="D258">
        <v>2.009225776325299</v>
      </c>
      <c r="E258" s="2">
        <v>1.468704811043466</v>
      </c>
      <c r="F258">
        <v>89.709420330947637</v>
      </c>
      <c r="G258">
        <v>81.833400014133417</v>
      </c>
    </row>
    <row r="259" spans="1:7" x14ac:dyDescent="0.25">
      <c r="A259" s="34">
        <v>41395</v>
      </c>
      <c r="B259">
        <v>91.269647694628034</v>
      </c>
      <c r="C259">
        <v>88.138777403260661</v>
      </c>
      <c r="D259">
        <v>2.009225776325299</v>
      </c>
      <c r="E259" s="2">
        <v>3.1308702913673727</v>
      </c>
      <c r="F259">
        <v>92.076787561667771</v>
      </c>
      <c r="G259">
        <v>84.200767244853552</v>
      </c>
    </row>
    <row r="260" spans="1:7" x14ac:dyDescent="0.25">
      <c r="A260" s="34">
        <v>41426</v>
      </c>
      <c r="B260">
        <v>92.460385754833439</v>
      </c>
      <c r="C260">
        <v>90.024994333146864</v>
      </c>
      <c r="D260">
        <v>2.009225776325299</v>
      </c>
      <c r="E260" s="2">
        <v>2.4353914216865746</v>
      </c>
      <c r="F260">
        <v>93.963004491553974</v>
      </c>
      <c r="G260">
        <v>86.086984174739754</v>
      </c>
    </row>
    <row r="261" spans="1:7" x14ac:dyDescent="0.25">
      <c r="A261" s="34">
        <v>41456</v>
      </c>
      <c r="B261">
        <v>101.32072526338725</v>
      </c>
      <c r="C261">
        <v>100.68229338486756</v>
      </c>
      <c r="D261">
        <v>2.009225776325299</v>
      </c>
      <c r="E261" s="2">
        <v>0.63843187851968253</v>
      </c>
      <c r="F261">
        <v>104.62030354327467</v>
      </c>
      <c r="G261">
        <v>96.744283226460453</v>
      </c>
    </row>
    <row r="262" spans="1:7" x14ac:dyDescent="0.25">
      <c r="A262" s="34">
        <v>41487</v>
      </c>
      <c r="B262">
        <v>103.86097884770152</v>
      </c>
      <c r="C262">
        <v>102.04992357852478</v>
      </c>
      <c r="D262">
        <v>2.009225776325299</v>
      </c>
      <c r="E262" s="2">
        <v>1.8110552691767339</v>
      </c>
      <c r="F262">
        <v>105.98793373693189</v>
      </c>
      <c r="G262">
        <v>98.111913420117673</v>
      </c>
    </row>
    <row r="263" spans="1:7" x14ac:dyDescent="0.25">
      <c r="A263" s="34">
        <v>41518</v>
      </c>
      <c r="B263">
        <v>104.09006464782662</v>
      </c>
      <c r="C263">
        <v>102.09627274468562</v>
      </c>
      <c r="D263">
        <v>2.009225776325299</v>
      </c>
      <c r="E263" s="2">
        <v>1.9937919031410019</v>
      </c>
      <c r="F263">
        <v>106.03428290309273</v>
      </c>
      <c r="G263">
        <v>98.158262586278511</v>
      </c>
    </row>
    <row r="264" spans="1:7" x14ac:dyDescent="0.25">
      <c r="A264" s="34">
        <v>41548</v>
      </c>
      <c r="B264">
        <v>98.272811857809103</v>
      </c>
      <c r="C264">
        <v>95.428648532847149</v>
      </c>
      <c r="D264">
        <v>2.009225776325299</v>
      </c>
      <c r="E264" s="2">
        <v>2.8441633249619542</v>
      </c>
      <c r="F264">
        <v>99.366658691254258</v>
      </c>
      <c r="G264">
        <v>91.490638374440039</v>
      </c>
    </row>
    <row r="265" spans="1:7" x14ac:dyDescent="0.25">
      <c r="A265" s="34">
        <v>41579</v>
      </c>
      <c r="B265">
        <v>88.366863932719113</v>
      </c>
      <c r="C265">
        <v>91.7630452557637</v>
      </c>
      <c r="D265">
        <v>2.009225776325299</v>
      </c>
      <c r="E265" s="2">
        <v>-3.396181323044587</v>
      </c>
      <c r="F265">
        <v>95.70105541417081</v>
      </c>
      <c r="G265">
        <v>87.82503509735659</v>
      </c>
    </row>
    <row r="266" spans="1:7" x14ac:dyDescent="0.25">
      <c r="A266" s="34">
        <v>41609</v>
      </c>
      <c r="B266">
        <v>90.450539949556557</v>
      </c>
      <c r="C266">
        <v>91.528670775866857</v>
      </c>
      <c r="D266">
        <v>2.009225776325299</v>
      </c>
      <c r="E266" s="2">
        <v>-1.0781308263103</v>
      </c>
      <c r="F266">
        <v>95.466680934273967</v>
      </c>
      <c r="G266">
        <v>87.590660617459747</v>
      </c>
    </row>
    <row r="267" spans="1:7" x14ac:dyDescent="0.25">
      <c r="A267" s="34">
        <v>41640</v>
      </c>
      <c r="B267">
        <v>89.038448116261122</v>
      </c>
      <c r="C267">
        <v>91.251214256101065</v>
      </c>
      <c r="D267">
        <v>2.009225776325299</v>
      </c>
      <c r="E267" s="2">
        <v>-2.2127661398399425</v>
      </c>
      <c r="F267">
        <v>95.189224414508175</v>
      </c>
      <c r="G267">
        <v>87.313204097693955</v>
      </c>
    </row>
    <row r="268" spans="1:7" x14ac:dyDescent="0.25">
      <c r="A268" s="34">
        <v>41671</v>
      </c>
      <c r="B268">
        <v>94.960897598598407</v>
      </c>
      <c r="C268">
        <v>93.089700921681711</v>
      </c>
      <c r="D268">
        <v>2.009225776325299</v>
      </c>
      <c r="E268" s="2">
        <v>1.8711966769166963</v>
      </c>
      <c r="F268">
        <v>97.027711080088821</v>
      </c>
      <c r="G268">
        <v>89.151690763274601</v>
      </c>
    </row>
    <row r="269" spans="1:7" x14ac:dyDescent="0.25">
      <c r="A269" s="34">
        <v>41699</v>
      </c>
      <c r="B269">
        <v>93.394130471698958</v>
      </c>
      <c r="C269">
        <v>93.253370808498516</v>
      </c>
      <c r="D269">
        <v>2.009225776325299</v>
      </c>
      <c r="E269" s="2">
        <v>0.14075966320044131</v>
      </c>
      <c r="F269">
        <v>97.191380966905626</v>
      </c>
      <c r="G269">
        <v>89.315360650091407</v>
      </c>
    </row>
    <row r="270" spans="1:7" x14ac:dyDescent="0.25">
      <c r="A270" s="34">
        <v>41730</v>
      </c>
      <c r="B270">
        <v>92.111047880699942</v>
      </c>
      <c r="C270">
        <v>94.320022542241716</v>
      </c>
      <c r="D270">
        <v>2.009225776325299</v>
      </c>
      <c r="E270" s="2">
        <v>-2.2089746615417738</v>
      </c>
      <c r="F270">
        <v>98.258032700648826</v>
      </c>
      <c r="G270">
        <v>90.382012383834606</v>
      </c>
    </row>
    <row r="271" spans="1:7" x14ac:dyDescent="0.25">
      <c r="A271" s="34">
        <v>41760</v>
      </c>
      <c r="B271">
        <v>91.497367444105208</v>
      </c>
      <c r="C271">
        <v>95.043208078562571</v>
      </c>
      <c r="D271">
        <v>2.009225776325299</v>
      </c>
      <c r="E271" s="2">
        <v>-3.5458406344573632</v>
      </c>
      <c r="F271">
        <v>98.981218236969681</v>
      </c>
      <c r="G271">
        <v>91.105197920155462</v>
      </c>
    </row>
    <row r="272" spans="1:7" x14ac:dyDescent="0.25">
      <c r="A272" s="34">
        <v>41791</v>
      </c>
      <c r="B272">
        <v>95.611338139758672</v>
      </c>
      <c r="C272">
        <v>96.396428890229174</v>
      </c>
      <c r="D272">
        <v>2.009225776325299</v>
      </c>
      <c r="E272" s="2">
        <v>-0.78509075047050203</v>
      </c>
      <c r="F272">
        <v>100.33443904863628</v>
      </c>
      <c r="G272">
        <v>92.458418731822064</v>
      </c>
    </row>
    <row r="273" spans="1:7" x14ac:dyDescent="0.25">
      <c r="A273" s="34">
        <v>41821</v>
      </c>
      <c r="B273">
        <v>93.972721288843559</v>
      </c>
      <c r="C273">
        <v>93.10876770194686</v>
      </c>
      <c r="D273">
        <v>2.009225776325299</v>
      </c>
      <c r="E273" s="2">
        <v>0.86395358689669877</v>
      </c>
      <c r="F273">
        <v>97.04677786035397</v>
      </c>
      <c r="G273">
        <v>89.17075754353975</v>
      </c>
    </row>
    <row r="274" spans="1:7" x14ac:dyDescent="0.25">
      <c r="A274" s="34">
        <v>41852</v>
      </c>
      <c r="B274">
        <v>84.64412623914049</v>
      </c>
      <c r="C274">
        <v>89.109834238324154</v>
      </c>
      <c r="D274">
        <v>2.009225776325299</v>
      </c>
      <c r="E274" s="2">
        <v>-4.4657079991836639</v>
      </c>
      <c r="F274">
        <v>93.047844396731264</v>
      </c>
      <c r="G274">
        <v>85.171824079917045</v>
      </c>
    </row>
    <row r="275" spans="1:7" x14ac:dyDescent="0.25">
      <c r="A275" s="34">
        <v>41883</v>
      </c>
      <c r="B275">
        <v>79.793444790007115</v>
      </c>
      <c r="C275">
        <v>86.149489160323895</v>
      </c>
      <c r="D275">
        <v>2.009225776325299</v>
      </c>
      <c r="E275" s="2">
        <v>-6.3560443703167806</v>
      </c>
      <c r="F275">
        <v>90.087499318731005</v>
      </c>
      <c r="G275">
        <v>82.211479001916786</v>
      </c>
    </row>
    <row r="276" spans="1:7" x14ac:dyDescent="0.25">
      <c r="A276" s="34">
        <v>41913</v>
      </c>
      <c r="B276">
        <v>74.116290033835</v>
      </c>
      <c r="C276">
        <v>71.330493929806664</v>
      </c>
      <c r="D276">
        <v>2.009225776325299</v>
      </c>
      <c r="E276" s="2">
        <v>2.7857961040283357</v>
      </c>
      <c r="F276">
        <v>75.268504088213774</v>
      </c>
      <c r="G276">
        <v>67.392483771399554</v>
      </c>
    </row>
    <row r="277" spans="1:7" x14ac:dyDescent="0.25">
      <c r="A277" s="34">
        <v>41944</v>
      </c>
      <c r="B277">
        <v>67.475579628370198</v>
      </c>
      <c r="C277">
        <v>68.829379863474287</v>
      </c>
      <c r="D277">
        <v>2.009225776325299</v>
      </c>
      <c r="E277" s="2">
        <v>-1.3538002351040888</v>
      </c>
      <c r="F277">
        <v>72.767390021881397</v>
      </c>
      <c r="G277">
        <v>64.891369705067177</v>
      </c>
    </row>
    <row r="278" spans="1:7" x14ac:dyDescent="0.25">
      <c r="A278" s="34">
        <v>41974</v>
      </c>
      <c r="B278">
        <v>54.171336342540023</v>
      </c>
      <c r="C278">
        <v>59.072270748629705</v>
      </c>
      <c r="D278">
        <v>2.009225776325299</v>
      </c>
      <c r="E278" s="2">
        <v>-4.9009344060896822</v>
      </c>
      <c r="F278">
        <v>63.010280907036822</v>
      </c>
      <c r="G278">
        <v>55.134260590222588</v>
      </c>
    </row>
    <row r="279" spans="1:7" x14ac:dyDescent="0.25">
      <c r="A279" s="34">
        <v>42005</v>
      </c>
      <c r="B279">
        <v>42.367454951846561</v>
      </c>
      <c r="C279">
        <v>42.974036236330917</v>
      </c>
      <c r="D279">
        <v>2.009225776325299</v>
      </c>
      <c r="E279" s="2">
        <v>-0.60658128448435633</v>
      </c>
      <c r="F279">
        <v>46.912046394738034</v>
      </c>
      <c r="G279">
        <v>39.0360260779238</v>
      </c>
    </row>
    <row r="280" spans="1:7" x14ac:dyDescent="0.25">
      <c r="A280" s="34">
        <v>42036</v>
      </c>
      <c r="B280">
        <v>43.790007945067437</v>
      </c>
      <c r="C280">
        <v>47.013295235075233</v>
      </c>
      <c r="D280">
        <v>2.009225776325299</v>
      </c>
      <c r="E280" s="2">
        <v>-3.2232872900077965</v>
      </c>
      <c r="F280">
        <v>50.95130539348235</v>
      </c>
      <c r="G280">
        <v>43.075285076668116</v>
      </c>
    </row>
    <row r="281" spans="1:7" x14ac:dyDescent="0.25">
      <c r="A281" s="34">
        <v>42064</v>
      </c>
      <c r="B281">
        <v>41.904423502925439</v>
      </c>
      <c r="C281">
        <v>44.357087003152728</v>
      </c>
      <c r="D281">
        <v>2.009225776325299</v>
      </c>
      <c r="E281" s="2">
        <v>-2.4526635002272883</v>
      </c>
      <c r="F281">
        <v>48.295097161559845</v>
      </c>
      <c r="G281">
        <v>40.419076844745611</v>
      </c>
    </row>
    <row r="282" spans="1:7" x14ac:dyDescent="0.25">
      <c r="A282" s="34">
        <v>42095</v>
      </c>
      <c r="B282">
        <v>48.065784801572626</v>
      </c>
      <c r="C282">
        <v>49.418666355540594</v>
      </c>
      <c r="D282">
        <v>2.009225776325299</v>
      </c>
      <c r="E282" s="2">
        <v>-1.3528815539679684</v>
      </c>
      <c r="F282">
        <v>53.356676513947711</v>
      </c>
      <c r="G282">
        <v>45.480656197133477</v>
      </c>
    </row>
    <row r="283" spans="1:7" x14ac:dyDescent="0.25">
      <c r="A283" s="34">
        <v>42125</v>
      </c>
      <c r="B283">
        <v>53.728364042138224</v>
      </c>
      <c r="C283">
        <v>52.794257800267147</v>
      </c>
      <c r="D283">
        <v>2.009225776325299</v>
      </c>
      <c r="E283" s="2">
        <v>0.93410624187107771</v>
      </c>
      <c r="F283">
        <v>56.732267958674264</v>
      </c>
      <c r="G283">
        <v>48.85624764186003</v>
      </c>
    </row>
    <row r="284" spans="1:7" x14ac:dyDescent="0.25">
      <c r="A284" s="34">
        <v>42156</v>
      </c>
      <c r="B284">
        <v>54.431845814193672</v>
      </c>
      <c r="C284">
        <v>56.351263066161266</v>
      </c>
      <c r="D284">
        <v>2.009225776325299</v>
      </c>
      <c r="E284" s="2">
        <v>-1.9194172519675945</v>
      </c>
      <c r="F284">
        <v>60.289273224568383</v>
      </c>
      <c r="G284">
        <v>52.413252907754149</v>
      </c>
    </row>
    <row r="285" spans="1:7" x14ac:dyDescent="0.25">
      <c r="A285" s="34">
        <v>42186</v>
      </c>
      <c r="B285">
        <v>47.403138061165706</v>
      </c>
      <c r="C285">
        <v>44.600739431401863</v>
      </c>
      <c r="D285">
        <v>2.009225776325299</v>
      </c>
      <c r="E285" s="2">
        <v>2.802398629763843</v>
      </c>
      <c r="F285">
        <v>48.53874958980898</v>
      </c>
      <c r="G285">
        <v>40.662729272994746</v>
      </c>
    </row>
    <row r="286" spans="1:7" x14ac:dyDescent="0.25">
      <c r="A286" s="34">
        <v>42217</v>
      </c>
      <c r="B286">
        <v>39.784533251972618</v>
      </c>
      <c r="C286">
        <v>41.611928521873523</v>
      </c>
      <c r="D286">
        <v>2.009225776325299</v>
      </c>
      <c r="E286" s="2">
        <v>-1.8273952699009044</v>
      </c>
      <c r="F286">
        <v>45.54993868028064</v>
      </c>
      <c r="G286">
        <v>37.673918363466406</v>
      </c>
    </row>
    <row r="287" spans="1:7" x14ac:dyDescent="0.25">
      <c r="A287" s="34">
        <v>42248</v>
      </c>
      <c r="B287">
        <v>42.859096551307154</v>
      </c>
      <c r="C287">
        <v>42.913315988191492</v>
      </c>
      <c r="D287">
        <v>2.009225776325299</v>
      </c>
      <c r="E287" s="2">
        <v>-5.4219436884338279E-2</v>
      </c>
      <c r="F287">
        <v>46.851326146598609</v>
      </c>
      <c r="G287">
        <v>38.975305829784375</v>
      </c>
    </row>
    <row r="288" spans="1:7" x14ac:dyDescent="0.25">
      <c r="A288" s="34">
        <v>42278</v>
      </c>
      <c r="B288">
        <v>43.721384183464338</v>
      </c>
      <c r="C288">
        <v>42.966396492037433</v>
      </c>
      <c r="D288">
        <v>2.009225776325299</v>
      </c>
      <c r="E288" s="2">
        <v>0.75498769142690492</v>
      </c>
      <c r="F288">
        <v>46.90440665044455</v>
      </c>
      <c r="G288">
        <v>39.028386333630316</v>
      </c>
    </row>
    <row r="289" spans="1:7" x14ac:dyDescent="0.25">
      <c r="A289" s="34">
        <v>42309</v>
      </c>
      <c r="B289">
        <v>38.646165568038029</v>
      </c>
      <c r="C289">
        <v>40.115818606631763</v>
      </c>
      <c r="D289">
        <v>2.009225776325299</v>
      </c>
      <c r="E289" s="2">
        <v>-1.4696530385937336</v>
      </c>
      <c r="F289">
        <v>44.05382876503888</v>
      </c>
      <c r="G289">
        <v>36.177808448224646</v>
      </c>
    </row>
    <row r="290" spans="1:7" x14ac:dyDescent="0.25">
      <c r="A290" s="34">
        <v>42339</v>
      </c>
      <c r="B290">
        <v>31.976827065632083</v>
      </c>
      <c r="C290">
        <v>36.194722518702143</v>
      </c>
      <c r="D290">
        <v>2.009225776325299</v>
      </c>
      <c r="E290" s="2">
        <v>-4.2178954530700601</v>
      </c>
      <c r="F290">
        <v>40.13273267710926</v>
      </c>
      <c r="G290">
        <v>32.256712360295026</v>
      </c>
    </row>
    <row r="291" spans="1:7" x14ac:dyDescent="0.25">
      <c r="A291" s="34">
        <v>42370</v>
      </c>
      <c r="B291">
        <v>27.179285908855572</v>
      </c>
      <c r="C291">
        <v>28.577974127246765</v>
      </c>
      <c r="D291">
        <v>2.009225776325299</v>
      </c>
      <c r="E291" s="2">
        <v>-1.3986882183911931</v>
      </c>
      <c r="F291">
        <v>32.515984285653879</v>
      </c>
      <c r="G291">
        <v>24.639963968839648</v>
      </c>
    </row>
    <row r="292" spans="1:7" x14ac:dyDescent="0.25">
      <c r="A292" s="34">
        <v>42401</v>
      </c>
      <c r="B292">
        <v>26.579370890807859</v>
      </c>
      <c r="C292">
        <v>29.751459265021722</v>
      </c>
      <c r="D292">
        <v>2.009225776325299</v>
      </c>
      <c r="E292" s="2">
        <v>-3.1720883742138639</v>
      </c>
      <c r="F292">
        <v>33.689469423428839</v>
      </c>
      <c r="G292">
        <v>25.813449106614605</v>
      </c>
    </row>
    <row r="293" spans="1:7" x14ac:dyDescent="0.25">
      <c r="A293" s="34">
        <v>42430</v>
      </c>
      <c r="B293">
        <v>32.881045042665903</v>
      </c>
      <c r="C293">
        <v>32.006906047556228</v>
      </c>
      <c r="D293">
        <v>2.009225776325299</v>
      </c>
      <c r="E293" s="2">
        <v>0.87413899510967497</v>
      </c>
      <c r="F293">
        <v>35.944916205963345</v>
      </c>
      <c r="G293">
        <v>28.068895889149111</v>
      </c>
    </row>
    <row r="294" spans="1:7" x14ac:dyDescent="0.25">
      <c r="A294" s="34">
        <v>42461</v>
      </c>
      <c r="B294">
        <v>36.086912558077636</v>
      </c>
      <c r="C294">
        <v>38.223030116500112</v>
      </c>
      <c r="D294">
        <v>2.009225776325299</v>
      </c>
      <c r="E294" s="2">
        <v>-2.1361175584224767</v>
      </c>
      <c r="F294">
        <v>42.161040274907229</v>
      </c>
      <c r="G294">
        <v>34.285019958092995</v>
      </c>
    </row>
    <row r="295" spans="1:7" x14ac:dyDescent="0.25">
      <c r="A295" s="34">
        <v>42491</v>
      </c>
      <c r="B295">
        <v>42.065073894895086</v>
      </c>
      <c r="C295">
        <v>41.015198286731234</v>
      </c>
      <c r="D295">
        <v>2.009225776325299</v>
      </c>
      <c r="E295" s="2">
        <v>1.0498756081638518</v>
      </c>
      <c r="F295">
        <v>44.953208445138351</v>
      </c>
      <c r="G295">
        <v>37.077188128324117</v>
      </c>
    </row>
    <row r="296" spans="1:7" x14ac:dyDescent="0.25">
      <c r="A296" s="34">
        <v>42522</v>
      </c>
      <c r="B296">
        <v>44.876827345561964</v>
      </c>
      <c r="C296">
        <v>44.650317102743621</v>
      </c>
      <c r="D296">
        <v>2.009225776325299</v>
      </c>
      <c r="E296" s="2">
        <v>0.22651024281834253</v>
      </c>
      <c r="F296">
        <v>48.588327261150738</v>
      </c>
      <c r="G296">
        <v>40.712306944336504</v>
      </c>
    </row>
    <row r="297" spans="1:7" x14ac:dyDescent="0.25">
      <c r="A297" s="34">
        <v>42552</v>
      </c>
      <c r="B297">
        <v>41.084260983293063</v>
      </c>
      <c r="C297">
        <v>41.708172110715765</v>
      </c>
      <c r="D297">
        <v>2.009225776325299</v>
      </c>
      <c r="E297" s="2">
        <v>-0.62391112742270138</v>
      </c>
      <c r="F297">
        <v>45.646182269122882</v>
      </c>
      <c r="G297">
        <v>37.770161952308648</v>
      </c>
    </row>
    <row r="298" spans="1:7" x14ac:dyDescent="0.25">
      <c r="A298" s="34">
        <v>42583</v>
      </c>
      <c r="B298">
        <v>40.981666015514023</v>
      </c>
      <c r="C298">
        <v>41.958286117247873</v>
      </c>
      <c r="D298">
        <v>2.009225776325299</v>
      </c>
      <c r="E298" s="2">
        <v>-0.97662010173385028</v>
      </c>
      <c r="F298">
        <v>45.89629627565499</v>
      </c>
      <c r="G298">
        <v>38.020275958840756</v>
      </c>
    </row>
    <row r="299" spans="1:7" x14ac:dyDescent="0.25">
      <c r="A299" s="34">
        <v>42614</v>
      </c>
      <c r="B299">
        <v>41.099760729004103</v>
      </c>
      <c r="C299">
        <v>41.51268504456398</v>
      </c>
      <c r="D299">
        <v>2.009225776325299</v>
      </c>
      <c r="E299" s="2">
        <v>-0.41292431555987719</v>
      </c>
      <c r="F299">
        <v>45.450695202971097</v>
      </c>
      <c r="G299">
        <v>37.574674886156863</v>
      </c>
    </row>
    <row r="300" spans="1:7" x14ac:dyDescent="0.25">
      <c r="A300" s="34">
        <v>42644</v>
      </c>
      <c r="B300">
        <v>45.658745591149476</v>
      </c>
      <c r="C300">
        <v>47.062565070386412</v>
      </c>
      <c r="D300">
        <v>2.009225776325299</v>
      </c>
      <c r="E300" s="2">
        <v>-1.4038194792369367</v>
      </c>
      <c r="F300">
        <v>51.000575228793529</v>
      </c>
      <c r="G300">
        <v>43.124554911979295</v>
      </c>
    </row>
    <row r="301" spans="1:7" x14ac:dyDescent="0.25">
      <c r="A301" s="34">
        <v>42675</v>
      </c>
      <c r="B301">
        <v>42.110408646227683</v>
      </c>
      <c r="C301">
        <v>44.231962638034403</v>
      </c>
      <c r="D301">
        <v>2.009225776325299</v>
      </c>
      <c r="E301" s="2">
        <v>-2.1215539918067208</v>
      </c>
      <c r="F301">
        <v>48.16997279644152</v>
      </c>
      <c r="G301">
        <v>40.293952479627286</v>
      </c>
    </row>
    <row r="302" spans="1:7" x14ac:dyDescent="0.25">
      <c r="A302" s="34">
        <v>42705</v>
      </c>
      <c r="B302">
        <v>48.615285513181533</v>
      </c>
      <c r="C302">
        <v>46.522971579679322</v>
      </c>
      <c r="D302">
        <v>2.009225776325299</v>
      </c>
      <c r="E302" s="2">
        <v>2.0923139335022114</v>
      </c>
      <c r="F302">
        <v>50.460981738086438</v>
      </c>
      <c r="G302">
        <v>42.584961421272205</v>
      </c>
    </row>
    <row r="303" spans="1:7" x14ac:dyDescent="0.25">
      <c r="A303" s="34">
        <v>42736</v>
      </c>
      <c r="B303">
        <v>50.740608593788394</v>
      </c>
      <c r="C303">
        <v>49.2087026514128</v>
      </c>
      <c r="D303">
        <v>2.009225776325299</v>
      </c>
      <c r="E303" s="2">
        <v>1.5319059423755945</v>
      </c>
      <c r="F303">
        <v>53.146712809819917</v>
      </c>
      <c r="G303">
        <v>45.270692493005683</v>
      </c>
    </row>
    <row r="304" spans="1:7" x14ac:dyDescent="0.25">
      <c r="A304" s="34">
        <v>42767</v>
      </c>
      <c r="B304">
        <v>50.336533394770534</v>
      </c>
      <c r="C304">
        <v>49.704901600984968</v>
      </c>
      <c r="D304">
        <v>2.009225776325299</v>
      </c>
      <c r="E304" s="2">
        <v>0.63163179378556578</v>
      </c>
      <c r="F304">
        <v>53.642911759392085</v>
      </c>
      <c r="G304">
        <v>45.766891442577851</v>
      </c>
    </row>
    <row r="305" spans="1:7" x14ac:dyDescent="0.25">
      <c r="A305" s="34">
        <v>42795</v>
      </c>
      <c r="B305">
        <v>46.514783298213075</v>
      </c>
      <c r="C305">
        <v>47.888893821157353</v>
      </c>
      <c r="D305">
        <v>2.009225776325299</v>
      </c>
      <c r="E305" s="2">
        <v>-1.374110522944278</v>
      </c>
      <c r="F305">
        <v>51.82690397956447</v>
      </c>
      <c r="G305">
        <v>43.950883662750236</v>
      </c>
    </row>
    <row r="306" spans="1:7" x14ac:dyDescent="0.25">
      <c r="A306" s="34">
        <v>42826</v>
      </c>
      <c r="B306">
        <v>47.131790775167076</v>
      </c>
      <c r="C306">
        <v>46.718775956881018</v>
      </c>
      <c r="D306">
        <v>2.009225776325299</v>
      </c>
      <c r="E306" s="2">
        <v>0.41301481828605802</v>
      </c>
      <c r="F306">
        <v>50.656786115288135</v>
      </c>
      <c r="G306">
        <v>42.780765798473901</v>
      </c>
    </row>
    <row r="307" spans="1:7" x14ac:dyDescent="0.25">
      <c r="A307" s="34">
        <v>42856</v>
      </c>
      <c r="B307">
        <v>44.075393025041777</v>
      </c>
      <c r="C307">
        <v>46.330163393660015</v>
      </c>
      <c r="D307">
        <v>2.009225776325299</v>
      </c>
      <c r="E307" s="2">
        <v>-2.2547703686182388</v>
      </c>
      <c r="F307">
        <v>50.268173552067132</v>
      </c>
      <c r="G307">
        <v>42.392153235252898</v>
      </c>
    </row>
    <row r="308" spans="1:7" x14ac:dyDescent="0.25">
      <c r="A308" s="34">
        <v>42887</v>
      </c>
      <c r="B308">
        <v>41.379947884883876</v>
      </c>
      <c r="C308">
        <v>42.739331821990994</v>
      </c>
      <c r="D308">
        <v>2.009225776325299</v>
      </c>
      <c r="E308" s="2">
        <v>-1.3593839371071184</v>
      </c>
      <c r="F308">
        <v>46.677341980398111</v>
      </c>
      <c r="G308">
        <v>38.801321663583877</v>
      </c>
    </row>
    <row r="309" spans="1:7" x14ac:dyDescent="0.25">
      <c r="A309" s="34">
        <v>42917</v>
      </c>
      <c r="B309">
        <v>43.061444845200782</v>
      </c>
      <c r="C309">
        <v>43.81201927077241</v>
      </c>
      <c r="D309">
        <v>2.009225776325299</v>
      </c>
      <c r="E309">
        <v>-0.75057442557162801</v>
      </c>
      <c r="F309">
        <v>47.750029429179527</v>
      </c>
      <c r="G309">
        <v>39.874009112365293</v>
      </c>
    </row>
    <row r="310" spans="1:7" x14ac:dyDescent="0.25">
      <c r="A310" s="34">
        <v>42948</v>
      </c>
      <c r="B310">
        <v>44.385099999506863</v>
      </c>
      <c r="C310">
        <v>44.582461872863917</v>
      </c>
      <c r="D310">
        <v>2.009225776325299</v>
      </c>
      <c r="E310">
        <v>-0.19736187335705324</v>
      </c>
      <c r="F310">
        <v>48.520472031271034</v>
      </c>
      <c r="G310">
        <v>40.6444517144568</v>
      </c>
    </row>
    <row r="311" spans="1:7" x14ac:dyDescent="0.25">
      <c r="A311" s="34">
        <v>42979</v>
      </c>
      <c r="C311">
        <v>45.771524716543212</v>
      </c>
      <c r="D311">
        <v>2.009225776325299</v>
      </c>
      <c r="F311">
        <v>49.709534874950329</v>
      </c>
      <c r="G311">
        <v>41.833514558136095</v>
      </c>
    </row>
    <row r="312" spans="1:7" x14ac:dyDescent="0.25">
      <c r="A312" s="34">
        <v>43009</v>
      </c>
      <c r="C312">
        <v>47.550943068741802</v>
      </c>
      <c r="D312">
        <v>2.0715205068513569</v>
      </c>
      <c r="F312">
        <v>51.61104865540662</v>
      </c>
      <c r="G312">
        <v>43.490837482076984</v>
      </c>
    </row>
    <row r="313" spans="1:7" x14ac:dyDescent="0.25">
      <c r="A313" s="34">
        <v>43040</v>
      </c>
      <c r="C313">
        <v>50.054191696512916</v>
      </c>
      <c r="D313">
        <v>2.1104271519627953</v>
      </c>
      <c r="F313">
        <v>54.190552906355435</v>
      </c>
      <c r="G313">
        <v>45.917830486670397</v>
      </c>
    </row>
    <row r="314" spans="1:7" x14ac:dyDescent="0.25">
      <c r="A314" s="34">
        <v>43070</v>
      </c>
      <c r="C314">
        <v>51.322886825695662</v>
      </c>
      <c r="D314">
        <v>2.1635269170821019</v>
      </c>
      <c r="F314">
        <v>55.563321662759556</v>
      </c>
      <c r="G314">
        <v>47.082451988631767</v>
      </c>
    </row>
    <row r="315" spans="1:7" x14ac:dyDescent="0.25">
      <c r="A315" s="34">
        <v>43101</v>
      </c>
      <c r="C315">
        <v>50.131593896030765</v>
      </c>
      <c r="D315">
        <v>2.1981987477286062</v>
      </c>
      <c r="F315">
        <v>54.439984272439879</v>
      </c>
      <c r="G315">
        <v>45.82320351962165</v>
      </c>
    </row>
    <row r="316" spans="1:7" x14ac:dyDescent="0.25">
      <c r="A316" s="34">
        <v>43132</v>
      </c>
      <c r="C316">
        <v>49.999534710368749</v>
      </c>
      <c r="D316">
        <v>2.2126705668188964</v>
      </c>
      <c r="F316">
        <v>54.336289330985615</v>
      </c>
      <c r="G316">
        <v>45.662780089751884</v>
      </c>
    </row>
    <row r="317" spans="1:7" x14ac:dyDescent="0.25">
      <c r="A317" s="34">
        <v>43160</v>
      </c>
      <c r="C317">
        <v>50.094129971971377</v>
      </c>
      <c r="D317">
        <v>2.2844748599075246</v>
      </c>
      <c r="F317">
        <v>54.571618420977309</v>
      </c>
      <c r="G317">
        <v>45.616641522965445</v>
      </c>
    </row>
    <row r="318" spans="1:7" x14ac:dyDescent="0.25">
      <c r="A318" s="34">
        <v>43191</v>
      </c>
      <c r="C318">
        <v>51.355656512567698</v>
      </c>
      <c r="D318">
        <v>2.288012661976063</v>
      </c>
      <c r="F318">
        <v>55.840078926212399</v>
      </c>
      <c r="G318">
        <v>46.871234098922997</v>
      </c>
    </row>
    <row r="319" spans="1:7" x14ac:dyDescent="0.25">
      <c r="A319" s="34">
        <v>43221</v>
      </c>
      <c r="C319">
        <v>51.201994163324599</v>
      </c>
      <c r="D319">
        <v>2.2977311487463377</v>
      </c>
      <c r="F319">
        <v>55.705464461023269</v>
      </c>
      <c r="G319">
        <v>46.69852386562593</v>
      </c>
    </row>
    <row r="320" spans="1:7" x14ac:dyDescent="0.25">
      <c r="A320" s="34">
        <v>43252</v>
      </c>
      <c r="C320">
        <v>50.803003897247677</v>
      </c>
      <c r="D320">
        <v>2.3049870881798573</v>
      </c>
      <c r="F320">
        <v>55.320695574910047</v>
      </c>
      <c r="G320">
        <v>46.285312219585308</v>
      </c>
    </row>
    <row r="321" spans="1:7" x14ac:dyDescent="0.25">
      <c r="A321" s="34">
        <v>43282</v>
      </c>
      <c r="C321">
        <v>51.064234212139567</v>
      </c>
      <c r="D321">
        <v>2.3129366349216172</v>
      </c>
      <c r="F321">
        <v>55.597506715109205</v>
      </c>
      <c r="G321">
        <v>46.530961709169929</v>
      </c>
    </row>
    <row r="322" spans="1:7" x14ac:dyDescent="0.25">
      <c r="A322" s="34">
        <v>43313</v>
      </c>
      <c r="C322">
        <v>51.073506812554541</v>
      </c>
      <c r="D322">
        <v>2.3144980154989105</v>
      </c>
      <c r="F322">
        <v>55.609839565221833</v>
      </c>
      <c r="G322">
        <v>46.537174059887249</v>
      </c>
    </row>
    <row r="323" spans="1:7" x14ac:dyDescent="0.25">
      <c r="A323" s="34">
        <v>43344</v>
      </c>
      <c r="C323">
        <v>50.879510259895824</v>
      </c>
      <c r="D323">
        <v>2.3209624546751555</v>
      </c>
      <c r="F323">
        <v>55.428513080528809</v>
      </c>
      <c r="G323">
        <v>46.330507439262846</v>
      </c>
    </row>
    <row r="324" spans="1:7" x14ac:dyDescent="0.25">
      <c r="A324" s="34">
        <v>43374</v>
      </c>
      <c r="C324">
        <v>51.351899830371806</v>
      </c>
      <c r="D324">
        <v>2.3212241966548666</v>
      </c>
      <c r="F324">
        <v>55.901415655858266</v>
      </c>
      <c r="G324">
        <v>46.802384004885347</v>
      </c>
    </row>
    <row r="325" spans="1:7" x14ac:dyDescent="0.25">
      <c r="A325" s="34">
        <v>43405</v>
      </c>
      <c r="C325">
        <v>51.262773722360677</v>
      </c>
      <c r="D325">
        <v>2.324637197244988</v>
      </c>
      <c r="F325">
        <v>55.81897890608299</v>
      </c>
      <c r="G325">
        <v>46.706568538638365</v>
      </c>
    </row>
    <row r="326" spans="1:7" x14ac:dyDescent="0.25">
      <c r="A326" s="34">
        <v>43435</v>
      </c>
      <c r="C326">
        <v>51.268297506925016</v>
      </c>
      <c r="D326">
        <v>2.3253277637869934</v>
      </c>
      <c r="F326">
        <v>55.825856176198585</v>
      </c>
      <c r="G326">
        <v>46.710738837651448</v>
      </c>
    </row>
    <row r="327" spans="1:7" x14ac:dyDescent="0.25">
      <c r="A327" s="34">
        <v>43466</v>
      </c>
      <c r="C327">
        <v>50.748293463986627</v>
      </c>
      <c r="D327">
        <v>2.3268791103688287</v>
      </c>
      <c r="F327">
        <v>55.308892716688135</v>
      </c>
      <c r="G327">
        <v>46.18769421128512</v>
      </c>
    </row>
    <row r="328" spans="1:7" x14ac:dyDescent="0.25">
      <c r="A328" s="34">
        <v>43497</v>
      </c>
      <c r="C328">
        <v>50.534095189904278</v>
      </c>
      <c r="D328">
        <v>2.3269563653060419</v>
      </c>
      <c r="F328">
        <v>55.094845859500346</v>
      </c>
      <c r="G328">
        <v>45.97334452030821</v>
      </c>
    </row>
    <row r="329" spans="1:7" x14ac:dyDescent="0.25">
      <c r="A329" s="34">
        <v>43525</v>
      </c>
      <c r="C329">
        <v>50.44144477205338</v>
      </c>
      <c r="D329">
        <v>2.3278501353834753</v>
      </c>
      <c r="F329">
        <v>55.00394719881168</v>
      </c>
      <c r="G329">
        <v>45.87894234529508</v>
      </c>
    </row>
    <row r="330" spans="1:7" x14ac:dyDescent="0.25">
      <c r="A330" s="34">
        <v>43556</v>
      </c>
      <c r="C330">
        <v>51.441399443806802</v>
      </c>
      <c r="D330">
        <v>2.3278841320992565</v>
      </c>
      <c r="F330">
        <v>56.003968502903625</v>
      </c>
      <c r="G330">
        <v>46.878830384709978</v>
      </c>
    </row>
    <row r="331" spans="1:7" x14ac:dyDescent="0.25">
      <c r="A331" s="34">
        <v>43586</v>
      </c>
      <c r="C331">
        <v>51.303459391935611</v>
      </c>
      <c r="D331">
        <v>2.3287248883647282</v>
      </c>
      <c r="F331">
        <v>55.867676303032539</v>
      </c>
      <c r="G331">
        <v>46.739242480838683</v>
      </c>
    </row>
    <row r="332" spans="1:7" x14ac:dyDescent="0.25">
      <c r="A332" s="34">
        <v>43617</v>
      </c>
      <c r="C332">
        <v>51.143628033847001</v>
      </c>
      <c r="D332">
        <v>2.3287860645037854</v>
      </c>
      <c r="F332">
        <v>55.707964847973194</v>
      </c>
      <c r="G332">
        <v>46.579291219720808</v>
      </c>
    </row>
    <row r="333" spans="1:7" x14ac:dyDescent="0.25">
      <c r="A333" s="34">
        <v>43647</v>
      </c>
      <c r="C333">
        <v>50.593312235776153</v>
      </c>
      <c r="D333">
        <v>2.3290883321674833</v>
      </c>
      <c r="F333">
        <v>55.158241483636886</v>
      </c>
      <c r="G333">
        <v>46.028382987915421</v>
      </c>
    </row>
    <row r="334" spans="1:7" x14ac:dyDescent="0.25">
      <c r="A334" s="34">
        <v>43678</v>
      </c>
      <c r="C334">
        <v>50.54021171959473</v>
      </c>
      <c r="D334">
        <v>2.3290917842420411</v>
      </c>
      <c r="F334">
        <v>55.105147733397267</v>
      </c>
      <c r="G334">
        <v>45.975275705792193</v>
      </c>
    </row>
    <row r="335" spans="1:7" x14ac:dyDescent="0.25">
      <c r="A335" s="34">
        <v>43709</v>
      </c>
      <c r="C335">
        <v>50.446053974296291</v>
      </c>
      <c r="D335">
        <v>2.3292639471806855</v>
      </c>
      <c r="F335">
        <v>55.011327421258038</v>
      </c>
      <c r="G335">
        <v>45.880780527334544</v>
      </c>
    </row>
    <row r="336" spans="1:7" x14ac:dyDescent="0.25">
      <c r="A336" s="34">
        <v>43739</v>
      </c>
      <c r="C336">
        <v>52.284267923033894</v>
      </c>
      <c r="D336">
        <v>2.3292693595618519</v>
      </c>
      <c r="F336">
        <v>56.849551978067801</v>
      </c>
      <c r="G336">
        <v>47.718983867999988</v>
      </c>
    </row>
    <row r="337" spans="1:7" x14ac:dyDescent="0.25">
      <c r="A337" s="34">
        <v>43770</v>
      </c>
      <c r="C337">
        <v>52.248455458821653</v>
      </c>
      <c r="D337">
        <v>2.329436313801696</v>
      </c>
      <c r="F337">
        <v>56.814066738152718</v>
      </c>
      <c r="G337">
        <v>47.682844179490587</v>
      </c>
    </row>
    <row r="338" spans="1:7" x14ac:dyDescent="0.25">
      <c r="A338" s="34">
        <v>43800</v>
      </c>
      <c r="C338">
        <v>52.230273213919233</v>
      </c>
      <c r="D338">
        <v>2.329443494333983</v>
      </c>
      <c r="F338">
        <v>56.795898566834971</v>
      </c>
      <c r="G338">
        <v>47.664647861003495</v>
      </c>
    </row>
    <row r="339" spans="1:7" x14ac:dyDescent="0.25">
      <c r="A339" s="34">
        <v>43831</v>
      </c>
      <c r="C339">
        <v>54.31935896331504</v>
      </c>
      <c r="D339">
        <v>2.3295066435321816</v>
      </c>
      <c r="F339">
        <v>58.885108086384903</v>
      </c>
      <c r="G339">
        <v>49.753609840245176</v>
      </c>
    </row>
    <row r="340" spans="1:7" x14ac:dyDescent="0.25">
      <c r="A340" s="34">
        <v>43862</v>
      </c>
      <c r="C340">
        <v>54.250401664921981</v>
      </c>
      <c r="D340">
        <v>2.3295090337358011</v>
      </c>
      <c r="F340">
        <v>58.81615547270485</v>
      </c>
      <c r="G340">
        <v>49.684647857139112</v>
      </c>
    </row>
    <row r="341" spans="1:7" x14ac:dyDescent="0.25">
      <c r="A341" s="34">
        <v>43891</v>
      </c>
      <c r="C341">
        <v>54.203087048415355</v>
      </c>
      <c r="D341">
        <v>2.3295460935488199</v>
      </c>
      <c r="F341">
        <v>58.76891349209702</v>
      </c>
      <c r="G341">
        <v>49.63726060473369</v>
      </c>
    </row>
    <row r="342" spans="1:7" x14ac:dyDescent="0.25">
      <c r="A342" s="34">
        <v>43922</v>
      </c>
      <c r="C342">
        <v>55.786768615499298</v>
      </c>
      <c r="D342">
        <v>2.3295471913581425</v>
      </c>
      <c r="F342">
        <v>60.352597210847698</v>
      </c>
      <c r="G342">
        <v>51.220940020150906</v>
      </c>
    </row>
    <row r="343" spans="1:7" x14ac:dyDescent="0.25">
      <c r="A343" s="34">
        <v>43952</v>
      </c>
      <c r="C343">
        <v>55.700743707770364</v>
      </c>
      <c r="D343">
        <v>2.3295778271879417</v>
      </c>
      <c r="F343">
        <v>60.266632348241806</v>
      </c>
      <c r="G343">
        <v>51.134855067298922</v>
      </c>
    </row>
    <row r="344" spans="1:7" x14ac:dyDescent="0.25">
      <c r="A344" s="34">
        <v>43983</v>
      </c>
      <c r="C344">
        <v>55.643241846741752</v>
      </c>
      <c r="D344">
        <v>2.3295791149258762</v>
      </c>
      <c r="F344">
        <v>60.209133011133162</v>
      </c>
      <c r="G344">
        <v>51.077350682350342</v>
      </c>
    </row>
    <row r="345" spans="1:7" x14ac:dyDescent="0.25">
      <c r="A345" s="34">
        <v>44013</v>
      </c>
      <c r="C345">
        <v>56.774198194782883</v>
      </c>
      <c r="D345">
        <v>2.3295928164805417</v>
      </c>
      <c r="F345">
        <v>61.340116213727974</v>
      </c>
      <c r="G345">
        <v>52.208280175837793</v>
      </c>
    </row>
    <row r="346" spans="1:7" x14ac:dyDescent="0.25">
      <c r="A346" s="34">
        <v>44044</v>
      </c>
      <c r="C346">
        <v>56.77268597761897</v>
      </c>
      <c r="D346">
        <v>2.3295937100695099</v>
      </c>
      <c r="F346">
        <v>61.338605747966255</v>
      </c>
      <c r="G346">
        <v>52.206766207271684</v>
      </c>
    </row>
    <row r="347" spans="1:7" x14ac:dyDescent="0.25">
      <c r="A347" s="34">
        <v>44075</v>
      </c>
      <c r="C347">
        <v>56.730638786810992</v>
      </c>
      <c r="D347">
        <v>2.3296016662966119</v>
      </c>
      <c r="F347">
        <v>61.296574151076847</v>
      </c>
      <c r="G347">
        <v>52.164703422545138</v>
      </c>
    </row>
    <row r="348" spans="1:7" x14ac:dyDescent="0.25">
      <c r="A348" s="34">
        <v>44105</v>
      </c>
      <c r="C348">
        <v>57.423688906045115</v>
      </c>
      <c r="D348">
        <v>2.3296019620452006</v>
      </c>
      <c r="F348">
        <v>61.989624849967555</v>
      </c>
      <c r="G348">
        <v>52.857752962122674</v>
      </c>
    </row>
    <row r="349" spans="1:7" x14ac:dyDescent="0.25">
      <c r="A349" s="34">
        <v>44136</v>
      </c>
      <c r="C349">
        <v>57.389022742175825</v>
      </c>
      <c r="D349">
        <v>2.3296075940395409</v>
      </c>
      <c r="F349">
        <v>61.954969724604332</v>
      </c>
      <c r="G349">
        <v>52.823075759747319</v>
      </c>
    </row>
    <row r="350" spans="1:7" x14ac:dyDescent="0.25">
      <c r="A350" s="34">
        <v>44166</v>
      </c>
      <c r="C350">
        <v>57.374722851006283</v>
      </c>
      <c r="D350">
        <v>2.3296078922192995</v>
      </c>
      <c r="F350">
        <v>61.940670417856374</v>
      </c>
      <c r="G350">
        <v>52.808775284156191</v>
      </c>
    </row>
    <row r="351" spans="1:7" x14ac:dyDescent="0.25">
      <c r="A351" s="34">
        <v>44197</v>
      </c>
      <c r="C351">
        <v>57.82224026334012</v>
      </c>
      <c r="D351">
        <v>2.3296108424528956</v>
      </c>
      <c r="F351">
        <v>62.388193612541812</v>
      </c>
      <c r="G351">
        <v>53.256286914138428</v>
      </c>
    </row>
    <row r="352" spans="1:7" x14ac:dyDescent="0.25">
      <c r="A352" s="34">
        <v>44228</v>
      </c>
      <c r="C352">
        <v>57.804577979078061</v>
      </c>
      <c r="D352">
        <v>2.329611079007619</v>
      </c>
      <c r="F352">
        <v>62.370531791918488</v>
      </c>
      <c r="G352">
        <v>53.238624166237635</v>
      </c>
    </row>
    <row r="353" spans="1:7" x14ac:dyDescent="0.25">
      <c r="A353" s="34">
        <v>44256</v>
      </c>
      <c r="C353">
        <v>57.792488619497732</v>
      </c>
      <c r="D353">
        <v>2.3296127465818719</v>
      </c>
      <c r="F353">
        <v>62.358445700723635</v>
      </c>
      <c r="G353">
        <v>53.226531538271828</v>
      </c>
    </row>
    <row r="354" spans="1:7" x14ac:dyDescent="0.25">
      <c r="A354" s="34">
        <v>44287</v>
      </c>
      <c r="C354">
        <v>58.198319005887683</v>
      </c>
      <c r="D354">
        <v>2.3296128358313819</v>
      </c>
      <c r="F354">
        <v>62.764276262039409</v>
      </c>
      <c r="G354">
        <v>53.632361749735956</v>
      </c>
    </row>
    <row r="355" spans="1:7" x14ac:dyDescent="0.25">
      <c r="A355" s="34">
        <v>44317</v>
      </c>
      <c r="C355">
        <v>58.163785599852105</v>
      </c>
      <c r="D355">
        <v>2.3296139055488641</v>
      </c>
      <c r="F355">
        <v>62.729744952611576</v>
      </c>
      <c r="G355">
        <v>53.597826247092634</v>
      </c>
    </row>
    <row r="356" spans="1:7" x14ac:dyDescent="0.25">
      <c r="A356" s="34">
        <v>44348</v>
      </c>
      <c r="C356">
        <v>58.147633354361204</v>
      </c>
      <c r="D356">
        <v>2.3296139797880686</v>
      </c>
      <c r="F356">
        <v>62.713592852626839</v>
      </c>
      <c r="G356">
        <v>53.58167385609557</v>
      </c>
    </row>
    <row r="357" spans="1:7" x14ac:dyDescent="0.25">
      <c r="A357" s="34">
        <v>44378</v>
      </c>
      <c r="C357">
        <v>58.650615465460518</v>
      </c>
      <c r="D357">
        <v>2.3296145979930287</v>
      </c>
      <c r="F357">
        <v>63.216576175385612</v>
      </c>
      <c r="G357">
        <v>54.084654755535425</v>
      </c>
    </row>
    <row r="358" spans="1:7" x14ac:dyDescent="0.25">
      <c r="A358" s="34">
        <v>44409</v>
      </c>
      <c r="C358">
        <v>58.642740915617907</v>
      </c>
      <c r="D358">
        <v>2.329614654309863</v>
      </c>
      <c r="F358">
        <v>63.208701735921963</v>
      </c>
      <c r="G358">
        <v>54.07678009531385</v>
      </c>
    </row>
    <row r="359" spans="1:7" x14ac:dyDescent="0.25">
      <c r="A359" s="34">
        <v>44440</v>
      </c>
      <c r="C359">
        <v>58.613469795094616</v>
      </c>
      <c r="D359">
        <v>2.3296149981623135</v>
      </c>
      <c r="F359">
        <v>63.179431289337096</v>
      </c>
      <c r="G359">
        <v>54.047508300852137</v>
      </c>
    </row>
    <row r="360" spans="1:7" x14ac:dyDescent="0.25">
      <c r="A360" s="34">
        <v>44470</v>
      </c>
      <c r="C360">
        <v>59.146966831289141</v>
      </c>
      <c r="D360">
        <v>2.3296150243673925</v>
      </c>
      <c r="F360">
        <v>63.712928376892634</v>
      </c>
      <c r="G360">
        <v>54.581005285685649</v>
      </c>
    </row>
    <row r="361" spans="1:7" x14ac:dyDescent="0.25">
      <c r="A361" s="34">
        <v>44501</v>
      </c>
      <c r="C361">
        <v>59.138272114043836</v>
      </c>
      <c r="D361">
        <v>2.3296152339683927</v>
      </c>
      <c r="F361">
        <v>63.704234070457737</v>
      </c>
      <c r="G361">
        <v>54.572310157629936</v>
      </c>
    </row>
    <row r="362" spans="1:7" x14ac:dyDescent="0.25">
      <c r="A362" s="34">
        <v>44531</v>
      </c>
      <c r="C362">
        <v>59.134441498425744</v>
      </c>
      <c r="D362">
        <v>2.3296152525194183</v>
      </c>
      <c r="F362">
        <v>63.700403491198983</v>
      </c>
      <c r="G362">
        <v>54.568479505652505</v>
      </c>
    </row>
    <row r="363" spans="1:7" x14ac:dyDescent="0.25">
      <c r="A363" s="34">
        <v>44562</v>
      </c>
      <c r="C363">
        <v>59.668512635222029</v>
      </c>
      <c r="D363">
        <v>2.329615378786718</v>
      </c>
      <c r="F363">
        <v>64.234474875474632</v>
      </c>
      <c r="G363">
        <v>55.102550394969427</v>
      </c>
    </row>
    <row r="364" spans="1:7" x14ac:dyDescent="0.25">
      <c r="A364" s="34">
        <v>44593</v>
      </c>
      <c r="C364">
        <v>59.667827248091079</v>
      </c>
      <c r="D364">
        <v>2.3296153919808975</v>
      </c>
      <c r="F364">
        <v>64.233789514203792</v>
      </c>
      <c r="G364">
        <v>55.101864981978359</v>
      </c>
    </row>
    <row r="365" spans="1:7" x14ac:dyDescent="0.25">
      <c r="A365" s="34">
        <v>44621</v>
      </c>
      <c r="C365">
        <v>59.677720287648434</v>
      </c>
      <c r="D365">
        <v>2.3296154623095067</v>
      </c>
      <c r="F365">
        <v>64.2436826916027</v>
      </c>
      <c r="G365">
        <v>55.111757883694175</v>
      </c>
    </row>
    <row r="366" spans="1:7" x14ac:dyDescent="0.25">
      <c r="A366" s="34">
        <v>44652</v>
      </c>
      <c r="C366">
        <v>60.227131221377277</v>
      </c>
      <c r="D366">
        <v>2.3296154694891045</v>
      </c>
      <c r="F366">
        <v>64.793093639403295</v>
      </c>
      <c r="G366">
        <v>55.661168803351266</v>
      </c>
    </row>
    <row r="367" spans="1:7" x14ac:dyDescent="0.25">
      <c r="A367" s="34">
        <v>44682</v>
      </c>
      <c r="C367">
        <v>60.231495145697906</v>
      </c>
      <c r="D367">
        <v>2.3296155113165882</v>
      </c>
      <c r="F367">
        <v>64.797457645704284</v>
      </c>
      <c r="G367">
        <v>55.665532645691528</v>
      </c>
    </row>
    <row r="368" spans="1:7" x14ac:dyDescent="0.25">
      <c r="A368" s="34">
        <v>44713</v>
      </c>
      <c r="C368">
        <v>60.235821212769878</v>
      </c>
      <c r="D368">
        <v>2.3296155159131038</v>
      </c>
      <c r="F368">
        <v>64.801783721785256</v>
      </c>
      <c r="G368">
        <v>55.6698587037545</v>
      </c>
    </row>
  </sheetData>
  <conditionalFormatting sqref="E87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{05645A29-A44E-4A22-93A2-3F2E3504074A}</x14:id>
        </ext>
      </extLst>
    </cfRule>
  </conditionalFormatting>
  <conditionalFormatting sqref="E88:E99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{D13BDBBD-FAA3-44AB-9222-774AB6C9D8ED}</x14:id>
        </ext>
      </extLst>
    </cfRule>
  </conditionalFormatting>
  <conditionalFormatting sqref="E100:E30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{169AEE19-DF32-4C80-AA3B-681E7F5DDEAC}</x14:id>
        </ext>
      </extLst>
    </cfRule>
  </conditionalFormatting>
  <conditionalFormatting sqref="E307:E308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{6D672BBC-07E1-4D73-B78F-83F544CDF8E1}</x14:id>
        </ext>
      </extLst>
    </cfRule>
  </conditionalFormatting>
  <conditionalFormatting sqref="M6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{BA0AEEED-65E5-4962-BC41-74CA2372A27A}</x14:id>
        </ext>
      </extLst>
    </cfRule>
  </conditionalFormatting>
  <pageMargins left="0.7" right="0.7" top="0.75" bottom="0.75" header="0.3" footer="0.3"/>
  <pageSetup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5645A29-A44E-4A22-93A2-3F2E3504074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E87</xm:sqref>
        </x14:conditionalFormatting>
        <x14:conditionalFormatting xmlns:xm="http://schemas.microsoft.com/office/excel/2006/main">
          <x14:cfRule type="dataBar" id="{D13BDBBD-FAA3-44AB-9222-774AB6C9D8E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E88:E99</xm:sqref>
        </x14:conditionalFormatting>
        <x14:conditionalFormatting xmlns:xm="http://schemas.microsoft.com/office/excel/2006/main">
          <x14:cfRule type="dataBar" id="{169AEE19-DF32-4C80-AA3B-681E7F5DDEA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E100:E306</xm:sqref>
        </x14:conditionalFormatting>
        <x14:conditionalFormatting xmlns:xm="http://schemas.microsoft.com/office/excel/2006/main">
          <x14:cfRule type="dataBar" id="{6D672BBC-07E1-4D73-B78F-83F544CDF8E1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E307:E308</xm:sqref>
        </x14:conditionalFormatting>
        <x14:conditionalFormatting xmlns:xm="http://schemas.microsoft.com/office/excel/2006/main">
          <x14:cfRule type="dataBar" id="{BA0AEEED-65E5-4962-BC41-74CA2372A27A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M68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03:P384"/>
  <sheetViews>
    <sheetView view="pageBreakPreview" topLeftCell="A80" zoomScale="60" zoomScaleNormal="100" workbookViewId="0">
      <selection activeCell="X120" sqref="X120"/>
    </sheetView>
  </sheetViews>
  <sheetFormatPr defaultRowHeight="15" x14ac:dyDescent="0.25"/>
  <cols>
    <col min="1" max="1" width="9.7109375" bestFit="1" customWidth="1"/>
  </cols>
  <sheetData>
    <row r="103" spans="1:14" x14ac:dyDescent="0.25">
      <c r="A103" t="s">
        <v>359</v>
      </c>
      <c r="B103" t="s">
        <v>360</v>
      </c>
      <c r="C103" t="s">
        <v>361</v>
      </c>
      <c r="D103" t="s">
        <v>348</v>
      </c>
      <c r="E103" t="s">
        <v>349</v>
      </c>
      <c r="F103" t="s">
        <v>362</v>
      </c>
      <c r="G103" t="s">
        <v>343</v>
      </c>
      <c r="H103" t="s">
        <v>344</v>
      </c>
      <c r="I103" t="s">
        <v>370</v>
      </c>
      <c r="J103" t="s">
        <v>346</v>
      </c>
      <c r="K103" t="s">
        <v>345</v>
      </c>
      <c r="L103" t="s">
        <v>350</v>
      </c>
      <c r="M103" t="s">
        <v>363</v>
      </c>
      <c r="N103" t="s">
        <v>342</v>
      </c>
    </row>
    <row r="104" spans="1:14" x14ac:dyDescent="0.25">
      <c r="A104" s="34">
        <v>36192</v>
      </c>
      <c r="B104">
        <v>1.5930757821561348</v>
      </c>
      <c r="C104">
        <v>1.5093269147444315</v>
      </c>
      <c r="D104">
        <v>2.5082408209848026</v>
      </c>
      <c r="E104">
        <v>0.51041300850406046</v>
      </c>
      <c r="F104">
        <v>8.3748867411703287E-2</v>
      </c>
      <c r="G104">
        <v>0.50965931727300939</v>
      </c>
      <c r="H104">
        <v>0.1643232343123073</v>
      </c>
      <c r="I104">
        <v>0</v>
      </c>
      <c r="J104">
        <v>0</v>
      </c>
      <c r="K104">
        <v>0</v>
      </c>
      <c r="L104">
        <v>0</v>
      </c>
      <c r="M104">
        <v>12.021052631578947</v>
      </c>
      <c r="N104" s="56">
        <v>1.8319473684210525</v>
      </c>
    </row>
    <row r="105" spans="1:14" x14ac:dyDescent="0.25">
      <c r="A105" s="34">
        <v>36220</v>
      </c>
      <c r="B105">
        <v>1.5109573369022946</v>
      </c>
      <c r="C105">
        <v>1.601524546921884</v>
      </c>
      <c r="D105">
        <v>2.3195649790094981</v>
      </c>
      <c r="E105">
        <v>0.88348411483427003</v>
      </c>
      <c r="F105">
        <v>-9.0567210019589339E-2</v>
      </c>
      <c r="G105">
        <v>0.36635389106709376</v>
      </c>
      <c r="H105">
        <v>-0.24721236003742331</v>
      </c>
      <c r="I105">
        <v>0</v>
      </c>
      <c r="J105">
        <v>0</v>
      </c>
      <c r="K105">
        <v>0</v>
      </c>
      <c r="L105">
        <v>0</v>
      </c>
      <c r="M105">
        <v>14.682173913043478</v>
      </c>
      <c r="N105" s="56">
        <v>1.7610526315789474</v>
      </c>
    </row>
    <row r="106" spans="1:14" x14ac:dyDescent="0.25">
      <c r="A106" s="34">
        <v>36251</v>
      </c>
      <c r="B106">
        <v>1.6956624338605086</v>
      </c>
      <c r="C106">
        <v>1.6234391573901004</v>
      </c>
      <c r="D106">
        <v>2.3414795894777143</v>
      </c>
      <c r="E106">
        <v>0.90539872530248655</v>
      </c>
      <c r="F106">
        <v>7.2223276470408271E-2</v>
      </c>
      <c r="G106">
        <v>0.36635389106709376</v>
      </c>
      <c r="H106">
        <v>0.19714073804441007</v>
      </c>
      <c r="I106">
        <v>0</v>
      </c>
      <c r="J106">
        <v>0</v>
      </c>
      <c r="K106">
        <v>0</v>
      </c>
      <c r="L106">
        <v>0</v>
      </c>
      <c r="M106">
        <v>17.302380952380954</v>
      </c>
      <c r="N106" s="56">
        <v>1.8010434782608695</v>
      </c>
    </row>
    <row r="107" spans="1:14" x14ac:dyDescent="0.25">
      <c r="A107" s="34">
        <v>36281</v>
      </c>
      <c r="B107">
        <v>2.0551373468083125</v>
      </c>
      <c r="C107">
        <v>1.9160769572558671</v>
      </c>
      <c r="D107">
        <v>2.6341173893434808</v>
      </c>
      <c r="E107">
        <v>1.1980365251682532</v>
      </c>
      <c r="F107">
        <v>0.13906038955244537</v>
      </c>
      <c r="G107">
        <v>0.36635389106709376</v>
      </c>
      <c r="H107">
        <v>0.37957939834458582</v>
      </c>
      <c r="I107">
        <v>0</v>
      </c>
      <c r="J107">
        <v>0</v>
      </c>
      <c r="K107">
        <v>0</v>
      </c>
      <c r="L107">
        <v>0</v>
      </c>
      <c r="M107">
        <v>17.771000000000001</v>
      </c>
      <c r="N107" s="56">
        <v>2.153</v>
      </c>
    </row>
    <row r="108" spans="1:14" x14ac:dyDescent="0.25">
      <c r="A108" s="34">
        <v>36312</v>
      </c>
      <c r="B108">
        <v>2.0266145328029701</v>
      </c>
      <c r="C108">
        <v>2.0815828649758554</v>
      </c>
      <c r="D108">
        <v>2.7996232970634694</v>
      </c>
      <c r="E108">
        <v>1.3635424328882415</v>
      </c>
      <c r="F108">
        <v>-5.4968332172885326E-2</v>
      </c>
      <c r="G108">
        <v>0.36635389106709376</v>
      </c>
      <c r="H108">
        <v>-0.15004162235803431</v>
      </c>
      <c r="I108">
        <v>0</v>
      </c>
      <c r="J108">
        <v>0</v>
      </c>
      <c r="K108">
        <v>0</v>
      </c>
      <c r="L108">
        <v>0</v>
      </c>
      <c r="M108">
        <v>17.919999999999998</v>
      </c>
      <c r="N108" s="56">
        <v>2.2720000000000002</v>
      </c>
    </row>
    <row r="109" spans="1:14" x14ac:dyDescent="0.25">
      <c r="A109" s="34">
        <v>36342</v>
      </c>
      <c r="B109">
        <v>2.1463909049584284</v>
      </c>
      <c r="C109">
        <v>2.1176888980837067</v>
      </c>
      <c r="D109">
        <v>2.8357293301713207</v>
      </c>
      <c r="E109">
        <v>1.3996484659960928</v>
      </c>
      <c r="F109">
        <v>2.8702006874721686E-2</v>
      </c>
      <c r="G109">
        <v>0.36635389106709376</v>
      </c>
      <c r="H109">
        <v>7.834503078736299E-2</v>
      </c>
      <c r="I109">
        <v>0</v>
      </c>
      <c r="J109">
        <v>0</v>
      </c>
      <c r="K109">
        <v>0</v>
      </c>
      <c r="L109">
        <v>0</v>
      </c>
      <c r="M109">
        <v>20.095714285714287</v>
      </c>
      <c r="N109" s="56">
        <v>2.346318181818182</v>
      </c>
    </row>
    <row r="110" spans="1:14" x14ac:dyDescent="0.25">
      <c r="A110" s="34">
        <v>36373</v>
      </c>
      <c r="B110">
        <v>2.4411773767007245</v>
      </c>
      <c r="C110">
        <v>2.1339413974710939</v>
      </c>
      <c r="D110">
        <v>2.8519818295587078</v>
      </c>
      <c r="E110">
        <v>1.41590096538348</v>
      </c>
      <c r="F110">
        <v>0.30723597922963064</v>
      </c>
      <c r="G110">
        <v>0.36635389106709376</v>
      </c>
      <c r="H110">
        <v>0.83863168024429058</v>
      </c>
      <c r="I110">
        <v>0</v>
      </c>
      <c r="J110">
        <v>0</v>
      </c>
      <c r="K110">
        <v>0</v>
      </c>
      <c r="L110">
        <v>0</v>
      </c>
      <c r="M110">
        <v>21.279090909090908</v>
      </c>
      <c r="N110" s="56">
        <v>2.3070476190476188</v>
      </c>
    </row>
    <row r="111" spans="1:14" x14ac:dyDescent="0.25">
      <c r="A111" s="34">
        <v>36404</v>
      </c>
      <c r="B111">
        <v>2.6608702354979372</v>
      </c>
      <c r="C111">
        <v>2.7177463464986471</v>
      </c>
      <c r="D111">
        <v>3.435786778586261</v>
      </c>
      <c r="E111">
        <v>1.999705914411033</v>
      </c>
      <c r="F111">
        <v>-5.6876111000709884E-2</v>
      </c>
      <c r="G111">
        <v>0.36635389106709376</v>
      </c>
      <c r="H111">
        <v>-0.15524909762810091</v>
      </c>
      <c r="I111">
        <v>0</v>
      </c>
      <c r="J111">
        <v>0</v>
      </c>
      <c r="K111">
        <v>0</v>
      </c>
      <c r="L111">
        <v>0</v>
      </c>
      <c r="M111">
        <v>23.789047619047619</v>
      </c>
      <c r="N111" s="56">
        <v>2.802</v>
      </c>
    </row>
    <row r="112" spans="1:14" x14ac:dyDescent="0.25">
      <c r="A112" s="34">
        <v>36434</v>
      </c>
      <c r="B112">
        <v>2.5473042267474981</v>
      </c>
      <c r="C112">
        <v>2.4649973144101822</v>
      </c>
      <c r="D112">
        <v>3.1830377464977961</v>
      </c>
      <c r="E112">
        <v>1.7469568823225683</v>
      </c>
      <c r="F112">
        <v>8.2306912337315907E-2</v>
      </c>
      <c r="G112">
        <v>0.36635389106709376</v>
      </c>
      <c r="H112">
        <v>0.22466504203784282</v>
      </c>
      <c r="I112">
        <v>0</v>
      </c>
      <c r="J112">
        <v>0</v>
      </c>
      <c r="K112">
        <v>0</v>
      </c>
      <c r="L112">
        <v>0</v>
      </c>
      <c r="M112">
        <v>22.674761904761905</v>
      </c>
      <c r="N112" s="56">
        <v>2.6365714285714286</v>
      </c>
    </row>
    <row r="113" spans="1:14" x14ac:dyDescent="0.25">
      <c r="A113" s="34">
        <v>36465</v>
      </c>
      <c r="B113">
        <v>2.8199264647489</v>
      </c>
      <c r="C113">
        <v>2.6988377058834923</v>
      </c>
      <c r="D113">
        <v>3.4168781379711062</v>
      </c>
      <c r="E113">
        <v>1.9807972737958783</v>
      </c>
      <c r="F113">
        <v>0.12108875886540771</v>
      </c>
      <c r="G113">
        <v>0.36635389106709376</v>
      </c>
      <c r="H113">
        <v>0.33052401466982539</v>
      </c>
      <c r="I113">
        <v>0</v>
      </c>
      <c r="J113">
        <v>0</v>
      </c>
      <c r="K113">
        <v>0</v>
      </c>
      <c r="L113">
        <v>0</v>
      </c>
      <c r="M113">
        <v>24.766500000000001</v>
      </c>
      <c r="N113" s="56">
        <v>2.8836190476190477</v>
      </c>
    </row>
    <row r="114" spans="1:14" x14ac:dyDescent="0.25">
      <c r="A114" s="34">
        <v>36495</v>
      </c>
      <c r="B114">
        <v>2.1966931692388187</v>
      </c>
      <c r="C114">
        <v>2.5658679473316375</v>
      </c>
      <c r="D114">
        <v>3.2839083794192514</v>
      </c>
      <c r="E114">
        <v>1.8478275152440236</v>
      </c>
      <c r="F114">
        <v>-0.36917477809281873</v>
      </c>
      <c r="G114">
        <v>0.36635389106709376</v>
      </c>
      <c r="H114">
        <v>-1.0076998964512387</v>
      </c>
      <c r="I114">
        <v>0</v>
      </c>
      <c r="J114">
        <v>0</v>
      </c>
      <c r="K114">
        <v>0</v>
      </c>
      <c r="L114">
        <v>0</v>
      </c>
      <c r="M114">
        <v>26.088571428571427</v>
      </c>
      <c r="N114" s="56">
        <v>2.5496500000000002</v>
      </c>
    </row>
    <row r="115" spans="1:14" x14ac:dyDescent="0.25">
      <c r="A115" s="34">
        <v>36526</v>
      </c>
      <c r="B115">
        <v>2.4395094770944077</v>
      </c>
      <c r="C115">
        <v>2.1998405911626842</v>
      </c>
      <c r="D115">
        <v>2.9178810232502981</v>
      </c>
      <c r="E115">
        <v>1.4818001590750702</v>
      </c>
      <c r="F115">
        <v>0.23966888593172353</v>
      </c>
      <c r="G115">
        <v>0.36635389106709376</v>
      </c>
      <c r="H115">
        <v>0.65420046511210861</v>
      </c>
      <c r="I115">
        <v>0</v>
      </c>
      <c r="J115">
        <v>0</v>
      </c>
      <c r="K115">
        <v>0</v>
      </c>
      <c r="L115">
        <v>0</v>
      </c>
      <c r="M115">
        <v>27.014210526315789</v>
      </c>
      <c r="N115" s="56">
        <v>2.4239047619047618</v>
      </c>
    </row>
    <row r="116" spans="1:14" x14ac:dyDescent="0.25">
      <c r="A116" s="34">
        <v>36557</v>
      </c>
      <c r="B116">
        <v>2.6857310137213029</v>
      </c>
      <c r="C116">
        <v>2.4478966658230652</v>
      </c>
      <c r="D116">
        <v>3.1659370979106791</v>
      </c>
      <c r="E116">
        <v>1.7298562337354515</v>
      </c>
      <c r="F116">
        <v>0.23783434789823765</v>
      </c>
      <c r="G116">
        <v>0.36635389106709376</v>
      </c>
      <c r="H116">
        <v>0.64919290799802332</v>
      </c>
      <c r="I116">
        <v>0</v>
      </c>
      <c r="J116">
        <v>0</v>
      </c>
      <c r="K116">
        <v>0</v>
      </c>
      <c r="L116">
        <v>0</v>
      </c>
      <c r="M116">
        <v>29.297499999999999</v>
      </c>
      <c r="N116" s="56">
        <v>2.3853684210526316</v>
      </c>
    </row>
    <row r="117" spans="1:14" x14ac:dyDescent="0.25">
      <c r="A117" s="34">
        <v>36586</v>
      </c>
      <c r="B117">
        <v>2.6794837291482541</v>
      </c>
      <c r="C117">
        <v>2.7508678992254061</v>
      </c>
      <c r="D117">
        <v>3.46890833131302</v>
      </c>
      <c r="E117">
        <v>2.0328274671377922</v>
      </c>
      <c r="F117">
        <v>-7.1384170077152032E-2</v>
      </c>
      <c r="G117">
        <v>0.36635389106709376</v>
      </c>
      <c r="H117">
        <v>-0.19485031227381938</v>
      </c>
      <c r="I117">
        <v>0</v>
      </c>
      <c r="J117">
        <v>0</v>
      </c>
      <c r="K117">
        <v>0</v>
      </c>
      <c r="L117">
        <v>0</v>
      </c>
      <c r="M117">
        <v>29.894347826086957</v>
      </c>
      <c r="N117" s="56">
        <v>2.6142500000000002</v>
      </c>
    </row>
    <row r="118" spans="1:14" x14ac:dyDescent="0.25">
      <c r="A118" s="34">
        <v>36617</v>
      </c>
      <c r="B118">
        <v>2.8334411663723849</v>
      </c>
      <c r="C118">
        <v>2.6400775768912781</v>
      </c>
      <c r="D118">
        <v>3.358118008978892</v>
      </c>
      <c r="E118">
        <v>1.9220371448036644</v>
      </c>
      <c r="F118">
        <v>0.19336358948110677</v>
      </c>
      <c r="G118">
        <v>0.36635389106709376</v>
      </c>
      <c r="H118">
        <v>0.52780547496817587</v>
      </c>
      <c r="I118">
        <v>0</v>
      </c>
      <c r="J118">
        <v>0</v>
      </c>
      <c r="K118">
        <v>0</v>
      </c>
      <c r="L118">
        <v>0</v>
      </c>
      <c r="M118">
        <v>25.536842105263158</v>
      </c>
      <c r="N118" s="56">
        <v>2.8282608695652174</v>
      </c>
    </row>
    <row r="119" spans="1:14" x14ac:dyDescent="0.25">
      <c r="A119" s="34">
        <v>36647</v>
      </c>
      <c r="B119">
        <v>2.9770281890765822</v>
      </c>
      <c r="C119">
        <v>2.9658646779586646</v>
      </c>
      <c r="D119">
        <v>3.6839051100462785</v>
      </c>
      <c r="E119">
        <v>2.2478242458710507</v>
      </c>
      <c r="F119">
        <v>1.1163511117917579E-2</v>
      </c>
      <c r="G119">
        <v>0.36635389106709376</v>
      </c>
      <c r="H119">
        <v>3.0471932713478679E-2</v>
      </c>
      <c r="I119">
        <v>0</v>
      </c>
      <c r="J119">
        <v>0</v>
      </c>
      <c r="K119">
        <v>0</v>
      </c>
      <c r="L119">
        <v>0</v>
      </c>
      <c r="M119">
        <v>28.80590909090909</v>
      </c>
      <c r="N119" s="56">
        <v>3.0288421052631578</v>
      </c>
    </row>
    <row r="120" spans="1:14" x14ac:dyDescent="0.25">
      <c r="A120" s="34">
        <v>36678</v>
      </c>
      <c r="B120">
        <v>3.8707848629016279</v>
      </c>
      <c r="C120">
        <v>3.348737064356901</v>
      </c>
      <c r="D120">
        <v>4.0667774964445149</v>
      </c>
      <c r="E120">
        <v>2.6306966322692871</v>
      </c>
      <c r="F120">
        <v>0.52204779854472694</v>
      </c>
      <c r="G120">
        <v>0.36635389106709376</v>
      </c>
      <c r="H120">
        <v>1.4249822678944046</v>
      </c>
      <c r="I120">
        <v>0</v>
      </c>
      <c r="J120">
        <v>0</v>
      </c>
      <c r="K120">
        <v>0</v>
      </c>
      <c r="L120">
        <v>0</v>
      </c>
      <c r="M120">
        <v>31.53</v>
      </c>
      <c r="N120" s="56">
        <v>3.5964090909090909</v>
      </c>
    </row>
    <row r="121" spans="1:14" x14ac:dyDescent="0.25">
      <c r="A121" s="34">
        <v>36708</v>
      </c>
      <c r="B121">
        <v>4.1287837265804903</v>
      </c>
      <c r="C121">
        <v>4.0573395114941091</v>
      </c>
      <c r="D121">
        <v>4.775379943581723</v>
      </c>
      <c r="E121">
        <v>3.3392990794064956</v>
      </c>
      <c r="F121">
        <v>7.1444215086381213E-2</v>
      </c>
      <c r="G121">
        <v>0.36635389106709376</v>
      </c>
      <c r="H121">
        <v>0.19501421119967571</v>
      </c>
      <c r="I121">
        <v>0</v>
      </c>
      <c r="J121">
        <v>0</v>
      </c>
      <c r="K121">
        <v>0</v>
      </c>
      <c r="L121">
        <v>0</v>
      </c>
      <c r="M121">
        <v>29.716315789473683</v>
      </c>
      <c r="N121" s="56">
        <v>4.3034090909090912</v>
      </c>
    </row>
    <row r="122" spans="1:14" x14ac:dyDescent="0.25">
      <c r="A122" s="34">
        <v>36739</v>
      </c>
      <c r="B122">
        <v>3.678020521452964</v>
      </c>
      <c r="C122">
        <v>3.7976114120983127</v>
      </c>
      <c r="D122">
        <v>4.5156518441859266</v>
      </c>
      <c r="E122">
        <v>3.0795709800106987</v>
      </c>
      <c r="F122">
        <v>-0.11959089064534867</v>
      </c>
      <c r="G122">
        <v>0.36635389106709376</v>
      </c>
      <c r="H122">
        <v>-0.32643543186346802</v>
      </c>
      <c r="I122">
        <v>0</v>
      </c>
      <c r="J122">
        <v>0</v>
      </c>
      <c r="K122">
        <v>0</v>
      </c>
      <c r="L122">
        <v>0</v>
      </c>
      <c r="M122">
        <v>31.137826086956522</v>
      </c>
      <c r="N122" s="56">
        <v>3.9721052631578946</v>
      </c>
    </row>
    <row r="123" spans="1:14" x14ac:dyDescent="0.25">
      <c r="A123" s="34">
        <v>36770</v>
      </c>
      <c r="B123">
        <v>4.1436972130830663</v>
      </c>
      <c r="C123">
        <v>3.9886731970532918</v>
      </c>
      <c r="D123">
        <v>4.7067136291409053</v>
      </c>
      <c r="E123">
        <v>3.2706327649656779</v>
      </c>
      <c r="F123">
        <v>0.15502401602977445</v>
      </c>
      <c r="G123">
        <v>0.36635389106709376</v>
      </c>
      <c r="H123">
        <v>0.42315373143227641</v>
      </c>
      <c r="I123">
        <v>0</v>
      </c>
      <c r="J123">
        <v>0</v>
      </c>
      <c r="K123">
        <v>0</v>
      </c>
      <c r="L123">
        <v>0</v>
      </c>
      <c r="M123">
        <v>33.866999999999997</v>
      </c>
      <c r="N123" s="56">
        <v>4.4608260869565219</v>
      </c>
    </row>
    <row r="124" spans="1:14" x14ac:dyDescent="0.25">
      <c r="A124" s="34">
        <v>36800</v>
      </c>
      <c r="B124">
        <v>4.7337071438664182</v>
      </c>
      <c r="C124">
        <v>4.4364997666980601</v>
      </c>
      <c r="D124">
        <v>5.154540198785674</v>
      </c>
      <c r="E124">
        <v>3.7184593346104462</v>
      </c>
      <c r="F124">
        <v>0.2972073771683581</v>
      </c>
      <c r="G124">
        <v>0.36635389106709376</v>
      </c>
      <c r="H124">
        <v>0.81125759658965324</v>
      </c>
      <c r="I124">
        <v>0</v>
      </c>
      <c r="J124">
        <v>0</v>
      </c>
      <c r="K124">
        <v>0</v>
      </c>
      <c r="L124">
        <v>0</v>
      </c>
      <c r="M124">
        <v>32.932272727272725</v>
      </c>
      <c r="N124" s="56">
        <v>5.1303999999999998</v>
      </c>
    </row>
    <row r="125" spans="1:14" x14ac:dyDescent="0.25">
      <c r="A125" s="34">
        <v>36831</v>
      </c>
      <c r="B125">
        <v>4.7517303451074193</v>
      </c>
      <c r="C125">
        <v>4.5801715547849131</v>
      </c>
      <c r="D125">
        <v>5.298211986872527</v>
      </c>
      <c r="E125">
        <v>3.8621311226972992</v>
      </c>
      <c r="F125">
        <v>0.1715587903225062</v>
      </c>
      <c r="G125">
        <v>0.36635389106709376</v>
      </c>
      <c r="H125">
        <v>0.46828707025002519</v>
      </c>
      <c r="I125">
        <v>0</v>
      </c>
      <c r="J125">
        <v>0</v>
      </c>
      <c r="K125">
        <v>0</v>
      </c>
      <c r="L125">
        <v>0</v>
      </c>
      <c r="M125">
        <v>34.262999999999998</v>
      </c>
      <c r="N125" s="56">
        <v>5.0799545454545454</v>
      </c>
    </row>
    <row r="126" spans="1:14" x14ac:dyDescent="0.25">
      <c r="A126" s="34">
        <v>36861</v>
      </c>
      <c r="B126">
        <v>6.8105428703791695</v>
      </c>
      <c r="C126">
        <v>6.7428160863992979</v>
      </c>
      <c r="D126">
        <v>7.4608565184869118</v>
      </c>
      <c r="E126">
        <v>6.0247756543116839</v>
      </c>
      <c r="F126">
        <v>6.7726783979871641E-2</v>
      </c>
      <c r="G126">
        <v>0.36635389106709376</v>
      </c>
      <c r="H126">
        <v>0.18486710700028627</v>
      </c>
      <c r="I126">
        <v>1</v>
      </c>
      <c r="J126">
        <v>0</v>
      </c>
      <c r="K126">
        <v>0</v>
      </c>
      <c r="L126">
        <v>0</v>
      </c>
      <c r="M126">
        <v>28.398500000000002</v>
      </c>
      <c r="N126" s="56">
        <v>5.7405499999999998</v>
      </c>
    </row>
    <row r="127" spans="1:14" x14ac:dyDescent="0.25">
      <c r="A127" s="34">
        <v>36892</v>
      </c>
      <c r="B127">
        <v>8.6559024807427161</v>
      </c>
      <c r="C127">
        <v>8.5584852521218782</v>
      </c>
      <c r="D127">
        <v>9.2765256842094921</v>
      </c>
      <c r="E127">
        <v>7.8404448200342642</v>
      </c>
      <c r="F127">
        <v>9.7417228620837903E-2</v>
      </c>
      <c r="G127">
        <v>0.36635389106709376</v>
      </c>
      <c r="H127">
        <v>0.2659101786447165</v>
      </c>
      <c r="I127">
        <v>0</v>
      </c>
      <c r="J127">
        <v>0</v>
      </c>
      <c r="K127">
        <v>0</v>
      </c>
      <c r="L127">
        <v>1</v>
      </c>
      <c r="M127">
        <v>29.259523809523809</v>
      </c>
      <c r="N127" s="56">
        <v>8.6181999999999999</v>
      </c>
    </row>
    <row r="128" spans="1:14" x14ac:dyDescent="0.25">
      <c r="A128" s="34">
        <v>36923</v>
      </c>
      <c r="B128">
        <v>6.2278682793394742</v>
      </c>
      <c r="C128">
        <v>6.0877447424303988</v>
      </c>
      <c r="D128">
        <v>6.8057851745180127</v>
      </c>
      <c r="E128">
        <v>5.3697043103427848</v>
      </c>
      <c r="F128">
        <v>0.14012353690907542</v>
      </c>
      <c r="G128">
        <v>0.36635389106709376</v>
      </c>
      <c r="H128">
        <v>0.3824813665850032</v>
      </c>
      <c r="I128">
        <v>0</v>
      </c>
      <c r="J128">
        <v>0</v>
      </c>
      <c r="K128">
        <v>0</v>
      </c>
      <c r="L128">
        <v>0</v>
      </c>
      <c r="M128">
        <v>29.644736842105264</v>
      </c>
      <c r="N128" s="56">
        <v>7.8259047619047619</v>
      </c>
    </row>
    <row r="129" spans="1:14" x14ac:dyDescent="0.25">
      <c r="A129" s="34">
        <v>36951</v>
      </c>
      <c r="B129">
        <v>5.1347217599027219</v>
      </c>
      <c r="C129">
        <v>4.6746412303389917</v>
      </c>
      <c r="D129">
        <v>5.3926816624266056</v>
      </c>
      <c r="E129">
        <v>3.9566007982513778</v>
      </c>
      <c r="F129">
        <v>0.46008052956373025</v>
      </c>
      <c r="G129">
        <v>0.36635389106709376</v>
      </c>
      <c r="H129">
        <v>1.2558363396213292</v>
      </c>
      <c r="I129">
        <v>0</v>
      </c>
      <c r="J129">
        <v>0</v>
      </c>
      <c r="K129">
        <v>0</v>
      </c>
      <c r="L129">
        <v>0</v>
      </c>
      <c r="M129">
        <v>27.271363636363638</v>
      </c>
      <c r="N129" s="56">
        <v>5.6757368421052634</v>
      </c>
    </row>
    <row r="130" spans="1:14" x14ac:dyDescent="0.25">
      <c r="A130" s="34">
        <v>36982</v>
      </c>
      <c r="B130">
        <v>4.900739113356094</v>
      </c>
      <c r="C130">
        <v>4.6090634304338334</v>
      </c>
      <c r="D130">
        <v>5.3271038625214473</v>
      </c>
      <c r="E130">
        <v>3.891022998346219</v>
      </c>
      <c r="F130">
        <v>0.29167568292226065</v>
      </c>
      <c r="G130">
        <v>0.36635389106709376</v>
      </c>
      <c r="H130">
        <v>0.79615827764974767</v>
      </c>
      <c r="I130">
        <v>0</v>
      </c>
      <c r="J130">
        <v>0</v>
      </c>
      <c r="K130">
        <v>0</v>
      </c>
      <c r="L130">
        <v>0</v>
      </c>
      <c r="M130">
        <v>27.620999999999999</v>
      </c>
      <c r="N130" s="56">
        <v>5.1893636363636366</v>
      </c>
    </row>
    <row r="131" spans="1:14" x14ac:dyDescent="0.25">
      <c r="A131" s="34">
        <v>37012</v>
      </c>
      <c r="B131">
        <v>4.4306017193171501</v>
      </c>
      <c r="C131">
        <v>4.6837305872115076</v>
      </c>
      <c r="D131">
        <v>5.4017710192991215</v>
      </c>
      <c r="E131">
        <v>3.9656901551238937</v>
      </c>
      <c r="F131">
        <v>-0.25312886789435751</v>
      </c>
      <c r="G131">
        <v>0.36635389106709376</v>
      </c>
      <c r="H131">
        <v>-0.69094084726944993</v>
      </c>
      <c r="I131">
        <v>0</v>
      </c>
      <c r="J131">
        <v>0</v>
      </c>
      <c r="K131">
        <v>0</v>
      </c>
      <c r="L131">
        <v>0</v>
      </c>
      <c r="M131">
        <v>28.684090909090909</v>
      </c>
      <c r="N131" s="56">
        <v>5.1894999999999998</v>
      </c>
    </row>
    <row r="132" spans="1:14" x14ac:dyDescent="0.25">
      <c r="A132" s="34">
        <v>37043</v>
      </c>
      <c r="B132">
        <v>3.5534306259001438</v>
      </c>
      <c r="C132">
        <v>3.7072029414457273</v>
      </c>
      <c r="D132">
        <v>4.4252433735333412</v>
      </c>
      <c r="E132">
        <v>2.9891625093581133</v>
      </c>
      <c r="F132">
        <v>-0.15377231554558346</v>
      </c>
      <c r="G132">
        <v>0.36635389106709376</v>
      </c>
      <c r="H132">
        <v>-0.41973708835924911</v>
      </c>
      <c r="I132">
        <v>0</v>
      </c>
      <c r="J132">
        <v>0</v>
      </c>
      <c r="K132">
        <v>0</v>
      </c>
      <c r="L132">
        <v>0</v>
      </c>
      <c r="M132">
        <v>27.584761904761905</v>
      </c>
      <c r="N132" s="56">
        <v>4.2445454545454542</v>
      </c>
    </row>
    <row r="133" spans="1:14" x14ac:dyDescent="0.25">
      <c r="A133" s="34">
        <v>37073</v>
      </c>
      <c r="B133">
        <v>2.7984323091359586</v>
      </c>
      <c r="C133">
        <v>3.2095929923548896</v>
      </c>
      <c r="D133">
        <v>3.9276334244425035</v>
      </c>
      <c r="E133">
        <v>2.4915525602672757</v>
      </c>
      <c r="F133">
        <v>-0.41116068321893096</v>
      </c>
      <c r="G133">
        <v>0.36635389106709376</v>
      </c>
      <c r="H133">
        <v>-1.1223046710963724</v>
      </c>
      <c r="I133">
        <v>0</v>
      </c>
      <c r="J133">
        <v>0</v>
      </c>
      <c r="K133">
        <v>0</v>
      </c>
      <c r="L133">
        <v>0</v>
      </c>
      <c r="M133">
        <v>26.467142857142857</v>
      </c>
      <c r="N133" s="56">
        <v>3.7822857142857145</v>
      </c>
    </row>
    <row r="134" spans="1:14" x14ac:dyDescent="0.25">
      <c r="A134" s="34">
        <v>37104</v>
      </c>
      <c r="B134">
        <v>2.8134153497832965</v>
      </c>
      <c r="C134">
        <v>2.5474555283259352</v>
      </c>
      <c r="D134">
        <v>3.2654959604135492</v>
      </c>
      <c r="E134">
        <v>1.8294150962383213</v>
      </c>
      <c r="F134">
        <v>0.2659598214573613</v>
      </c>
      <c r="G134">
        <v>0.36635389106709376</v>
      </c>
      <c r="H134">
        <v>0.72596423278783639</v>
      </c>
      <c r="I134">
        <v>0</v>
      </c>
      <c r="J134">
        <v>0</v>
      </c>
      <c r="K134">
        <v>0</v>
      </c>
      <c r="L134">
        <v>0</v>
      </c>
      <c r="M134">
        <v>27.30913043478261</v>
      </c>
      <c r="N134" s="56">
        <v>3.167095238095238</v>
      </c>
    </row>
    <row r="135" spans="1:14" x14ac:dyDescent="0.25">
      <c r="A135" s="34">
        <v>37135</v>
      </c>
      <c r="B135">
        <v>2.3579717908621984</v>
      </c>
      <c r="C135">
        <v>2.6202430534493306</v>
      </c>
      <c r="D135">
        <v>3.3382834855369445</v>
      </c>
      <c r="E135">
        <v>1.9022026213617165</v>
      </c>
      <c r="F135">
        <v>-0.26227126258713218</v>
      </c>
      <c r="G135">
        <v>0.36635389106709376</v>
      </c>
      <c r="H135">
        <v>-0.71589593827761477</v>
      </c>
      <c r="I135">
        <v>0</v>
      </c>
      <c r="J135">
        <v>0</v>
      </c>
      <c r="K135">
        <v>0</v>
      </c>
      <c r="L135">
        <v>0</v>
      </c>
      <c r="M135">
        <v>25.831875</v>
      </c>
      <c r="N135" s="56">
        <v>2.9351739130434784</v>
      </c>
    </row>
    <row r="136" spans="1:14" x14ac:dyDescent="0.25">
      <c r="A136" s="34">
        <v>37165</v>
      </c>
      <c r="B136">
        <v>1.8245153631488871</v>
      </c>
      <c r="C136">
        <v>1.8742202000974317</v>
      </c>
      <c r="D136">
        <v>2.5922606321850457</v>
      </c>
      <c r="E136">
        <v>1.1561797680098178</v>
      </c>
      <c r="F136">
        <v>-4.9704836948544662E-2</v>
      </c>
      <c r="G136">
        <v>0.36635389106709376</v>
      </c>
      <c r="H136">
        <v>-0.13567437977461458</v>
      </c>
      <c r="I136">
        <v>0</v>
      </c>
      <c r="J136">
        <v>0</v>
      </c>
      <c r="K136">
        <v>0</v>
      </c>
      <c r="L136">
        <v>0</v>
      </c>
      <c r="M136">
        <v>22.212608695652175</v>
      </c>
      <c r="N136" s="56">
        <v>2.2139333333333333</v>
      </c>
    </row>
    <row r="137" spans="1:14" x14ac:dyDescent="0.25">
      <c r="A137" s="34">
        <v>37196</v>
      </c>
      <c r="B137">
        <v>2.5774774500473816</v>
      </c>
      <c r="C137">
        <v>2.0730231911555475</v>
      </c>
      <c r="D137">
        <v>2.7910636232431614</v>
      </c>
      <c r="E137">
        <v>1.3549827590679333</v>
      </c>
      <c r="F137">
        <v>0.50445425889183415</v>
      </c>
      <c r="G137">
        <v>0.36635389106709376</v>
      </c>
      <c r="H137">
        <v>1.3769589219388114</v>
      </c>
      <c r="I137">
        <v>0</v>
      </c>
      <c r="J137">
        <v>0</v>
      </c>
      <c r="K137">
        <v>0</v>
      </c>
      <c r="L137">
        <v>0</v>
      </c>
      <c r="M137">
        <v>19.669499999999999</v>
      </c>
      <c r="N137" s="56">
        <v>2.6180434782608697</v>
      </c>
    </row>
    <row r="138" spans="1:14" x14ac:dyDescent="0.25">
      <c r="A138" s="34">
        <v>37226</v>
      </c>
      <c r="B138">
        <v>2.3070674246086971</v>
      </c>
      <c r="C138">
        <v>2.5701659583109513</v>
      </c>
      <c r="D138">
        <v>3.2882063903985652</v>
      </c>
      <c r="E138">
        <v>1.8521255262233374</v>
      </c>
      <c r="F138">
        <v>-0.26309853370225422</v>
      </c>
      <c r="G138">
        <v>0.36635389106709376</v>
      </c>
      <c r="H138">
        <v>-0.71815405845947622</v>
      </c>
      <c r="I138">
        <v>0</v>
      </c>
      <c r="J138">
        <v>0</v>
      </c>
      <c r="K138">
        <v>0</v>
      </c>
      <c r="L138">
        <v>0</v>
      </c>
      <c r="M138">
        <v>19.403684210526315</v>
      </c>
      <c r="N138" s="56">
        <v>2.7867500000000001</v>
      </c>
    </row>
    <row r="139" spans="1:14" x14ac:dyDescent="0.25">
      <c r="A139" s="34">
        <v>37257</v>
      </c>
      <c r="B139">
        <v>2.3809540082724951</v>
      </c>
      <c r="C139">
        <v>2.2601614580479228</v>
      </c>
      <c r="D139">
        <v>2.9782018901355367</v>
      </c>
      <c r="E139">
        <v>1.5421210259603089</v>
      </c>
      <c r="F139">
        <v>0.12079255022457236</v>
      </c>
      <c r="G139">
        <v>0.36635389106709376</v>
      </c>
      <c r="H139">
        <v>0.32971548322507244</v>
      </c>
      <c r="I139">
        <v>0</v>
      </c>
      <c r="J139">
        <v>0</v>
      </c>
      <c r="K139">
        <v>0</v>
      </c>
      <c r="L139">
        <v>0</v>
      </c>
      <c r="M139">
        <v>19.72904761904762</v>
      </c>
      <c r="N139" s="56">
        <v>2.6864210526315788</v>
      </c>
    </row>
    <row r="140" spans="1:14" x14ac:dyDescent="0.25">
      <c r="A140" s="34">
        <v>37288</v>
      </c>
      <c r="B140">
        <v>1.9118631806550896</v>
      </c>
      <c r="C140">
        <v>2.0667474547191476</v>
      </c>
      <c r="D140">
        <v>2.7847878868067615</v>
      </c>
      <c r="E140">
        <v>1.3487070226315336</v>
      </c>
      <c r="F140">
        <v>-0.15488427406405791</v>
      </c>
      <c r="G140">
        <v>0.36635389106709376</v>
      </c>
      <c r="H140">
        <v>-0.42277229160285495</v>
      </c>
      <c r="I140">
        <v>0</v>
      </c>
      <c r="J140">
        <v>0</v>
      </c>
      <c r="K140">
        <v>0</v>
      </c>
      <c r="L140">
        <v>0</v>
      </c>
      <c r="M140">
        <v>20.75578947368421</v>
      </c>
      <c r="N140" s="56">
        <v>2.1905714285714284</v>
      </c>
    </row>
    <row r="141" spans="1:14" x14ac:dyDescent="0.25">
      <c r="A141" s="34">
        <v>37316</v>
      </c>
      <c r="B141">
        <v>2.325053118103245</v>
      </c>
      <c r="C141">
        <v>2.0914326278065203</v>
      </c>
      <c r="D141">
        <v>2.8094730598941342</v>
      </c>
      <c r="E141">
        <v>1.3733921957189061</v>
      </c>
      <c r="F141">
        <v>0.23362049029672471</v>
      </c>
      <c r="G141">
        <v>0.36635389106709376</v>
      </c>
      <c r="H141">
        <v>0.63769075747018511</v>
      </c>
      <c r="I141">
        <v>0</v>
      </c>
      <c r="J141">
        <v>0</v>
      </c>
      <c r="K141">
        <v>0</v>
      </c>
      <c r="L141">
        <v>0</v>
      </c>
      <c r="M141">
        <v>24.442</v>
      </c>
      <c r="N141" s="56">
        <v>2.2632631578947366</v>
      </c>
    </row>
    <row r="142" spans="1:14" x14ac:dyDescent="0.25">
      <c r="A142" s="34">
        <v>37347</v>
      </c>
      <c r="B142">
        <v>2.9799112172112419</v>
      </c>
      <c r="C142">
        <v>2.798524465876834</v>
      </c>
      <c r="D142">
        <v>3.5165648979644479</v>
      </c>
      <c r="E142">
        <v>2.0804840337892201</v>
      </c>
      <c r="F142">
        <v>0.18138675133440785</v>
      </c>
      <c r="G142">
        <v>0.36635389106709376</v>
      </c>
      <c r="H142">
        <v>0.49511348386685711</v>
      </c>
      <c r="I142">
        <v>0</v>
      </c>
      <c r="J142">
        <v>0</v>
      </c>
      <c r="K142">
        <v>0</v>
      </c>
      <c r="L142">
        <v>0</v>
      </c>
      <c r="M142">
        <v>26.258181818181818</v>
      </c>
      <c r="N142" s="56">
        <v>3.01525</v>
      </c>
    </row>
    <row r="143" spans="1:14" x14ac:dyDescent="0.25">
      <c r="A143" s="34">
        <v>37377</v>
      </c>
      <c r="B143">
        <v>2.7582275847840565</v>
      </c>
      <c r="C143">
        <v>3.1565794788361679</v>
      </c>
      <c r="D143">
        <v>3.8746199109237818</v>
      </c>
      <c r="E143">
        <v>2.4385390467485539</v>
      </c>
      <c r="F143">
        <v>-0.39835189405211135</v>
      </c>
      <c r="G143">
        <v>0.36635389106709376</v>
      </c>
      <c r="H143">
        <v>-1.0873417855391565</v>
      </c>
      <c r="I143">
        <v>0</v>
      </c>
      <c r="J143">
        <v>0</v>
      </c>
      <c r="K143">
        <v>0</v>
      </c>
      <c r="L143">
        <v>0</v>
      </c>
      <c r="M143">
        <v>26.953181818181818</v>
      </c>
      <c r="N143" s="56">
        <v>3.4103636363636363</v>
      </c>
    </row>
    <row r="144" spans="1:14" x14ac:dyDescent="0.25">
      <c r="A144" s="34">
        <v>37408</v>
      </c>
      <c r="B144">
        <v>2.4538403724470284</v>
      </c>
      <c r="C144">
        <v>2.8700911928112776</v>
      </c>
      <c r="D144">
        <v>3.5881316248988915</v>
      </c>
      <c r="E144">
        <v>2.1520507607236636</v>
      </c>
      <c r="F144">
        <v>-0.41625082036424921</v>
      </c>
      <c r="G144">
        <v>0.36635389106709376</v>
      </c>
      <c r="H144">
        <v>-1.1361987152690494</v>
      </c>
      <c r="I144">
        <v>0</v>
      </c>
      <c r="J144">
        <v>0</v>
      </c>
      <c r="K144">
        <v>0</v>
      </c>
      <c r="L144">
        <v>0</v>
      </c>
      <c r="M144">
        <v>25.545999999999999</v>
      </c>
      <c r="N144" s="56">
        <v>3.5635909090909093</v>
      </c>
    </row>
    <row r="145" spans="1:14" x14ac:dyDescent="0.25">
      <c r="A145" s="34">
        <v>37438</v>
      </c>
      <c r="B145">
        <v>2.7415374388940119</v>
      </c>
      <c r="C145">
        <v>2.4698110418525068</v>
      </c>
      <c r="D145">
        <v>3.1878514739401207</v>
      </c>
      <c r="E145">
        <v>1.7517706097648926</v>
      </c>
      <c r="F145">
        <v>0.27172639704150514</v>
      </c>
      <c r="G145">
        <v>0.36635389106709376</v>
      </c>
      <c r="H145">
        <v>0.74170468409667134</v>
      </c>
      <c r="I145">
        <v>0</v>
      </c>
      <c r="J145">
        <v>0</v>
      </c>
      <c r="K145">
        <v>0</v>
      </c>
      <c r="L145">
        <v>0</v>
      </c>
      <c r="M145">
        <v>26.94</v>
      </c>
      <c r="N145" s="56">
        <v>3.25935</v>
      </c>
    </row>
    <row r="146" spans="1:14" x14ac:dyDescent="0.25">
      <c r="A146" s="34">
        <v>37469</v>
      </c>
      <c r="B146">
        <v>2.5963180727132724</v>
      </c>
      <c r="C146">
        <v>2.6120034920284172</v>
      </c>
      <c r="D146">
        <v>3.3300439241160311</v>
      </c>
      <c r="E146">
        <v>1.8939630599408033</v>
      </c>
      <c r="F146">
        <v>-1.5685419315144777E-2</v>
      </c>
      <c r="G146">
        <v>0.36635389106709376</v>
      </c>
      <c r="H146">
        <v>-4.2814938499649131E-2</v>
      </c>
      <c r="I146">
        <v>0</v>
      </c>
      <c r="J146">
        <v>0</v>
      </c>
      <c r="K146">
        <v>0</v>
      </c>
      <c r="L146">
        <v>0</v>
      </c>
      <c r="M146">
        <v>28.2</v>
      </c>
      <c r="N146" s="56">
        <v>2.9424285714285716</v>
      </c>
    </row>
    <row r="147" spans="1:14" x14ac:dyDescent="0.25">
      <c r="A147" s="34">
        <v>37500</v>
      </c>
      <c r="B147">
        <v>2.6890779254755319</v>
      </c>
      <c r="C147">
        <v>2.7617722467206698</v>
      </c>
      <c r="D147">
        <v>3.4798126788082837</v>
      </c>
      <c r="E147">
        <v>2.0437318146330559</v>
      </c>
      <c r="F147">
        <v>-7.2694321245137861E-2</v>
      </c>
      <c r="G147">
        <v>0.36635389106709376</v>
      </c>
      <c r="H147">
        <v>-0.19842650240017426</v>
      </c>
      <c r="I147">
        <v>0</v>
      </c>
      <c r="J147">
        <v>0</v>
      </c>
      <c r="K147">
        <v>0</v>
      </c>
      <c r="L147">
        <v>0</v>
      </c>
      <c r="M147">
        <v>29.67</v>
      </c>
      <c r="N147" s="56">
        <v>3.0922272727272726</v>
      </c>
    </row>
    <row r="148" spans="1:14" x14ac:dyDescent="0.25">
      <c r="A148" s="34">
        <v>37530</v>
      </c>
      <c r="B148">
        <v>2.8313681794743117</v>
      </c>
      <c r="C148">
        <v>3.007564232351351</v>
      </c>
      <c r="D148">
        <v>3.7256046644389649</v>
      </c>
      <c r="E148">
        <v>2.289523800263737</v>
      </c>
      <c r="F148">
        <v>-0.17619605287703921</v>
      </c>
      <c r="G148">
        <v>0.36635389106709376</v>
      </c>
      <c r="H148">
        <v>-0.48094494742181082</v>
      </c>
      <c r="I148">
        <v>0</v>
      </c>
      <c r="J148">
        <v>0</v>
      </c>
      <c r="K148">
        <v>0</v>
      </c>
      <c r="L148">
        <v>0</v>
      </c>
      <c r="M148">
        <v>28.86304347826087</v>
      </c>
      <c r="N148" s="56">
        <v>3.56995</v>
      </c>
    </row>
    <row r="149" spans="1:14" x14ac:dyDescent="0.25">
      <c r="A149" s="34">
        <v>37561</v>
      </c>
      <c r="B149">
        <v>3.4581532542556466</v>
      </c>
      <c r="C149">
        <v>3.1614679145578211</v>
      </c>
      <c r="D149">
        <v>3.879508346645435</v>
      </c>
      <c r="E149">
        <v>2.4434274824702071</v>
      </c>
      <c r="F149">
        <v>0.29668533969782551</v>
      </c>
      <c r="G149">
        <v>0.36635389106709376</v>
      </c>
      <c r="H149">
        <v>0.80983264251311249</v>
      </c>
      <c r="I149">
        <v>0</v>
      </c>
      <c r="J149">
        <v>0</v>
      </c>
      <c r="K149">
        <v>0</v>
      </c>
      <c r="L149">
        <v>0</v>
      </c>
      <c r="M149">
        <v>26.189473684210526</v>
      </c>
      <c r="N149" s="56">
        <v>4.0884347826086955</v>
      </c>
    </row>
    <row r="150" spans="1:14" x14ac:dyDescent="0.25">
      <c r="A150" s="34">
        <v>37591</v>
      </c>
      <c r="B150">
        <v>3.7346120963052969</v>
      </c>
      <c r="C150">
        <v>3.4892511909869475</v>
      </c>
      <c r="D150">
        <v>4.2072916230745614</v>
      </c>
      <c r="E150">
        <v>2.7712107588993335</v>
      </c>
      <c r="F150">
        <v>0.24536090531834942</v>
      </c>
      <c r="G150">
        <v>0.36635389106709376</v>
      </c>
      <c r="H150">
        <v>0.66973740773894008</v>
      </c>
      <c r="I150">
        <v>0</v>
      </c>
      <c r="J150">
        <v>0</v>
      </c>
      <c r="K150">
        <v>0</v>
      </c>
      <c r="L150">
        <v>0</v>
      </c>
      <c r="M150">
        <v>29.393333333333334</v>
      </c>
      <c r="N150" s="56">
        <v>4.0400526315789476</v>
      </c>
    </row>
    <row r="151" spans="1:14" x14ac:dyDescent="0.25">
      <c r="A151" s="34">
        <v>37622</v>
      </c>
      <c r="B151">
        <v>4.5232741518641912</v>
      </c>
      <c r="C151">
        <v>4.2372683720724682</v>
      </c>
      <c r="D151">
        <v>4.9553088041600821</v>
      </c>
      <c r="E151">
        <v>3.5192279399848543</v>
      </c>
      <c r="F151">
        <v>0.28600577979172304</v>
      </c>
      <c r="G151">
        <v>0.36635389106709376</v>
      </c>
      <c r="H151">
        <v>0.78068170358082578</v>
      </c>
      <c r="I151">
        <v>0</v>
      </c>
      <c r="J151">
        <v>0</v>
      </c>
      <c r="K151">
        <v>0</v>
      </c>
      <c r="L151">
        <v>0</v>
      </c>
      <c r="M151">
        <v>32.699523809523811</v>
      </c>
      <c r="N151" s="56">
        <v>4.8380952380952378</v>
      </c>
    </row>
    <row r="152" spans="1:14" x14ac:dyDescent="0.25">
      <c r="A152" s="34">
        <v>37653</v>
      </c>
      <c r="B152">
        <v>5.0381549865015209</v>
      </c>
      <c r="C152">
        <v>4.8000468757706543</v>
      </c>
      <c r="D152">
        <v>5.5180873078582682</v>
      </c>
      <c r="E152">
        <v>4.0820064436830403</v>
      </c>
      <c r="F152">
        <v>0.23810811073086668</v>
      </c>
      <c r="G152">
        <v>0.36635389106709376</v>
      </c>
      <c r="H152">
        <v>0.64994017133902848</v>
      </c>
      <c r="I152">
        <v>0</v>
      </c>
      <c r="J152">
        <v>0</v>
      </c>
      <c r="K152">
        <v>0</v>
      </c>
      <c r="L152">
        <v>0</v>
      </c>
      <c r="M152">
        <v>35.733157894736841</v>
      </c>
      <c r="N152" s="56">
        <v>5.3814285714285717</v>
      </c>
    </row>
    <row r="153" spans="1:14" x14ac:dyDescent="0.25">
      <c r="A153" s="34">
        <v>37681</v>
      </c>
      <c r="B153">
        <v>6.2419300423267003</v>
      </c>
      <c r="C153">
        <v>5.5855102095019706</v>
      </c>
      <c r="D153">
        <v>6.3035506415895846</v>
      </c>
      <c r="E153">
        <v>4.8674697774143567</v>
      </c>
      <c r="F153">
        <v>0.65641983282472971</v>
      </c>
      <c r="G153">
        <v>0.36635389106709376</v>
      </c>
      <c r="H153">
        <v>1.7917643263259717</v>
      </c>
      <c r="I153">
        <v>0</v>
      </c>
      <c r="J153">
        <v>0</v>
      </c>
      <c r="K153">
        <v>0</v>
      </c>
      <c r="L153">
        <v>0</v>
      </c>
      <c r="M153">
        <v>33.156190476190474</v>
      </c>
      <c r="N153" s="56">
        <v>6.657578947368421</v>
      </c>
    </row>
    <row r="154" spans="1:14" x14ac:dyDescent="0.25">
      <c r="A154" s="34">
        <v>37712</v>
      </c>
      <c r="B154">
        <v>4.1077211273283876</v>
      </c>
      <c r="C154">
        <v>5.2191461617934198</v>
      </c>
      <c r="D154">
        <v>5.9371865938810338</v>
      </c>
      <c r="E154">
        <v>4.5011057297058059</v>
      </c>
      <c r="F154">
        <v>-1.1114250344650323</v>
      </c>
      <c r="G154">
        <v>0.36635389106709376</v>
      </c>
      <c r="H154">
        <v>-3.0337470450436319</v>
      </c>
      <c r="I154">
        <v>0</v>
      </c>
      <c r="J154">
        <v>0</v>
      </c>
      <c r="K154">
        <v>0</v>
      </c>
      <c r="L154">
        <v>0</v>
      </c>
      <c r="M154">
        <v>28.135714285714286</v>
      </c>
      <c r="N154" s="56">
        <v>5.7862857142857145</v>
      </c>
    </row>
    <row r="155" spans="1:14" x14ac:dyDescent="0.25">
      <c r="A155" s="34">
        <v>37742</v>
      </c>
      <c r="B155">
        <v>4.4639611054779351</v>
      </c>
      <c r="C155">
        <v>3.948865094001059</v>
      </c>
      <c r="D155">
        <v>4.6669055260886729</v>
      </c>
      <c r="E155">
        <v>3.2308246619134451</v>
      </c>
      <c r="F155">
        <v>0.51509601147687611</v>
      </c>
      <c r="G155">
        <v>0.36635389106709376</v>
      </c>
      <c r="H155">
        <v>1.4060066619642968</v>
      </c>
      <c r="I155">
        <v>0</v>
      </c>
      <c r="J155">
        <v>0</v>
      </c>
      <c r="K155">
        <v>0</v>
      </c>
      <c r="L155">
        <v>0</v>
      </c>
      <c r="M155">
        <v>28.070476190476192</v>
      </c>
      <c r="N155" s="56">
        <v>5.3586666666666662</v>
      </c>
    </row>
    <row r="156" spans="1:14" x14ac:dyDescent="0.25">
      <c r="A156" s="34">
        <v>37773</v>
      </c>
      <c r="B156">
        <v>5.0666766391999944</v>
      </c>
      <c r="C156">
        <v>4.8153434756985165</v>
      </c>
      <c r="D156">
        <v>5.5333839077861304</v>
      </c>
      <c r="E156">
        <v>4.0973030436109026</v>
      </c>
      <c r="F156">
        <v>0.25133316350147794</v>
      </c>
      <c r="G156">
        <v>0.36635389106709376</v>
      </c>
      <c r="H156">
        <v>0.68603929050517165</v>
      </c>
      <c r="I156">
        <v>0</v>
      </c>
      <c r="J156">
        <v>0</v>
      </c>
      <c r="K156">
        <v>0</v>
      </c>
      <c r="L156">
        <v>0</v>
      </c>
      <c r="M156">
        <v>30.519523809523811</v>
      </c>
      <c r="N156" s="56">
        <v>5.9266666666666667</v>
      </c>
    </row>
    <row r="157" spans="1:14" x14ac:dyDescent="0.25">
      <c r="A157" s="34">
        <v>37803</v>
      </c>
      <c r="B157">
        <v>4.6904357651737012</v>
      </c>
      <c r="C157">
        <v>4.9401347790295658</v>
      </c>
      <c r="D157">
        <v>5.6581752111171797</v>
      </c>
      <c r="E157">
        <v>4.2220943469419518</v>
      </c>
      <c r="F157">
        <v>-0.24969901385586457</v>
      </c>
      <c r="G157">
        <v>0.36635389106709376</v>
      </c>
      <c r="H157">
        <v>-0.68157871376377677</v>
      </c>
      <c r="I157">
        <v>0</v>
      </c>
      <c r="J157">
        <v>0</v>
      </c>
      <c r="K157">
        <v>0</v>
      </c>
      <c r="L157">
        <v>0</v>
      </c>
      <c r="M157">
        <v>30.702272727272728</v>
      </c>
      <c r="N157" s="56">
        <v>5.9258095238095239</v>
      </c>
    </row>
    <row r="158" spans="1:14" x14ac:dyDescent="0.25">
      <c r="A158" s="34">
        <v>37834</v>
      </c>
      <c r="B158">
        <v>4.3220457200811904</v>
      </c>
      <c r="C158">
        <v>4.1399578392013217</v>
      </c>
      <c r="D158">
        <v>4.8579982712889356</v>
      </c>
      <c r="E158">
        <v>3.4219174071137077</v>
      </c>
      <c r="F158">
        <v>0.18208788087986871</v>
      </c>
      <c r="G158">
        <v>0.36635389106709376</v>
      </c>
      <c r="H158">
        <v>0.49702728787592237</v>
      </c>
      <c r="I158">
        <v>0</v>
      </c>
      <c r="J158">
        <v>0</v>
      </c>
      <c r="K158">
        <v>0</v>
      </c>
      <c r="L158">
        <v>0</v>
      </c>
      <c r="M158">
        <v>31.597142857142856</v>
      </c>
      <c r="N158" s="56">
        <v>5.0342272727272732</v>
      </c>
    </row>
    <row r="159" spans="1:14" x14ac:dyDescent="0.25">
      <c r="A159" s="34">
        <v>37865</v>
      </c>
      <c r="B159">
        <v>4.4228614269387467</v>
      </c>
      <c r="C159">
        <v>4.1238814355486015</v>
      </c>
      <c r="D159">
        <v>4.8419218676362155</v>
      </c>
      <c r="E159">
        <v>3.4058410034609876</v>
      </c>
      <c r="F159">
        <v>0.29897999139014519</v>
      </c>
      <c r="G159">
        <v>0.36635389106709376</v>
      </c>
      <c r="H159">
        <v>0.81609612639651274</v>
      </c>
      <c r="I159">
        <v>0</v>
      </c>
      <c r="J159">
        <v>0</v>
      </c>
      <c r="K159">
        <v>0</v>
      </c>
      <c r="L159">
        <v>0</v>
      </c>
      <c r="M159">
        <v>28.311428571428571</v>
      </c>
      <c r="N159" s="56">
        <v>4.9787142857142861</v>
      </c>
    </row>
    <row r="160" spans="1:14" x14ac:dyDescent="0.25">
      <c r="A160" s="34">
        <v>37895</v>
      </c>
      <c r="B160">
        <v>4.1796457023700917</v>
      </c>
      <c r="C160">
        <v>4.1495663641265184</v>
      </c>
      <c r="D160">
        <v>4.8676067962141323</v>
      </c>
      <c r="E160">
        <v>3.4315259320389044</v>
      </c>
      <c r="F160">
        <v>3.0079338243573339E-2</v>
      </c>
      <c r="G160">
        <v>0.36635389106709376</v>
      </c>
      <c r="H160">
        <v>8.2104596066824992E-2</v>
      </c>
      <c r="I160">
        <v>0</v>
      </c>
      <c r="J160">
        <v>0</v>
      </c>
      <c r="K160">
        <v>0</v>
      </c>
      <c r="L160">
        <v>0</v>
      </c>
      <c r="M160">
        <v>30.345217391304349</v>
      </c>
      <c r="N160" s="56">
        <v>4.6670952380952384</v>
      </c>
    </row>
    <row r="161" spans="1:14" x14ac:dyDescent="0.25">
      <c r="A161" s="34">
        <v>37926</v>
      </c>
      <c r="B161">
        <v>4.1377387662256266</v>
      </c>
      <c r="C161">
        <v>4.2976394012891275</v>
      </c>
      <c r="D161">
        <v>5.0156798333767414</v>
      </c>
      <c r="E161">
        <v>3.5795989692015131</v>
      </c>
      <c r="F161">
        <v>-0.15990063506350083</v>
      </c>
      <c r="G161">
        <v>0.36635389106709376</v>
      </c>
      <c r="H161">
        <v>-0.43646495632338395</v>
      </c>
      <c r="I161">
        <v>0</v>
      </c>
      <c r="J161">
        <v>0</v>
      </c>
      <c r="K161">
        <v>0</v>
      </c>
      <c r="L161">
        <v>0</v>
      </c>
      <c r="M161">
        <v>31.056111111111111</v>
      </c>
      <c r="N161" s="56">
        <v>4.9868695652173916</v>
      </c>
    </row>
    <row r="162" spans="1:14" x14ac:dyDescent="0.25">
      <c r="A162" s="34">
        <v>37956</v>
      </c>
      <c r="B162">
        <v>4.6156071945555519</v>
      </c>
      <c r="C162">
        <v>4.0498579480558199</v>
      </c>
      <c r="D162">
        <v>4.7678983801434338</v>
      </c>
      <c r="E162">
        <v>3.331817515968206</v>
      </c>
      <c r="F162">
        <v>0.56574924649973202</v>
      </c>
      <c r="G162">
        <v>0.36635389106709376</v>
      </c>
      <c r="H162">
        <v>1.5442697902070901</v>
      </c>
      <c r="I162">
        <v>0</v>
      </c>
      <c r="J162">
        <v>0</v>
      </c>
      <c r="K162">
        <v>0</v>
      </c>
      <c r="L162">
        <v>0</v>
      </c>
      <c r="M162">
        <v>32.142380952380954</v>
      </c>
      <c r="N162" s="56">
        <v>4.8343333333333334</v>
      </c>
    </row>
    <row r="163" spans="1:14" x14ac:dyDescent="0.25">
      <c r="A163" s="34">
        <v>37987</v>
      </c>
      <c r="B163">
        <v>5.3422609889656334</v>
      </c>
      <c r="C163">
        <v>5.5181456970755667</v>
      </c>
      <c r="D163">
        <v>6.2361861291631806</v>
      </c>
      <c r="E163">
        <v>4.8001052649879528</v>
      </c>
      <c r="F163">
        <v>-0.17588470810993329</v>
      </c>
      <c r="G163">
        <v>0.36635389106709376</v>
      </c>
      <c r="H163">
        <v>-0.48009510038948078</v>
      </c>
      <c r="I163">
        <v>0</v>
      </c>
      <c r="J163">
        <v>0</v>
      </c>
      <c r="K163">
        <v>0</v>
      </c>
      <c r="L163">
        <v>0</v>
      </c>
      <c r="M163">
        <v>34.224736842105266</v>
      </c>
      <c r="N163" s="56">
        <v>6.469380952380952</v>
      </c>
    </row>
    <row r="164" spans="1:14" x14ac:dyDescent="0.25">
      <c r="A164" s="34">
        <v>38018</v>
      </c>
      <c r="B164">
        <v>5.0842050887764252</v>
      </c>
      <c r="C164">
        <v>5.1487309957229819</v>
      </c>
      <c r="D164">
        <v>5.8667714278105958</v>
      </c>
      <c r="E164">
        <v>4.430690563635368</v>
      </c>
      <c r="F164">
        <v>-6.4525906946556688E-2</v>
      </c>
      <c r="G164">
        <v>0.36635389106709376</v>
      </c>
      <c r="H164">
        <v>-0.17612998938979324</v>
      </c>
      <c r="I164">
        <v>0</v>
      </c>
      <c r="J164">
        <v>0</v>
      </c>
      <c r="K164">
        <v>0</v>
      </c>
      <c r="L164">
        <v>0</v>
      </c>
      <c r="M164">
        <v>34.5</v>
      </c>
      <c r="N164" s="56">
        <v>6.2727894736842105</v>
      </c>
    </row>
    <row r="165" spans="1:14" x14ac:dyDescent="0.25">
      <c r="A165" s="34">
        <v>38047</v>
      </c>
      <c r="B165">
        <v>4.6181922387812824</v>
      </c>
      <c r="C165">
        <v>4.5421760982974693</v>
      </c>
      <c r="D165">
        <v>5.2602165303850832</v>
      </c>
      <c r="E165">
        <v>3.8241356662098558</v>
      </c>
      <c r="F165">
        <v>7.6016140483813111E-2</v>
      </c>
      <c r="G165">
        <v>0.36635389106709376</v>
      </c>
      <c r="H165">
        <v>0.207493743992722</v>
      </c>
      <c r="I165">
        <v>0</v>
      </c>
      <c r="J165">
        <v>0</v>
      </c>
      <c r="K165">
        <v>0</v>
      </c>
      <c r="L165">
        <v>0</v>
      </c>
      <c r="M165">
        <v>36.718260869565214</v>
      </c>
      <c r="N165" s="56">
        <v>5.3629999999999995</v>
      </c>
    </row>
    <row r="166" spans="1:14" x14ac:dyDescent="0.25">
      <c r="A166" s="34">
        <v>38078</v>
      </c>
      <c r="B166">
        <v>4.740580490631344</v>
      </c>
      <c r="C166">
        <v>4.6811808025231967</v>
      </c>
      <c r="D166">
        <v>5.3992212346108106</v>
      </c>
      <c r="E166">
        <v>3.9631403704355823</v>
      </c>
      <c r="F166">
        <v>5.939968810814733E-2</v>
      </c>
      <c r="G166">
        <v>0.36635389106709376</v>
      </c>
      <c r="H166">
        <v>0.16213745658639372</v>
      </c>
      <c r="I166">
        <v>0</v>
      </c>
      <c r="J166">
        <v>0</v>
      </c>
      <c r="K166">
        <v>0</v>
      </c>
      <c r="L166">
        <v>0</v>
      </c>
      <c r="M166">
        <v>36.616666666666667</v>
      </c>
      <c r="N166" s="56">
        <v>5.5425217391304349</v>
      </c>
    </row>
    <row r="167" spans="1:14" x14ac:dyDescent="0.25">
      <c r="A167" s="34">
        <v>38108</v>
      </c>
      <c r="B167">
        <v>5.2827218139941658</v>
      </c>
      <c r="C167">
        <v>4.9387400244337423</v>
      </c>
      <c r="D167">
        <v>5.6567804565213562</v>
      </c>
      <c r="E167">
        <v>4.2206995923461283</v>
      </c>
      <c r="F167">
        <v>0.34398178956042358</v>
      </c>
      <c r="G167">
        <v>0.36635389106709376</v>
      </c>
      <c r="H167">
        <v>0.93893308614382109</v>
      </c>
      <c r="I167">
        <v>0</v>
      </c>
      <c r="J167">
        <v>0</v>
      </c>
      <c r="K167">
        <v>0</v>
      </c>
      <c r="L167">
        <v>0</v>
      </c>
      <c r="M167">
        <v>40.28</v>
      </c>
      <c r="N167" s="56">
        <v>5.7659523809523812</v>
      </c>
    </row>
    <row r="168" spans="1:14" x14ac:dyDescent="0.25">
      <c r="A168" s="34">
        <v>38139</v>
      </c>
      <c r="B168">
        <v>5.7835468633453599</v>
      </c>
      <c r="C168">
        <v>5.4751983060857441</v>
      </c>
      <c r="D168">
        <v>6.193238738173358</v>
      </c>
      <c r="E168">
        <v>4.7571578739981302</v>
      </c>
      <c r="F168">
        <v>0.30834855725961585</v>
      </c>
      <c r="G168">
        <v>0.36635389106709376</v>
      </c>
      <c r="H168">
        <v>0.84166857450722465</v>
      </c>
      <c r="I168">
        <v>0</v>
      </c>
      <c r="J168">
        <v>0</v>
      </c>
      <c r="K168">
        <v>0</v>
      </c>
      <c r="L168">
        <v>0</v>
      </c>
      <c r="M168">
        <v>38.049523809523812</v>
      </c>
      <c r="N168" s="56">
        <v>6.3986499999999999</v>
      </c>
    </row>
    <row r="169" spans="1:14" x14ac:dyDescent="0.25">
      <c r="A169" s="34">
        <v>38169</v>
      </c>
      <c r="B169">
        <v>5.7036873001052459</v>
      </c>
      <c r="C169">
        <v>5.6328701567730937</v>
      </c>
      <c r="D169">
        <v>6.3509105888607076</v>
      </c>
      <c r="E169">
        <v>4.9148297246854797</v>
      </c>
      <c r="F169">
        <v>7.0817143332152277E-2</v>
      </c>
      <c r="G169">
        <v>0.36635389106709376</v>
      </c>
      <c r="H169">
        <v>0.19330255542224575</v>
      </c>
      <c r="I169">
        <v>0</v>
      </c>
      <c r="J169">
        <v>0</v>
      </c>
      <c r="K169">
        <v>0</v>
      </c>
      <c r="L169">
        <v>0</v>
      </c>
      <c r="M169">
        <v>40.807619047619049</v>
      </c>
      <c r="N169" s="56">
        <v>6.3339999999999996</v>
      </c>
    </row>
    <row r="170" spans="1:14" x14ac:dyDescent="0.25">
      <c r="A170" s="34">
        <v>38200</v>
      </c>
      <c r="B170">
        <v>5.6708412451518324</v>
      </c>
      <c r="C170">
        <v>5.4993895019003549</v>
      </c>
      <c r="D170">
        <v>6.2174299339879688</v>
      </c>
      <c r="E170">
        <v>4.781349069812741</v>
      </c>
      <c r="F170">
        <v>0.1714517432514775</v>
      </c>
      <c r="G170">
        <v>0.36635389106709376</v>
      </c>
      <c r="H170">
        <v>0.46799487444253174</v>
      </c>
      <c r="I170">
        <v>0</v>
      </c>
      <c r="J170">
        <v>0</v>
      </c>
      <c r="K170">
        <v>0</v>
      </c>
      <c r="L170">
        <v>0</v>
      </c>
      <c r="M170">
        <v>44.883636363636363</v>
      </c>
      <c r="N170" s="56">
        <v>6.0640476190476189</v>
      </c>
    </row>
    <row r="171" spans="1:14" x14ac:dyDescent="0.25">
      <c r="A171" s="34">
        <v>38231</v>
      </c>
      <c r="B171">
        <v>4.9645235130420016</v>
      </c>
      <c r="C171">
        <v>5.1690994465919236</v>
      </c>
      <c r="D171">
        <v>5.8871398786795375</v>
      </c>
      <c r="E171">
        <v>4.4510590145043096</v>
      </c>
      <c r="F171">
        <v>-0.20457593354992198</v>
      </c>
      <c r="G171">
        <v>0.36635389106709376</v>
      </c>
      <c r="H171">
        <v>-0.55841070216026756</v>
      </c>
      <c r="I171">
        <v>0</v>
      </c>
      <c r="J171">
        <v>0</v>
      </c>
      <c r="K171">
        <v>0</v>
      </c>
      <c r="L171">
        <v>0</v>
      </c>
      <c r="M171">
        <v>45.937619047619052</v>
      </c>
      <c r="N171" s="56">
        <v>5.4718181818181817</v>
      </c>
    </row>
    <row r="172" spans="1:14" x14ac:dyDescent="0.25">
      <c r="A172" s="34">
        <v>38261</v>
      </c>
      <c r="B172">
        <v>5.154817078147083</v>
      </c>
      <c r="C172">
        <v>4.9685617082841365</v>
      </c>
      <c r="D172">
        <v>5.6866021403717504</v>
      </c>
      <c r="E172">
        <v>4.2505212761965225</v>
      </c>
      <c r="F172">
        <v>0.18625536986294655</v>
      </c>
      <c r="G172">
        <v>0.36635389106709376</v>
      </c>
      <c r="H172">
        <v>0.50840287056985534</v>
      </c>
      <c r="I172">
        <v>0</v>
      </c>
      <c r="J172">
        <v>0</v>
      </c>
      <c r="K172">
        <v>0</v>
      </c>
      <c r="L172">
        <v>0</v>
      </c>
      <c r="M172">
        <v>53.093809523809526</v>
      </c>
      <c r="N172" s="56">
        <v>5.2199047619047612</v>
      </c>
    </row>
    <row r="173" spans="1:14" x14ac:dyDescent="0.25">
      <c r="A173" s="34">
        <v>38292</v>
      </c>
      <c r="B173">
        <v>6.8160725368036994</v>
      </c>
      <c r="C173">
        <v>6.2830252278052221</v>
      </c>
      <c r="D173">
        <v>7.001065659892836</v>
      </c>
      <c r="E173">
        <v>5.5649847957176082</v>
      </c>
      <c r="F173">
        <v>0.5330473089984773</v>
      </c>
      <c r="G173">
        <v>0.36635389106709376</v>
      </c>
      <c r="H173">
        <v>1.4550065442074298</v>
      </c>
      <c r="I173">
        <v>0</v>
      </c>
      <c r="J173">
        <v>0</v>
      </c>
      <c r="K173">
        <v>0</v>
      </c>
      <c r="L173">
        <v>0</v>
      </c>
      <c r="M173">
        <v>48.475499999999997</v>
      </c>
      <c r="N173" s="56">
        <v>7.3712857142857144</v>
      </c>
    </row>
    <row r="174" spans="1:14" x14ac:dyDescent="0.25">
      <c r="A174" s="34">
        <v>38322</v>
      </c>
      <c r="B174">
        <v>6.1240930181874704</v>
      </c>
      <c r="C174">
        <v>6.5858468801389236</v>
      </c>
      <c r="D174">
        <v>7.3038873122265375</v>
      </c>
      <c r="E174">
        <v>5.8678064480513097</v>
      </c>
      <c r="F174">
        <v>-0.46175386195145318</v>
      </c>
      <c r="G174">
        <v>0.36635389106709376</v>
      </c>
      <c r="H174">
        <v>-1.2604038696203939</v>
      </c>
      <c r="I174">
        <v>0</v>
      </c>
      <c r="J174">
        <v>0</v>
      </c>
      <c r="K174">
        <v>0</v>
      </c>
      <c r="L174">
        <v>0</v>
      </c>
      <c r="M174">
        <v>43.256190476190476</v>
      </c>
      <c r="N174" s="56">
        <v>7.6086</v>
      </c>
    </row>
    <row r="175" spans="1:14" x14ac:dyDescent="0.25">
      <c r="A175" s="34">
        <v>38353</v>
      </c>
      <c r="B175">
        <v>5.7042714542172659</v>
      </c>
      <c r="C175">
        <v>5.7225549042676667</v>
      </c>
      <c r="D175">
        <v>6.4405953363552806</v>
      </c>
      <c r="E175">
        <v>5.0045144721800527</v>
      </c>
      <c r="F175">
        <v>-1.8283450050400774E-2</v>
      </c>
      <c r="G175">
        <v>0.36635389106709376</v>
      </c>
      <c r="H175">
        <v>-4.990652616557676E-2</v>
      </c>
      <c r="I175">
        <v>0</v>
      </c>
      <c r="J175">
        <v>0</v>
      </c>
      <c r="K175">
        <v>0</v>
      </c>
      <c r="L175">
        <v>0</v>
      </c>
      <c r="M175">
        <v>46.851500000000001</v>
      </c>
      <c r="N175" s="56">
        <v>6.8280000000000003</v>
      </c>
    </row>
    <row r="176" spans="1:14" x14ac:dyDescent="0.25">
      <c r="A176" s="34">
        <v>38384</v>
      </c>
      <c r="B176">
        <v>5.6036911953013551</v>
      </c>
      <c r="C176">
        <v>5.3299273273117516</v>
      </c>
      <c r="D176">
        <v>6.0479677593993655</v>
      </c>
      <c r="E176">
        <v>4.6118868952241376</v>
      </c>
      <c r="F176">
        <v>0.2737638679896035</v>
      </c>
      <c r="G176">
        <v>0.36635389106709376</v>
      </c>
      <c r="H176">
        <v>0.74726616712654648</v>
      </c>
      <c r="I176">
        <v>0</v>
      </c>
      <c r="J176">
        <v>0</v>
      </c>
      <c r="K176">
        <v>0</v>
      </c>
      <c r="L176">
        <v>0</v>
      </c>
      <c r="M176">
        <v>48.053157894736842</v>
      </c>
      <c r="N176" s="56">
        <v>6.1862500000000002</v>
      </c>
    </row>
    <row r="177" spans="1:14" x14ac:dyDescent="0.25">
      <c r="A177" s="34">
        <v>38412</v>
      </c>
      <c r="B177">
        <v>5.8424362334570636</v>
      </c>
      <c r="C177">
        <v>5.7213355416325822</v>
      </c>
      <c r="D177">
        <v>6.4393759737201961</v>
      </c>
      <c r="E177">
        <v>5.0032951095449683</v>
      </c>
      <c r="F177">
        <v>0.12110069182448147</v>
      </c>
      <c r="G177">
        <v>0.36635389106709376</v>
      </c>
      <c r="H177">
        <v>0.33055658688855905</v>
      </c>
      <c r="I177">
        <v>0</v>
      </c>
      <c r="J177">
        <v>0</v>
      </c>
      <c r="K177">
        <v>0</v>
      </c>
      <c r="L177">
        <v>0</v>
      </c>
      <c r="M177">
        <v>54.629545454545458</v>
      </c>
      <c r="N177" s="56">
        <v>6.2031052631578945</v>
      </c>
    </row>
    <row r="178" spans="1:14" x14ac:dyDescent="0.25">
      <c r="A178" s="34">
        <v>38443</v>
      </c>
      <c r="B178">
        <v>6.4823782361432345</v>
      </c>
      <c r="C178">
        <v>6.2337673179612478</v>
      </c>
      <c r="D178">
        <v>6.9518077500488618</v>
      </c>
      <c r="E178">
        <v>5.5157268858736339</v>
      </c>
      <c r="F178">
        <v>0.24861091818198666</v>
      </c>
      <c r="G178">
        <v>0.36635389106709376</v>
      </c>
      <c r="H178">
        <v>0.67860864656807007</v>
      </c>
      <c r="I178">
        <v>0</v>
      </c>
      <c r="J178">
        <v>0</v>
      </c>
      <c r="K178">
        <v>0</v>
      </c>
      <c r="L178">
        <v>0</v>
      </c>
      <c r="M178">
        <v>53.217619047619046</v>
      </c>
      <c r="N178" s="56">
        <v>7.0454545454545459</v>
      </c>
    </row>
    <row r="179" spans="1:14" x14ac:dyDescent="0.25">
      <c r="A179" s="34">
        <v>38473</v>
      </c>
      <c r="B179">
        <v>6.2138027324346057</v>
      </c>
      <c r="C179">
        <v>6.3060369666475831</v>
      </c>
      <c r="D179">
        <v>7.024077398735197</v>
      </c>
      <c r="E179">
        <v>5.5879965345599691</v>
      </c>
      <c r="F179">
        <v>-9.2234234212977384E-2</v>
      </c>
      <c r="G179">
        <v>0.36635389106709376</v>
      </c>
      <c r="H179">
        <v>-0.25176267118201751</v>
      </c>
      <c r="I179">
        <v>0</v>
      </c>
      <c r="J179">
        <v>0</v>
      </c>
      <c r="K179">
        <v>0</v>
      </c>
      <c r="L179">
        <v>0</v>
      </c>
      <c r="M179">
        <v>49.870952380952382</v>
      </c>
      <c r="N179" s="56">
        <v>7.1505238095238095</v>
      </c>
    </row>
    <row r="180" spans="1:14" x14ac:dyDescent="0.25">
      <c r="A180" s="34">
        <v>38504</v>
      </c>
      <c r="B180">
        <v>5.7961730761643953</v>
      </c>
      <c r="C180">
        <v>5.9170286319452057</v>
      </c>
      <c r="D180">
        <v>6.6350690640328196</v>
      </c>
      <c r="E180">
        <v>5.1989881998575918</v>
      </c>
      <c r="F180">
        <v>-0.12085555578081042</v>
      </c>
      <c r="G180">
        <v>0.36635389106709376</v>
      </c>
      <c r="H180">
        <v>-0.32988746326342971</v>
      </c>
      <c r="I180">
        <v>0</v>
      </c>
      <c r="J180">
        <v>0</v>
      </c>
      <c r="K180">
        <v>0</v>
      </c>
      <c r="L180">
        <v>0</v>
      </c>
      <c r="M180">
        <v>56.419545454545457</v>
      </c>
      <c r="N180" s="56">
        <v>6.4861428571428572</v>
      </c>
    </row>
    <row r="181" spans="1:14" x14ac:dyDescent="0.25">
      <c r="A181" s="34">
        <v>38534</v>
      </c>
      <c r="B181">
        <v>6.4633922666196133</v>
      </c>
      <c r="C181">
        <v>6.3140857625763678</v>
      </c>
      <c r="D181">
        <v>7.0321261946639817</v>
      </c>
      <c r="E181">
        <v>5.5960453304887539</v>
      </c>
      <c r="F181">
        <v>0.14930650404324552</v>
      </c>
      <c r="G181">
        <v>0.36635389106709376</v>
      </c>
      <c r="H181">
        <v>0.40754720417559764</v>
      </c>
      <c r="I181">
        <v>0</v>
      </c>
      <c r="J181">
        <v>0</v>
      </c>
      <c r="K181">
        <v>0</v>
      </c>
      <c r="L181">
        <v>0</v>
      </c>
      <c r="M181">
        <v>59.026000000000003</v>
      </c>
      <c r="N181" s="56">
        <v>7.206681818181818</v>
      </c>
    </row>
    <row r="182" spans="1:14" x14ac:dyDescent="0.25">
      <c r="A182" s="34">
        <v>38565</v>
      </c>
      <c r="B182">
        <v>6.949896148217106</v>
      </c>
      <c r="C182">
        <v>6.8198433134982057</v>
      </c>
      <c r="D182">
        <v>7.5378837455858196</v>
      </c>
      <c r="E182">
        <v>6.1018028814105918</v>
      </c>
      <c r="F182">
        <v>0.13005283471890028</v>
      </c>
      <c r="G182">
        <v>0.36635389106709376</v>
      </c>
      <c r="H182">
        <v>0.35499236637036974</v>
      </c>
      <c r="I182">
        <v>0</v>
      </c>
      <c r="J182">
        <v>0</v>
      </c>
      <c r="K182">
        <v>0</v>
      </c>
      <c r="L182">
        <v>0</v>
      </c>
      <c r="M182">
        <v>64.993478260869566</v>
      </c>
      <c r="N182" s="56">
        <v>7.5792000000000002</v>
      </c>
    </row>
    <row r="183" spans="1:14" x14ac:dyDescent="0.25">
      <c r="A183" s="34">
        <v>38596</v>
      </c>
      <c r="B183">
        <v>8.7715494998000647</v>
      </c>
      <c r="C183">
        <v>8.0534491664300845</v>
      </c>
      <c r="D183">
        <v>8.7714895985176984</v>
      </c>
      <c r="E183">
        <v>7.3354087343424714</v>
      </c>
      <c r="F183">
        <v>0.71810033336998025</v>
      </c>
      <c r="G183">
        <v>0.36635389106709376</v>
      </c>
      <c r="H183">
        <v>1.9601274911489008</v>
      </c>
      <c r="I183">
        <v>0</v>
      </c>
      <c r="J183">
        <v>0</v>
      </c>
      <c r="K183">
        <v>0</v>
      </c>
      <c r="L183">
        <v>0</v>
      </c>
      <c r="M183">
        <v>65.552857142857135</v>
      </c>
      <c r="N183" s="56">
        <v>9.4278260869565216</v>
      </c>
    </row>
    <row r="184" spans="1:14" x14ac:dyDescent="0.25">
      <c r="A184" s="34">
        <v>38626</v>
      </c>
      <c r="B184">
        <v>9.8549322802034887</v>
      </c>
      <c r="C184">
        <v>10.092275843896056</v>
      </c>
      <c r="D184">
        <v>10.81031627598367</v>
      </c>
      <c r="E184">
        <v>9.3742354118084421</v>
      </c>
      <c r="F184">
        <v>-0.23734356369256737</v>
      </c>
      <c r="G184">
        <v>0.36635389106709376</v>
      </c>
      <c r="H184">
        <v>-0.64785326286899036</v>
      </c>
      <c r="I184">
        <v>0</v>
      </c>
      <c r="J184">
        <v>0</v>
      </c>
      <c r="K184">
        <v>0</v>
      </c>
      <c r="L184">
        <v>0</v>
      </c>
      <c r="M184">
        <v>62.268571428571427</v>
      </c>
      <c r="N184" s="56">
        <v>12.111380952380953</v>
      </c>
    </row>
    <row r="185" spans="1:14" x14ac:dyDescent="0.25">
      <c r="A185" s="34">
        <v>38657</v>
      </c>
      <c r="B185">
        <v>9.856241584519756</v>
      </c>
      <c r="C185">
        <v>10.467770148666384</v>
      </c>
      <c r="D185">
        <v>11.185810580753998</v>
      </c>
      <c r="E185">
        <v>9.74972971657877</v>
      </c>
      <c r="F185">
        <v>-0.61152856414662793</v>
      </c>
      <c r="G185">
        <v>0.36635389106709376</v>
      </c>
      <c r="H185">
        <v>-1.6692290680069044</v>
      </c>
      <c r="I185">
        <v>0</v>
      </c>
      <c r="J185">
        <v>0</v>
      </c>
      <c r="K185">
        <v>0</v>
      </c>
      <c r="L185">
        <v>0</v>
      </c>
      <c r="M185">
        <v>58.343000000000004</v>
      </c>
      <c r="N185" s="56">
        <v>13.45452380952381</v>
      </c>
    </row>
    <row r="186" spans="1:14" x14ac:dyDescent="0.25">
      <c r="A186" s="34">
        <v>38687</v>
      </c>
      <c r="B186">
        <v>8.9743638660363647</v>
      </c>
      <c r="C186">
        <v>8.8858215651360286</v>
      </c>
      <c r="D186">
        <v>9.6038619972236425</v>
      </c>
      <c r="E186">
        <v>8.1677811330484147</v>
      </c>
      <c r="F186">
        <v>8.8542300900336102E-2</v>
      </c>
      <c r="G186">
        <v>0.36635389106709376</v>
      </c>
      <c r="H186">
        <v>0.24168516578992888</v>
      </c>
      <c r="I186">
        <v>0</v>
      </c>
      <c r="J186">
        <v>0</v>
      </c>
      <c r="K186">
        <v>0</v>
      </c>
      <c r="L186">
        <v>0</v>
      </c>
      <c r="M186">
        <v>59.44761904761905</v>
      </c>
      <c r="N186" s="56">
        <v>11.6959</v>
      </c>
    </row>
    <row r="187" spans="1:14" x14ac:dyDescent="0.25">
      <c r="A187" s="34">
        <v>38718</v>
      </c>
      <c r="B187">
        <v>8.3408554464307763</v>
      </c>
      <c r="C187">
        <v>10.289553984813685</v>
      </c>
      <c r="D187">
        <v>11.007594416901298</v>
      </c>
      <c r="E187">
        <v>9.5715135527260706</v>
      </c>
      <c r="F187">
        <v>-1.9486985383829083</v>
      </c>
      <c r="G187">
        <v>0.36635389106709376</v>
      </c>
      <c r="H187">
        <v>-5.3191697588003102</v>
      </c>
      <c r="I187">
        <v>0</v>
      </c>
      <c r="J187">
        <v>0</v>
      </c>
      <c r="K187">
        <v>0</v>
      </c>
      <c r="L187">
        <v>0</v>
      </c>
      <c r="M187">
        <v>65.537499999999994</v>
      </c>
      <c r="N187" s="56">
        <v>13.42504761904762</v>
      </c>
    </row>
    <row r="188" spans="1:14" x14ac:dyDescent="0.25">
      <c r="A188" s="34">
        <v>38749</v>
      </c>
      <c r="B188">
        <v>6.8356560665663864</v>
      </c>
      <c r="C188">
        <v>6.1580120919575343</v>
      </c>
      <c r="D188">
        <v>6.8760525240451482</v>
      </c>
      <c r="E188">
        <v>5.4399716598699204</v>
      </c>
      <c r="F188">
        <v>0.67764397460885206</v>
      </c>
      <c r="G188">
        <v>0.36635389106709376</v>
      </c>
      <c r="H188">
        <v>1.8496977680107372</v>
      </c>
      <c r="I188">
        <v>0</v>
      </c>
      <c r="J188">
        <v>0</v>
      </c>
      <c r="K188">
        <v>0</v>
      </c>
      <c r="L188">
        <v>0</v>
      </c>
      <c r="M188">
        <v>61.925789473684212</v>
      </c>
      <c r="N188" s="56">
        <v>9.1360499999999991</v>
      </c>
    </row>
    <row r="189" spans="1:14" x14ac:dyDescent="0.25">
      <c r="A189" s="34">
        <v>38777</v>
      </c>
      <c r="B189">
        <v>6.2732564236166013</v>
      </c>
      <c r="C189">
        <v>6.0772713801968594</v>
      </c>
      <c r="D189">
        <v>6.7953118122844733</v>
      </c>
      <c r="E189">
        <v>5.3592309481092455</v>
      </c>
      <c r="F189">
        <v>0.19598504341974188</v>
      </c>
      <c r="G189">
        <v>0.36635389106709376</v>
      </c>
      <c r="H189">
        <v>0.53496099863683266</v>
      </c>
      <c r="I189">
        <v>0</v>
      </c>
      <c r="J189">
        <v>0</v>
      </c>
      <c r="K189">
        <v>0</v>
      </c>
      <c r="L189">
        <v>0</v>
      </c>
      <c r="M189">
        <v>62.966086956521742</v>
      </c>
      <c r="N189" s="56">
        <v>7.5206315789473681</v>
      </c>
    </row>
    <row r="190" spans="1:14" x14ac:dyDescent="0.25">
      <c r="A190" s="34">
        <v>38808</v>
      </c>
      <c r="B190">
        <v>6.1285662640198764</v>
      </c>
      <c r="C190">
        <v>6.2440301750416189</v>
      </c>
      <c r="D190">
        <v>6.9620706071292329</v>
      </c>
      <c r="E190">
        <v>5.525989742954005</v>
      </c>
      <c r="F190">
        <v>-0.11546391102174258</v>
      </c>
      <c r="G190">
        <v>0.36635389106709376</v>
      </c>
      <c r="H190">
        <v>-0.31517042356347352</v>
      </c>
      <c r="I190">
        <v>0</v>
      </c>
      <c r="J190">
        <v>0</v>
      </c>
      <c r="K190">
        <v>0</v>
      </c>
      <c r="L190">
        <v>0</v>
      </c>
      <c r="M190">
        <v>70.16105263157894</v>
      </c>
      <c r="N190" s="56">
        <v>6.9793478260869568</v>
      </c>
    </row>
    <row r="191" spans="1:14" x14ac:dyDescent="0.25">
      <c r="A191" s="34">
        <v>38838</v>
      </c>
      <c r="B191">
        <v>6.1023206556883691</v>
      </c>
      <c r="C191">
        <v>6.4357216979294307</v>
      </c>
      <c r="D191">
        <v>7.1537621300170446</v>
      </c>
      <c r="E191">
        <v>5.7176812658418168</v>
      </c>
      <c r="F191">
        <v>-0.3334010422410616</v>
      </c>
      <c r="G191">
        <v>0.36635389106709376</v>
      </c>
      <c r="H191">
        <v>-0.91005186616129807</v>
      </c>
      <c r="I191">
        <v>0</v>
      </c>
      <c r="J191">
        <v>0</v>
      </c>
      <c r="K191">
        <v>0</v>
      </c>
      <c r="L191">
        <v>0</v>
      </c>
      <c r="M191">
        <v>70.960909090909098</v>
      </c>
      <c r="N191" s="56">
        <v>7.2641052631578944</v>
      </c>
    </row>
    <row r="192" spans="1:14" x14ac:dyDescent="0.25">
      <c r="A192" s="34">
        <v>38869</v>
      </c>
      <c r="B192">
        <v>5.7303276611753828</v>
      </c>
      <c r="C192">
        <v>5.7150911684840855</v>
      </c>
      <c r="D192">
        <v>6.4331316005716994</v>
      </c>
      <c r="E192">
        <v>4.9970507363964716</v>
      </c>
      <c r="F192">
        <v>1.5236492691297343E-2</v>
      </c>
      <c r="G192">
        <v>0.36635389106709376</v>
      </c>
      <c r="H192">
        <v>4.158954787382603E-2</v>
      </c>
      <c r="I192">
        <v>0</v>
      </c>
      <c r="J192">
        <v>0</v>
      </c>
      <c r="K192">
        <v>0</v>
      </c>
      <c r="L192">
        <v>0</v>
      </c>
      <c r="M192">
        <v>70.969545454545454</v>
      </c>
      <c r="N192" s="56">
        <v>6.3728181818181815</v>
      </c>
    </row>
    <row r="193" spans="1:14" x14ac:dyDescent="0.25">
      <c r="A193" s="34">
        <v>38899</v>
      </c>
      <c r="B193">
        <v>6.1093328580254873</v>
      </c>
      <c r="C193">
        <v>5.957711475522002</v>
      </c>
      <c r="D193">
        <v>6.6757519076096159</v>
      </c>
      <c r="E193">
        <v>5.2396710434343881</v>
      </c>
      <c r="F193">
        <v>0.15162138250348534</v>
      </c>
      <c r="G193">
        <v>0.36635389106709376</v>
      </c>
      <c r="H193">
        <v>0.41386589906784288</v>
      </c>
      <c r="I193">
        <v>0</v>
      </c>
      <c r="J193">
        <v>0</v>
      </c>
      <c r="K193">
        <v>0</v>
      </c>
      <c r="L193">
        <v>0</v>
      </c>
      <c r="M193">
        <v>74.463157894736838</v>
      </c>
      <c r="N193" s="56">
        <v>6.3852272727272723</v>
      </c>
    </row>
    <row r="194" spans="1:14" x14ac:dyDescent="0.25">
      <c r="A194" s="34">
        <v>38930</v>
      </c>
      <c r="B194">
        <v>6.770997313357408</v>
      </c>
      <c r="C194">
        <v>6.0004201795651566</v>
      </c>
      <c r="D194">
        <v>6.7184606116527705</v>
      </c>
      <c r="E194">
        <v>5.2823797474775427</v>
      </c>
      <c r="F194">
        <v>0.77057713379225135</v>
      </c>
      <c r="G194">
        <v>0.36635389106709376</v>
      </c>
      <c r="H194">
        <v>2.1033682255912725</v>
      </c>
      <c r="I194">
        <v>0</v>
      </c>
      <c r="J194">
        <v>0</v>
      </c>
      <c r="K194">
        <v>0</v>
      </c>
      <c r="L194">
        <v>0</v>
      </c>
      <c r="M194">
        <v>73.083478260869569</v>
      </c>
      <c r="N194" s="56">
        <v>6.2220526315789471</v>
      </c>
    </row>
    <row r="195" spans="1:14" x14ac:dyDescent="0.25">
      <c r="A195" s="34">
        <v>38961</v>
      </c>
      <c r="B195">
        <v>5.9975841465919757</v>
      </c>
      <c r="C195">
        <v>6.7720420017136345</v>
      </c>
      <c r="D195">
        <v>7.4900824338012484</v>
      </c>
      <c r="E195">
        <v>6.0540015696260205</v>
      </c>
      <c r="F195">
        <v>-0.77445785512165877</v>
      </c>
      <c r="G195">
        <v>0.36635389106709376</v>
      </c>
      <c r="H195">
        <v>-2.113961046969814</v>
      </c>
      <c r="I195">
        <v>0</v>
      </c>
      <c r="J195">
        <v>0</v>
      </c>
      <c r="K195">
        <v>0</v>
      </c>
      <c r="L195">
        <v>0</v>
      </c>
      <c r="M195">
        <v>63.894999999999996</v>
      </c>
      <c r="N195" s="56">
        <v>6.9893043478260868</v>
      </c>
    </row>
    <row r="196" spans="1:14" x14ac:dyDescent="0.25">
      <c r="A196" s="34">
        <v>38991</v>
      </c>
      <c r="B196">
        <v>4.1404087416908331</v>
      </c>
      <c r="C196">
        <v>3.7414652968928497</v>
      </c>
      <c r="D196">
        <v>4.4595057289804636</v>
      </c>
      <c r="E196">
        <v>3.0234248648052358</v>
      </c>
      <c r="F196">
        <v>0.39894344479798338</v>
      </c>
      <c r="G196">
        <v>0.36635389106709376</v>
      </c>
      <c r="H196">
        <v>1.0889564831315555</v>
      </c>
      <c r="I196">
        <v>0</v>
      </c>
      <c r="J196">
        <v>0</v>
      </c>
      <c r="K196">
        <v>1</v>
      </c>
      <c r="L196">
        <v>0</v>
      </c>
      <c r="M196">
        <v>59.136818181818185</v>
      </c>
      <c r="N196" s="56">
        <v>5.2185499999999996</v>
      </c>
    </row>
    <row r="197" spans="1:14" x14ac:dyDescent="0.25">
      <c r="A197" s="34">
        <v>39022</v>
      </c>
      <c r="B197">
        <v>6.6436853145185788</v>
      </c>
      <c r="C197">
        <v>6.0698508185094893</v>
      </c>
      <c r="D197">
        <v>6.7878912505971032</v>
      </c>
      <c r="E197">
        <v>5.3518103864218753</v>
      </c>
      <c r="F197">
        <v>0.57383449600908953</v>
      </c>
      <c r="G197">
        <v>0.36635389106709376</v>
      </c>
      <c r="H197">
        <v>1.5663392965137033</v>
      </c>
      <c r="I197">
        <v>0</v>
      </c>
      <c r="J197">
        <v>0</v>
      </c>
      <c r="K197">
        <v>0</v>
      </c>
      <c r="L197">
        <v>0</v>
      </c>
      <c r="M197">
        <v>59.402999999999999</v>
      </c>
      <c r="N197" s="56">
        <v>6.6335909090909091</v>
      </c>
    </row>
    <row r="198" spans="1:14" x14ac:dyDescent="0.25">
      <c r="A198" s="34">
        <v>39052</v>
      </c>
      <c r="B198">
        <v>7.026363441842749</v>
      </c>
      <c r="C198">
        <v>7.3647238151202128</v>
      </c>
      <c r="D198">
        <v>8.0827642472078267</v>
      </c>
      <c r="E198">
        <v>6.6466833830325989</v>
      </c>
      <c r="F198">
        <v>-0.33836037327746382</v>
      </c>
      <c r="G198">
        <v>0.36635389106709376</v>
      </c>
      <c r="H198">
        <v>-0.92358886182949473</v>
      </c>
      <c r="I198">
        <v>0</v>
      </c>
      <c r="J198">
        <v>0</v>
      </c>
      <c r="K198">
        <v>0</v>
      </c>
      <c r="L198">
        <v>0</v>
      </c>
      <c r="M198">
        <v>62.086500000000001</v>
      </c>
      <c r="N198" s="56">
        <v>7.9954000000000001</v>
      </c>
    </row>
    <row r="199" spans="1:14" x14ac:dyDescent="0.25">
      <c r="A199" s="34">
        <v>39083</v>
      </c>
      <c r="B199">
        <v>6.3008740325415289</v>
      </c>
      <c r="C199">
        <v>6.2252270785736163</v>
      </c>
      <c r="D199">
        <v>6.9432675106612303</v>
      </c>
      <c r="E199">
        <v>5.5071866464860024</v>
      </c>
      <c r="F199">
        <v>7.5646953967912545E-2</v>
      </c>
      <c r="G199">
        <v>0.36635389106709376</v>
      </c>
      <c r="H199">
        <v>0.20648601205673731</v>
      </c>
      <c r="I199">
        <v>0</v>
      </c>
      <c r="J199">
        <v>0</v>
      </c>
      <c r="K199">
        <v>0</v>
      </c>
      <c r="L199">
        <v>0</v>
      </c>
      <c r="M199">
        <v>54.353500000000004</v>
      </c>
      <c r="N199" s="56">
        <v>7.1612999999999998</v>
      </c>
    </row>
    <row r="200" spans="1:14" x14ac:dyDescent="0.25">
      <c r="A200" s="34">
        <v>39114</v>
      </c>
      <c r="B200">
        <v>7.1041619749372451</v>
      </c>
      <c r="C200">
        <v>6.1508351639618581</v>
      </c>
      <c r="D200">
        <v>6.8688755960494721</v>
      </c>
      <c r="E200">
        <v>5.4327947318742442</v>
      </c>
      <c r="F200">
        <v>0.95332681097538696</v>
      </c>
      <c r="G200">
        <v>0.36635389106709376</v>
      </c>
      <c r="H200">
        <v>2.6022019534133882</v>
      </c>
      <c r="I200">
        <v>0</v>
      </c>
      <c r="J200">
        <v>0</v>
      </c>
      <c r="K200">
        <v>0</v>
      </c>
      <c r="L200">
        <v>0</v>
      </c>
      <c r="M200">
        <v>59.387894736842107</v>
      </c>
      <c r="N200" s="56">
        <v>6.7756190476190481</v>
      </c>
    </row>
    <row r="201" spans="1:14" x14ac:dyDescent="0.25">
      <c r="A201" s="34">
        <v>39142</v>
      </c>
      <c r="B201">
        <v>7.1326075866832488</v>
      </c>
      <c r="C201">
        <v>7.3004262546318675</v>
      </c>
      <c r="D201">
        <v>8.0184666867194814</v>
      </c>
      <c r="E201">
        <v>6.5823858225442535</v>
      </c>
      <c r="F201">
        <v>-0.16781866794861866</v>
      </c>
      <c r="G201">
        <v>0.36635389106709376</v>
      </c>
      <c r="H201">
        <v>-0.45807802794125224</v>
      </c>
      <c r="I201">
        <v>0</v>
      </c>
      <c r="J201">
        <v>0</v>
      </c>
      <c r="K201">
        <v>0</v>
      </c>
      <c r="L201">
        <v>0</v>
      </c>
      <c r="M201">
        <v>60.740454545454547</v>
      </c>
      <c r="N201" s="56">
        <v>7.5465789473684213</v>
      </c>
    </row>
    <row r="202" spans="1:14" x14ac:dyDescent="0.25">
      <c r="A202" s="34">
        <v>39173</v>
      </c>
      <c r="B202">
        <v>6.9095424189649224</v>
      </c>
      <c r="C202">
        <v>6.8474140545386772</v>
      </c>
      <c r="D202">
        <v>7.5654544866262912</v>
      </c>
      <c r="E202">
        <v>6.1293736224510633</v>
      </c>
      <c r="F202">
        <v>6.2128364426245142E-2</v>
      </c>
      <c r="G202">
        <v>0.36635389106709376</v>
      </c>
      <c r="H202">
        <v>0.16958565458464586</v>
      </c>
      <c r="I202">
        <v>0</v>
      </c>
      <c r="J202">
        <v>0</v>
      </c>
      <c r="K202">
        <v>0</v>
      </c>
      <c r="L202">
        <v>0</v>
      </c>
      <c r="M202">
        <v>64.036000000000001</v>
      </c>
      <c r="N202" s="56">
        <v>7.2215909090909092</v>
      </c>
    </row>
    <row r="203" spans="1:14" x14ac:dyDescent="0.25">
      <c r="A203" s="34">
        <v>39203</v>
      </c>
      <c r="B203">
        <v>7.5564924845112493</v>
      </c>
      <c r="C203">
        <v>7.0087993079941766</v>
      </c>
      <c r="D203">
        <v>7.7268397400817905</v>
      </c>
      <c r="E203">
        <v>6.2907588759065627</v>
      </c>
      <c r="F203">
        <v>0.54769317651707272</v>
      </c>
      <c r="G203">
        <v>0.36635389106709376</v>
      </c>
      <c r="H203">
        <v>1.4949839209344404</v>
      </c>
      <c r="I203">
        <v>0</v>
      </c>
      <c r="J203">
        <v>0</v>
      </c>
      <c r="K203">
        <v>0</v>
      </c>
      <c r="L203">
        <v>0</v>
      </c>
      <c r="M203">
        <v>63.530909090909091</v>
      </c>
      <c r="N203" s="56">
        <v>7.6291500000000001</v>
      </c>
    </row>
    <row r="204" spans="1:14" x14ac:dyDescent="0.25">
      <c r="A204" s="34">
        <v>39234</v>
      </c>
      <c r="B204">
        <v>7.585870020318942</v>
      </c>
      <c r="C204">
        <v>7.5299198967392735</v>
      </c>
      <c r="D204">
        <v>8.2479603288268883</v>
      </c>
      <c r="E204">
        <v>6.8118794646516596</v>
      </c>
      <c r="F204">
        <v>5.5950123579668443E-2</v>
      </c>
      <c r="G204">
        <v>0.36635389106709376</v>
      </c>
      <c r="H204">
        <v>0.15272152130471511</v>
      </c>
      <c r="I204">
        <v>0</v>
      </c>
      <c r="J204">
        <v>0</v>
      </c>
      <c r="K204">
        <v>0</v>
      </c>
      <c r="L204">
        <v>0</v>
      </c>
      <c r="M204">
        <v>67.529523809523809</v>
      </c>
      <c r="N204" s="56">
        <v>7.8217272727272729</v>
      </c>
    </row>
    <row r="205" spans="1:14" x14ac:dyDescent="0.25">
      <c r="A205" s="34">
        <v>39264</v>
      </c>
      <c r="B205">
        <v>7.1011013671520518</v>
      </c>
      <c r="C205">
        <v>7.3791376994413911</v>
      </c>
      <c r="D205">
        <v>8.0971781315290041</v>
      </c>
      <c r="E205">
        <v>6.6610972673537772</v>
      </c>
      <c r="F205">
        <v>-0.27803633228933933</v>
      </c>
      <c r="G205">
        <v>0.36635389106709376</v>
      </c>
      <c r="H205">
        <v>-0.75892829056487343</v>
      </c>
      <c r="I205">
        <v>0</v>
      </c>
      <c r="J205">
        <v>0</v>
      </c>
      <c r="K205">
        <v>0</v>
      </c>
      <c r="L205">
        <v>0</v>
      </c>
      <c r="M205">
        <v>74.150476190476184</v>
      </c>
      <c r="N205" s="56">
        <v>7.5036666666666667</v>
      </c>
    </row>
    <row r="206" spans="1:14" x14ac:dyDescent="0.25">
      <c r="A206" s="34">
        <v>39295</v>
      </c>
      <c r="B206">
        <v>6.3692921768372059</v>
      </c>
      <c r="C206">
        <v>6.2965995582337051</v>
      </c>
      <c r="D206">
        <v>7.014639990321319</v>
      </c>
      <c r="E206">
        <v>5.5785591261460912</v>
      </c>
      <c r="F206">
        <v>7.2692618603500847E-2</v>
      </c>
      <c r="G206">
        <v>0.36635389106709376</v>
      </c>
      <c r="H206">
        <v>0.19842185486761482</v>
      </c>
      <c r="I206">
        <v>0</v>
      </c>
      <c r="J206">
        <v>0</v>
      </c>
      <c r="K206">
        <v>0</v>
      </c>
      <c r="L206">
        <v>0</v>
      </c>
      <c r="M206">
        <v>72.358695652173921</v>
      </c>
      <c r="N206" s="56">
        <v>6.3990952380952377</v>
      </c>
    </row>
    <row r="207" spans="1:14" x14ac:dyDescent="0.25">
      <c r="A207" s="34">
        <v>39326</v>
      </c>
      <c r="B207">
        <v>6.3662060133702463</v>
      </c>
      <c r="C207">
        <v>6.3580940230389498</v>
      </c>
      <c r="D207">
        <v>7.0761344551265637</v>
      </c>
      <c r="E207">
        <v>5.6400535909513358</v>
      </c>
      <c r="F207">
        <v>8.1119903312965036E-3</v>
      </c>
      <c r="G207">
        <v>0.36635389106709376</v>
      </c>
      <c r="H207">
        <v>2.2142498084757288E-2</v>
      </c>
      <c r="I207">
        <v>0</v>
      </c>
      <c r="J207">
        <v>0</v>
      </c>
      <c r="K207">
        <v>0</v>
      </c>
      <c r="L207">
        <v>0</v>
      </c>
      <c r="M207">
        <v>79.626315789473679</v>
      </c>
      <c r="N207" s="56">
        <v>6.1370434782608694</v>
      </c>
    </row>
    <row r="208" spans="1:14" x14ac:dyDescent="0.25">
      <c r="A208" s="34">
        <v>39356</v>
      </c>
      <c r="B208">
        <v>7.1588986727508024</v>
      </c>
      <c r="C208">
        <v>6.5322619722951796</v>
      </c>
      <c r="D208">
        <v>7.2503024043827935</v>
      </c>
      <c r="E208">
        <v>5.8142215402075657</v>
      </c>
      <c r="F208">
        <v>0.62663670045562281</v>
      </c>
      <c r="G208">
        <v>0.36635389106709376</v>
      </c>
      <c r="H208">
        <v>1.710468254152816</v>
      </c>
      <c r="I208">
        <v>0</v>
      </c>
      <c r="J208">
        <v>0</v>
      </c>
      <c r="K208">
        <v>0</v>
      </c>
      <c r="L208">
        <v>0</v>
      </c>
      <c r="M208">
        <v>85.658260869565211</v>
      </c>
      <c r="N208" s="56">
        <v>6.1887894736842108</v>
      </c>
    </row>
    <row r="209" spans="1:14" x14ac:dyDescent="0.25">
      <c r="A209" s="34">
        <v>39387</v>
      </c>
      <c r="B209">
        <v>7.7375129176525093</v>
      </c>
      <c r="C209">
        <v>7.8538400828454744</v>
      </c>
      <c r="D209">
        <v>8.5718805149330883</v>
      </c>
      <c r="E209">
        <v>7.1357996507578605</v>
      </c>
      <c r="F209">
        <v>-0.11632716519296515</v>
      </c>
      <c r="G209">
        <v>0.36635389106709376</v>
      </c>
      <c r="H209">
        <v>-0.31752676313641526</v>
      </c>
      <c r="I209">
        <v>0</v>
      </c>
      <c r="J209">
        <v>0</v>
      </c>
      <c r="K209">
        <v>0</v>
      </c>
      <c r="L209">
        <v>0</v>
      </c>
      <c r="M209">
        <v>94.631428571428572</v>
      </c>
      <c r="N209" s="56">
        <v>7.2236086956521737</v>
      </c>
    </row>
    <row r="210" spans="1:14" x14ac:dyDescent="0.25">
      <c r="A210" s="34">
        <v>39417</v>
      </c>
      <c r="B210">
        <v>8.061911386792346</v>
      </c>
      <c r="C210">
        <v>7.8827253211520647</v>
      </c>
      <c r="D210">
        <v>8.6007657532396777</v>
      </c>
      <c r="E210">
        <v>7.1646848890644508</v>
      </c>
      <c r="F210">
        <v>0.17918606564028128</v>
      </c>
      <c r="G210">
        <v>0.36635389106709376</v>
      </c>
      <c r="H210">
        <v>0.48910648967957948</v>
      </c>
      <c r="I210">
        <v>0</v>
      </c>
      <c r="J210">
        <v>0</v>
      </c>
      <c r="K210">
        <v>0</v>
      </c>
      <c r="L210">
        <v>0</v>
      </c>
      <c r="M210">
        <v>91.742499999999993</v>
      </c>
      <c r="N210" s="56">
        <v>7.7784761904761908</v>
      </c>
    </row>
    <row r="211" spans="1:14" x14ac:dyDescent="0.25">
      <c r="A211" s="34">
        <v>39448</v>
      </c>
      <c r="B211">
        <v>8.0758420785469305</v>
      </c>
      <c r="C211">
        <v>7.5818620706897972</v>
      </c>
      <c r="D211">
        <v>8.2999025027774103</v>
      </c>
      <c r="E211">
        <v>6.8638216386021833</v>
      </c>
      <c r="F211">
        <v>0.49398000785713325</v>
      </c>
      <c r="G211">
        <v>0.36635389106709376</v>
      </c>
      <c r="H211">
        <v>1.3483683943366829</v>
      </c>
      <c r="I211">
        <v>0</v>
      </c>
      <c r="J211">
        <v>0</v>
      </c>
      <c r="K211">
        <v>0</v>
      </c>
      <c r="L211">
        <v>0</v>
      </c>
      <c r="M211">
        <v>92.929047619047623</v>
      </c>
      <c r="N211" s="56">
        <v>7.1787999999999998</v>
      </c>
    </row>
    <row r="212" spans="1:14" x14ac:dyDescent="0.25">
      <c r="A212" s="34">
        <v>39479</v>
      </c>
      <c r="B212">
        <v>8.624243095556654</v>
      </c>
      <c r="C212">
        <v>8.4132888311153931</v>
      </c>
      <c r="D212">
        <v>9.131329263203007</v>
      </c>
      <c r="E212">
        <v>7.6952483990277782</v>
      </c>
      <c r="F212">
        <v>0.21095426444126097</v>
      </c>
      <c r="G212">
        <v>0.36635389106709376</v>
      </c>
      <c r="H212">
        <v>0.57582100145519399</v>
      </c>
      <c r="I212">
        <v>0</v>
      </c>
      <c r="J212">
        <v>0</v>
      </c>
      <c r="K212">
        <v>0</v>
      </c>
      <c r="L212">
        <v>0</v>
      </c>
      <c r="M212">
        <v>95.349000000000004</v>
      </c>
      <c r="N212" s="56">
        <v>7.9914761904761908</v>
      </c>
    </row>
    <row r="213" spans="1:14" x14ac:dyDescent="0.25">
      <c r="A213" s="34">
        <v>39508</v>
      </c>
      <c r="B213">
        <v>9.3864369318294454</v>
      </c>
      <c r="C213">
        <v>9.0964821090425119</v>
      </c>
      <c r="D213">
        <v>9.8145225411301258</v>
      </c>
      <c r="E213">
        <v>8.3784416769548979</v>
      </c>
      <c r="F213">
        <v>0.28995482278693352</v>
      </c>
      <c r="G213">
        <v>0.36635389106709376</v>
      </c>
      <c r="H213">
        <v>0.79146101585647255</v>
      </c>
      <c r="I213">
        <v>0</v>
      </c>
      <c r="J213">
        <v>0</v>
      </c>
      <c r="K213">
        <v>0</v>
      </c>
      <c r="L213">
        <v>0</v>
      </c>
      <c r="M213">
        <v>105.42</v>
      </c>
      <c r="N213" s="56">
        <v>8.6422500000000007</v>
      </c>
    </row>
    <row r="214" spans="1:14" x14ac:dyDescent="0.25">
      <c r="A214" s="34">
        <v>39539</v>
      </c>
      <c r="B214">
        <v>9.7720962668024569</v>
      </c>
      <c r="C214">
        <v>9.9612404607121796</v>
      </c>
      <c r="D214">
        <v>10.679280892799794</v>
      </c>
      <c r="E214">
        <v>9.2432000286245657</v>
      </c>
      <c r="F214">
        <v>-0.1891441939097227</v>
      </c>
      <c r="G214">
        <v>0.36635389106709376</v>
      </c>
      <c r="H214">
        <v>-0.51628820799144448</v>
      </c>
      <c r="I214">
        <v>0</v>
      </c>
      <c r="J214">
        <v>0</v>
      </c>
      <c r="K214">
        <v>0</v>
      </c>
      <c r="L214">
        <v>0</v>
      </c>
      <c r="M214">
        <v>112.46272727272728</v>
      </c>
      <c r="N214" s="56">
        <v>9.6242999999999999</v>
      </c>
    </row>
    <row r="215" spans="1:14" x14ac:dyDescent="0.25">
      <c r="A215" s="34">
        <v>39569</v>
      </c>
      <c r="B215">
        <v>10.786232788688658</v>
      </c>
      <c r="C215">
        <v>10.456781159435209</v>
      </c>
      <c r="D215">
        <v>11.174821591522823</v>
      </c>
      <c r="E215">
        <v>9.7387407273475954</v>
      </c>
      <c r="F215">
        <v>0.32945162925344817</v>
      </c>
      <c r="G215">
        <v>0.36635389106709376</v>
      </c>
      <c r="H215">
        <v>0.89927154395396514</v>
      </c>
      <c r="I215">
        <v>0</v>
      </c>
      <c r="J215">
        <v>0</v>
      </c>
      <c r="K215">
        <v>0</v>
      </c>
      <c r="L215">
        <v>0</v>
      </c>
      <c r="M215">
        <v>125.45857142857143</v>
      </c>
      <c r="N215" s="56">
        <v>10.28809090909091</v>
      </c>
    </row>
    <row r="216" spans="1:14" x14ac:dyDescent="0.25">
      <c r="A216" s="34">
        <v>39600</v>
      </c>
      <c r="B216">
        <v>11.638078017809937</v>
      </c>
      <c r="C216">
        <v>11.545882581781697</v>
      </c>
      <c r="D216">
        <v>12.263923013869311</v>
      </c>
      <c r="E216">
        <v>10.827842149694083</v>
      </c>
      <c r="F216">
        <v>9.2195436028239541E-2</v>
      </c>
      <c r="G216">
        <v>0.36635389106709376</v>
      </c>
      <c r="H216">
        <v>0.25165676761258948</v>
      </c>
      <c r="I216">
        <v>0</v>
      </c>
      <c r="J216">
        <v>0</v>
      </c>
      <c r="K216">
        <v>0</v>
      </c>
      <c r="L216">
        <v>0</v>
      </c>
      <c r="M216">
        <v>134.0157142857143</v>
      </c>
      <c r="N216" s="56">
        <v>11.381619047619047</v>
      </c>
    </row>
    <row r="217" spans="1:14" x14ac:dyDescent="0.25">
      <c r="A217" s="34">
        <v>39630</v>
      </c>
      <c r="B217">
        <v>12.513837447902201</v>
      </c>
      <c r="C217">
        <v>12.351503564740804</v>
      </c>
      <c r="D217">
        <v>13.069543996828418</v>
      </c>
      <c r="E217">
        <v>11.633463132653191</v>
      </c>
      <c r="F217">
        <v>0.16233388316139674</v>
      </c>
      <c r="G217">
        <v>0.36635389106709376</v>
      </c>
      <c r="H217">
        <v>0.4431067531139366</v>
      </c>
      <c r="I217">
        <v>0</v>
      </c>
      <c r="J217">
        <v>0</v>
      </c>
      <c r="K217">
        <v>0</v>
      </c>
      <c r="L217">
        <v>0</v>
      </c>
      <c r="M217">
        <v>133.48454545454547</v>
      </c>
      <c r="N217" s="56">
        <v>12.784571428571429</v>
      </c>
    </row>
    <row r="218" spans="1:14" x14ac:dyDescent="0.25">
      <c r="A218" s="34">
        <v>39661</v>
      </c>
      <c r="B218">
        <v>9.269213551678515</v>
      </c>
      <c r="C218">
        <v>9.376998495650799</v>
      </c>
      <c r="D218">
        <v>10.095038927738413</v>
      </c>
      <c r="E218">
        <v>8.6589580635631851</v>
      </c>
      <c r="F218">
        <v>-0.107784943972284</v>
      </c>
      <c r="G218">
        <v>0.36635389106709376</v>
      </c>
      <c r="H218">
        <v>-0.29420990632400396</v>
      </c>
      <c r="I218">
        <v>0</v>
      </c>
      <c r="J218">
        <v>1</v>
      </c>
      <c r="K218">
        <v>0</v>
      </c>
      <c r="L218">
        <v>0</v>
      </c>
      <c r="M218">
        <v>116.68809523809524</v>
      </c>
      <c r="N218" s="56">
        <v>11.067590909090908</v>
      </c>
    </row>
    <row r="219" spans="1:14" x14ac:dyDescent="0.25">
      <c r="A219" s="34">
        <v>39692</v>
      </c>
      <c r="B219">
        <v>8.3153882713580121</v>
      </c>
      <c r="C219">
        <v>8.4704245777589247</v>
      </c>
      <c r="D219">
        <v>9.1884650098465386</v>
      </c>
      <c r="E219">
        <v>7.7523841456713116</v>
      </c>
      <c r="F219">
        <v>-0.15503630640091259</v>
      </c>
      <c r="G219">
        <v>0.36635389106709376</v>
      </c>
      <c r="H219">
        <v>-0.42318727924338972</v>
      </c>
      <c r="I219">
        <v>0</v>
      </c>
      <c r="J219">
        <v>0</v>
      </c>
      <c r="K219">
        <v>0</v>
      </c>
      <c r="L219">
        <v>0</v>
      </c>
      <c r="M219">
        <v>103.76380952380953</v>
      </c>
      <c r="N219" s="56">
        <v>8.3019047619047619</v>
      </c>
    </row>
    <row r="220" spans="1:14" x14ac:dyDescent="0.25">
      <c r="A220" s="34">
        <v>39722</v>
      </c>
      <c r="B220">
        <v>5.1884975261401811</v>
      </c>
      <c r="C220">
        <v>6.9963518715733599</v>
      </c>
      <c r="D220">
        <v>7.7143923036609738</v>
      </c>
      <c r="E220">
        <v>6.278311439485746</v>
      </c>
      <c r="F220">
        <v>-1.8078543454331788</v>
      </c>
      <c r="G220">
        <v>0.36635389106709376</v>
      </c>
      <c r="H220">
        <v>-4.934721288662633</v>
      </c>
      <c r="I220">
        <v>0</v>
      </c>
      <c r="J220">
        <v>0</v>
      </c>
      <c r="K220">
        <v>0</v>
      </c>
      <c r="L220">
        <v>0</v>
      </c>
      <c r="M220">
        <v>76.723913043478262</v>
      </c>
      <c r="N220" s="56">
        <v>7.4857142857142858</v>
      </c>
    </row>
    <row r="221" spans="1:14" x14ac:dyDescent="0.25">
      <c r="A221" s="34">
        <v>39753</v>
      </c>
      <c r="B221">
        <v>3.9895608380735634</v>
      </c>
      <c r="C221">
        <v>4.6898713997902988</v>
      </c>
      <c r="D221">
        <v>5.4079118318779127</v>
      </c>
      <c r="E221">
        <v>3.9718309677026844</v>
      </c>
      <c r="F221">
        <v>-0.70031056171673534</v>
      </c>
      <c r="G221">
        <v>0.36635389106709376</v>
      </c>
      <c r="H221">
        <v>-1.9115685101007458</v>
      </c>
      <c r="I221">
        <v>0</v>
      </c>
      <c r="J221">
        <v>0</v>
      </c>
      <c r="K221">
        <v>0</v>
      </c>
      <c r="L221">
        <v>0</v>
      </c>
      <c r="M221">
        <v>57.441052631578948</v>
      </c>
      <c r="N221" s="56">
        <v>6.7304347826086959</v>
      </c>
    </row>
    <row r="222" spans="1:14" x14ac:dyDescent="0.25">
      <c r="A222" s="34">
        <v>39783</v>
      </c>
      <c r="B222">
        <v>5.0051543679586956</v>
      </c>
      <c r="C222">
        <v>4.1094100741997348</v>
      </c>
      <c r="D222">
        <v>4.8274505062873487</v>
      </c>
      <c r="E222">
        <v>3.3913696421121209</v>
      </c>
      <c r="F222">
        <v>0.89574429375896081</v>
      </c>
      <c r="G222">
        <v>0.36635389106709376</v>
      </c>
      <c r="H222">
        <v>2.4450246485710587</v>
      </c>
      <c r="I222">
        <v>0</v>
      </c>
      <c r="J222">
        <v>0</v>
      </c>
      <c r="K222">
        <v>0</v>
      </c>
      <c r="L222">
        <v>0</v>
      </c>
      <c r="M222">
        <v>42.042272727272724</v>
      </c>
      <c r="N222" s="56">
        <v>6.7005263157894737</v>
      </c>
    </row>
    <row r="223" spans="1:14" x14ac:dyDescent="0.25">
      <c r="A223" s="34">
        <v>39814</v>
      </c>
      <c r="B223">
        <v>5.0018293530201232</v>
      </c>
      <c r="C223">
        <v>4.5654739655644567</v>
      </c>
      <c r="D223">
        <v>5.2835143976520706</v>
      </c>
      <c r="E223">
        <v>3.8474335334768428</v>
      </c>
      <c r="F223">
        <v>0.43635538745566649</v>
      </c>
      <c r="G223">
        <v>0.36635389106709376</v>
      </c>
      <c r="H223">
        <v>1.1910761645923196</v>
      </c>
      <c r="I223">
        <v>0</v>
      </c>
      <c r="J223">
        <v>0</v>
      </c>
      <c r="K223">
        <v>0</v>
      </c>
      <c r="L223">
        <v>0</v>
      </c>
      <c r="M223">
        <v>41.923499999999997</v>
      </c>
      <c r="N223" s="56">
        <v>5.7863636363636362</v>
      </c>
    </row>
    <row r="224" spans="1:14" x14ac:dyDescent="0.25">
      <c r="A224" s="34">
        <v>39845</v>
      </c>
      <c r="B224">
        <v>3.8080155328357082</v>
      </c>
      <c r="C224">
        <v>4.4362329778261014</v>
      </c>
      <c r="D224">
        <v>5.1542734099137153</v>
      </c>
      <c r="E224">
        <v>3.7181925457384875</v>
      </c>
      <c r="F224">
        <v>-0.62821744499039323</v>
      </c>
      <c r="G224">
        <v>0.36635389106709376</v>
      </c>
      <c r="H224">
        <v>-1.7147830562425825</v>
      </c>
      <c r="I224">
        <v>0</v>
      </c>
      <c r="J224">
        <v>0</v>
      </c>
      <c r="K224">
        <v>0</v>
      </c>
      <c r="L224">
        <v>0</v>
      </c>
      <c r="M224">
        <v>39.258421052631576</v>
      </c>
      <c r="N224" s="56">
        <v>5.0705</v>
      </c>
    </row>
    <row r="225" spans="1:14" x14ac:dyDescent="0.25">
      <c r="A225" s="34">
        <v>39873</v>
      </c>
      <c r="B225">
        <v>3.4701284158566392</v>
      </c>
      <c r="C225">
        <v>3.7950061911145268</v>
      </c>
      <c r="D225">
        <v>4.5130466232021407</v>
      </c>
      <c r="E225">
        <v>3.0769657590269128</v>
      </c>
      <c r="F225">
        <v>-0.32487777525788752</v>
      </c>
      <c r="G225">
        <v>0.36635389106709376</v>
      </c>
      <c r="H225">
        <v>-0.88678674685726122</v>
      </c>
      <c r="I225">
        <v>0</v>
      </c>
      <c r="J225">
        <v>0</v>
      </c>
      <c r="K225">
        <v>0</v>
      </c>
      <c r="L225">
        <v>0</v>
      </c>
      <c r="M225">
        <v>48.061818181818182</v>
      </c>
      <c r="N225" s="56">
        <v>4.3725263157894734</v>
      </c>
    </row>
    <row r="226" spans="1:14" x14ac:dyDescent="0.25">
      <c r="A226" s="34">
        <v>39904</v>
      </c>
      <c r="B226">
        <v>3.4030070097776686</v>
      </c>
      <c r="C226">
        <v>3.5077568523244977</v>
      </c>
      <c r="D226">
        <v>4.2257972844121117</v>
      </c>
      <c r="E226">
        <v>2.7897164202368838</v>
      </c>
      <c r="F226">
        <v>-0.10474984254682917</v>
      </c>
      <c r="G226">
        <v>0.36635389106709376</v>
      </c>
      <c r="H226">
        <v>-0.28592529000229827</v>
      </c>
      <c r="I226">
        <v>0</v>
      </c>
      <c r="J226">
        <v>0</v>
      </c>
      <c r="K226">
        <v>0</v>
      </c>
      <c r="L226">
        <v>0</v>
      </c>
      <c r="M226">
        <v>49.949523809523811</v>
      </c>
      <c r="N226" s="56">
        <v>4.0027272727272729</v>
      </c>
    </row>
    <row r="227" spans="1:14" x14ac:dyDescent="0.25">
      <c r="A227" s="34">
        <v>39934</v>
      </c>
      <c r="B227">
        <v>3.5486708444951391</v>
      </c>
      <c r="C227">
        <v>3.5796895777949627</v>
      </c>
      <c r="D227">
        <v>4.2977300098825761</v>
      </c>
      <c r="E227">
        <v>2.8616491457073487</v>
      </c>
      <c r="F227">
        <v>-3.101873329982352E-2</v>
      </c>
      <c r="G227">
        <v>0.36635389106709376</v>
      </c>
      <c r="H227">
        <v>-8.4668769886608833E-2</v>
      </c>
      <c r="I227">
        <v>0</v>
      </c>
      <c r="J227">
        <v>0</v>
      </c>
      <c r="K227">
        <v>0</v>
      </c>
      <c r="L227">
        <v>0</v>
      </c>
      <c r="M227">
        <v>59.212499999999999</v>
      </c>
      <c r="N227" s="56">
        <v>3.5609523809523811</v>
      </c>
    </row>
    <row r="228" spans="1:14" x14ac:dyDescent="0.25">
      <c r="A228" s="34">
        <v>39965</v>
      </c>
      <c r="B228">
        <v>3.8187042114898708</v>
      </c>
      <c r="C228">
        <v>4.2286181265775529</v>
      </c>
      <c r="D228">
        <v>4.9466585586651668</v>
      </c>
      <c r="E228">
        <v>3.5105776944899389</v>
      </c>
      <c r="F228">
        <v>-0.40991391508768205</v>
      </c>
      <c r="G228">
        <v>0.36635389106709376</v>
      </c>
      <c r="H228">
        <v>-1.1189014913795763</v>
      </c>
      <c r="I228">
        <v>0</v>
      </c>
      <c r="J228">
        <v>0</v>
      </c>
      <c r="K228">
        <v>0</v>
      </c>
      <c r="L228">
        <v>0</v>
      </c>
      <c r="M228">
        <v>69.695454545454552</v>
      </c>
      <c r="N228" s="56">
        <v>3.9335</v>
      </c>
    </row>
    <row r="229" spans="1:14" x14ac:dyDescent="0.25">
      <c r="A229" s="34">
        <v>39995</v>
      </c>
      <c r="B229">
        <v>3.9175067477256085</v>
      </c>
      <c r="C229">
        <v>3.8788424270222532</v>
      </c>
      <c r="D229">
        <v>4.5968828591098676</v>
      </c>
      <c r="E229">
        <v>3.1608019949346393</v>
      </c>
      <c r="F229">
        <v>3.8664320703355237E-2</v>
      </c>
      <c r="G229">
        <v>0.36635389106709376</v>
      </c>
      <c r="H229">
        <v>0.10553817400638522</v>
      </c>
      <c r="I229">
        <v>0</v>
      </c>
      <c r="J229">
        <v>0</v>
      </c>
      <c r="K229">
        <v>0</v>
      </c>
      <c r="L229">
        <v>0</v>
      </c>
      <c r="M229">
        <v>64.293181818181822</v>
      </c>
      <c r="N229" s="56">
        <v>3.9345454545454546</v>
      </c>
    </row>
    <row r="230" spans="1:14" x14ac:dyDescent="0.25">
      <c r="A230" s="34">
        <v>40026</v>
      </c>
      <c r="B230">
        <v>4.1802599515483534</v>
      </c>
      <c r="C230">
        <v>4.0189425023311953</v>
      </c>
      <c r="D230">
        <v>4.7369829344188092</v>
      </c>
      <c r="E230">
        <v>3.300902070243581</v>
      </c>
      <c r="F230">
        <v>0.16131744921715807</v>
      </c>
      <c r="G230">
        <v>0.36635389106709376</v>
      </c>
      <c r="H230">
        <v>0.44033229385740175</v>
      </c>
      <c r="I230">
        <v>0</v>
      </c>
      <c r="J230">
        <v>0</v>
      </c>
      <c r="K230">
        <v>0</v>
      </c>
      <c r="L230">
        <v>0</v>
      </c>
      <c r="M230">
        <v>71.138571428571424</v>
      </c>
      <c r="N230" s="56">
        <v>3.5513636363636363</v>
      </c>
    </row>
    <row r="231" spans="1:14" x14ac:dyDescent="0.25">
      <c r="A231" s="34">
        <v>40057</v>
      </c>
      <c r="B231">
        <v>3.770580373894532</v>
      </c>
      <c r="C231">
        <v>4.024378325116782</v>
      </c>
      <c r="D231">
        <v>4.7424187572043959</v>
      </c>
      <c r="E231">
        <v>3.3063378930291685</v>
      </c>
      <c r="F231">
        <v>-0.25379795122224991</v>
      </c>
      <c r="G231">
        <v>0.36635389106709376</v>
      </c>
      <c r="H231">
        <v>-0.69276717788639386</v>
      </c>
      <c r="I231">
        <v>0</v>
      </c>
      <c r="J231">
        <v>0</v>
      </c>
      <c r="K231">
        <v>0</v>
      </c>
      <c r="L231">
        <v>0</v>
      </c>
      <c r="M231">
        <v>69.468095238095231</v>
      </c>
      <c r="N231" s="56">
        <v>3.3052380952380953</v>
      </c>
    </row>
    <row r="232" spans="1:14" x14ac:dyDescent="0.25">
      <c r="A232" s="34">
        <v>40087</v>
      </c>
      <c r="B232">
        <v>4.7809807099188646</v>
      </c>
      <c r="C232">
        <v>4.1684906708838119</v>
      </c>
      <c r="D232">
        <v>4.8865311029714258</v>
      </c>
      <c r="E232">
        <v>3.4504502387961979</v>
      </c>
      <c r="F232">
        <v>0.61249003903505272</v>
      </c>
      <c r="G232">
        <v>0.36635389106709376</v>
      </c>
      <c r="H232">
        <v>1.6718535109618415</v>
      </c>
      <c r="I232">
        <v>0</v>
      </c>
      <c r="J232">
        <v>0</v>
      </c>
      <c r="K232">
        <v>0</v>
      </c>
      <c r="L232">
        <v>0</v>
      </c>
      <c r="M232">
        <v>75.823636363636368</v>
      </c>
      <c r="N232" s="56">
        <v>3.4623809523809523</v>
      </c>
    </row>
    <row r="233" spans="1:14" x14ac:dyDescent="0.25">
      <c r="A233" s="34">
        <v>40118</v>
      </c>
      <c r="B233">
        <v>5.4494417737198066</v>
      </c>
      <c r="C233">
        <v>5.5704897118508336</v>
      </c>
      <c r="D233">
        <v>6.2885301439384476</v>
      </c>
      <c r="E233">
        <v>4.8524492797632197</v>
      </c>
      <c r="F233">
        <v>-0.12104793813102699</v>
      </c>
      <c r="G233">
        <v>0.36635389106709376</v>
      </c>
      <c r="H233">
        <v>-0.33041259034657933</v>
      </c>
      <c r="I233">
        <v>0</v>
      </c>
      <c r="J233">
        <v>0</v>
      </c>
      <c r="K233">
        <v>0</v>
      </c>
      <c r="L233">
        <v>0</v>
      </c>
      <c r="M233">
        <v>78.144999999999996</v>
      </c>
      <c r="N233" s="56">
        <v>4.7804545454545453</v>
      </c>
    </row>
    <row r="234" spans="1:14" x14ac:dyDescent="0.25">
      <c r="A234" s="34">
        <v>40148</v>
      </c>
      <c r="B234">
        <v>5.8332412902046205</v>
      </c>
      <c r="C234">
        <v>5.2095395048395492</v>
      </c>
      <c r="D234">
        <v>5.9275799369271631</v>
      </c>
      <c r="E234">
        <v>4.4914990727519353</v>
      </c>
      <c r="F234">
        <v>0.62370178536507126</v>
      </c>
      <c r="G234">
        <v>0.36635389106709376</v>
      </c>
      <c r="H234">
        <v>1.7024571065654301</v>
      </c>
      <c r="I234">
        <v>0</v>
      </c>
      <c r="J234">
        <v>0</v>
      </c>
      <c r="K234">
        <v>0</v>
      </c>
      <c r="L234">
        <v>0</v>
      </c>
      <c r="M234">
        <v>74.603181818181824</v>
      </c>
      <c r="N234" s="56">
        <v>4.6280000000000001</v>
      </c>
    </row>
    <row r="235" spans="1:14" x14ac:dyDescent="0.25">
      <c r="A235" s="34">
        <v>40179</v>
      </c>
      <c r="B235">
        <v>6.9771719132278118</v>
      </c>
      <c r="C235">
        <v>6.1792874384551748</v>
      </c>
      <c r="D235">
        <v>6.8973278705427887</v>
      </c>
      <c r="E235">
        <v>5.4612470063675609</v>
      </c>
      <c r="F235">
        <v>0.79788447477263702</v>
      </c>
      <c r="G235">
        <v>0.36635389106709376</v>
      </c>
      <c r="H235">
        <v>2.1779063747585887</v>
      </c>
      <c r="I235">
        <v>0</v>
      </c>
      <c r="J235">
        <v>0</v>
      </c>
      <c r="K235">
        <v>0</v>
      </c>
      <c r="L235">
        <v>0</v>
      </c>
      <c r="M235">
        <v>78.402631578947364</v>
      </c>
      <c r="N235" s="56">
        <v>5.3440909090909088</v>
      </c>
    </row>
    <row r="236" spans="1:14" x14ac:dyDescent="0.25">
      <c r="A236" s="34">
        <v>40210</v>
      </c>
      <c r="B236">
        <v>6.5687710246939828</v>
      </c>
      <c r="C236">
        <v>6.6861309376970253</v>
      </c>
      <c r="D236">
        <v>7.4041713697846392</v>
      </c>
      <c r="E236">
        <v>5.9680905056094113</v>
      </c>
      <c r="F236">
        <v>-0.11735991300304249</v>
      </c>
      <c r="G236">
        <v>0.36635389106709376</v>
      </c>
      <c r="H236">
        <v>-0.32034575273979904</v>
      </c>
      <c r="I236">
        <v>0</v>
      </c>
      <c r="J236">
        <v>0</v>
      </c>
      <c r="K236">
        <v>0</v>
      </c>
      <c r="L236">
        <v>0</v>
      </c>
      <c r="M236">
        <v>76.452631578947376</v>
      </c>
      <c r="N236" s="56">
        <v>5.5994736842105262</v>
      </c>
    </row>
    <row r="237" spans="1:14" x14ac:dyDescent="0.25">
      <c r="A237" s="34">
        <v>40238</v>
      </c>
      <c r="B237">
        <v>5.7461734837021163</v>
      </c>
      <c r="C237">
        <v>6.2309955936593395</v>
      </c>
      <c r="D237">
        <v>6.9490360257469534</v>
      </c>
      <c r="E237">
        <v>5.5129551615717256</v>
      </c>
      <c r="F237">
        <v>-0.48482210995722319</v>
      </c>
      <c r="G237">
        <v>0.36635389106709376</v>
      </c>
      <c r="H237">
        <v>-1.3233709857565925</v>
      </c>
      <c r="I237">
        <v>0</v>
      </c>
      <c r="J237">
        <v>0</v>
      </c>
      <c r="K237">
        <v>0</v>
      </c>
      <c r="L237">
        <v>0</v>
      </c>
      <c r="M237">
        <v>81.290000000000006</v>
      </c>
      <c r="N237" s="56">
        <v>5.2147368421052631</v>
      </c>
    </row>
    <row r="238" spans="1:14" x14ac:dyDescent="0.25">
      <c r="A238" s="34">
        <v>40269</v>
      </c>
      <c r="B238">
        <v>5.0891018217004973</v>
      </c>
      <c r="C238">
        <v>5.2496135727115698</v>
      </c>
      <c r="D238">
        <v>5.9676540047991837</v>
      </c>
      <c r="E238">
        <v>4.5315731406239559</v>
      </c>
      <c r="F238">
        <v>-0.16051175101107251</v>
      </c>
      <c r="G238">
        <v>0.36635389106709376</v>
      </c>
      <c r="H238">
        <v>-0.43813305911271599</v>
      </c>
      <c r="I238">
        <v>0</v>
      </c>
      <c r="J238">
        <v>0</v>
      </c>
      <c r="K238">
        <v>0</v>
      </c>
      <c r="L238">
        <v>0</v>
      </c>
      <c r="M238">
        <v>84.575238095238092</v>
      </c>
      <c r="N238" s="56">
        <v>4.3008695652173916</v>
      </c>
    </row>
    <row r="239" spans="1:14" x14ac:dyDescent="0.25">
      <c r="A239" s="34">
        <v>40299</v>
      </c>
      <c r="B239">
        <v>5.081367394865179</v>
      </c>
      <c r="C239">
        <v>4.6821893767224969</v>
      </c>
      <c r="D239">
        <v>5.4002298088101108</v>
      </c>
      <c r="E239">
        <v>3.9641489446348834</v>
      </c>
      <c r="F239">
        <v>0.39917801814268206</v>
      </c>
      <c r="G239">
        <v>0.36635389106709376</v>
      </c>
      <c r="H239">
        <v>1.0895967748014908</v>
      </c>
      <c r="I239">
        <v>0</v>
      </c>
      <c r="J239">
        <v>0</v>
      </c>
      <c r="K239">
        <v>0</v>
      </c>
      <c r="L239">
        <v>0</v>
      </c>
      <c r="M239">
        <v>74.117500000000007</v>
      </c>
      <c r="N239" s="56">
        <v>4.0876190476190475</v>
      </c>
    </row>
    <row r="240" spans="1:14" x14ac:dyDescent="0.25">
      <c r="A240" s="34">
        <v>40330</v>
      </c>
      <c r="B240">
        <v>5.0450513311148812</v>
      </c>
      <c r="C240">
        <v>5.065214237076443</v>
      </c>
      <c r="D240">
        <v>5.7832546691640569</v>
      </c>
      <c r="E240">
        <v>4.3471738049888291</v>
      </c>
      <c r="F240">
        <v>-2.0162905961561783E-2</v>
      </c>
      <c r="G240">
        <v>0.36635389106709376</v>
      </c>
      <c r="H240">
        <v>-5.5036691169929909E-2</v>
      </c>
      <c r="I240">
        <v>0</v>
      </c>
      <c r="J240">
        <v>0</v>
      </c>
      <c r="K240">
        <v>0</v>
      </c>
      <c r="L240">
        <v>0</v>
      </c>
      <c r="M240">
        <v>75.404545454545456</v>
      </c>
      <c r="N240" s="56">
        <v>4.1544999999999996</v>
      </c>
    </row>
    <row r="241" spans="1:14" x14ac:dyDescent="0.25">
      <c r="A241" s="34">
        <v>40360</v>
      </c>
      <c r="B241">
        <v>5.33596196798484</v>
      </c>
      <c r="C241">
        <v>5.410349704176407</v>
      </c>
      <c r="D241">
        <v>6.128390136264021</v>
      </c>
      <c r="E241">
        <v>4.6923092720887931</v>
      </c>
      <c r="F241">
        <v>-7.4387736191567022E-2</v>
      </c>
      <c r="G241">
        <v>0.36635389106709376</v>
      </c>
      <c r="H241">
        <v>-0.20304884977444859</v>
      </c>
      <c r="I241">
        <v>0</v>
      </c>
      <c r="J241">
        <v>0</v>
      </c>
      <c r="K241">
        <v>0</v>
      </c>
      <c r="L241">
        <v>0</v>
      </c>
      <c r="M241">
        <v>76.382857142857148</v>
      </c>
      <c r="N241" s="56">
        <v>4.7850000000000001</v>
      </c>
    </row>
    <row r="242" spans="1:14" x14ac:dyDescent="0.25">
      <c r="A242" s="34">
        <v>40391</v>
      </c>
      <c r="B242">
        <v>5.1067120663705623</v>
      </c>
      <c r="C242">
        <v>5.2019016748726372</v>
      </c>
      <c r="D242">
        <v>5.9199421069602511</v>
      </c>
      <c r="E242">
        <v>4.4838612427850233</v>
      </c>
      <c r="F242">
        <v>-9.5189608502074918E-2</v>
      </c>
      <c r="G242">
        <v>0.36635389106709376</v>
      </c>
      <c r="H242">
        <v>-0.2598296642211505</v>
      </c>
      <c r="I242">
        <v>0</v>
      </c>
      <c r="J242">
        <v>0</v>
      </c>
      <c r="K242">
        <v>0</v>
      </c>
      <c r="L242">
        <v>0</v>
      </c>
      <c r="M242">
        <v>76.666818181818186</v>
      </c>
      <c r="N242" s="56">
        <v>4.59</v>
      </c>
    </row>
    <row r="243" spans="1:14" x14ac:dyDescent="0.25">
      <c r="A243" s="34">
        <v>40422</v>
      </c>
      <c r="B243">
        <v>4.7851558954360831</v>
      </c>
      <c r="C243">
        <v>4.8556720259469781</v>
      </c>
      <c r="D243">
        <v>5.573712458034592</v>
      </c>
      <c r="E243">
        <v>4.1376315938593642</v>
      </c>
      <c r="F243">
        <v>-7.0516130510895003E-2</v>
      </c>
      <c r="G243">
        <v>0.36635389106709376</v>
      </c>
      <c r="H243">
        <v>-0.19248091048111929</v>
      </c>
      <c r="I243">
        <v>0</v>
      </c>
      <c r="J243">
        <v>0</v>
      </c>
      <c r="K243">
        <v>0</v>
      </c>
      <c r="L243">
        <v>0</v>
      </c>
      <c r="M243">
        <v>75.548571428571421</v>
      </c>
      <c r="N243" s="56">
        <v>4.2195454545454547</v>
      </c>
    </row>
    <row r="244" spans="1:14" x14ac:dyDescent="0.25">
      <c r="A244" s="34">
        <v>40452</v>
      </c>
      <c r="B244">
        <v>5.063696013302069</v>
      </c>
      <c r="C244">
        <v>4.8030904213258516</v>
      </c>
      <c r="D244">
        <v>5.5211308534134655</v>
      </c>
      <c r="E244">
        <v>4.0850499892382377</v>
      </c>
      <c r="F244">
        <v>0.26060559197621735</v>
      </c>
      <c r="G244">
        <v>0.36635389106709376</v>
      </c>
      <c r="H244">
        <v>0.71134932187328737</v>
      </c>
      <c r="I244">
        <v>0</v>
      </c>
      <c r="J244">
        <v>0</v>
      </c>
      <c r="K244">
        <v>0</v>
      </c>
      <c r="L244">
        <v>0</v>
      </c>
      <c r="M244">
        <v>81.949523809523811</v>
      </c>
      <c r="N244" s="56">
        <v>3.8966666666666665</v>
      </c>
    </row>
    <row r="245" spans="1:14" x14ac:dyDescent="0.25">
      <c r="A245" s="34">
        <v>40483</v>
      </c>
      <c r="B245">
        <v>4.9306619166036043</v>
      </c>
      <c r="C245">
        <v>4.8899397772030504</v>
      </c>
      <c r="D245">
        <v>5.6079802092906643</v>
      </c>
      <c r="E245">
        <v>4.1718993451154365</v>
      </c>
      <c r="F245">
        <v>4.0722139400553914E-2</v>
      </c>
      <c r="G245">
        <v>0.36635389106709376</v>
      </c>
      <c r="H245">
        <v>0.1111551982754732</v>
      </c>
      <c r="I245">
        <v>0</v>
      </c>
      <c r="J245">
        <v>0</v>
      </c>
      <c r="K245">
        <v>0</v>
      </c>
      <c r="L245">
        <v>0</v>
      </c>
      <c r="M245">
        <v>84.314761904761909</v>
      </c>
      <c r="N245" s="56">
        <v>3.6004761904761904</v>
      </c>
    </row>
    <row r="246" spans="1:14" x14ac:dyDescent="0.25">
      <c r="A246" s="34">
        <v>40513</v>
      </c>
      <c r="B246">
        <v>5.6921288527606029</v>
      </c>
      <c r="C246">
        <v>5.3018701480549586</v>
      </c>
      <c r="D246">
        <v>6.0199105801425725</v>
      </c>
      <c r="E246">
        <v>4.5838297159673447</v>
      </c>
      <c r="F246">
        <v>0.39025870470564428</v>
      </c>
      <c r="G246">
        <v>0.36635389106709376</v>
      </c>
      <c r="H246">
        <v>1.0652506066440894</v>
      </c>
      <c r="I246">
        <v>0</v>
      </c>
      <c r="J246">
        <v>0</v>
      </c>
      <c r="K246">
        <v>0</v>
      </c>
      <c r="L246">
        <v>0</v>
      </c>
      <c r="M246">
        <v>89.233181818181819</v>
      </c>
      <c r="N246" s="56">
        <v>4.041666666666667</v>
      </c>
    </row>
    <row r="247" spans="1:14" x14ac:dyDescent="0.25">
      <c r="A247" s="34">
        <v>40544</v>
      </c>
      <c r="B247">
        <v>5.4925086275544741</v>
      </c>
      <c r="C247">
        <v>5.6984678361371595</v>
      </c>
      <c r="D247">
        <v>6.4165082682247734</v>
      </c>
      <c r="E247">
        <v>4.9804274040495455</v>
      </c>
      <c r="F247">
        <v>-0.20595920858268535</v>
      </c>
      <c r="G247">
        <v>0.36635389106709376</v>
      </c>
      <c r="H247">
        <v>-0.56218649127153975</v>
      </c>
      <c r="I247">
        <v>0</v>
      </c>
      <c r="J247">
        <v>0</v>
      </c>
      <c r="K247">
        <v>0</v>
      </c>
      <c r="L247">
        <v>0</v>
      </c>
      <c r="M247">
        <v>89.578500000000005</v>
      </c>
      <c r="N247" s="56">
        <v>4.2818181818181822</v>
      </c>
    </row>
    <row r="248" spans="1:14" x14ac:dyDescent="0.25">
      <c r="A248" s="34">
        <v>40575</v>
      </c>
      <c r="B248">
        <v>5.589611390170429</v>
      </c>
      <c r="C248">
        <v>5.5886673796600324</v>
      </c>
      <c r="D248">
        <v>6.3067078117476463</v>
      </c>
      <c r="E248">
        <v>4.8706269475724184</v>
      </c>
      <c r="F248">
        <v>9.4401051039660899E-4</v>
      </c>
      <c r="G248">
        <v>0.36635389106709376</v>
      </c>
      <c r="H248">
        <v>2.5767721686999188E-3</v>
      </c>
      <c r="I248">
        <v>0</v>
      </c>
      <c r="J248">
        <v>0</v>
      </c>
      <c r="K248">
        <v>0</v>
      </c>
      <c r="L248">
        <v>0</v>
      </c>
      <c r="M248">
        <v>89.743157894736839</v>
      </c>
      <c r="N248" s="56">
        <v>4.4983000000000004</v>
      </c>
    </row>
    <row r="249" spans="1:14" x14ac:dyDescent="0.25">
      <c r="A249" s="34">
        <v>40603</v>
      </c>
      <c r="B249">
        <v>5.6146543099849797</v>
      </c>
      <c r="C249">
        <v>5.6576380694025135</v>
      </c>
      <c r="D249">
        <v>6.3756785014901274</v>
      </c>
      <c r="E249">
        <v>4.9395976373148995</v>
      </c>
      <c r="F249">
        <v>-4.298375941753374E-2</v>
      </c>
      <c r="G249">
        <v>0.36635389106709376</v>
      </c>
      <c r="H249">
        <v>-0.11732851886009238</v>
      </c>
      <c r="I249">
        <v>0</v>
      </c>
      <c r="J249">
        <v>0</v>
      </c>
      <c r="K249">
        <v>0</v>
      </c>
      <c r="L249">
        <v>0</v>
      </c>
      <c r="M249">
        <v>102.98130434782608</v>
      </c>
      <c r="N249" s="56">
        <v>4.0355263157894736</v>
      </c>
    </row>
    <row r="250" spans="1:14" x14ac:dyDescent="0.25">
      <c r="A250" s="34">
        <v>40634</v>
      </c>
      <c r="B250">
        <v>6.1233679915661563</v>
      </c>
      <c r="C250">
        <v>5.8355362914793227</v>
      </c>
      <c r="D250">
        <v>6.5535767235669367</v>
      </c>
      <c r="E250">
        <v>5.1174958593917088</v>
      </c>
      <c r="F250">
        <v>0.28783170008683356</v>
      </c>
      <c r="G250">
        <v>0.36635389106709376</v>
      </c>
      <c r="H250">
        <v>0.78566573770638704</v>
      </c>
      <c r="I250">
        <v>0</v>
      </c>
      <c r="J250">
        <v>0</v>
      </c>
      <c r="K250">
        <v>0</v>
      </c>
      <c r="L250">
        <v>0</v>
      </c>
      <c r="M250">
        <v>110.0385</v>
      </c>
      <c r="N250" s="56">
        <v>4.0692173913043481</v>
      </c>
    </row>
    <row r="251" spans="1:14" x14ac:dyDescent="0.25">
      <c r="A251" s="34">
        <v>40664</v>
      </c>
      <c r="B251">
        <v>6.2940525983272888</v>
      </c>
      <c r="C251">
        <v>5.9004299463785479</v>
      </c>
      <c r="D251">
        <v>6.6184703784661618</v>
      </c>
      <c r="E251">
        <v>5.182389514290934</v>
      </c>
      <c r="F251">
        <v>0.39362265194874091</v>
      </c>
      <c r="G251">
        <v>0.36635389106709376</v>
      </c>
      <c r="H251">
        <v>1.0744328408856811</v>
      </c>
      <c r="I251">
        <v>0</v>
      </c>
      <c r="J251">
        <v>0</v>
      </c>
      <c r="K251">
        <v>0</v>
      </c>
      <c r="L251">
        <v>0</v>
      </c>
      <c r="M251">
        <v>101.35666666666667</v>
      </c>
      <c r="N251" s="56">
        <v>4.2716500000000002</v>
      </c>
    </row>
    <row r="252" spans="1:14" x14ac:dyDescent="0.25">
      <c r="A252" s="34">
        <v>40695</v>
      </c>
      <c r="B252">
        <v>6.2432156901747513</v>
      </c>
      <c r="C252">
        <v>5.9996523809265661</v>
      </c>
      <c r="D252">
        <v>6.71769281301418</v>
      </c>
      <c r="E252">
        <v>5.2816119488389521</v>
      </c>
      <c r="F252">
        <v>0.24356330924818526</v>
      </c>
      <c r="G252">
        <v>0.36635389106709376</v>
      </c>
      <c r="H252">
        <v>0.66483068745018259</v>
      </c>
      <c r="I252">
        <v>0</v>
      </c>
      <c r="J252">
        <v>0</v>
      </c>
      <c r="K252">
        <v>0</v>
      </c>
      <c r="L252">
        <v>0</v>
      </c>
      <c r="M252">
        <v>96.288636363636371</v>
      </c>
      <c r="N252" s="56">
        <v>4.3361428571428569</v>
      </c>
    </row>
    <row r="253" spans="1:14" x14ac:dyDescent="0.25">
      <c r="A253" s="34">
        <v>40725</v>
      </c>
      <c r="B253">
        <v>6.382456728297961</v>
      </c>
      <c r="C253">
        <v>6.1845998769990835</v>
      </c>
      <c r="D253">
        <v>6.9026403090866975</v>
      </c>
      <c r="E253">
        <v>5.4665594449114696</v>
      </c>
      <c r="F253">
        <v>0.19785685129887742</v>
      </c>
      <c r="G253">
        <v>0.36635389106709376</v>
      </c>
      <c r="H253">
        <v>0.54007028756422315</v>
      </c>
      <c r="I253">
        <v>0</v>
      </c>
      <c r="J253">
        <v>0</v>
      </c>
      <c r="K253">
        <v>0</v>
      </c>
      <c r="L253">
        <v>0</v>
      </c>
      <c r="M253">
        <v>97.340500000000006</v>
      </c>
      <c r="N253" s="56">
        <v>4.5160454545454547</v>
      </c>
    </row>
    <row r="254" spans="1:14" x14ac:dyDescent="0.25">
      <c r="A254" s="34">
        <v>40756</v>
      </c>
      <c r="B254">
        <v>6.1910501699598841</v>
      </c>
      <c r="C254">
        <v>5.7533939276551234</v>
      </c>
      <c r="D254">
        <v>6.4714343597427373</v>
      </c>
      <c r="E254">
        <v>5.0353534955675094</v>
      </c>
      <c r="F254">
        <v>0.43765624230476075</v>
      </c>
      <c r="G254">
        <v>0.36635389106709376</v>
      </c>
      <c r="H254">
        <v>1.1946269794759972</v>
      </c>
      <c r="I254">
        <v>0</v>
      </c>
      <c r="J254">
        <v>0</v>
      </c>
      <c r="K254">
        <v>0</v>
      </c>
      <c r="L254">
        <v>0</v>
      </c>
      <c r="M254">
        <v>86.340869565217389</v>
      </c>
      <c r="N254" s="56">
        <v>4.3532500000000001</v>
      </c>
    </row>
    <row r="255" spans="1:14" x14ac:dyDescent="0.25">
      <c r="A255" s="34">
        <v>40787</v>
      </c>
      <c r="B255">
        <v>6.0019650181558237</v>
      </c>
      <c r="C255">
        <v>5.6631060294271993</v>
      </c>
      <c r="D255">
        <v>6.3811464615148132</v>
      </c>
      <c r="E255">
        <v>4.9450655973395854</v>
      </c>
      <c r="F255">
        <v>0.33885898872862441</v>
      </c>
      <c r="G255">
        <v>0.36635389106709376</v>
      </c>
      <c r="H255">
        <v>0.92494988313517335</v>
      </c>
      <c r="I255">
        <v>0</v>
      </c>
      <c r="J255">
        <v>0</v>
      </c>
      <c r="K255">
        <v>0</v>
      </c>
      <c r="L255">
        <v>0</v>
      </c>
      <c r="M255">
        <v>85.61</v>
      </c>
      <c r="N255" s="56">
        <v>3.9835652173913041</v>
      </c>
    </row>
    <row r="256" spans="1:14" x14ac:dyDescent="0.25">
      <c r="A256" s="34">
        <v>40817</v>
      </c>
      <c r="B256">
        <v>5.8186083641026061</v>
      </c>
      <c r="C256">
        <v>5.6480087186276506</v>
      </c>
      <c r="D256">
        <v>6.3660491507152646</v>
      </c>
      <c r="E256">
        <v>4.9299682865400367</v>
      </c>
      <c r="F256">
        <v>0.17059964547495543</v>
      </c>
      <c r="G256">
        <v>0.36635389106709376</v>
      </c>
      <c r="H256">
        <v>0.46566898737732237</v>
      </c>
      <c r="I256">
        <v>0</v>
      </c>
      <c r="J256">
        <v>0</v>
      </c>
      <c r="K256">
        <v>0</v>
      </c>
      <c r="L256">
        <v>0</v>
      </c>
      <c r="M256">
        <v>86.428095238095239</v>
      </c>
      <c r="N256" s="56">
        <v>3.8490476190476191</v>
      </c>
    </row>
    <row r="257" spans="1:14" x14ac:dyDescent="0.25">
      <c r="A257" s="34">
        <v>40848</v>
      </c>
      <c r="B257">
        <v>5.5517305820523708</v>
      </c>
      <c r="C257">
        <v>5.7380617239232734</v>
      </c>
      <c r="D257">
        <v>6.4561021560108873</v>
      </c>
      <c r="E257">
        <v>5.0200212918356595</v>
      </c>
      <c r="F257">
        <v>-0.18633114187090261</v>
      </c>
      <c r="G257">
        <v>0.36635389106709376</v>
      </c>
      <c r="H257">
        <v>-0.50860969792942112</v>
      </c>
      <c r="I257">
        <v>0</v>
      </c>
      <c r="J257">
        <v>0</v>
      </c>
      <c r="K257">
        <v>0</v>
      </c>
      <c r="L257">
        <v>0</v>
      </c>
      <c r="M257">
        <v>97.162857142857149</v>
      </c>
      <c r="N257" s="56">
        <v>3.6239523809523808</v>
      </c>
    </row>
    <row r="258" spans="1:14" x14ac:dyDescent="0.25">
      <c r="A258" s="34">
        <v>40878</v>
      </c>
      <c r="B258">
        <v>5.5540814158664231</v>
      </c>
      <c r="C258">
        <v>5.4306043216109625</v>
      </c>
      <c r="D258">
        <v>6.1486447536985764</v>
      </c>
      <c r="E258">
        <v>4.7125638895233486</v>
      </c>
      <c r="F258">
        <v>0.12347709425546061</v>
      </c>
      <c r="G258">
        <v>0.36635389106709376</v>
      </c>
      <c r="H258">
        <v>0.33704321768168993</v>
      </c>
      <c r="I258">
        <v>0</v>
      </c>
      <c r="J258">
        <v>0</v>
      </c>
      <c r="K258">
        <v>0</v>
      </c>
      <c r="L258">
        <v>0</v>
      </c>
      <c r="M258">
        <v>98.575714285714284</v>
      </c>
      <c r="N258" s="56">
        <v>3.5577142857142858</v>
      </c>
    </row>
    <row r="259" spans="1:14" x14ac:dyDescent="0.25">
      <c r="A259" s="34">
        <v>40909</v>
      </c>
      <c r="B259">
        <v>5.0227287219166694</v>
      </c>
      <c r="C259">
        <v>5.2875292905693563</v>
      </c>
      <c r="D259">
        <v>6.0055697226569702</v>
      </c>
      <c r="E259">
        <v>4.5694888584817424</v>
      </c>
      <c r="F259">
        <v>-0.26480056865268686</v>
      </c>
      <c r="G259">
        <v>0.36635389106709376</v>
      </c>
      <c r="H259">
        <v>-0.72279993500653583</v>
      </c>
      <c r="I259">
        <v>0</v>
      </c>
      <c r="J259">
        <v>0</v>
      </c>
      <c r="K259">
        <v>0</v>
      </c>
      <c r="L259">
        <v>0</v>
      </c>
      <c r="M259">
        <v>100.3185</v>
      </c>
      <c r="N259" s="56">
        <v>3.2462857142857144</v>
      </c>
    </row>
    <row r="260" spans="1:14" x14ac:dyDescent="0.25">
      <c r="A260" s="34">
        <v>40940</v>
      </c>
      <c r="B260">
        <v>4.2526360002509289</v>
      </c>
      <c r="C260">
        <v>4.7369360984331816</v>
      </c>
      <c r="D260">
        <v>5.4549765305207956</v>
      </c>
      <c r="E260">
        <v>4.0188956663455677</v>
      </c>
      <c r="F260">
        <v>-0.48430009818225273</v>
      </c>
      <c r="G260">
        <v>0.36635389106709376</v>
      </c>
      <c r="H260">
        <v>-1.3219461018186875</v>
      </c>
      <c r="I260">
        <v>0</v>
      </c>
      <c r="J260">
        <v>0</v>
      </c>
      <c r="K260">
        <v>0</v>
      </c>
      <c r="L260">
        <v>0</v>
      </c>
      <c r="M260">
        <v>102.2625</v>
      </c>
      <c r="N260" s="56">
        <v>2.7077999999999998</v>
      </c>
    </row>
    <row r="261" spans="1:14" x14ac:dyDescent="0.25">
      <c r="A261" s="34">
        <v>40969</v>
      </c>
      <c r="B261">
        <v>4.1914271899830533</v>
      </c>
      <c r="C261">
        <v>4.3994121020661208</v>
      </c>
      <c r="D261">
        <v>5.1174525341537347</v>
      </c>
      <c r="E261">
        <v>3.6813716699785068</v>
      </c>
      <c r="F261">
        <v>-0.20798491208306746</v>
      </c>
      <c r="G261">
        <v>0.36635389106709376</v>
      </c>
      <c r="H261">
        <v>-0.56771585386267198</v>
      </c>
      <c r="I261">
        <v>0</v>
      </c>
      <c r="J261">
        <v>0</v>
      </c>
      <c r="K261">
        <v>0</v>
      </c>
      <c r="L261">
        <v>0</v>
      </c>
      <c r="M261">
        <v>106.205</v>
      </c>
      <c r="N261" s="56">
        <v>2.5259499999999999</v>
      </c>
    </row>
    <row r="262" spans="1:14" x14ac:dyDescent="0.25">
      <c r="A262" s="34">
        <v>41000</v>
      </c>
      <c r="B262">
        <v>4.0273498729300874</v>
      </c>
      <c r="C262">
        <v>4.1259021678201506</v>
      </c>
      <c r="D262">
        <v>4.8439425999077645</v>
      </c>
      <c r="E262">
        <v>3.4078617357325371</v>
      </c>
      <c r="F262">
        <v>-9.855229489006323E-2</v>
      </c>
      <c r="G262">
        <v>0.36635389106709376</v>
      </c>
      <c r="H262">
        <v>-0.26900845683119667</v>
      </c>
      <c r="I262">
        <v>0</v>
      </c>
      <c r="J262">
        <v>0</v>
      </c>
      <c r="K262">
        <v>0</v>
      </c>
      <c r="L262">
        <v>0</v>
      </c>
      <c r="M262">
        <v>103.346</v>
      </c>
      <c r="N262" s="56">
        <v>2.295590909090909</v>
      </c>
    </row>
    <row r="263" spans="1:14" x14ac:dyDescent="0.25">
      <c r="A263" s="34">
        <v>41030</v>
      </c>
      <c r="B263">
        <v>3.5679799707926261</v>
      </c>
      <c r="C263">
        <v>3.7605806167550169</v>
      </c>
      <c r="D263">
        <v>4.4786210488426308</v>
      </c>
      <c r="E263">
        <v>3.0425401846674029</v>
      </c>
      <c r="F263">
        <v>-0.19260064596239079</v>
      </c>
      <c r="G263">
        <v>0.36635389106709376</v>
      </c>
      <c r="H263">
        <v>-0.52572294346702619</v>
      </c>
      <c r="I263">
        <v>0</v>
      </c>
      <c r="J263">
        <v>0</v>
      </c>
      <c r="K263">
        <v>0</v>
      </c>
      <c r="L263">
        <v>0</v>
      </c>
      <c r="M263">
        <v>94.715909090909093</v>
      </c>
      <c r="N263" s="56">
        <v>2.0482</v>
      </c>
    </row>
    <row r="264" spans="1:14" x14ac:dyDescent="0.25">
      <c r="A264" s="34">
        <v>41061</v>
      </c>
      <c r="B264">
        <v>3.4442355478941757</v>
      </c>
      <c r="C264">
        <v>3.6435531077004408</v>
      </c>
      <c r="D264">
        <v>4.3615935397880543</v>
      </c>
      <c r="E264">
        <v>2.9255126756128269</v>
      </c>
      <c r="F264">
        <v>-0.19931755980626509</v>
      </c>
      <c r="G264">
        <v>0.36635389106709376</v>
      </c>
      <c r="H264">
        <v>-0.54405743917637883</v>
      </c>
      <c r="I264">
        <v>0</v>
      </c>
      <c r="J264">
        <v>0</v>
      </c>
      <c r="K264">
        <v>0</v>
      </c>
      <c r="L264">
        <v>0</v>
      </c>
      <c r="M264">
        <v>82.40523809523809</v>
      </c>
      <c r="N264" s="56">
        <v>2.4934090909090907</v>
      </c>
    </row>
    <row r="265" spans="1:14" x14ac:dyDescent="0.25">
      <c r="A265" s="34">
        <v>41091</v>
      </c>
      <c r="B265">
        <v>3.8244885672239484</v>
      </c>
      <c r="C265">
        <v>3.7817932589766574</v>
      </c>
      <c r="D265">
        <v>4.4998336910642713</v>
      </c>
      <c r="E265">
        <v>3.0637528268890435</v>
      </c>
      <c r="F265">
        <v>4.2695308247290953E-2</v>
      </c>
      <c r="G265">
        <v>0.36635389106709376</v>
      </c>
      <c r="H265">
        <v>0.11654116221593991</v>
      </c>
      <c r="I265">
        <v>0</v>
      </c>
      <c r="J265">
        <v>0</v>
      </c>
      <c r="K265">
        <v>0</v>
      </c>
      <c r="L265">
        <v>0</v>
      </c>
      <c r="M265">
        <v>87.931428571428569</v>
      </c>
      <c r="N265" s="56">
        <v>2.4982380952380954</v>
      </c>
    </row>
    <row r="266" spans="1:14" x14ac:dyDescent="0.25">
      <c r="A266" s="34">
        <v>41122</v>
      </c>
      <c r="B266">
        <v>4.1239705318006283</v>
      </c>
      <c r="C266">
        <v>4.4074976085221138</v>
      </c>
      <c r="D266">
        <v>5.1255380406097277</v>
      </c>
      <c r="E266">
        <v>3.6894571764344994</v>
      </c>
      <c r="F266">
        <v>-0.28352707672148547</v>
      </c>
      <c r="G266">
        <v>0.36635389106709376</v>
      </c>
      <c r="H266">
        <v>-0.77391583284578935</v>
      </c>
      <c r="I266">
        <v>0</v>
      </c>
      <c r="J266">
        <v>0</v>
      </c>
      <c r="K266">
        <v>0</v>
      </c>
      <c r="L266">
        <v>0</v>
      </c>
      <c r="M266">
        <v>94.160869565217396</v>
      </c>
      <c r="N266" s="56">
        <v>2.9631904761904764</v>
      </c>
    </row>
    <row r="267" spans="1:14" x14ac:dyDescent="0.25">
      <c r="A267" s="34">
        <v>41153</v>
      </c>
      <c r="B267">
        <v>3.9158149155274864</v>
      </c>
      <c r="C267">
        <v>4.1977146410099415</v>
      </c>
      <c r="D267">
        <v>4.9157550730975554</v>
      </c>
      <c r="E267">
        <v>3.4796742089223271</v>
      </c>
      <c r="F267">
        <v>-0.28189972548245512</v>
      </c>
      <c r="G267">
        <v>0.36635389106709376</v>
      </c>
      <c r="H267">
        <v>-0.76947381304277784</v>
      </c>
      <c r="I267">
        <v>0</v>
      </c>
      <c r="J267">
        <v>0</v>
      </c>
      <c r="K267">
        <v>0</v>
      </c>
      <c r="L267">
        <v>0</v>
      </c>
      <c r="M267">
        <v>94.558421052631587</v>
      </c>
      <c r="N267" s="56">
        <v>2.8074347826086958</v>
      </c>
    </row>
    <row r="268" spans="1:14" x14ac:dyDescent="0.25">
      <c r="A268" s="34">
        <v>41183</v>
      </c>
      <c r="B268">
        <v>4.2673334035201762</v>
      </c>
      <c r="C268">
        <v>4.0351558494024449</v>
      </c>
      <c r="D268">
        <v>4.7531962814900588</v>
      </c>
      <c r="E268">
        <v>3.3171154173148309</v>
      </c>
      <c r="F268">
        <v>0.23217755411773133</v>
      </c>
      <c r="G268">
        <v>0.36635389106709376</v>
      </c>
      <c r="H268">
        <v>0.63375211722593805</v>
      </c>
      <c r="I268">
        <v>0</v>
      </c>
      <c r="J268">
        <v>0</v>
      </c>
      <c r="K268">
        <v>0</v>
      </c>
      <c r="L268">
        <v>0</v>
      </c>
      <c r="M268">
        <v>89.570869565217393</v>
      </c>
      <c r="N268" s="56">
        <v>2.9177368421052634</v>
      </c>
    </row>
    <row r="269" spans="1:14" x14ac:dyDescent="0.25">
      <c r="A269" s="34">
        <v>41214</v>
      </c>
      <c r="B269">
        <v>4.5441747642640244</v>
      </c>
      <c r="C269">
        <v>4.6163460819357827</v>
      </c>
      <c r="D269">
        <v>5.3343865140233966</v>
      </c>
      <c r="E269">
        <v>3.8983056498481683</v>
      </c>
      <c r="F269">
        <v>-7.2171317671758217E-2</v>
      </c>
      <c r="G269">
        <v>0.36635389106709376</v>
      </c>
      <c r="H269">
        <v>-0.19699891124819749</v>
      </c>
      <c r="I269">
        <v>0</v>
      </c>
      <c r="J269">
        <v>0</v>
      </c>
      <c r="K269">
        <v>0</v>
      </c>
      <c r="L269">
        <v>0</v>
      </c>
      <c r="M269">
        <v>86.73238095238095</v>
      </c>
      <c r="N269" s="56">
        <v>3.4995652173913046</v>
      </c>
    </row>
    <row r="270" spans="1:14" x14ac:dyDescent="0.25">
      <c r="A270" s="34">
        <v>41244</v>
      </c>
      <c r="B270">
        <v>4.5216656907775166</v>
      </c>
      <c r="C270">
        <v>4.7753040472203878</v>
      </c>
      <c r="D270">
        <v>5.4933444793080017</v>
      </c>
      <c r="E270">
        <v>4.0572636151327739</v>
      </c>
      <c r="F270">
        <v>-0.25363835644287125</v>
      </c>
      <c r="G270">
        <v>0.36635389106709376</v>
      </c>
      <c r="H270">
        <v>-0.69233154779409756</v>
      </c>
      <c r="I270">
        <v>0</v>
      </c>
      <c r="J270">
        <v>0</v>
      </c>
      <c r="K270">
        <v>0</v>
      </c>
      <c r="L270">
        <v>0</v>
      </c>
      <c r="M270">
        <v>88.245500000000007</v>
      </c>
      <c r="N270" s="56">
        <v>3.6873333333333331</v>
      </c>
    </row>
    <row r="271" spans="1:14" x14ac:dyDescent="0.25">
      <c r="A271" s="34">
        <v>41275</v>
      </c>
      <c r="B271">
        <v>4.2773001994945901</v>
      </c>
      <c r="C271">
        <v>4.6876696997604048</v>
      </c>
      <c r="D271">
        <v>5.4057101318480187</v>
      </c>
      <c r="E271">
        <v>3.9696292676727909</v>
      </c>
      <c r="F271">
        <v>-0.41036950026581476</v>
      </c>
      <c r="G271">
        <v>0.36635389106709376</v>
      </c>
      <c r="H271">
        <v>-1.1201450572027909</v>
      </c>
      <c r="I271">
        <v>0</v>
      </c>
      <c r="J271">
        <v>0</v>
      </c>
      <c r="K271">
        <v>0</v>
      </c>
      <c r="L271">
        <v>0</v>
      </c>
      <c r="M271">
        <v>94.828571428571422</v>
      </c>
      <c r="N271" s="56">
        <v>3.44415</v>
      </c>
    </row>
    <row r="272" spans="1:14" x14ac:dyDescent="0.25">
      <c r="A272" s="34">
        <v>41306</v>
      </c>
      <c r="B272">
        <v>4.3895038279390892</v>
      </c>
      <c r="C272">
        <v>4.4442788639257245</v>
      </c>
      <c r="D272">
        <v>5.1623192960133384</v>
      </c>
      <c r="E272">
        <v>3.7262384318381105</v>
      </c>
      <c r="F272">
        <v>-5.4775035986635245E-2</v>
      </c>
      <c r="G272">
        <v>0.36635389106709376</v>
      </c>
      <c r="H272">
        <v>-0.14951400086700264</v>
      </c>
      <c r="I272">
        <v>0</v>
      </c>
      <c r="J272">
        <v>0</v>
      </c>
      <c r="K272">
        <v>0</v>
      </c>
      <c r="L272">
        <v>0</v>
      </c>
      <c r="M272">
        <v>95.321578947368423</v>
      </c>
      <c r="N272" s="56">
        <v>3.3499523809523808</v>
      </c>
    </row>
    <row r="273" spans="1:14" x14ac:dyDescent="0.25">
      <c r="A273" s="34">
        <v>41334</v>
      </c>
      <c r="B273">
        <v>4.4312325081785451</v>
      </c>
      <c r="C273">
        <v>4.4610170309130641</v>
      </c>
      <c r="D273">
        <v>5.179057463000678</v>
      </c>
      <c r="E273">
        <v>3.7429765988254502</v>
      </c>
      <c r="F273">
        <v>-2.9784522734519037E-2</v>
      </c>
      <c r="G273">
        <v>0.36635389106709376</v>
      </c>
      <c r="H273">
        <v>-8.1299867316174682E-2</v>
      </c>
      <c r="I273">
        <v>0</v>
      </c>
      <c r="J273">
        <v>0</v>
      </c>
      <c r="K273">
        <v>0</v>
      </c>
      <c r="L273">
        <v>0</v>
      </c>
      <c r="M273">
        <v>92.956999999999994</v>
      </c>
      <c r="N273" s="56">
        <v>3.3142105263157893</v>
      </c>
    </row>
    <row r="274" spans="1:14" x14ac:dyDescent="0.25">
      <c r="A274" s="34">
        <v>41365</v>
      </c>
      <c r="B274">
        <v>4.8032489415776576</v>
      </c>
      <c r="C274">
        <v>4.8169762300014041</v>
      </c>
      <c r="D274">
        <v>5.535016662089018</v>
      </c>
      <c r="E274">
        <v>4.0989357979137901</v>
      </c>
      <c r="F274">
        <v>-1.3727288423746487E-2</v>
      </c>
      <c r="G274">
        <v>0.36635389106709376</v>
      </c>
      <c r="H274">
        <v>-3.7470022179271686E-2</v>
      </c>
      <c r="I274">
        <v>0</v>
      </c>
      <c r="J274">
        <v>0</v>
      </c>
      <c r="K274">
        <v>0</v>
      </c>
      <c r="L274">
        <v>0</v>
      </c>
      <c r="M274">
        <v>92.067727272727268</v>
      </c>
      <c r="N274" s="56">
        <v>3.7729499999999998</v>
      </c>
    </row>
    <row r="275" spans="1:14" x14ac:dyDescent="0.25">
      <c r="A275" s="34">
        <v>41395</v>
      </c>
      <c r="B275">
        <v>4.7507845575060452</v>
      </c>
      <c r="C275">
        <v>5.2182658896545053</v>
      </c>
      <c r="D275">
        <v>5.9363063217421193</v>
      </c>
      <c r="E275">
        <v>4.5002254575668914</v>
      </c>
      <c r="F275">
        <v>-0.4674813321484601</v>
      </c>
      <c r="G275">
        <v>0.36635389106709376</v>
      </c>
      <c r="H275">
        <v>-1.2760375788197809</v>
      </c>
      <c r="I275">
        <v>0</v>
      </c>
      <c r="J275">
        <v>0</v>
      </c>
      <c r="K275">
        <v>0</v>
      </c>
      <c r="L275">
        <v>0</v>
      </c>
      <c r="M275">
        <v>94.799545454545452</v>
      </c>
      <c r="N275" s="56">
        <v>4.1611818181818183</v>
      </c>
    </row>
    <row r="276" spans="1:14" x14ac:dyDescent="0.25">
      <c r="A276" s="34">
        <v>41426</v>
      </c>
      <c r="B276">
        <v>4.7035304777357654</v>
      </c>
      <c r="C276">
        <v>4.9264887138910574</v>
      </c>
      <c r="D276">
        <v>5.6445291459786713</v>
      </c>
      <c r="E276">
        <v>4.2084482818034434</v>
      </c>
      <c r="F276">
        <v>-0.22295823615529198</v>
      </c>
      <c r="G276">
        <v>0.36635389106709376</v>
      </c>
      <c r="H276">
        <v>-0.60858705637293087</v>
      </c>
      <c r="I276">
        <v>0</v>
      </c>
      <c r="J276">
        <v>0</v>
      </c>
      <c r="K276">
        <v>0</v>
      </c>
      <c r="L276">
        <v>0</v>
      </c>
      <c r="M276">
        <v>95.8005</v>
      </c>
      <c r="N276" s="56">
        <v>4.0679545454545458</v>
      </c>
    </row>
    <row r="277" spans="1:14" x14ac:dyDescent="0.25">
      <c r="A277" s="34">
        <v>41456</v>
      </c>
      <c r="B277">
        <v>4.5300158574255072</v>
      </c>
      <c r="C277">
        <v>5.0119509270396758</v>
      </c>
      <c r="D277">
        <v>5.7299913591272897</v>
      </c>
      <c r="E277">
        <v>4.2939104949520619</v>
      </c>
      <c r="F277">
        <v>-0.48193506961416865</v>
      </c>
      <c r="G277">
        <v>0.36635389106709376</v>
      </c>
      <c r="H277">
        <v>-1.3154905171347215</v>
      </c>
      <c r="I277">
        <v>0</v>
      </c>
      <c r="J277">
        <v>0</v>
      </c>
      <c r="K277">
        <v>0</v>
      </c>
      <c r="L277">
        <v>0</v>
      </c>
      <c r="M277">
        <v>104.69863636363637</v>
      </c>
      <c r="N277" s="56">
        <v>3.8062</v>
      </c>
    </row>
    <row r="278" spans="1:14" x14ac:dyDescent="0.25">
      <c r="A278" s="34">
        <v>41487</v>
      </c>
      <c r="B278">
        <v>4.6301632847440093</v>
      </c>
      <c r="C278">
        <v>4.773635278748511</v>
      </c>
      <c r="D278">
        <v>5.4916757108361249</v>
      </c>
      <c r="E278">
        <v>4.0555948466608971</v>
      </c>
      <c r="F278">
        <v>-0.14347199400450172</v>
      </c>
      <c r="G278">
        <v>0.36635389106709376</v>
      </c>
      <c r="H278">
        <v>-0.3916213189018003</v>
      </c>
      <c r="I278">
        <v>0</v>
      </c>
      <c r="J278">
        <v>0</v>
      </c>
      <c r="K278">
        <v>0</v>
      </c>
      <c r="L278">
        <v>0</v>
      </c>
      <c r="M278">
        <v>106.53863636363636</v>
      </c>
      <c r="N278" s="56">
        <v>3.6412727272727272</v>
      </c>
    </row>
    <row r="279" spans="1:14" x14ac:dyDescent="0.25">
      <c r="A279" s="34">
        <v>41518</v>
      </c>
      <c r="B279">
        <v>4.6950591428618687</v>
      </c>
      <c r="C279">
        <v>4.7247077702717943</v>
      </c>
      <c r="D279">
        <v>5.4427482023594083</v>
      </c>
      <c r="E279">
        <v>4.0066673381841804</v>
      </c>
      <c r="F279">
        <v>-2.9648627409925687E-2</v>
      </c>
      <c r="G279">
        <v>0.36635389106709376</v>
      </c>
      <c r="H279">
        <v>-8.0928927282761853E-2</v>
      </c>
      <c r="I279">
        <v>0</v>
      </c>
      <c r="J279">
        <v>0</v>
      </c>
      <c r="K279">
        <v>0</v>
      </c>
      <c r="L279">
        <v>0</v>
      </c>
      <c r="M279">
        <v>106.235</v>
      </c>
      <c r="N279" s="56">
        <v>3.4126818181818184</v>
      </c>
    </row>
    <row r="280" spans="1:14" x14ac:dyDescent="0.25">
      <c r="A280" s="34">
        <v>41548</v>
      </c>
      <c r="B280">
        <v>4.7328453627035278</v>
      </c>
      <c r="C280">
        <v>4.837665321253926</v>
      </c>
      <c r="D280">
        <v>5.5557057533415399</v>
      </c>
      <c r="E280">
        <v>4.1196248891663121</v>
      </c>
      <c r="F280">
        <v>-0.10481995855039816</v>
      </c>
      <c r="G280">
        <v>0.36635389106709376</v>
      </c>
      <c r="H280">
        <v>-0.28611667872582119</v>
      </c>
      <c r="I280">
        <v>0</v>
      </c>
      <c r="J280">
        <v>0</v>
      </c>
      <c r="K280">
        <v>0</v>
      </c>
      <c r="L280">
        <v>0</v>
      </c>
      <c r="M280">
        <v>100.55260869565217</v>
      </c>
      <c r="N280" s="56">
        <v>3.6181000000000001</v>
      </c>
    </row>
    <row r="281" spans="1:14" x14ac:dyDescent="0.25">
      <c r="A281" s="34">
        <v>41579</v>
      </c>
      <c r="B281">
        <v>4.6765942944727161</v>
      </c>
      <c r="C281">
        <v>4.7178546278319589</v>
      </c>
      <c r="D281">
        <v>5.4358950599195728</v>
      </c>
      <c r="E281">
        <v>3.9998141957443445</v>
      </c>
      <c r="F281">
        <v>-4.1260333359242729E-2</v>
      </c>
      <c r="G281">
        <v>0.36635389106709376</v>
      </c>
      <c r="H281">
        <v>-0.1126242531205608</v>
      </c>
      <c r="I281">
        <v>0</v>
      </c>
      <c r="J281">
        <v>0</v>
      </c>
      <c r="K281">
        <v>0</v>
      </c>
      <c r="L281">
        <v>0</v>
      </c>
      <c r="M281">
        <v>93.9315</v>
      </c>
      <c r="N281" s="56">
        <v>3.6543043478260868</v>
      </c>
    </row>
    <row r="282" spans="1:14" x14ac:dyDescent="0.25">
      <c r="A282" s="34">
        <v>41609</v>
      </c>
      <c r="B282">
        <v>5.0136282744369556</v>
      </c>
      <c r="C282">
        <v>4.9068488712891112</v>
      </c>
      <c r="D282">
        <v>5.6248893033767251</v>
      </c>
      <c r="E282">
        <v>4.1888084392014973</v>
      </c>
      <c r="F282">
        <v>0.1067794031478444</v>
      </c>
      <c r="G282">
        <v>0.36635389106709376</v>
      </c>
      <c r="H282">
        <v>0.2914651809397294</v>
      </c>
      <c r="I282">
        <v>0</v>
      </c>
      <c r="J282">
        <v>0</v>
      </c>
      <c r="K282">
        <v>0</v>
      </c>
      <c r="L282">
        <v>0</v>
      </c>
      <c r="M282">
        <v>97.894285714285715</v>
      </c>
      <c r="N282" s="56">
        <v>3.6397499999999998</v>
      </c>
    </row>
    <row r="283" spans="1:14" x14ac:dyDescent="0.25">
      <c r="A283" s="34">
        <v>41640</v>
      </c>
      <c r="B283">
        <v>5.5411445469458958</v>
      </c>
      <c r="C283">
        <v>5.3775100269805378</v>
      </c>
      <c r="D283">
        <v>6.0955504590681517</v>
      </c>
      <c r="E283">
        <v>4.6594695948929239</v>
      </c>
      <c r="F283">
        <v>0.16363451996535794</v>
      </c>
      <c r="G283">
        <v>0.36635389106709376</v>
      </c>
      <c r="H283">
        <v>0.44665697282136974</v>
      </c>
      <c r="I283">
        <v>0</v>
      </c>
      <c r="J283">
        <v>0</v>
      </c>
      <c r="K283">
        <v>0</v>
      </c>
      <c r="L283">
        <v>0</v>
      </c>
      <c r="M283">
        <v>94.856666666666669</v>
      </c>
      <c r="N283" s="56">
        <v>4.2765238095238098</v>
      </c>
    </row>
    <row r="284" spans="1:14" x14ac:dyDescent="0.25">
      <c r="A284" s="34">
        <v>41671</v>
      </c>
      <c r="B284">
        <v>6.4050268219015942</v>
      </c>
      <c r="C284">
        <v>5.8670911171325724</v>
      </c>
      <c r="D284">
        <v>6.5851315492201863</v>
      </c>
      <c r="E284">
        <v>5.1490506850449584</v>
      </c>
      <c r="F284">
        <v>0.53793570476902186</v>
      </c>
      <c r="G284">
        <v>0.36635389106709376</v>
      </c>
      <c r="H284">
        <v>1.4683499148928234</v>
      </c>
      <c r="I284">
        <v>0</v>
      </c>
      <c r="J284">
        <v>0</v>
      </c>
      <c r="K284">
        <v>0</v>
      </c>
      <c r="L284">
        <v>0</v>
      </c>
      <c r="M284">
        <v>100.67526315789473</v>
      </c>
      <c r="N284" s="56">
        <v>4.5422272727272732</v>
      </c>
    </row>
    <row r="285" spans="1:14" x14ac:dyDescent="0.25">
      <c r="A285" s="34">
        <v>41699</v>
      </c>
      <c r="B285">
        <v>5.6918000959086932</v>
      </c>
      <c r="C285">
        <v>6.6177869347481444</v>
      </c>
      <c r="D285">
        <v>7.3358273668357583</v>
      </c>
      <c r="E285">
        <v>5.8997465026605305</v>
      </c>
      <c r="F285">
        <v>-0.92598683883945121</v>
      </c>
      <c r="G285">
        <v>0.36635389106709376</v>
      </c>
      <c r="H285">
        <v>-2.5275747342065671</v>
      </c>
      <c r="I285">
        <v>0</v>
      </c>
      <c r="J285">
        <v>0</v>
      </c>
      <c r="K285">
        <v>0</v>
      </c>
      <c r="L285">
        <v>0</v>
      </c>
      <c r="M285">
        <v>100.50904761904762</v>
      </c>
      <c r="N285" s="56">
        <v>5.162789473684211</v>
      </c>
    </row>
    <row r="286" spans="1:14" x14ac:dyDescent="0.25">
      <c r="A286" s="34">
        <v>41730</v>
      </c>
      <c r="B286">
        <v>5.2605472325210876</v>
      </c>
      <c r="C286">
        <v>5.4722184239427429</v>
      </c>
      <c r="D286">
        <v>6.1902588560303569</v>
      </c>
      <c r="E286">
        <v>4.754177991855129</v>
      </c>
      <c r="F286">
        <v>-0.21167119142165536</v>
      </c>
      <c r="G286">
        <v>0.36635389106709376</v>
      </c>
      <c r="H286">
        <v>-0.57777792616071888</v>
      </c>
      <c r="I286">
        <v>0</v>
      </c>
      <c r="J286">
        <v>0</v>
      </c>
      <c r="K286">
        <v>0</v>
      </c>
      <c r="L286">
        <v>0</v>
      </c>
      <c r="M286">
        <v>102.03476190476191</v>
      </c>
      <c r="N286" s="56">
        <v>4.4858571428571432</v>
      </c>
    </row>
    <row r="287" spans="1:14" x14ac:dyDescent="0.25">
      <c r="A287" s="34">
        <v>41760</v>
      </c>
      <c r="B287">
        <v>5.1815453786022161</v>
      </c>
      <c r="C287">
        <v>5.5076654633171467</v>
      </c>
      <c r="D287">
        <v>6.2257058954047606</v>
      </c>
      <c r="E287">
        <v>4.7896250312295328</v>
      </c>
      <c r="F287">
        <v>-0.32612008471493059</v>
      </c>
      <c r="G287">
        <v>0.36635389106709376</v>
      </c>
      <c r="H287">
        <v>-0.89017775617184647</v>
      </c>
      <c r="I287">
        <v>0</v>
      </c>
      <c r="J287">
        <v>0</v>
      </c>
      <c r="K287">
        <v>0</v>
      </c>
      <c r="L287">
        <v>0</v>
      </c>
      <c r="M287">
        <v>101.7947619047619</v>
      </c>
      <c r="N287" s="56">
        <v>4.6084285714285711</v>
      </c>
    </row>
    <row r="288" spans="1:14" x14ac:dyDescent="0.25">
      <c r="A288" s="34">
        <v>41791</v>
      </c>
      <c r="B288">
        <v>5.1586805967772875</v>
      </c>
      <c r="C288">
        <v>5.4571755002307079</v>
      </c>
      <c r="D288">
        <v>6.1752159323183218</v>
      </c>
      <c r="E288">
        <v>4.7391350681430939</v>
      </c>
      <c r="F288">
        <v>-0.29849490345342033</v>
      </c>
      <c r="G288">
        <v>0.36635389106709376</v>
      </c>
      <c r="H288">
        <v>-0.8147720298097072</v>
      </c>
      <c r="I288">
        <v>0</v>
      </c>
      <c r="J288">
        <v>0</v>
      </c>
      <c r="K288">
        <v>0</v>
      </c>
      <c r="L288">
        <v>0</v>
      </c>
      <c r="M288">
        <v>105.14666666666666</v>
      </c>
      <c r="N288" s="56">
        <v>4.5356190476190479</v>
      </c>
    </row>
    <row r="289" spans="1:14" x14ac:dyDescent="0.25">
      <c r="A289" s="34">
        <v>41821</v>
      </c>
      <c r="B289">
        <v>5.0805841286667173</v>
      </c>
      <c r="C289">
        <v>5.359867603061212</v>
      </c>
      <c r="D289">
        <v>6.0779080351488259</v>
      </c>
      <c r="E289">
        <v>4.6418271709735981</v>
      </c>
      <c r="F289">
        <v>-0.27928347439449475</v>
      </c>
      <c r="G289">
        <v>0.36635389106709376</v>
      </c>
      <c r="H289">
        <v>-0.76233249108127255</v>
      </c>
      <c r="I289">
        <v>0</v>
      </c>
      <c r="J289">
        <v>0</v>
      </c>
      <c r="K289">
        <v>0</v>
      </c>
      <c r="L289">
        <v>0</v>
      </c>
      <c r="M289">
        <v>102.39181818181818</v>
      </c>
      <c r="N289" s="56">
        <v>4.5942999999999996</v>
      </c>
    </row>
    <row r="290" spans="1:14" x14ac:dyDescent="0.25">
      <c r="A290" s="34">
        <v>41852</v>
      </c>
      <c r="B290">
        <v>4.6302020722491344</v>
      </c>
      <c r="C290">
        <v>4.7910169530509847</v>
      </c>
      <c r="D290">
        <v>5.5090573851385987</v>
      </c>
      <c r="E290">
        <v>4.0729765209633708</v>
      </c>
      <c r="F290">
        <v>-0.16081488080185036</v>
      </c>
      <c r="G290">
        <v>0.36635389106709376</v>
      </c>
      <c r="H290">
        <v>-0.43896048253626668</v>
      </c>
      <c r="I290">
        <v>0</v>
      </c>
      <c r="J290">
        <v>0</v>
      </c>
      <c r="K290">
        <v>0</v>
      </c>
      <c r="L290">
        <v>0</v>
      </c>
      <c r="M290">
        <v>96.076190476190476</v>
      </c>
      <c r="N290" s="56">
        <v>4.0247272727272723</v>
      </c>
    </row>
    <row r="291" spans="1:14" x14ac:dyDescent="0.25">
      <c r="A291" s="34">
        <v>41883</v>
      </c>
      <c r="B291">
        <v>4.7325736725990595</v>
      </c>
      <c r="C291">
        <v>4.6882529449142156</v>
      </c>
      <c r="D291">
        <v>5.4062933770018295</v>
      </c>
      <c r="E291">
        <v>3.9702125128266017</v>
      </c>
      <c r="F291">
        <v>4.4320727684843853E-2</v>
      </c>
      <c r="G291">
        <v>0.36635389106709376</v>
      </c>
      <c r="H291">
        <v>0.12097790897142946</v>
      </c>
      <c r="I291">
        <v>0</v>
      </c>
      <c r="J291">
        <v>0</v>
      </c>
      <c r="K291">
        <v>0</v>
      </c>
      <c r="L291">
        <v>0</v>
      </c>
      <c r="M291">
        <v>93.034285714285716</v>
      </c>
      <c r="N291" s="56">
        <v>3.8993809523809522</v>
      </c>
    </row>
    <row r="292" spans="1:14" x14ac:dyDescent="0.25">
      <c r="A292" s="34">
        <v>41913</v>
      </c>
      <c r="B292">
        <v>4.5917275471030008</v>
      </c>
      <c r="C292">
        <v>4.6333303097912344</v>
      </c>
      <c r="D292">
        <v>5.3513707418788483</v>
      </c>
      <c r="E292">
        <v>3.9152898777036205</v>
      </c>
      <c r="F292">
        <v>-4.1602762688233597E-2</v>
      </c>
      <c r="G292">
        <v>0.36635389106709376</v>
      </c>
      <c r="H292">
        <v>-0.11355894860855865</v>
      </c>
      <c r="I292">
        <v>0</v>
      </c>
      <c r="J292">
        <v>0</v>
      </c>
      <c r="K292">
        <v>0</v>
      </c>
      <c r="L292">
        <v>0</v>
      </c>
      <c r="M292">
        <v>84.339130434782604</v>
      </c>
      <c r="N292" s="56">
        <v>3.9207619047619047</v>
      </c>
    </row>
    <row r="293" spans="1:14" x14ac:dyDescent="0.25">
      <c r="A293" s="34">
        <v>41944</v>
      </c>
      <c r="B293">
        <v>4.2772957013000683</v>
      </c>
      <c r="C293">
        <v>4.3772444981777623</v>
      </c>
      <c r="D293">
        <v>5.0952849302653762</v>
      </c>
      <c r="E293">
        <v>3.6592040660901484</v>
      </c>
      <c r="F293">
        <v>-9.9948796877693979E-2</v>
      </c>
      <c r="G293">
        <v>0.36635389106709376</v>
      </c>
      <c r="H293">
        <v>-0.27282035025360063</v>
      </c>
      <c r="I293">
        <v>0</v>
      </c>
      <c r="J293">
        <v>0</v>
      </c>
      <c r="K293">
        <v>0</v>
      </c>
      <c r="L293">
        <v>0</v>
      </c>
      <c r="M293">
        <v>75.81</v>
      </c>
      <c r="N293" s="56">
        <v>3.8010869565217389</v>
      </c>
    </row>
    <row r="294" spans="1:14" x14ac:dyDescent="0.25">
      <c r="A294" s="34">
        <v>41974</v>
      </c>
      <c r="B294">
        <v>4.0814756949747046</v>
      </c>
      <c r="C294">
        <v>4.1711512928953773</v>
      </c>
      <c r="D294">
        <v>4.8891917249829913</v>
      </c>
      <c r="E294">
        <v>3.453110860807763</v>
      </c>
      <c r="F294">
        <v>-8.9675597920672701E-2</v>
      </c>
      <c r="G294">
        <v>0.36635389106709376</v>
      </c>
      <c r="H294">
        <v>-0.24477861463261921</v>
      </c>
      <c r="I294">
        <v>0</v>
      </c>
      <c r="J294">
        <v>0</v>
      </c>
      <c r="K294">
        <v>0</v>
      </c>
      <c r="L294">
        <v>0</v>
      </c>
      <c r="M294">
        <v>59.289545454545454</v>
      </c>
      <c r="N294" s="56">
        <v>4.2345263157894735</v>
      </c>
    </row>
    <row r="295" spans="1:14" x14ac:dyDescent="0.25">
      <c r="A295" s="34">
        <v>42005</v>
      </c>
      <c r="B295">
        <v>3.1228301057185273</v>
      </c>
      <c r="C295">
        <v>3.3737040081449656</v>
      </c>
      <c r="D295">
        <v>4.0917444402325795</v>
      </c>
      <c r="E295">
        <v>2.6556635760573517</v>
      </c>
      <c r="F295">
        <v>-0.25087390242643837</v>
      </c>
      <c r="G295">
        <v>0.36635389106709376</v>
      </c>
      <c r="H295">
        <v>-0.68478569094955655</v>
      </c>
      <c r="I295">
        <v>0</v>
      </c>
      <c r="J295">
        <v>0</v>
      </c>
      <c r="K295">
        <v>0</v>
      </c>
      <c r="L295">
        <v>0</v>
      </c>
      <c r="M295">
        <v>47.325499999999998</v>
      </c>
      <c r="N295" s="56">
        <v>3.5085909090909091</v>
      </c>
    </row>
    <row r="296" spans="1:14" x14ac:dyDescent="0.25">
      <c r="A296" s="34">
        <v>42036</v>
      </c>
      <c r="B296">
        <v>2.9980670763617905</v>
      </c>
      <c r="C296">
        <v>3.006512365126913</v>
      </c>
      <c r="D296">
        <v>3.7245527972145269</v>
      </c>
      <c r="E296">
        <v>2.2884719330392991</v>
      </c>
      <c r="F296">
        <v>-8.4452887651225161E-3</v>
      </c>
      <c r="G296">
        <v>0.36635389106709376</v>
      </c>
      <c r="H296">
        <v>-2.3052269870871531E-2</v>
      </c>
      <c r="I296">
        <v>0</v>
      </c>
      <c r="J296">
        <v>0</v>
      </c>
      <c r="K296">
        <v>0</v>
      </c>
      <c r="L296">
        <v>0</v>
      </c>
      <c r="M296">
        <v>50.724736842105266</v>
      </c>
      <c r="N296" s="56">
        <v>2.9293499999999999</v>
      </c>
    </row>
    <row r="297" spans="1:14" x14ac:dyDescent="0.25">
      <c r="A297" s="34">
        <v>42064</v>
      </c>
      <c r="B297">
        <v>2.9822671147154098</v>
      </c>
      <c r="C297">
        <v>2.9089295260823955</v>
      </c>
      <c r="D297">
        <v>3.6269699581700094</v>
      </c>
      <c r="E297">
        <v>2.1908890939947816</v>
      </c>
      <c r="F297">
        <v>7.3337588633014317E-2</v>
      </c>
      <c r="G297">
        <v>0.36635389106709376</v>
      </c>
      <c r="H297">
        <v>0.20018236579772897</v>
      </c>
      <c r="I297">
        <v>0</v>
      </c>
      <c r="J297">
        <v>0</v>
      </c>
      <c r="K297">
        <v>0</v>
      </c>
      <c r="L297">
        <v>0</v>
      </c>
      <c r="M297">
        <v>47.854090909090907</v>
      </c>
      <c r="N297" s="56">
        <v>2.7549473684210528</v>
      </c>
    </row>
    <row r="298" spans="1:14" x14ac:dyDescent="0.25">
      <c r="A298" s="34">
        <v>42095</v>
      </c>
      <c r="B298">
        <v>2.8247197068004324</v>
      </c>
      <c r="C298">
        <v>3.2284136645246959</v>
      </c>
      <c r="D298">
        <v>3.9464540966123098</v>
      </c>
      <c r="E298">
        <v>2.510373232437082</v>
      </c>
      <c r="F298">
        <v>-0.40369395772426353</v>
      </c>
      <c r="G298">
        <v>0.36635389106709376</v>
      </c>
      <c r="H298">
        <v>-1.1019234886475693</v>
      </c>
      <c r="I298">
        <v>0</v>
      </c>
      <c r="J298">
        <v>0</v>
      </c>
      <c r="K298">
        <v>0</v>
      </c>
      <c r="L298">
        <v>0</v>
      </c>
      <c r="M298">
        <v>54.628095238095241</v>
      </c>
      <c r="N298" s="56">
        <v>2.746909090909091</v>
      </c>
    </row>
    <row r="299" spans="1:14" x14ac:dyDescent="0.25">
      <c r="A299" s="34">
        <v>42125</v>
      </c>
      <c r="B299">
        <v>2.7754023239775427</v>
      </c>
      <c r="C299">
        <v>3.0254218541311415</v>
      </c>
      <c r="D299">
        <v>3.7434622862187554</v>
      </c>
      <c r="E299">
        <v>2.3073814220435276</v>
      </c>
      <c r="F299">
        <v>-0.25001953015359879</v>
      </c>
      <c r="G299">
        <v>0.36635389106709376</v>
      </c>
      <c r="H299">
        <v>-0.68245359541659789</v>
      </c>
      <c r="I299">
        <v>0</v>
      </c>
      <c r="J299">
        <v>0</v>
      </c>
      <c r="K299">
        <v>0</v>
      </c>
      <c r="L299">
        <v>0</v>
      </c>
      <c r="M299">
        <v>59.372</v>
      </c>
      <c r="N299" s="56">
        <v>2.5913333333333335</v>
      </c>
    </row>
    <row r="300" spans="1:14" x14ac:dyDescent="0.25">
      <c r="A300" s="34">
        <v>42156</v>
      </c>
      <c r="B300">
        <v>2.8696062752281688</v>
      </c>
      <c r="C300">
        <v>3.1420138556809136</v>
      </c>
      <c r="D300">
        <v>3.8600542877685275</v>
      </c>
      <c r="E300">
        <v>2.4239734235932997</v>
      </c>
      <c r="F300">
        <v>-0.27240758045274482</v>
      </c>
      <c r="G300">
        <v>0.36635389106709376</v>
      </c>
      <c r="H300">
        <v>-0.74356404311495716</v>
      </c>
      <c r="I300">
        <v>0</v>
      </c>
      <c r="J300">
        <v>0</v>
      </c>
      <c r="K300">
        <v>0</v>
      </c>
      <c r="L300">
        <v>0</v>
      </c>
      <c r="M300">
        <v>59.828636363636363</v>
      </c>
      <c r="N300" s="56">
        <v>2.85595</v>
      </c>
    </row>
    <row r="301" spans="1:14" x14ac:dyDescent="0.25">
      <c r="A301" s="34">
        <v>42186</v>
      </c>
      <c r="B301">
        <v>2.7947003624803788</v>
      </c>
      <c r="C301">
        <v>2.7646355738520776</v>
      </c>
      <c r="D301">
        <v>3.4826760059396915</v>
      </c>
      <c r="E301">
        <v>2.0465951417644637</v>
      </c>
      <c r="F301">
        <v>3.0064788628301198E-2</v>
      </c>
      <c r="G301">
        <v>0.36635389106709376</v>
      </c>
      <c r="H301">
        <v>8.2064881420339977E-2</v>
      </c>
      <c r="I301">
        <v>0</v>
      </c>
      <c r="J301">
        <v>0</v>
      </c>
      <c r="K301">
        <v>0</v>
      </c>
      <c r="L301">
        <v>0</v>
      </c>
      <c r="M301">
        <v>50.93</v>
      </c>
      <c r="N301" s="56">
        <v>2.7692272727272726</v>
      </c>
    </row>
    <row r="302" spans="1:14" x14ac:dyDescent="0.25">
      <c r="A302" s="34">
        <v>42217</v>
      </c>
      <c r="B302">
        <v>2.8110770747292562</v>
      </c>
      <c r="C302">
        <v>2.7185418686599543</v>
      </c>
      <c r="D302">
        <v>3.4365823007475682</v>
      </c>
      <c r="E302">
        <v>2.0005014365723404</v>
      </c>
      <c r="F302">
        <v>9.2535206069301879E-2</v>
      </c>
      <c r="G302">
        <v>0.36635389106709376</v>
      </c>
      <c r="H302">
        <v>0.25258420430521661</v>
      </c>
      <c r="I302">
        <v>0</v>
      </c>
      <c r="J302">
        <v>0</v>
      </c>
      <c r="K302">
        <v>0</v>
      </c>
      <c r="L302">
        <v>0</v>
      </c>
      <c r="M302">
        <v>42.889047619047616</v>
      </c>
      <c r="N302" s="56">
        <v>2.8054285714285716</v>
      </c>
    </row>
    <row r="303" spans="1:14" x14ac:dyDescent="0.25">
      <c r="A303" s="34">
        <v>42248</v>
      </c>
      <c r="B303">
        <v>2.8316006747861295</v>
      </c>
      <c r="C303">
        <v>2.9226614651698504</v>
      </c>
      <c r="D303">
        <v>3.6407018972574643</v>
      </c>
      <c r="E303">
        <v>2.2046210330822364</v>
      </c>
      <c r="F303">
        <v>-9.1060790383720835E-2</v>
      </c>
      <c r="G303">
        <v>0.36635389106709376</v>
      </c>
      <c r="H303">
        <v>-0.24855963756378946</v>
      </c>
      <c r="I303">
        <v>0</v>
      </c>
      <c r="J303">
        <v>0</v>
      </c>
      <c r="K303">
        <v>0</v>
      </c>
      <c r="L303">
        <v>0</v>
      </c>
      <c r="M303">
        <v>45.465238095238092</v>
      </c>
      <c r="N303" s="56">
        <v>2.7534761904761904</v>
      </c>
    </row>
    <row r="304" spans="1:14" x14ac:dyDescent="0.25">
      <c r="A304" s="34">
        <v>42278</v>
      </c>
      <c r="B304">
        <v>2.690290020526791</v>
      </c>
      <c r="C304">
        <v>2.8577987914578675</v>
      </c>
      <c r="D304">
        <v>3.5758392235454814</v>
      </c>
      <c r="E304">
        <v>2.1397583593702536</v>
      </c>
      <c r="F304">
        <v>-0.16750877093107652</v>
      </c>
      <c r="G304">
        <v>0.36635389106709376</v>
      </c>
      <c r="H304">
        <v>-0.45723213268778712</v>
      </c>
      <c r="I304">
        <v>0</v>
      </c>
      <c r="J304">
        <v>0</v>
      </c>
      <c r="K304">
        <v>0</v>
      </c>
      <c r="L304">
        <v>0</v>
      </c>
      <c r="M304">
        <v>46.250952380952384</v>
      </c>
      <c r="N304" s="56">
        <v>2.6389047619047621</v>
      </c>
    </row>
    <row r="305" spans="1:14" x14ac:dyDescent="0.25">
      <c r="A305" s="34">
        <v>42309</v>
      </c>
      <c r="B305">
        <v>2.3773275479433855</v>
      </c>
      <c r="C305">
        <v>2.530816690621263</v>
      </c>
      <c r="D305">
        <v>3.2488571227088769</v>
      </c>
      <c r="E305">
        <v>1.8127762585336489</v>
      </c>
      <c r="F305">
        <v>-0.1534891426778775</v>
      </c>
      <c r="G305">
        <v>0.36635389106709376</v>
      </c>
      <c r="H305">
        <v>-0.41896413937573718</v>
      </c>
      <c r="I305">
        <v>0</v>
      </c>
      <c r="J305">
        <v>0</v>
      </c>
      <c r="K305">
        <v>0</v>
      </c>
      <c r="L305">
        <v>0</v>
      </c>
      <c r="M305">
        <v>42.922631578947367</v>
      </c>
      <c r="N305" s="56">
        <v>2.377904761904762</v>
      </c>
    </row>
    <row r="306" spans="1:14" x14ac:dyDescent="0.25">
      <c r="A306" s="34">
        <v>42339</v>
      </c>
      <c r="B306">
        <v>2.3170614695956764</v>
      </c>
      <c r="C306">
        <v>2.2693686288060864</v>
      </c>
      <c r="D306">
        <v>2.9874090608937003</v>
      </c>
      <c r="E306">
        <v>1.5513281967184724</v>
      </c>
      <c r="F306">
        <v>4.7692840789590019E-2</v>
      </c>
      <c r="G306">
        <v>0.36635389106709376</v>
      </c>
      <c r="H306">
        <v>0.13018243275831781</v>
      </c>
      <c r="I306">
        <v>0</v>
      </c>
      <c r="J306">
        <v>0</v>
      </c>
      <c r="K306">
        <v>0</v>
      </c>
      <c r="L306">
        <v>0</v>
      </c>
      <c r="M306">
        <v>37.327272727272728</v>
      </c>
      <c r="N306" s="56">
        <v>2.280736842105263</v>
      </c>
    </row>
    <row r="307" spans="1:14" x14ac:dyDescent="0.25">
      <c r="A307" s="34">
        <v>42370</v>
      </c>
      <c r="B307">
        <v>2.2371180502800803</v>
      </c>
      <c r="C307">
        <v>2.0714704547847091</v>
      </c>
      <c r="D307">
        <v>2.7895108868723231</v>
      </c>
      <c r="E307">
        <v>1.3534300226970952</v>
      </c>
      <c r="F307">
        <v>0.16564759549537111</v>
      </c>
      <c r="G307">
        <v>0.36635389106709376</v>
      </c>
      <c r="H307">
        <v>0.45215186609014218</v>
      </c>
      <c r="I307">
        <v>0</v>
      </c>
      <c r="J307">
        <v>0</v>
      </c>
      <c r="K307">
        <v>0</v>
      </c>
      <c r="L307">
        <v>0</v>
      </c>
      <c r="M307">
        <v>31.77578947368421</v>
      </c>
      <c r="N307" s="56">
        <v>2.0434999999999999</v>
      </c>
    </row>
    <row r="308" spans="1:14" x14ac:dyDescent="0.25">
      <c r="A308" s="34">
        <v>42401</v>
      </c>
      <c r="B308">
        <v>2.1259080828437118</v>
      </c>
      <c r="C308">
        <v>2.319197822848631</v>
      </c>
      <c r="D308">
        <v>3.0372382549362449</v>
      </c>
      <c r="E308">
        <v>1.6011573907610173</v>
      </c>
      <c r="F308">
        <v>-0.19328974000491916</v>
      </c>
      <c r="G308">
        <v>0.36635389106709376</v>
      </c>
      <c r="H308">
        <v>-0.5276038953535237</v>
      </c>
      <c r="I308">
        <v>0</v>
      </c>
      <c r="J308">
        <v>0</v>
      </c>
      <c r="K308">
        <v>0</v>
      </c>
      <c r="L308">
        <v>0</v>
      </c>
      <c r="M308">
        <v>30.616500000000002</v>
      </c>
      <c r="N308" s="56">
        <v>2.2333684210526314</v>
      </c>
    </row>
    <row r="309" spans="1:14" x14ac:dyDescent="0.25">
      <c r="A309" s="34">
        <v>42430</v>
      </c>
      <c r="B309">
        <v>1.9680290738954322</v>
      </c>
      <c r="C309">
        <v>2.2081161227211328</v>
      </c>
      <c r="D309">
        <v>2.9261565548087467</v>
      </c>
      <c r="E309">
        <v>1.4900756906335189</v>
      </c>
      <c r="F309">
        <v>-0.24008704882570053</v>
      </c>
      <c r="G309">
        <v>0.36635389106709376</v>
      </c>
      <c r="H309">
        <v>-0.65534188302569762</v>
      </c>
      <c r="I309">
        <v>0</v>
      </c>
      <c r="J309">
        <v>0</v>
      </c>
      <c r="K309">
        <v>0</v>
      </c>
      <c r="L309">
        <v>0</v>
      </c>
      <c r="M309">
        <v>37.960909090909091</v>
      </c>
      <c r="N309" s="56">
        <v>1.9294500000000001</v>
      </c>
    </row>
    <row r="310" spans="1:14" x14ac:dyDescent="0.25">
      <c r="A310" s="34">
        <v>42461</v>
      </c>
      <c r="B310">
        <v>2.0616221504081156</v>
      </c>
      <c r="C310">
        <v>2.1001722035986998</v>
      </c>
      <c r="D310">
        <v>2.8182126356863137</v>
      </c>
      <c r="E310">
        <v>1.3821317715110861</v>
      </c>
      <c r="F310">
        <v>-3.8550053190584244E-2</v>
      </c>
      <c r="G310">
        <v>0.36635389106709376</v>
      </c>
      <c r="H310">
        <v>-0.10522626927285512</v>
      </c>
      <c r="I310">
        <v>0</v>
      </c>
      <c r="J310">
        <v>0</v>
      </c>
      <c r="K310">
        <v>0</v>
      </c>
      <c r="L310">
        <v>0</v>
      </c>
      <c r="M310">
        <v>41.124761904761904</v>
      </c>
      <c r="N310" s="56">
        <v>1.8121363636363637</v>
      </c>
    </row>
    <row r="311" spans="1:14" x14ac:dyDescent="0.25">
      <c r="A311" s="34">
        <v>42491</v>
      </c>
      <c r="B311">
        <v>2.3174409741106485</v>
      </c>
      <c r="C311">
        <v>2.4466395342834639</v>
      </c>
      <c r="D311">
        <v>3.1646799663710778</v>
      </c>
      <c r="E311">
        <v>1.72859910219585</v>
      </c>
      <c r="F311">
        <v>-0.12919856017281539</v>
      </c>
      <c r="G311">
        <v>0.36635389106709376</v>
      </c>
      <c r="H311">
        <v>-0.35266053759247251</v>
      </c>
      <c r="I311">
        <v>0</v>
      </c>
      <c r="J311">
        <v>0</v>
      </c>
      <c r="K311">
        <v>0</v>
      </c>
      <c r="L311">
        <v>0</v>
      </c>
      <c r="M311">
        <v>46.796666666666667</v>
      </c>
      <c r="N311" s="56">
        <v>2.0143809523809524</v>
      </c>
    </row>
    <row r="312" spans="1:14" x14ac:dyDescent="0.25">
      <c r="A312" s="34">
        <v>42522</v>
      </c>
      <c r="B312">
        <v>2.5607177239157668</v>
      </c>
      <c r="C312">
        <v>2.5232117665624019</v>
      </c>
      <c r="D312">
        <v>3.2412521986500158</v>
      </c>
      <c r="E312">
        <v>1.8051713344747879</v>
      </c>
      <c r="F312">
        <v>3.7505957353364927E-2</v>
      </c>
      <c r="G312">
        <v>0.36635389106709376</v>
      </c>
      <c r="H312">
        <v>0.10237630408160757</v>
      </c>
      <c r="I312">
        <v>0</v>
      </c>
      <c r="J312">
        <v>0</v>
      </c>
      <c r="K312">
        <v>0</v>
      </c>
      <c r="L312">
        <v>0</v>
      </c>
      <c r="M312">
        <v>48.838095238095235</v>
      </c>
      <c r="N312" s="56">
        <v>2.0834285714285712</v>
      </c>
    </row>
    <row r="313" spans="1:14" x14ac:dyDescent="0.25">
      <c r="A313" s="34">
        <v>42552</v>
      </c>
      <c r="B313">
        <v>2.9396343033833832</v>
      </c>
      <c r="C313">
        <v>2.8478148538947803</v>
      </c>
      <c r="D313">
        <v>3.5658552859823942</v>
      </c>
      <c r="E313">
        <v>2.1297744218071664</v>
      </c>
      <c r="F313">
        <v>9.1819449488602878E-2</v>
      </c>
      <c r="G313">
        <v>0.36635389106709376</v>
      </c>
      <c r="H313">
        <v>0.25063047432403862</v>
      </c>
      <c r="I313">
        <v>0</v>
      </c>
      <c r="J313">
        <v>0</v>
      </c>
      <c r="K313">
        <v>0</v>
      </c>
      <c r="L313">
        <v>0</v>
      </c>
      <c r="M313">
        <v>44.799500000000002</v>
      </c>
      <c r="N313" s="56">
        <v>2.634238095238095</v>
      </c>
    </row>
    <row r="314" spans="1:14" x14ac:dyDescent="0.25">
      <c r="A314" s="34">
        <v>42583</v>
      </c>
      <c r="B314">
        <v>2.9253037073813104</v>
      </c>
      <c r="C314">
        <v>3.0330688555338834</v>
      </c>
      <c r="D314">
        <v>3.7511092876214973</v>
      </c>
      <c r="E314">
        <v>2.3150284234462695</v>
      </c>
      <c r="F314">
        <v>-0.10776514815257299</v>
      </c>
      <c r="G314">
        <v>0.36635389106709376</v>
      </c>
      <c r="H314">
        <v>-0.29415587163188328</v>
      </c>
      <c r="I314">
        <v>0</v>
      </c>
      <c r="J314">
        <v>0</v>
      </c>
      <c r="K314">
        <v>0</v>
      </c>
      <c r="L314">
        <v>0</v>
      </c>
      <c r="M314">
        <v>44.799130434782612</v>
      </c>
      <c r="N314" s="56">
        <v>2.7614000000000001</v>
      </c>
    </row>
    <row r="315" spans="1:14" x14ac:dyDescent="0.25">
      <c r="A315" s="34">
        <v>42614</v>
      </c>
      <c r="B315">
        <v>3.0587240746959066</v>
      </c>
      <c r="C315">
        <v>2.9554256602211177</v>
      </c>
      <c r="D315">
        <v>3.6734660923087317</v>
      </c>
      <c r="E315">
        <v>2.2373852281335038</v>
      </c>
      <c r="F315">
        <v>0.10329841447478882</v>
      </c>
      <c r="G315">
        <v>0.36635389106709376</v>
      </c>
      <c r="H315">
        <v>0.28196347027707924</v>
      </c>
      <c r="I315">
        <v>0</v>
      </c>
      <c r="J315">
        <v>0</v>
      </c>
      <c r="K315">
        <v>0</v>
      </c>
      <c r="L315">
        <v>0</v>
      </c>
      <c r="M315">
        <v>45.225714285714282</v>
      </c>
      <c r="N315" s="56">
        <v>2.7223478260869567</v>
      </c>
    </row>
    <row r="316" spans="1:14" x14ac:dyDescent="0.25">
      <c r="A316" s="34">
        <v>42644</v>
      </c>
      <c r="B316">
        <v>3.2384797294361745</v>
      </c>
      <c r="C316">
        <v>3.3074939711019238</v>
      </c>
      <c r="D316">
        <v>4.0255344031895381</v>
      </c>
      <c r="E316">
        <v>2.5894535390143099</v>
      </c>
      <c r="F316">
        <v>-6.9014241665749321E-2</v>
      </c>
      <c r="G316">
        <v>0.36635389106709376</v>
      </c>
      <c r="H316">
        <v>-0.18838135297192765</v>
      </c>
      <c r="I316">
        <v>0</v>
      </c>
      <c r="J316">
        <v>0</v>
      </c>
      <c r="K316">
        <v>0</v>
      </c>
      <c r="L316">
        <v>0</v>
      </c>
      <c r="M316">
        <v>49.869500000000002</v>
      </c>
      <c r="N316" s="56">
        <v>2.9029047619047619</v>
      </c>
    </row>
    <row r="317" spans="1:14" x14ac:dyDescent="0.25">
      <c r="A317" s="34">
        <v>42675</v>
      </c>
      <c r="B317">
        <v>2.9059513687466372</v>
      </c>
      <c r="C317">
        <v>3.2415163842123125</v>
      </c>
      <c r="D317">
        <v>3.9595568162999264</v>
      </c>
      <c r="E317">
        <v>2.5234759521246986</v>
      </c>
      <c r="F317">
        <v>-0.3355650154656753</v>
      </c>
      <c r="G317">
        <v>0.36635389106709376</v>
      </c>
      <c r="H317">
        <v>-0.91595864994981091</v>
      </c>
      <c r="I317">
        <v>0</v>
      </c>
      <c r="J317">
        <v>0</v>
      </c>
      <c r="K317">
        <v>0</v>
      </c>
      <c r="L317">
        <v>0</v>
      </c>
      <c r="M317">
        <v>45.87263157894737</v>
      </c>
      <c r="N317" s="56">
        <v>3.0642499999999999</v>
      </c>
    </row>
    <row r="318" spans="1:14" x14ac:dyDescent="0.25">
      <c r="A318" s="34">
        <v>42705</v>
      </c>
      <c r="B318">
        <v>3.7691961154009048</v>
      </c>
      <c r="C318">
        <v>3.0885660168744802</v>
      </c>
      <c r="D318">
        <v>3.8066064489620941</v>
      </c>
      <c r="E318">
        <v>2.3705255847868663</v>
      </c>
      <c r="F318">
        <v>0.68063009852642464</v>
      </c>
      <c r="G318">
        <v>0.36635389106709376</v>
      </c>
      <c r="H318">
        <v>1.8578486952709192</v>
      </c>
      <c r="I318">
        <v>0</v>
      </c>
      <c r="J318">
        <v>0</v>
      </c>
      <c r="K318">
        <v>0</v>
      </c>
      <c r="L318">
        <v>0</v>
      </c>
      <c r="M318">
        <v>52.165714285714287</v>
      </c>
      <c r="N318" s="56">
        <v>2.8750526315789475</v>
      </c>
    </row>
    <row r="319" spans="1:14" x14ac:dyDescent="0.25">
      <c r="A319" s="34">
        <v>42736</v>
      </c>
      <c r="B319">
        <v>3.8772627090383902</v>
      </c>
      <c r="C319">
        <v>4.1065132091877734</v>
      </c>
      <c r="D319">
        <v>4.8245536412753873</v>
      </c>
      <c r="E319">
        <v>3.388472777100159</v>
      </c>
      <c r="F319">
        <v>-0.2292505001493832</v>
      </c>
      <c r="G319">
        <v>0.36635389106709376</v>
      </c>
      <c r="H319">
        <v>-0.62576242736670817</v>
      </c>
      <c r="I319">
        <v>0</v>
      </c>
      <c r="J319">
        <v>0</v>
      </c>
      <c r="K319">
        <v>0</v>
      </c>
      <c r="L319">
        <v>0</v>
      </c>
      <c r="M319">
        <v>52.608499999999999</v>
      </c>
      <c r="N319" s="56">
        <v>3.5912000000000002</v>
      </c>
    </row>
    <row r="320" spans="1:14" x14ac:dyDescent="0.25">
      <c r="A320" s="34">
        <v>42767</v>
      </c>
      <c r="B320">
        <v>3.7255087184646718</v>
      </c>
      <c r="C320">
        <v>3.6951295993299071</v>
      </c>
      <c r="D320">
        <v>4.4131700314175211</v>
      </c>
      <c r="E320">
        <v>2.9770891672422932</v>
      </c>
      <c r="F320">
        <v>3.0379119134764654E-2</v>
      </c>
      <c r="G320">
        <v>0.36635389106709376</v>
      </c>
      <c r="H320">
        <v>8.2922878330234651E-2</v>
      </c>
      <c r="I320">
        <v>0</v>
      </c>
      <c r="J320">
        <v>0</v>
      </c>
      <c r="K320">
        <v>0</v>
      </c>
      <c r="L320">
        <v>0</v>
      </c>
      <c r="M320">
        <v>53.462105263157895</v>
      </c>
      <c r="N320" s="56">
        <v>3.2911999999999999</v>
      </c>
    </row>
    <row r="321" spans="1:16" x14ac:dyDescent="0.25">
      <c r="A321" s="34">
        <v>42795</v>
      </c>
      <c r="B321">
        <v>2.9826498915533222</v>
      </c>
      <c r="C321">
        <v>3.3493338493428846</v>
      </c>
      <c r="D321">
        <v>4.0673742814304985</v>
      </c>
      <c r="E321">
        <v>2.6312934172552707</v>
      </c>
      <c r="F321">
        <v>-0.36668395778956242</v>
      </c>
      <c r="G321">
        <v>0.36635389106709376</v>
      </c>
      <c r="H321">
        <v>-1.0009009505030977</v>
      </c>
      <c r="I321">
        <v>0</v>
      </c>
      <c r="J321">
        <v>0</v>
      </c>
      <c r="K321">
        <v>0</v>
      </c>
      <c r="L321">
        <v>0</v>
      </c>
      <c r="M321">
        <v>49.673913043478258</v>
      </c>
      <c r="N321" s="56">
        <v>2.9067368421052633</v>
      </c>
    </row>
    <row r="322" spans="1:16" x14ac:dyDescent="0.25">
      <c r="A322" s="34">
        <v>42826</v>
      </c>
      <c r="B322">
        <v>3.3097159826464733</v>
      </c>
      <c r="C322">
        <v>3.175748377751876</v>
      </c>
      <c r="D322">
        <v>3.8937888098394899</v>
      </c>
      <c r="E322">
        <v>2.4577079456642621</v>
      </c>
      <c r="F322">
        <v>0.13396760489459725</v>
      </c>
      <c r="G322">
        <v>0.36635389106709376</v>
      </c>
      <c r="H322">
        <v>0.36567812751867984</v>
      </c>
      <c r="I322">
        <v>0</v>
      </c>
      <c r="J322">
        <v>0</v>
      </c>
      <c r="K322">
        <v>0</v>
      </c>
      <c r="L322">
        <v>0</v>
      </c>
      <c r="M322">
        <v>51.117368421052632</v>
      </c>
      <c r="N322" s="56">
        <v>2.9924347826086954</v>
      </c>
    </row>
    <row r="323" spans="1:16" x14ac:dyDescent="0.25">
      <c r="A323" s="34">
        <v>42856</v>
      </c>
      <c r="B323">
        <v>3.2571401703987717</v>
      </c>
      <c r="C323">
        <v>3.3838913661658423</v>
      </c>
      <c r="D323">
        <v>4.1019317982534558</v>
      </c>
      <c r="E323">
        <v>2.6658509340782284</v>
      </c>
      <c r="F323">
        <v>-0.12675119576707061</v>
      </c>
      <c r="G323">
        <v>0.36635389106709376</v>
      </c>
      <c r="H323">
        <v>-0.34598020891187287</v>
      </c>
      <c r="I323">
        <v>0</v>
      </c>
      <c r="J323">
        <v>0</v>
      </c>
      <c r="K323">
        <v>0</v>
      </c>
      <c r="L323">
        <v>0</v>
      </c>
      <c r="M323">
        <v>48.539545454545454</v>
      </c>
      <c r="N323" s="56">
        <v>3.1894736842105265</v>
      </c>
    </row>
    <row r="324" spans="1:16" x14ac:dyDescent="0.25">
      <c r="A324" s="34">
        <v>42887</v>
      </c>
      <c r="B324">
        <v>3.1752672057696407</v>
      </c>
      <c r="C324">
        <v>3.2442778300293966</v>
      </c>
      <c r="D324">
        <v>3.9623182621170105</v>
      </c>
      <c r="E324">
        <v>2.5262373979417827</v>
      </c>
      <c r="F324">
        <v>-6.9010624259755904E-2</v>
      </c>
      <c r="G324">
        <v>0.36635389106709376</v>
      </c>
      <c r="H324">
        <v>-0.18837147889639133</v>
      </c>
      <c r="I324">
        <v>0</v>
      </c>
      <c r="J324">
        <v>0</v>
      </c>
      <c r="K324">
        <v>0</v>
      </c>
      <c r="L324">
        <v>0</v>
      </c>
      <c r="M324">
        <v>45.19590909090909</v>
      </c>
      <c r="N324" s="56">
        <v>3.2356363636363636</v>
      </c>
    </row>
    <row r="325" spans="1:16" x14ac:dyDescent="0.25">
      <c r="A325" s="34">
        <v>42917</v>
      </c>
      <c r="B325">
        <v>3.2466285116084865</v>
      </c>
      <c r="C325">
        <v>3.1270568489262471</v>
      </c>
      <c r="D325">
        <v>3.8450972810138611</v>
      </c>
      <c r="E325">
        <v>2.4090164168386332</v>
      </c>
      <c r="F325">
        <v>0.1195716626822394</v>
      </c>
      <c r="G325">
        <v>0.36635389106709376</v>
      </c>
      <c r="H325">
        <v>0.32638294719337685</v>
      </c>
      <c r="I325">
        <v>0</v>
      </c>
      <c r="J325">
        <v>0</v>
      </c>
      <c r="K325">
        <v>0</v>
      </c>
      <c r="L325">
        <v>0</v>
      </c>
      <c r="M325">
        <v>46.674999999999997</v>
      </c>
      <c r="N325" s="56">
        <v>2.993590909090909</v>
      </c>
      <c r="P325" s="56">
        <f>N325+0.15</f>
        <v>3.1435909090909089</v>
      </c>
    </row>
    <row r="326" spans="1:16" x14ac:dyDescent="0.25">
      <c r="A326" s="34">
        <v>42948</v>
      </c>
      <c r="B326">
        <v>3.3873304122480548</v>
      </c>
      <c r="C326">
        <v>3.2689340114876551</v>
      </c>
      <c r="D326">
        <v>3.986974443575269</v>
      </c>
      <c r="E326">
        <v>2.5508935794000411</v>
      </c>
      <c r="F326">
        <v>0.1183964007603997</v>
      </c>
      <c r="G326">
        <v>0.36635389106709376</v>
      </c>
      <c r="H326">
        <v>0.32317495090755477</v>
      </c>
      <c r="I326">
        <v>0</v>
      </c>
      <c r="J326">
        <v>0</v>
      </c>
      <c r="K326">
        <v>0</v>
      </c>
      <c r="L326">
        <v>0</v>
      </c>
      <c r="M326">
        <v>48.057826086956524</v>
      </c>
      <c r="N326" s="56">
        <v>2.9551500000000002</v>
      </c>
      <c r="P326">
        <f>2.93+0.15</f>
        <v>3.08</v>
      </c>
    </row>
    <row r="327" spans="1:16" x14ac:dyDescent="0.25">
      <c r="A327" s="34">
        <v>42979</v>
      </c>
      <c r="C327">
        <v>3.3774506898980889</v>
      </c>
      <c r="D327">
        <v>4.0954911219857024</v>
      </c>
      <c r="E327">
        <v>2.659410257810475</v>
      </c>
      <c r="G327">
        <v>0.36635389106709376</v>
      </c>
      <c r="I327">
        <v>0</v>
      </c>
      <c r="J327">
        <v>0</v>
      </c>
      <c r="K327">
        <v>0</v>
      </c>
      <c r="L327">
        <v>0</v>
      </c>
      <c r="M327">
        <v>49.876999999999995</v>
      </c>
      <c r="N327" s="56">
        <v>2.9051739130434782</v>
      </c>
      <c r="P327">
        <f>2.971+0.15</f>
        <v>3.121</v>
      </c>
    </row>
    <row r="328" spans="1:16" x14ac:dyDescent="0.25">
      <c r="A328" s="34">
        <v>43009</v>
      </c>
      <c r="C328">
        <v>3.4721429632452456</v>
      </c>
      <c r="D328">
        <v>4.3466490512393845</v>
      </c>
      <c r="E328">
        <v>2.5976368752511072</v>
      </c>
      <c r="G328">
        <v>0.44618477425714509</v>
      </c>
      <c r="I328">
        <v>0</v>
      </c>
      <c r="J328">
        <v>0</v>
      </c>
      <c r="K328">
        <v>0</v>
      </c>
      <c r="L328">
        <v>0</v>
      </c>
      <c r="M328">
        <v>51.69047619047619</v>
      </c>
      <c r="N328" s="56">
        <v>3.0059</v>
      </c>
    </row>
    <row r="329" spans="1:16" x14ac:dyDescent="0.25">
      <c r="A329" s="34">
        <v>43040</v>
      </c>
      <c r="C329">
        <v>3.5218248081370973</v>
      </c>
      <c r="D329">
        <v>4.4626691496112114</v>
      </c>
      <c r="E329">
        <v>2.5809804666629832</v>
      </c>
      <c r="G329">
        <v>0.48003144389150737</v>
      </c>
      <c r="I329">
        <v>0</v>
      </c>
      <c r="J329">
        <v>0</v>
      </c>
      <c r="K329">
        <v>0</v>
      </c>
      <c r="L329">
        <v>0</v>
      </c>
      <c r="M329">
        <v>55.805999999999997</v>
      </c>
      <c r="N329" s="56">
        <v>2.9163809523809525</v>
      </c>
    </row>
    <row r="330" spans="1:16" x14ac:dyDescent="0.25">
      <c r="A330" s="34">
        <v>43070</v>
      </c>
      <c r="C330">
        <v>3.603648304747793</v>
      </c>
      <c r="D330">
        <v>4.5749309969846159</v>
      </c>
      <c r="E330">
        <v>2.63236561251097</v>
      </c>
      <c r="G330">
        <v>0.49556150005723432</v>
      </c>
      <c r="I330">
        <v>0</v>
      </c>
      <c r="J330">
        <v>0</v>
      </c>
      <c r="K330">
        <v>0</v>
      </c>
      <c r="L330">
        <v>0</v>
      </c>
      <c r="M330">
        <v>56.74</v>
      </c>
      <c r="N330" s="56">
        <v>3.0196000000000001</v>
      </c>
    </row>
    <row r="331" spans="1:16" x14ac:dyDescent="0.25">
      <c r="A331" s="34">
        <v>43101</v>
      </c>
      <c r="C331">
        <v>3.723178887366148</v>
      </c>
      <c r="D331">
        <v>4.7088354546860316</v>
      </c>
      <c r="E331">
        <v>2.7375223200462639</v>
      </c>
      <c r="G331">
        <v>0.50289524455276591</v>
      </c>
      <c r="I331">
        <v>0</v>
      </c>
      <c r="J331">
        <v>0</v>
      </c>
      <c r="K331">
        <v>0</v>
      </c>
      <c r="L331">
        <v>0</v>
      </c>
      <c r="M331">
        <v>56.98</v>
      </c>
      <c r="N331" s="56">
        <v>3.21</v>
      </c>
    </row>
    <row r="332" spans="1:16" x14ac:dyDescent="0.25">
      <c r="A332" s="34">
        <v>43132</v>
      </c>
      <c r="C332">
        <v>3.7862751685686398</v>
      </c>
      <c r="D332">
        <v>4.7788039642338376</v>
      </c>
      <c r="E332">
        <v>2.793746372903442</v>
      </c>
      <c r="G332">
        <v>0.50640154793360415</v>
      </c>
      <c r="I332">
        <v>0</v>
      </c>
      <c r="J332">
        <v>0</v>
      </c>
      <c r="K332">
        <v>0</v>
      </c>
      <c r="L332">
        <v>0</v>
      </c>
      <c r="M332">
        <v>57.16</v>
      </c>
      <c r="N332" s="56">
        <v>3.31</v>
      </c>
    </row>
    <row r="333" spans="1:16" x14ac:dyDescent="0.25">
      <c r="A333" s="34">
        <v>43160</v>
      </c>
      <c r="C333">
        <v>3.7861915615362447</v>
      </c>
      <c r="D333">
        <v>4.7820246801223716</v>
      </c>
      <c r="E333">
        <v>2.7903584429501178</v>
      </c>
      <c r="G333">
        <v>0.50808745795388666</v>
      </c>
      <c r="I333">
        <v>0</v>
      </c>
      <c r="J333">
        <v>0</v>
      </c>
      <c r="K333">
        <v>0</v>
      </c>
      <c r="L333">
        <v>0</v>
      </c>
      <c r="M333">
        <v>57.28</v>
      </c>
      <c r="N333" s="56">
        <v>3.31</v>
      </c>
    </row>
    <row r="334" spans="1:16" x14ac:dyDescent="0.25">
      <c r="A334" s="34">
        <v>43191</v>
      </c>
      <c r="C334">
        <v>3.7536466165723477</v>
      </c>
      <c r="D334">
        <v>4.7510727780807631</v>
      </c>
      <c r="E334">
        <v>2.7562204550639327</v>
      </c>
      <c r="G334">
        <v>0.50890024989029681</v>
      </c>
      <c r="I334">
        <v>0</v>
      </c>
      <c r="J334">
        <v>0</v>
      </c>
      <c r="K334">
        <v>0</v>
      </c>
      <c r="L334">
        <v>0</v>
      </c>
      <c r="M334">
        <v>57.33</v>
      </c>
      <c r="N334" s="56">
        <v>3.26</v>
      </c>
    </row>
    <row r="335" spans="1:16" x14ac:dyDescent="0.25">
      <c r="A335" s="34">
        <v>43221</v>
      </c>
      <c r="C335">
        <v>3.5803195356005957</v>
      </c>
      <c r="D335">
        <v>4.5785146973743966</v>
      </c>
      <c r="E335">
        <v>2.5821243738267947</v>
      </c>
      <c r="G335">
        <v>0.50929260417407529</v>
      </c>
      <c r="I335">
        <v>0</v>
      </c>
      <c r="J335">
        <v>0</v>
      </c>
      <c r="K335">
        <v>0</v>
      </c>
      <c r="L335">
        <v>0</v>
      </c>
      <c r="M335">
        <v>57.28</v>
      </c>
      <c r="N335" s="56">
        <v>2.99</v>
      </c>
    </row>
    <row r="336" spans="1:16" x14ac:dyDescent="0.25">
      <c r="A336" s="34">
        <v>43252</v>
      </c>
      <c r="C336">
        <v>3.5557679077859543</v>
      </c>
      <c r="D336">
        <v>4.5543345121733045</v>
      </c>
      <c r="E336">
        <v>2.5572013033986036</v>
      </c>
      <c r="G336">
        <v>0.50948211919398356</v>
      </c>
      <c r="I336">
        <v>0</v>
      </c>
      <c r="J336">
        <v>0</v>
      </c>
      <c r="K336">
        <v>0</v>
      </c>
      <c r="L336">
        <v>0</v>
      </c>
      <c r="M336">
        <v>57.13</v>
      </c>
      <c r="N336" s="56">
        <v>2.96</v>
      </c>
    </row>
    <row r="337" spans="1:14" x14ac:dyDescent="0.25">
      <c r="A337" s="34">
        <v>43282</v>
      </c>
      <c r="C337">
        <v>3.5673184006557017</v>
      </c>
      <c r="D337">
        <v>4.5660644723201536</v>
      </c>
      <c r="E337">
        <v>2.5685723289912494</v>
      </c>
      <c r="G337">
        <v>0.50957368581383833</v>
      </c>
      <c r="I337">
        <v>0</v>
      </c>
      <c r="J337">
        <v>0</v>
      </c>
      <c r="K337">
        <v>0</v>
      </c>
      <c r="L337">
        <v>0</v>
      </c>
      <c r="M337">
        <v>56.91</v>
      </c>
      <c r="N337" s="56">
        <v>2.99</v>
      </c>
    </row>
    <row r="338" spans="1:14" x14ac:dyDescent="0.25">
      <c r="A338" s="34">
        <v>43313</v>
      </c>
      <c r="C338">
        <v>3.5713499427619317</v>
      </c>
      <c r="D338">
        <v>4.5701827387158405</v>
      </c>
      <c r="E338">
        <v>2.572517146808023</v>
      </c>
      <c r="G338">
        <v>0.50961793371336128</v>
      </c>
      <c r="I338">
        <v>0</v>
      </c>
      <c r="J338">
        <v>0</v>
      </c>
      <c r="K338">
        <v>0</v>
      </c>
      <c r="L338">
        <v>0</v>
      </c>
      <c r="M338">
        <v>56.64</v>
      </c>
      <c r="N338" s="56">
        <v>3.01</v>
      </c>
    </row>
    <row r="339" spans="1:14" x14ac:dyDescent="0.25">
      <c r="A339" s="34">
        <v>43344</v>
      </c>
      <c r="C339">
        <v>3.5683747837246655</v>
      </c>
      <c r="D339">
        <v>4.5672494904966268</v>
      </c>
      <c r="E339">
        <v>2.5695000769527043</v>
      </c>
      <c r="G339">
        <v>0.50963931717672251</v>
      </c>
      <c r="I339">
        <v>0</v>
      </c>
      <c r="J339">
        <v>0</v>
      </c>
      <c r="K339">
        <v>0</v>
      </c>
      <c r="L339">
        <v>0</v>
      </c>
      <c r="M339">
        <v>56.34</v>
      </c>
      <c r="N339" s="56">
        <v>3.02</v>
      </c>
    </row>
    <row r="340" spans="1:14" x14ac:dyDescent="0.25">
      <c r="A340" s="34">
        <v>43374</v>
      </c>
      <c r="C340">
        <v>3.5466250364882637</v>
      </c>
      <c r="D340">
        <v>4.5455199979677676</v>
      </c>
      <c r="E340">
        <v>2.5477300750087597</v>
      </c>
      <c r="G340">
        <v>0.50964965140107676</v>
      </c>
      <c r="I340">
        <v>0</v>
      </c>
      <c r="J340">
        <v>0</v>
      </c>
      <c r="K340">
        <v>0</v>
      </c>
      <c r="L340">
        <v>0</v>
      </c>
      <c r="M340">
        <v>56.04</v>
      </c>
      <c r="N340" s="56">
        <v>3</v>
      </c>
    </row>
    <row r="341" spans="1:14" x14ac:dyDescent="0.25">
      <c r="A341" s="34">
        <v>43405</v>
      </c>
      <c r="C341">
        <v>3.550161419712182</v>
      </c>
      <c r="D341">
        <v>4.5490661700670509</v>
      </c>
      <c r="E341">
        <v>2.5512566693573135</v>
      </c>
      <c r="G341">
        <v>0.50965464581701603</v>
      </c>
      <c r="I341">
        <v>0</v>
      </c>
      <c r="J341">
        <v>0</v>
      </c>
      <c r="K341">
        <v>0</v>
      </c>
      <c r="L341">
        <v>0</v>
      </c>
      <c r="M341">
        <v>55.74</v>
      </c>
      <c r="N341" s="56">
        <v>3.02</v>
      </c>
    </row>
    <row r="342" spans="1:14" x14ac:dyDescent="0.25">
      <c r="A342" s="34">
        <v>43435</v>
      </c>
      <c r="C342">
        <v>3.5729531504911352</v>
      </c>
      <c r="D342">
        <v>4.5718626317375906</v>
      </c>
      <c r="E342">
        <v>2.5740436692446802</v>
      </c>
      <c r="G342">
        <v>0.50965705958156671</v>
      </c>
      <c r="I342">
        <v>0</v>
      </c>
      <c r="J342">
        <v>0</v>
      </c>
      <c r="K342">
        <v>0</v>
      </c>
      <c r="L342">
        <v>0</v>
      </c>
      <c r="M342">
        <v>55.45</v>
      </c>
      <c r="N342" s="56">
        <v>3.07</v>
      </c>
    </row>
    <row r="343" spans="1:14" x14ac:dyDescent="0.25">
      <c r="A343" s="34">
        <v>43466</v>
      </c>
      <c r="C343">
        <v>3.6518942662562868</v>
      </c>
      <c r="D343">
        <v>4.6508060339164947</v>
      </c>
      <c r="E343">
        <v>2.6529824985960793</v>
      </c>
      <c r="G343">
        <v>0.50965822614063139</v>
      </c>
      <c r="I343">
        <v>0</v>
      </c>
      <c r="J343">
        <v>0</v>
      </c>
      <c r="K343">
        <v>0</v>
      </c>
      <c r="L343">
        <v>0</v>
      </c>
      <c r="M343">
        <v>55.14</v>
      </c>
      <c r="N343" s="56">
        <v>3.21</v>
      </c>
    </row>
    <row r="344" spans="1:14" x14ac:dyDescent="0.25">
      <c r="A344" s="34">
        <v>43497</v>
      </c>
      <c r="C344">
        <v>3.6930655939687593</v>
      </c>
      <c r="D344">
        <v>4.6919784666420998</v>
      </c>
      <c r="E344">
        <v>2.6941527212954184</v>
      </c>
      <c r="G344">
        <v>0.50965878993320202</v>
      </c>
      <c r="I344">
        <v>0</v>
      </c>
      <c r="J344">
        <v>0</v>
      </c>
      <c r="K344">
        <v>0</v>
      </c>
      <c r="L344">
        <v>0</v>
      </c>
      <c r="M344">
        <v>54.83</v>
      </c>
      <c r="N344" s="56">
        <v>3.29</v>
      </c>
    </row>
    <row r="345" spans="1:14" x14ac:dyDescent="0.25">
      <c r="A345" s="34">
        <v>43525</v>
      </c>
      <c r="C345">
        <v>3.6658456332438147</v>
      </c>
      <c r="D345">
        <v>4.6647590399653325</v>
      </c>
      <c r="E345">
        <v>2.666932226522297</v>
      </c>
      <c r="G345">
        <v>0.50965906241176839</v>
      </c>
      <c r="I345">
        <v>0</v>
      </c>
      <c r="J345">
        <v>0</v>
      </c>
      <c r="K345">
        <v>0</v>
      </c>
      <c r="L345">
        <v>0</v>
      </c>
      <c r="M345">
        <v>54.55</v>
      </c>
      <c r="N345" s="56">
        <v>3.26</v>
      </c>
    </row>
    <row r="346" spans="1:14" x14ac:dyDescent="0.25">
      <c r="A346" s="34">
        <v>43556</v>
      </c>
      <c r="C346">
        <v>3.601431827589356</v>
      </c>
      <c r="D346">
        <v>4.6003454924142098</v>
      </c>
      <c r="E346">
        <v>2.6025181627645022</v>
      </c>
      <c r="G346">
        <v>0.50965919409956373</v>
      </c>
      <c r="I346">
        <v>0</v>
      </c>
      <c r="J346">
        <v>0</v>
      </c>
      <c r="K346">
        <v>0</v>
      </c>
      <c r="L346">
        <v>0</v>
      </c>
      <c r="M346">
        <v>54.29</v>
      </c>
      <c r="N346" s="56">
        <v>3.17</v>
      </c>
    </row>
    <row r="347" spans="1:14" x14ac:dyDescent="0.25">
      <c r="A347" s="34">
        <v>43586</v>
      </c>
      <c r="C347">
        <v>3.3546283596745043</v>
      </c>
      <c r="D347">
        <v>4.3535421492396873</v>
      </c>
      <c r="E347">
        <v>2.3557145701093209</v>
      </c>
      <c r="G347">
        <v>0.50965925774375853</v>
      </c>
      <c r="I347">
        <v>0</v>
      </c>
      <c r="J347">
        <v>0</v>
      </c>
      <c r="K347">
        <v>0</v>
      </c>
      <c r="L347">
        <v>0</v>
      </c>
      <c r="M347">
        <v>54.04</v>
      </c>
      <c r="N347" s="56">
        <v>2.79</v>
      </c>
    </row>
    <row r="348" spans="1:14" x14ac:dyDescent="0.25">
      <c r="A348" s="34">
        <v>43617</v>
      </c>
      <c r="C348">
        <v>3.3166125078037028</v>
      </c>
      <c r="D348">
        <v>4.3155263576554042</v>
      </c>
      <c r="E348">
        <v>2.3176986579520014</v>
      </c>
      <c r="G348">
        <v>0.50965928850275133</v>
      </c>
      <c r="I348">
        <v>0</v>
      </c>
      <c r="J348">
        <v>0</v>
      </c>
      <c r="K348">
        <v>0</v>
      </c>
      <c r="L348">
        <v>0</v>
      </c>
      <c r="M348">
        <v>53.82</v>
      </c>
      <c r="N348" s="56">
        <v>2.74</v>
      </c>
    </row>
    <row r="349" spans="1:14" x14ac:dyDescent="0.25">
      <c r="A349" s="34">
        <v>43647</v>
      </c>
      <c r="C349">
        <v>3.3224046709698292</v>
      </c>
      <c r="D349">
        <v>4.3213185499577724</v>
      </c>
      <c r="E349">
        <v>2.3234907919818859</v>
      </c>
      <c r="G349">
        <v>0.50965930336845411</v>
      </c>
      <c r="I349">
        <v>0</v>
      </c>
      <c r="J349">
        <v>0</v>
      </c>
      <c r="K349">
        <v>0</v>
      </c>
      <c r="L349">
        <v>0</v>
      </c>
      <c r="M349">
        <v>53.59</v>
      </c>
      <c r="N349" s="56">
        <v>2.76</v>
      </c>
    </row>
    <row r="350" spans="1:14" x14ac:dyDescent="0.25">
      <c r="A350" s="34">
        <v>43678</v>
      </c>
      <c r="C350">
        <v>3.3356819861891243</v>
      </c>
      <c r="D350">
        <v>4.3345958792585018</v>
      </c>
      <c r="E350">
        <v>2.3367680931197472</v>
      </c>
      <c r="G350">
        <v>0.50965931055299107</v>
      </c>
      <c r="I350">
        <v>0</v>
      </c>
      <c r="J350">
        <v>0</v>
      </c>
      <c r="K350">
        <v>0</v>
      </c>
      <c r="L350">
        <v>0</v>
      </c>
      <c r="M350">
        <v>53.4</v>
      </c>
      <c r="N350" s="56">
        <v>2.79</v>
      </c>
    </row>
    <row r="351" spans="1:14" x14ac:dyDescent="0.25">
      <c r="A351" s="34">
        <v>43709</v>
      </c>
      <c r="C351">
        <v>3.3309486351996611</v>
      </c>
      <c r="D351">
        <v>4.3298625350745414</v>
      </c>
      <c r="E351">
        <v>2.3320347353247808</v>
      </c>
      <c r="G351">
        <v>0.50965931402525033</v>
      </c>
      <c r="I351">
        <v>0</v>
      </c>
      <c r="J351">
        <v>0</v>
      </c>
      <c r="K351">
        <v>0</v>
      </c>
      <c r="L351">
        <v>0</v>
      </c>
      <c r="M351">
        <v>53.24</v>
      </c>
      <c r="N351" s="56">
        <v>2.79</v>
      </c>
    </row>
    <row r="352" spans="1:14" x14ac:dyDescent="0.25">
      <c r="A352" s="34">
        <v>43739</v>
      </c>
      <c r="C352">
        <v>3.3145037468110137</v>
      </c>
      <c r="D352">
        <v>4.3134176499749675</v>
      </c>
      <c r="E352">
        <v>2.3155898436470599</v>
      </c>
      <c r="G352">
        <v>0.50965931570337986</v>
      </c>
      <c r="I352">
        <v>0</v>
      </c>
      <c r="J352">
        <v>0</v>
      </c>
      <c r="K352">
        <v>0</v>
      </c>
      <c r="L352">
        <v>0</v>
      </c>
      <c r="M352">
        <v>53.11</v>
      </c>
      <c r="N352" s="56">
        <v>2.77</v>
      </c>
    </row>
    <row r="353" spans="1:14" x14ac:dyDescent="0.25">
      <c r="A353" s="34">
        <v>43770</v>
      </c>
      <c r="C353">
        <v>3.3241457955545548</v>
      </c>
      <c r="D353">
        <v>4.3230597003081046</v>
      </c>
      <c r="E353">
        <v>2.3252318908010046</v>
      </c>
      <c r="G353">
        <v>0.50965931651441343</v>
      </c>
      <c r="I353">
        <v>0</v>
      </c>
      <c r="J353">
        <v>0</v>
      </c>
      <c r="K353">
        <v>0</v>
      </c>
      <c r="L353">
        <v>0</v>
      </c>
      <c r="M353">
        <v>53.01</v>
      </c>
      <c r="N353" s="56">
        <v>2.79</v>
      </c>
    </row>
    <row r="354" spans="1:14" x14ac:dyDescent="0.25">
      <c r="A354" s="34">
        <v>43800</v>
      </c>
      <c r="C354">
        <v>3.3592834279959427</v>
      </c>
      <c r="D354">
        <v>4.3581973335177393</v>
      </c>
      <c r="E354">
        <v>2.3603695224741466</v>
      </c>
      <c r="G354">
        <v>0.50965931690638289</v>
      </c>
      <c r="I354">
        <v>0</v>
      </c>
      <c r="J354">
        <v>0</v>
      </c>
      <c r="K354">
        <v>0</v>
      </c>
      <c r="L354">
        <v>0</v>
      </c>
      <c r="M354">
        <v>52.92</v>
      </c>
      <c r="N354" s="56">
        <v>2.85</v>
      </c>
    </row>
    <row r="355" spans="1:14" x14ac:dyDescent="0.25">
      <c r="A355" s="34">
        <v>43831</v>
      </c>
      <c r="C355">
        <v>3.4556468126499698</v>
      </c>
      <c r="D355">
        <v>4.454560718543056</v>
      </c>
      <c r="E355">
        <v>2.4567329067568835</v>
      </c>
      <c r="G355">
        <v>0.50965931709582013</v>
      </c>
      <c r="I355">
        <v>0</v>
      </c>
      <c r="J355">
        <v>0</v>
      </c>
      <c r="K355">
        <v>0</v>
      </c>
      <c r="L355">
        <v>0</v>
      </c>
      <c r="M355">
        <v>52.77</v>
      </c>
      <c r="N355" s="56">
        <v>3.01</v>
      </c>
    </row>
    <row r="356" spans="1:14" x14ac:dyDescent="0.25">
      <c r="A356" s="34">
        <v>43862</v>
      </c>
      <c r="C356">
        <v>3.5153936417927047</v>
      </c>
      <c r="D356">
        <v>4.5143075478652346</v>
      </c>
      <c r="E356">
        <v>2.5164797357201754</v>
      </c>
      <c r="G356">
        <v>0.50965931718737445</v>
      </c>
      <c r="I356">
        <v>0</v>
      </c>
      <c r="J356">
        <v>0</v>
      </c>
      <c r="K356">
        <v>0</v>
      </c>
      <c r="L356">
        <v>0</v>
      </c>
      <c r="M356">
        <v>52.66</v>
      </c>
      <c r="N356" s="56">
        <v>3.11</v>
      </c>
    </row>
    <row r="357" spans="1:14" x14ac:dyDescent="0.25">
      <c r="A357" s="34">
        <v>43891</v>
      </c>
      <c r="C357">
        <v>3.4929474753937426</v>
      </c>
      <c r="D357">
        <v>4.4918613815529964</v>
      </c>
      <c r="E357">
        <v>2.4940335692344888</v>
      </c>
      <c r="G357">
        <v>0.50965931723162228</v>
      </c>
      <c r="I357">
        <v>0</v>
      </c>
      <c r="J357">
        <v>0</v>
      </c>
      <c r="K357">
        <v>0</v>
      </c>
      <c r="L357">
        <v>0</v>
      </c>
      <c r="M357">
        <v>52.54</v>
      </c>
      <c r="N357" s="56">
        <v>3.08</v>
      </c>
    </row>
    <row r="358" spans="1:14" x14ac:dyDescent="0.25">
      <c r="A358" s="34">
        <v>43922</v>
      </c>
      <c r="C358">
        <v>3.4573108192516404</v>
      </c>
      <c r="D358">
        <v>4.4562247254528078</v>
      </c>
      <c r="E358">
        <v>2.458396913050473</v>
      </c>
      <c r="G358">
        <v>0.50965931725300717</v>
      </c>
      <c r="I358">
        <v>0</v>
      </c>
      <c r="J358">
        <v>0</v>
      </c>
      <c r="K358">
        <v>0</v>
      </c>
      <c r="L358">
        <v>0</v>
      </c>
      <c r="M358">
        <v>52.4</v>
      </c>
      <c r="N358" s="56">
        <v>3.03</v>
      </c>
    </row>
    <row r="359" spans="1:14" x14ac:dyDescent="0.25">
      <c r="A359" s="34">
        <v>43952</v>
      </c>
      <c r="C359">
        <v>3.2632920985708807</v>
      </c>
      <c r="D359">
        <v>4.2622060047923043</v>
      </c>
      <c r="E359">
        <v>2.2643781923494566</v>
      </c>
      <c r="G359">
        <v>0.50965931726334235</v>
      </c>
      <c r="I359">
        <v>0</v>
      </c>
      <c r="J359">
        <v>0</v>
      </c>
      <c r="K359">
        <v>0</v>
      </c>
      <c r="L359">
        <v>0</v>
      </c>
      <c r="M359">
        <v>52.23</v>
      </c>
      <c r="N359" s="56">
        <v>2.73</v>
      </c>
    </row>
    <row r="360" spans="1:14" x14ac:dyDescent="0.25">
      <c r="A360" s="34">
        <v>43983</v>
      </c>
      <c r="C360">
        <v>3.241437339753527</v>
      </c>
      <c r="D360">
        <v>4.2403512459847406</v>
      </c>
      <c r="E360">
        <v>2.242523433522313</v>
      </c>
      <c r="G360">
        <v>0.50965931726833735</v>
      </c>
      <c r="I360">
        <v>0</v>
      </c>
      <c r="J360">
        <v>0</v>
      </c>
      <c r="K360">
        <v>0</v>
      </c>
      <c r="L360">
        <v>0</v>
      </c>
      <c r="M360">
        <v>52.13</v>
      </c>
      <c r="N360" s="56">
        <v>2.7</v>
      </c>
    </row>
    <row r="361" spans="1:14" x14ac:dyDescent="0.25">
      <c r="A361" s="34">
        <v>44013</v>
      </c>
      <c r="C361">
        <v>3.2567905847435461</v>
      </c>
      <c r="D361">
        <v>4.2557044909794914</v>
      </c>
      <c r="E361">
        <v>2.2578766785076008</v>
      </c>
      <c r="G361">
        <v>0.50965931727075142</v>
      </c>
      <c r="I361">
        <v>0</v>
      </c>
      <c r="J361">
        <v>0</v>
      </c>
      <c r="K361">
        <v>0</v>
      </c>
      <c r="L361">
        <v>0</v>
      </c>
      <c r="M361">
        <v>52.01</v>
      </c>
      <c r="N361" s="56">
        <v>2.73</v>
      </c>
    </row>
    <row r="362" spans="1:14" x14ac:dyDescent="0.25">
      <c r="A362" s="34">
        <v>44044</v>
      </c>
      <c r="C362">
        <v>3.2687991260518849</v>
      </c>
      <c r="D362">
        <v>4.2677130322901169</v>
      </c>
      <c r="E362">
        <v>2.269885219813653</v>
      </c>
      <c r="G362">
        <v>0.50965931727191804</v>
      </c>
      <c r="I362">
        <v>0</v>
      </c>
      <c r="J362">
        <v>0</v>
      </c>
      <c r="K362">
        <v>0</v>
      </c>
      <c r="L362">
        <v>0</v>
      </c>
      <c r="M362">
        <v>51.99</v>
      </c>
      <c r="N362" s="56">
        <v>2.75</v>
      </c>
    </row>
    <row r="363" spans="1:14" x14ac:dyDescent="0.25">
      <c r="A363" s="34">
        <v>44075</v>
      </c>
      <c r="C363">
        <v>3.2790346479576109</v>
      </c>
      <c r="D363">
        <v>4.2779485541969482</v>
      </c>
      <c r="E363">
        <v>2.2801207417182736</v>
      </c>
      <c r="G363">
        <v>0.50965931727248193</v>
      </c>
      <c r="I363">
        <v>0</v>
      </c>
      <c r="J363">
        <v>0</v>
      </c>
      <c r="K363">
        <v>0</v>
      </c>
      <c r="L363">
        <v>0</v>
      </c>
      <c r="M363">
        <v>51.91</v>
      </c>
      <c r="N363" s="56">
        <v>2.77</v>
      </c>
    </row>
    <row r="364" spans="1:14" x14ac:dyDescent="0.25">
      <c r="A364" s="34">
        <v>44105</v>
      </c>
      <c r="C364">
        <v>3.2766705369325315</v>
      </c>
      <c r="D364">
        <v>4.275584443172403</v>
      </c>
      <c r="E364">
        <v>2.27775663069266</v>
      </c>
      <c r="G364">
        <v>0.50965931727275449</v>
      </c>
      <c r="I364">
        <v>0</v>
      </c>
      <c r="J364">
        <v>0</v>
      </c>
      <c r="K364">
        <v>0</v>
      </c>
      <c r="L364">
        <v>0</v>
      </c>
      <c r="M364">
        <v>51.83</v>
      </c>
      <c r="N364" s="56">
        <v>2.77</v>
      </c>
    </row>
    <row r="365" spans="1:14" x14ac:dyDescent="0.25">
      <c r="A365" s="34">
        <v>44136</v>
      </c>
      <c r="C365">
        <v>3.2869060932188385</v>
      </c>
      <c r="D365">
        <v>4.2858199994589681</v>
      </c>
      <c r="E365">
        <v>2.287992186978709</v>
      </c>
      <c r="G365">
        <v>0.50965931727288616</v>
      </c>
      <c r="I365">
        <v>0</v>
      </c>
      <c r="J365">
        <v>0</v>
      </c>
      <c r="K365">
        <v>0</v>
      </c>
      <c r="L365">
        <v>0</v>
      </c>
      <c r="M365">
        <v>51.75</v>
      </c>
      <c r="N365" s="56">
        <v>2.79</v>
      </c>
    </row>
    <row r="366" spans="1:14" x14ac:dyDescent="0.25">
      <c r="A366" s="34">
        <v>44166</v>
      </c>
      <c r="C366">
        <v>3.3298228247209694</v>
      </c>
      <c r="D366">
        <v>4.3287367309612232</v>
      </c>
      <c r="E366">
        <v>2.330908918480715</v>
      </c>
      <c r="G366">
        <v>0.50965931727294977</v>
      </c>
      <c r="I366">
        <v>0</v>
      </c>
      <c r="J366">
        <v>0</v>
      </c>
      <c r="K366">
        <v>0</v>
      </c>
      <c r="L366">
        <v>0</v>
      </c>
      <c r="M366">
        <v>51.71</v>
      </c>
      <c r="N366" s="56">
        <v>2.86</v>
      </c>
    </row>
    <row r="367" spans="1:14" x14ac:dyDescent="0.25">
      <c r="A367" s="34">
        <v>44197</v>
      </c>
      <c r="C367">
        <v>3.4279604620112796</v>
      </c>
      <c r="D367">
        <v>4.4268743682515943</v>
      </c>
      <c r="E367">
        <v>2.4290465557709653</v>
      </c>
      <c r="G367">
        <v>0.50965931727298053</v>
      </c>
      <c r="I367">
        <v>0</v>
      </c>
      <c r="J367">
        <v>0</v>
      </c>
      <c r="K367">
        <v>0</v>
      </c>
      <c r="L367">
        <v>0</v>
      </c>
      <c r="M367">
        <v>51.62</v>
      </c>
      <c r="N367" s="56">
        <v>3.02</v>
      </c>
    </row>
    <row r="368" spans="1:14" x14ac:dyDescent="0.25">
      <c r="A368" s="34">
        <v>44228</v>
      </c>
      <c r="C368">
        <v>3.4900721929787735</v>
      </c>
      <c r="D368">
        <v>4.4889860992191171</v>
      </c>
      <c r="E368">
        <v>2.4911582867384299</v>
      </c>
      <c r="G368">
        <v>0.5096593172729954</v>
      </c>
      <c r="I368">
        <v>0</v>
      </c>
      <c r="J368">
        <v>0</v>
      </c>
      <c r="K368">
        <v>0</v>
      </c>
      <c r="L368">
        <v>0</v>
      </c>
      <c r="M368">
        <v>51.59</v>
      </c>
      <c r="N368" s="56">
        <v>3.12</v>
      </c>
    </row>
    <row r="369" spans="1:14" x14ac:dyDescent="0.25">
      <c r="A369" s="34">
        <v>44256</v>
      </c>
      <c r="C369">
        <v>3.470286181361534</v>
      </c>
      <c r="D369">
        <v>4.4692000876018918</v>
      </c>
      <c r="E369">
        <v>2.4713722751211762</v>
      </c>
      <c r="G369">
        <v>0.50965931727300262</v>
      </c>
      <c r="I369">
        <v>0</v>
      </c>
      <c r="J369">
        <v>0</v>
      </c>
      <c r="K369">
        <v>0</v>
      </c>
      <c r="L369">
        <v>0</v>
      </c>
      <c r="M369">
        <v>51.56</v>
      </c>
      <c r="N369" s="56">
        <v>3.09</v>
      </c>
    </row>
    <row r="370" spans="1:14" x14ac:dyDescent="0.25">
      <c r="A370" s="34">
        <v>44287</v>
      </c>
      <c r="C370">
        <v>3.4376050107257581</v>
      </c>
      <c r="D370">
        <v>4.4365189169661221</v>
      </c>
      <c r="E370">
        <v>2.4386911044853936</v>
      </c>
      <c r="G370">
        <v>0.50965931727300606</v>
      </c>
      <c r="I370">
        <v>0</v>
      </c>
      <c r="J370">
        <v>0</v>
      </c>
      <c r="K370">
        <v>0</v>
      </c>
      <c r="L370">
        <v>0</v>
      </c>
      <c r="M370">
        <v>51.52</v>
      </c>
      <c r="N370" s="56">
        <v>3.04</v>
      </c>
    </row>
    <row r="371" spans="1:14" x14ac:dyDescent="0.25">
      <c r="A371" s="34">
        <v>44317</v>
      </c>
      <c r="C371">
        <v>3.2402418256376047</v>
      </c>
      <c r="D371">
        <v>4.2391557318779727</v>
      </c>
      <c r="E371">
        <v>2.2413279193972366</v>
      </c>
      <c r="G371">
        <v>0.50965931727300784</v>
      </c>
      <c r="I371">
        <v>0</v>
      </c>
      <c r="J371">
        <v>0</v>
      </c>
      <c r="K371">
        <v>0</v>
      </c>
      <c r="L371">
        <v>0</v>
      </c>
      <c r="M371">
        <v>51.45</v>
      </c>
      <c r="N371" s="56">
        <v>2.73</v>
      </c>
    </row>
    <row r="372" spans="1:14" x14ac:dyDescent="0.25">
      <c r="A372" s="34">
        <v>44348</v>
      </c>
      <c r="C372">
        <v>3.2267556456139403</v>
      </c>
      <c r="D372">
        <v>4.2256695518543097</v>
      </c>
      <c r="E372">
        <v>2.227841739373571</v>
      </c>
      <c r="G372">
        <v>0.50965931727300862</v>
      </c>
      <c r="I372">
        <v>0</v>
      </c>
      <c r="J372">
        <v>0</v>
      </c>
      <c r="K372">
        <v>0</v>
      </c>
      <c r="L372">
        <v>0</v>
      </c>
      <c r="M372">
        <v>51.42</v>
      </c>
      <c r="N372" s="56">
        <v>2.71</v>
      </c>
    </row>
    <row r="373" spans="1:14" x14ac:dyDescent="0.25">
      <c r="A373" s="34">
        <v>44378</v>
      </c>
      <c r="C373">
        <v>3.238173264687501</v>
      </c>
      <c r="D373">
        <v>4.2370871709278708</v>
      </c>
      <c r="E373">
        <v>2.2392593584471308</v>
      </c>
      <c r="G373">
        <v>0.50965931727300895</v>
      </c>
      <c r="I373">
        <v>0</v>
      </c>
      <c r="J373">
        <v>0</v>
      </c>
      <c r="K373">
        <v>0</v>
      </c>
      <c r="L373">
        <v>0</v>
      </c>
      <c r="M373">
        <v>51.38</v>
      </c>
      <c r="N373" s="56">
        <v>2.73</v>
      </c>
    </row>
    <row r="374" spans="1:14" x14ac:dyDescent="0.25">
      <c r="A374" s="34">
        <v>44409</v>
      </c>
      <c r="C374">
        <v>3.2501819004878238</v>
      </c>
      <c r="D374">
        <v>4.2490958067281941</v>
      </c>
      <c r="E374">
        <v>2.2512679942474532</v>
      </c>
      <c r="G374">
        <v>0.50965931727300917</v>
      </c>
      <c r="I374">
        <v>0</v>
      </c>
      <c r="J374">
        <v>0</v>
      </c>
      <c r="K374">
        <v>0</v>
      </c>
      <c r="L374">
        <v>0</v>
      </c>
      <c r="M374">
        <v>51.36</v>
      </c>
      <c r="N374" s="56">
        <v>2.75</v>
      </c>
    </row>
    <row r="375" spans="1:14" x14ac:dyDescent="0.25">
      <c r="A375" s="34">
        <v>44440</v>
      </c>
      <c r="C375">
        <v>3.2610085042759103</v>
      </c>
      <c r="D375">
        <v>4.259922410516281</v>
      </c>
      <c r="E375">
        <v>2.2620945980355396</v>
      </c>
      <c r="G375">
        <v>0.50965931727300928</v>
      </c>
      <c r="I375">
        <v>0</v>
      </c>
      <c r="J375">
        <v>0</v>
      </c>
      <c r="K375">
        <v>0</v>
      </c>
      <c r="L375">
        <v>0</v>
      </c>
      <c r="M375">
        <v>51.3</v>
      </c>
      <c r="N375" s="56">
        <v>2.77</v>
      </c>
    </row>
    <row r="376" spans="1:14" x14ac:dyDescent="0.25">
      <c r="A376" s="34">
        <v>44470</v>
      </c>
      <c r="C376">
        <v>3.2601219793984448</v>
      </c>
      <c r="D376">
        <v>4.2590358856388155</v>
      </c>
      <c r="E376">
        <v>2.2612080731580741</v>
      </c>
      <c r="G376">
        <v>0.50965931727300928</v>
      </c>
      <c r="I376">
        <v>0</v>
      </c>
      <c r="J376">
        <v>0</v>
      </c>
      <c r="K376">
        <v>0</v>
      </c>
      <c r="L376">
        <v>0</v>
      </c>
      <c r="M376">
        <v>51.27</v>
      </c>
      <c r="N376" s="56">
        <v>2.77</v>
      </c>
    </row>
    <row r="377" spans="1:14" x14ac:dyDescent="0.25">
      <c r="A377" s="34">
        <v>44501</v>
      </c>
      <c r="C377">
        <v>3.2784304426146513</v>
      </c>
      <c r="D377">
        <v>4.2773443488550225</v>
      </c>
      <c r="E377">
        <v>2.2795165363742806</v>
      </c>
      <c r="G377">
        <v>0.50965931727300928</v>
      </c>
      <c r="I377">
        <v>0</v>
      </c>
      <c r="J377">
        <v>0</v>
      </c>
      <c r="K377">
        <v>0</v>
      </c>
      <c r="L377">
        <v>0</v>
      </c>
      <c r="M377">
        <v>51.25</v>
      </c>
      <c r="N377" s="56">
        <v>2.8</v>
      </c>
    </row>
    <row r="378" spans="1:14" x14ac:dyDescent="0.25">
      <c r="A378" s="34">
        <v>44531</v>
      </c>
      <c r="C378">
        <v>3.322233720475765</v>
      </c>
      <c r="D378">
        <v>4.3211476267161357</v>
      </c>
      <c r="E378">
        <v>2.3233198142353944</v>
      </c>
      <c r="G378">
        <v>0.50965931727300928</v>
      </c>
      <c r="I378">
        <v>0</v>
      </c>
      <c r="J378">
        <v>0</v>
      </c>
      <c r="K378">
        <v>0</v>
      </c>
      <c r="L378">
        <v>0</v>
      </c>
      <c r="M378">
        <v>51.24</v>
      </c>
      <c r="N378" s="56">
        <v>2.87</v>
      </c>
    </row>
    <row r="379" spans="1:14" x14ac:dyDescent="0.25">
      <c r="A379" s="34">
        <v>44562</v>
      </c>
      <c r="C379">
        <v>3.4158445950797129</v>
      </c>
      <c r="D379">
        <v>4.4147585013200841</v>
      </c>
      <c r="E379">
        <v>2.4169306888393423</v>
      </c>
      <c r="G379">
        <v>0.50965931727300928</v>
      </c>
      <c r="I379">
        <v>0</v>
      </c>
      <c r="J379">
        <v>0</v>
      </c>
      <c r="K379">
        <v>0</v>
      </c>
      <c r="L379">
        <v>0</v>
      </c>
      <c r="M379">
        <v>51.21</v>
      </c>
      <c r="N379" s="56">
        <v>3.02</v>
      </c>
    </row>
    <row r="380" spans="1:14" x14ac:dyDescent="0.25">
      <c r="A380" s="34">
        <v>44593</v>
      </c>
      <c r="C380">
        <v>3.4788428610020286</v>
      </c>
      <c r="D380">
        <v>4.4777567672423997</v>
      </c>
      <c r="E380">
        <v>2.4799289547616579</v>
      </c>
      <c r="G380">
        <v>0.50965931727300928</v>
      </c>
      <c r="I380">
        <v>0</v>
      </c>
      <c r="J380">
        <v>0</v>
      </c>
      <c r="K380">
        <v>0</v>
      </c>
      <c r="L380">
        <v>0</v>
      </c>
      <c r="M380">
        <v>51.21</v>
      </c>
      <c r="N380" s="56">
        <v>3.12</v>
      </c>
    </row>
    <row r="381" spans="1:14" x14ac:dyDescent="0.25">
      <c r="A381" s="34">
        <v>44621</v>
      </c>
      <c r="C381">
        <v>3.4668342238863112</v>
      </c>
      <c r="D381">
        <v>4.4657481301266824</v>
      </c>
      <c r="E381">
        <v>2.4679203176459406</v>
      </c>
      <c r="G381">
        <v>0.50965931727300928</v>
      </c>
      <c r="I381">
        <v>0</v>
      </c>
      <c r="J381">
        <v>0</v>
      </c>
      <c r="K381">
        <v>0</v>
      </c>
      <c r="L381">
        <v>0</v>
      </c>
      <c r="M381">
        <v>51.23</v>
      </c>
      <c r="N381" s="56">
        <v>3.1</v>
      </c>
    </row>
    <row r="382" spans="1:14" x14ac:dyDescent="0.25">
      <c r="A382" s="34">
        <v>44652</v>
      </c>
      <c r="C382">
        <v>3.4302172965677689</v>
      </c>
      <c r="D382">
        <v>4.42913120280814</v>
      </c>
      <c r="E382">
        <v>2.4313033903273982</v>
      </c>
      <c r="G382">
        <v>0.50965931727300928</v>
      </c>
      <c r="I382">
        <v>0</v>
      </c>
      <c r="J382">
        <v>0</v>
      </c>
      <c r="K382">
        <v>0</v>
      </c>
      <c r="L382">
        <v>0</v>
      </c>
      <c r="M382">
        <v>51.27</v>
      </c>
      <c r="N382" s="56">
        <v>3.04</v>
      </c>
    </row>
    <row r="383" spans="1:14" x14ac:dyDescent="0.25">
      <c r="A383" s="34">
        <v>44682</v>
      </c>
      <c r="C383">
        <v>3.2415180064375089</v>
      </c>
      <c r="D383">
        <v>4.24043191267788</v>
      </c>
      <c r="E383">
        <v>2.2426041001971382</v>
      </c>
      <c r="G383">
        <v>0.50965931727300928</v>
      </c>
      <c r="I383">
        <v>0</v>
      </c>
      <c r="J383">
        <v>0</v>
      </c>
      <c r="K383">
        <v>0</v>
      </c>
      <c r="L383">
        <v>0</v>
      </c>
      <c r="M383">
        <v>51.28</v>
      </c>
      <c r="N383" s="56">
        <v>2.74</v>
      </c>
    </row>
    <row r="384" spans="1:14" x14ac:dyDescent="0.25">
      <c r="A384" s="34">
        <v>44713</v>
      </c>
      <c r="C384">
        <v>3.2292138612893493</v>
      </c>
      <c r="D384">
        <v>4.2281277675297204</v>
      </c>
      <c r="E384">
        <v>2.2302999550489786</v>
      </c>
      <c r="G384">
        <v>0.50965931727300928</v>
      </c>
      <c r="I384">
        <v>0</v>
      </c>
      <c r="J384">
        <v>0</v>
      </c>
      <c r="K384">
        <v>0</v>
      </c>
      <c r="L384">
        <v>0</v>
      </c>
      <c r="M384">
        <v>51.29</v>
      </c>
      <c r="N384" s="56">
        <v>2.72</v>
      </c>
    </row>
  </sheetData>
  <pageMargins left="0.7" right="0.7" top="0.75" bottom="0.75" header="0.3" footer="0.3"/>
  <pageSetup scale="95" orientation="landscape" r:id="rId1"/>
  <colBreaks count="1" manualBreakCount="1">
    <brk id="1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Forecast Results_Dec2017</vt:lpstr>
      <vt:lpstr>SAS Data</vt:lpstr>
      <vt:lpstr>Oil Price Model 1_Dec2017</vt:lpstr>
      <vt:lpstr>Oil Price Model 2_Dec2017</vt:lpstr>
      <vt:lpstr>Oil Price Model Combined_Dec17</vt:lpstr>
      <vt:lpstr>Gas Price Model_Dec2017</vt:lpstr>
      <vt:lpstr>'Forecast Results_Dec2017'!Print_Area</vt:lpstr>
      <vt:lpstr>'Gas Price Model_Dec2017'!Print_Titles</vt:lpstr>
      <vt:lpstr>'Oil Price Model Combined_Dec17'!Print_Titles</vt:lpstr>
      <vt:lpstr>'SAS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Efrain Ibarra</dc:creator>
  <cp:lastModifiedBy>Asif Rasool</cp:lastModifiedBy>
  <cp:lastPrinted>2017-11-14T19:39:10Z</cp:lastPrinted>
  <dcterms:created xsi:type="dcterms:W3CDTF">2016-01-20T23:35:09Z</dcterms:created>
  <dcterms:modified xsi:type="dcterms:W3CDTF">2023-11-03T21:33:13Z</dcterms:modified>
</cp:coreProperties>
</file>