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R\OneDrive - State of New Mexico\Desktop\"/>
    </mc:Choice>
  </mc:AlternateContent>
  <xr:revisionPtr revIDLastSave="0" documentId="10_ncr:100000_{333D9D10-B8CC-4E1F-9AC2-A19D333B0DD8}" xr6:coauthVersionLast="31" xr6:coauthVersionMax="31" xr10:uidLastSave="{00000000-0000-0000-0000-000000000000}"/>
  <bookViews>
    <workbookView xWindow="0" yWindow="0" windowWidth="28800" windowHeight="11580" activeTab="1" xr2:uid="{012C0EFB-12AD-4CDF-8FC0-165D8D6FF4D9}"/>
  </bookViews>
  <sheets>
    <sheet name="Forecasts" sheetId="8" r:id="rId1"/>
    <sheet name="Forecast 8.1.23" sheetId="11" r:id="rId2"/>
    <sheet name="Model Evaluation" sheetId="9" r:id="rId3"/>
    <sheet name="monthly" sheetId="2" r:id="rId4"/>
    <sheet name="quarterly" sheetId="3" r:id="rId5"/>
    <sheet name="nm_oil" sheetId="10" r:id="rId6"/>
    <sheet name="nm_gas" sheetId="12" r:id="rId7"/>
  </sheets>
  <definedNames>
    <definedName name="quarterly" localSheetId="6">#REF!</definedName>
    <definedName name="quarterly" localSheetId="5">#REF!</definedName>
    <definedName name="quarterly">#REF!</definedName>
    <definedName name="sh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3" i="9"/>
  <c r="K27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3" i="9"/>
  <c r="E22" i="9"/>
  <c r="E21" i="9"/>
  <c r="E20" i="9"/>
  <c r="E19" i="9"/>
  <c r="E14" i="9"/>
  <c r="E13" i="9"/>
  <c r="E12" i="9"/>
  <c r="E11" i="9"/>
  <c r="E15" i="9"/>
  <c r="E16" i="9"/>
  <c r="E17" i="9"/>
  <c r="E18" i="9"/>
  <c r="E4" i="9"/>
  <c r="E5" i="9"/>
  <c r="E6" i="9"/>
  <c r="E7" i="9"/>
  <c r="E8" i="9"/>
  <c r="E9" i="9"/>
  <c r="E10" i="9"/>
  <c r="E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S24" i="9" l="1"/>
  <c r="M24" i="9"/>
  <c r="M25" i="9" s="1"/>
  <c r="K24" i="9"/>
  <c r="K25" i="9" s="1"/>
  <c r="E24" i="9"/>
  <c r="E25" i="9" s="1"/>
  <c r="G24" i="9"/>
  <c r="G2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tc={C39FCB4E-4BC6-4E15-A9F1-4F6778850F00}</author>
    <author>tc={DAD76EF3-7CC1-4E69-BB5F-DC80FC17B8E2}</author>
  </authors>
  <commentList>
    <comment ref="E12" authorId="0" shapeId="0" xr:uid="{C39FCB4E-4BC6-4E15-A9F1-4F6778850F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2020, worldwide demand for oil fell rapidly as governments closed businesses and restricted travel due to the COVID-19 pandemic. </t>
        </r>
      </text>
    </comment>
    <comment ref="E20" authorId="1" shapeId="0" xr:uid="{DAD76EF3-7CC1-4E69-BB5F-DC80FC17B8E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Brent crude futures rose above $139 per barrel in March as Russia invaded Ukraine, and then later rose again as buyers reckoned with the bottleneck of two years of refinery closures during the pandemic. </t>
        </r>
      </text>
    </comment>
  </commentList>
</comments>
</file>

<file path=xl/sharedStrings.xml><?xml version="1.0" encoding="utf-8"?>
<sst xmlns="http://schemas.openxmlformats.org/spreadsheetml/2006/main" count="315" uniqueCount="142">
  <si>
    <t>nm_oil_price</t>
  </si>
  <si>
    <t>gi_oil_price</t>
  </si>
  <si>
    <t>quarter</t>
  </si>
  <si>
    <t>1998-Q4</t>
  </si>
  <si>
    <t>1998-Q3</t>
  </si>
  <si>
    <t>1998-Q2</t>
  </si>
  <si>
    <t>1998-Q1</t>
  </si>
  <si>
    <t>1997-Q4</t>
  </si>
  <si>
    <t>nm_gas_price</t>
  </si>
  <si>
    <t>gi_gas_price</t>
  </si>
  <si>
    <t>1999-Q4</t>
  </si>
  <si>
    <t>2000-Q4</t>
  </si>
  <si>
    <t>2001-Q4</t>
  </si>
  <si>
    <t>2002-Q4</t>
  </si>
  <si>
    <t>2002-Q2</t>
  </si>
  <si>
    <t>2002-Q3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</si>
  <si>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</si>
  <si>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</si>
  <si>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</si>
  <si>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</si>
  <si>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</si>
  <si>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</si>
  <si>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</si>
  <si>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</si>
  <si>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</si>
  <si>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</si>
  <si>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</si>
  <si>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</si>
  <si>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</si>
  <si>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</si>
  <si>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</si>
  <si>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</si>
  <si>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</si>
  <si>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</si>
  <si>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</si>
  <si>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</si>
  <si>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</si>
  <si>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</si>
  <si>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</si>
  <si>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</si>
  <si>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</si>
  <si>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</si>
  <si>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</si>
  <si>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</si>
  <si>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</si>
  <si>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</si>
  <si>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</si>
  <si>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</si>
  <si>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</si>
  <si>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</si>
  <si>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</si>
  <si>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</si>
  <si>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</si>
  <si>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</si>
  <si>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</si>
  <si>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</si>
  <si>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</si>
  <si>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</si>
  <si>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</si>
  <si>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</si>
  <si>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</si>
  <si>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</si>
  <si>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</si>
  <si>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</si>
  <si>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</si>
  <si>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</si>
  <si>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</si>
  <si>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</si>
  <si>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</si>
  <si>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</si>
  <si>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</si>
  <si>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</si>
  <si>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</si>
  <si>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</si>
  <si>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</si>
  <si>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</si>
  <si>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</si>
  <si>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</si>
  <si>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</si>
  <si>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</si>
  <si>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</si>
  <si>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</si>
  <si>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</si>
  <si>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</si>
  <si>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</si>
  <si>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</si>
  <si>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</si>
  <si>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</si>
  <si>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</si>
  <si>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</si>
  <si>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</si>
  <si>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</si>
  <si>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</si>
  <si>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</si>
  <si>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</si>
  <si>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</si>
  <si>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</si>
  <si>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</si>
  <si>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</si>
  <si>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</si>
  <si>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</si>
  <si>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</si>
  <si>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</si>
  <si>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</si>
  <si>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2025-Q1</t>
  </si>
  <si>
    <t>2025-Q2</t>
  </si>
  <si>
    <t>2025-Q3</t>
  </si>
  <si>
    <t>2025-Q4</t>
  </si>
  <si>
    <t>2026-Q1</t>
  </si>
  <si>
    <t>2026-Q2</t>
  </si>
  <si>
    <t>2026-Q3</t>
  </si>
  <si>
    <t>month</t>
  </si>
  <si>
    <t>2026-Q4</t>
  </si>
  <si>
    <t>2027-Q2</t>
  </si>
  <si>
    <t>2027-Q1</t>
  </si>
  <si>
    <t>rigs</t>
  </si>
  <si>
    <t>oil_vol</t>
  </si>
  <si>
    <t>gas_vol</t>
  </si>
  <si>
    <t>eia_wti_spot_average</t>
  </si>
  <si>
    <t>cme_nymex_oil_futures</t>
  </si>
  <si>
    <t>cme_hh_futures</t>
  </si>
  <si>
    <t>ind_prod_min</t>
  </si>
  <si>
    <t>2027-Q3</t>
  </si>
  <si>
    <t>2027-Q4</t>
  </si>
  <si>
    <t>2028-Q1</t>
  </si>
  <si>
    <t>2028-Q2</t>
  </si>
  <si>
    <t>2028-Q3</t>
  </si>
  <si>
    <t>eia_hh_spot_price</t>
  </si>
  <si>
    <t>nm_oil_price (Observed)</t>
  </si>
  <si>
    <t>nm_gas_price (Observed)</t>
  </si>
  <si>
    <t>gi_oil_price (HIS Prediction)</t>
  </si>
  <si>
    <t>gi_gas_price (HIS Prediction)</t>
  </si>
  <si>
    <t>SSE (Step =1)</t>
  </si>
  <si>
    <t>SSE^.5</t>
  </si>
  <si>
    <t>(Observed-Predicted)^2</t>
  </si>
  <si>
    <t>Corr</t>
  </si>
  <si>
    <t>Snake Oil Pricing Model Prediction</t>
  </si>
  <si>
    <t>ARIMA</t>
  </si>
  <si>
    <t>LSTM</t>
  </si>
  <si>
    <t>ARIMA Prediction</t>
  </si>
  <si>
    <t>nm_oil_price 8.1.23</t>
  </si>
  <si>
    <t>nm_gas_price 8.1.23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</si>
</sst>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"/>
    <numFmt numFmtId="165" formatCode="&quot;$&quot;#,##0.00"/>
    <numFmt numFmtId="166" formatCode="_(* #,##0_);_(* \(#,##0\);_(* &quot;-&quot;??_);_(@_)"/>
    <numFmt numFmtId="167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ourier"/>
      <family val="3"/>
    </font>
    <font>
      <i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491A1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4" fontId="0" fillId="0" borderId="0" xfId="0" applyNumberFormat="1"/>
    <xf numFmtId="164" fontId="2" fillId="3" borderId="4" xfId="0" applyNumberFormat="1" applyFont="1" applyFill="1" applyBorder="1" applyAlignment="1">
      <alignment horizontal="right"/>
    </xf>
    <xf numFmtId="0" fontId="0" fillId="0" borderId="4" xfId="0" applyBorder="1"/>
    <xf numFmtId="2" fontId="0" fillId="0" borderId="4" xfId="0" applyNumberFormat="1" applyBorder="1"/>
    <xf numFmtId="0" fontId="3" fillId="0" borderId="4" xfId="0" applyFont="1" applyBorder="1"/>
    <xf numFmtId="0" fontId="3" fillId="0" borderId="4" xfId="1" applyBorder="1"/>
    <xf numFmtId="1" fontId="3" fillId="0" borderId="4" xfId="1" applyNumberFormat="1" applyBorder="1"/>
    <xf numFmtId="0" fontId="3" fillId="0" borderId="4" xfId="1" applyBorder="1" applyAlignment="1">
      <alignment horizontal="right"/>
    </xf>
    <xf numFmtId="0" fontId="6" fillId="0" borderId="4" xfId="0" applyFont="1" applyBorder="1" applyAlignment="1" applyProtection="1">
      <alignment vertical="top" wrapText="1" readingOrder="1"/>
      <protection locked="0"/>
    </xf>
    <xf numFmtId="1" fontId="0" fillId="0" borderId="4" xfId="0" applyNumberFormat="1" applyBorder="1"/>
    <xf numFmtId="0" fontId="5" fillId="0" borderId="4" xfId="0" applyFont="1" applyBorder="1"/>
    <xf numFmtId="14" fontId="0" fillId="0" borderId="4" xfId="0" applyNumberFormat="1" applyBorder="1"/>
    <xf numFmtId="1" fontId="0" fillId="5" borderId="0" xfId="0" applyNumberFormat="1" applyFill="1"/>
    <xf numFmtId="166" fontId="0" fillId="5" borderId="0" xfId="3" applyNumberFormat="1" applyFont="1" applyFill="1"/>
    <xf numFmtId="165" fontId="8" fillId="3" borderId="2" xfId="0" applyNumberFormat="1" applyFont="1" applyFill="1" applyBorder="1" applyAlignment="1">
      <alignment horizontal="right"/>
    </xf>
    <xf numFmtId="3" fontId="8" fillId="3" borderId="2" xfId="0" applyNumberFormat="1" applyFont="1" applyFill="1" applyBorder="1" applyAlignment="1">
      <alignment horizontal="right"/>
    </xf>
    <xf numFmtId="2" fontId="0" fillId="0" borderId="0" xfId="0" applyNumberFormat="1"/>
    <xf numFmtId="2" fontId="9" fillId="0" borderId="0" xfId="2" applyNumberFormat="1" applyFont="1" applyAlignment="1">
      <alignment horizontal="right"/>
    </xf>
    <xf numFmtId="2" fontId="10" fillId="0" borderId="0" xfId="2" applyNumberFormat="1" applyFont="1" applyAlignment="1">
      <alignment horizontal="right"/>
    </xf>
    <xf numFmtId="1" fontId="0" fillId="5" borderId="5" xfId="0" applyNumberFormat="1" applyFill="1" applyBorder="1"/>
    <xf numFmtId="0" fontId="0" fillId="4" borderId="0" xfId="0" applyFill="1"/>
    <xf numFmtId="2" fontId="0" fillId="4" borderId="0" xfId="0" applyNumberFormat="1" applyFill="1"/>
    <xf numFmtId="0" fontId="11" fillId="0" borderId="0" xfId="0" applyFont="1" applyAlignment="1">
      <alignment horizontal="right" vertical="center" wrapText="1"/>
    </xf>
    <xf numFmtId="0" fontId="5" fillId="6" borderId="4" xfId="0" applyFont="1" applyFill="1" applyBorder="1"/>
    <xf numFmtId="165" fontId="8" fillId="4" borderId="2" xfId="0" applyNumberFormat="1" applyFont="1" applyFill="1" applyBorder="1" applyAlignment="1">
      <alignment horizontal="right"/>
    </xf>
    <xf numFmtId="2" fontId="0" fillId="4" borderId="4" xfId="0" applyNumberFormat="1" applyFill="1" applyBorder="1"/>
    <xf numFmtId="165" fontId="2" fillId="4" borderId="2" xfId="0" applyNumberFormat="1" applyFont="1" applyFill="1" applyBorder="1" applyAlignment="1">
      <alignment horizontal="right"/>
    </xf>
    <xf numFmtId="2" fontId="0" fillId="0" borderId="5" xfId="0" applyNumberFormat="1" applyBorder="1"/>
    <xf numFmtId="2" fontId="0" fillId="0" borderId="6" xfId="0" applyNumberFormat="1" applyBorder="1"/>
    <xf numFmtId="2" fontId="12" fillId="0" borderId="5" xfId="0" applyNumberFormat="1" applyFont="1" applyBorder="1"/>
    <xf numFmtId="0" fontId="0" fillId="0" borderId="6" xfId="0" applyBorder="1"/>
    <xf numFmtId="43" fontId="0" fillId="0" borderId="0" xfId="3" applyFont="1"/>
    <xf numFmtId="2" fontId="13" fillId="0" borderId="0" xfId="0" applyNumberFormat="1" applyFont="1"/>
    <xf numFmtId="2" fontId="13" fillId="8" borderId="0" xfId="0" applyNumberFormat="1" applyFont="1" applyFill="1"/>
    <xf numFmtId="2" fontId="13" fillId="9" borderId="0" xfId="0" applyNumberFormat="1" applyFont="1" applyFill="1"/>
    <xf numFmtId="0" fontId="0" fillId="0" borderId="6" xfId="0" applyBorder="1" applyAlignment="1">
      <alignment horizontal="center"/>
    </xf>
    <xf numFmtId="1" fontId="12" fillId="0" borderId="6" xfId="0" applyNumberFormat="1" applyFont="1" applyBorder="1" applyAlignment="1">
      <alignment horizontal="center"/>
    </xf>
    <xf numFmtId="2" fontId="14" fillId="8" borderId="6" xfId="0" applyNumberFormat="1" applyFont="1" applyFill="1" applyBorder="1" applyAlignment="1">
      <alignment horizontal="center"/>
    </xf>
    <xf numFmtId="2" fontId="13" fillId="8" borderId="5" xfId="0" applyNumberFormat="1" applyFont="1" applyFill="1" applyBorder="1" applyAlignment="1">
      <alignment horizontal="center"/>
    </xf>
    <xf numFmtId="2" fontId="14" fillId="9" borderId="6" xfId="0" applyNumberFormat="1" applyFont="1" applyFill="1" applyBorder="1" applyAlignment="1">
      <alignment horizontal="center"/>
    </xf>
    <xf numFmtId="2" fontId="13" fillId="9" borderId="6" xfId="0" applyNumberFormat="1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43" fontId="0" fillId="0" borderId="0" xfId="3" applyFont="1" applyBorder="1"/>
    <xf numFmtId="43" fontId="0" fillId="0" borderId="0" xfId="0" applyNumberFormat="1" applyBorder="1"/>
    <xf numFmtId="2" fontId="13" fillId="7" borderId="0" xfId="0" applyNumberFormat="1" applyFont="1" applyFill="1" applyBorder="1"/>
    <xf numFmtId="2" fontId="0" fillId="0" borderId="0" xfId="3" applyNumberFormat="1" applyFont="1" applyBorder="1"/>
    <xf numFmtId="0" fontId="0" fillId="0" borderId="5" xfId="0" applyBorder="1"/>
    <xf numFmtId="0" fontId="0" fillId="0" borderId="7" xfId="0" applyBorder="1"/>
    <xf numFmtId="2" fontId="0" fillId="0" borderId="7" xfId="0" applyNumberFormat="1" applyBorder="1"/>
    <xf numFmtId="43" fontId="0" fillId="0" borderId="5" xfId="3" applyFont="1" applyBorder="1"/>
    <xf numFmtId="43" fontId="0" fillId="0" borderId="5" xfId="0" applyNumberFormat="1" applyBorder="1"/>
    <xf numFmtId="43" fontId="13" fillId="7" borderId="0" xfId="3" applyFont="1" applyFill="1" applyBorder="1"/>
    <xf numFmtId="167" fontId="0" fillId="0" borderId="5" xfId="3" applyNumberFormat="1" applyFont="1" applyBorder="1"/>
    <xf numFmtId="43" fontId="13" fillId="9" borderId="0" xfId="0" applyNumberFormat="1" applyFont="1" applyFill="1" applyBorder="1"/>
    <xf numFmtId="165" fontId="15" fillId="10" borderId="2" xfId="0" applyNumberFormat="1" applyFont="1" applyFill="1" applyBorder="1" applyAlignment="1">
      <alignment horizontal="right"/>
    </xf>
    <xf numFmtId="165" fontId="15" fillId="11" borderId="2" xfId="0" applyNumberFormat="1" applyFont="1" applyFill="1" applyBorder="1" applyAlignment="1">
      <alignment horizontal="right"/>
    </xf>
    <xf numFmtId="0" fontId="0" fillId="12" borderId="0" xfId="0" applyFill="1"/>
  </cellXfs>
  <cellStyles count="4">
    <cellStyle name="Comma" xfId="3" builtinId="3"/>
    <cellStyle name="Normal" xfId="0" builtinId="0"/>
    <cellStyle name="Normal 2" xfId="1" xr:uid="{9B8D89EC-DF8F-4912-BFA3-4CB5A3D26748}"/>
    <cellStyle name="Normal_us_psd_m" xfId="2" xr:uid="{6BEA620B-8EC8-41FC-A704-91F0B1FF66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Forecasts: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Forecasts!$B$2</c:f>
              <c:strCache>
                <c:ptCount val="1"/>
                <c:pt idx="0">
                  <c:v>nm_oil_price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Forecasts!$A$3:$A$24</c:f>
              <c:strCache>
                <c:ptCount val="22"/>
                <c:pt idx="0">
                  <c:v>2023-Q2</c:v>
                </c:pt>
                <c:pt idx="1">
                  <c:v>2023-Q3</c:v>
                </c:pt>
                <c:pt idx="2">
                  <c:v>2023-Q4</c:v>
                </c:pt>
                <c:pt idx="3">
                  <c:v>2024-Q1</c:v>
                </c:pt>
                <c:pt idx="4">
                  <c:v>2024-Q2</c:v>
                </c:pt>
                <c:pt idx="5">
                  <c:v>2024-Q3</c:v>
                </c:pt>
                <c:pt idx="6">
                  <c:v>2024-Q4</c:v>
                </c:pt>
                <c:pt idx="7">
                  <c:v>2025-Q1</c:v>
                </c:pt>
                <c:pt idx="8">
                  <c:v>2025-Q2</c:v>
                </c:pt>
                <c:pt idx="9">
                  <c:v>2025-Q3</c:v>
                </c:pt>
                <c:pt idx="10">
                  <c:v>2025-Q4</c:v>
                </c:pt>
                <c:pt idx="11">
                  <c:v>2026-Q1</c:v>
                </c:pt>
                <c:pt idx="12">
                  <c:v>2026-Q2</c:v>
                </c:pt>
                <c:pt idx="13">
                  <c:v>2026-Q3</c:v>
                </c:pt>
                <c:pt idx="14">
                  <c:v>2026-Q4</c:v>
                </c:pt>
                <c:pt idx="15">
                  <c:v>2027-Q1</c:v>
                </c:pt>
                <c:pt idx="16">
                  <c:v>2027-Q2</c:v>
                </c:pt>
                <c:pt idx="17">
                  <c:v>2027-Q3</c:v>
                </c:pt>
                <c:pt idx="18">
                  <c:v>2027-Q4</c:v>
                </c:pt>
                <c:pt idx="19">
                  <c:v>2028-Q1</c:v>
                </c:pt>
                <c:pt idx="20">
                  <c:v>2028-Q2</c:v>
                </c:pt>
                <c:pt idx="21">
                  <c:v>2028-Q3</c:v>
                </c:pt>
              </c:strCache>
            </c:strRef>
          </c:cat>
          <c:val>
            <c:numRef>
              <c:f>Forecasts!$B$3:$B$24</c:f>
              <c:numCache>
                <c:formatCode>0.00</c:formatCode>
                <c:ptCount val="22"/>
                <c:pt idx="0">
                  <c:v>60.634585999999999</c:v>
                </c:pt>
                <c:pt idx="1">
                  <c:v>55.311703000000001</c:v>
                </c:pt>
                <c:pt idx="2">
                  <c:v>59.071350000000002</c:v>
                </c:pt>
                <c:pt idx="3">
                  <c:v>65.154139999999998</c:v>
                </c:pt>
                <c:pt idx="4">
                  <c:v>68.449960000000004</c:v>
                </c:pt>
                <c:pt idx="5">
                  <c:v>67.945939999999993</c:v>
                </c:pt>
                <c:pt idx="6">
                  <c:v>72.971649999999997</c:v>
                </c:pt>
                <c:pt idx="7">
                  <c:v>76.561250000000001</c:v>
                </c:pt>
                <c:pt idx="8">
                  <c:v>84.996260000000007</c:v>
                </c:pt>
                <c:pt idx="9">
                  <c:v>95.397639999999996</c:v>
                </c:pt>
                <c:pt idx="10">
                  <c:v>97.411159999999995</c:v>
                </c:pt>
                <c:pt idx="11">
                  <c:v>89.165229999999994</c:v>
                </c:pt>
                <c:pt idx="12">
                  <c:v>75.342094000000003</c:v>
                </c:pt>
                <c:pt idx="13">
                  <c:v>55.503860000000003</c:v>
                </c:pt>
                <c:pt idx="14">
                  <c:v>48.701099999999997</c:v>
                </c:pt>
                <c:pt idx="15">
                  <c:v>54.657127000000003</c:v>
                </c:pt>
                <c:pt idx="16">
                  <c:v>64.157073999999994</c:v>
                </c:pt>
                <c:pt idx="17">
                  <c:v>64.881293999999997</c:v>
                </c:pt>
                <c:pt idx="18">
                  <c:v>64.337969999999999</c:v>
                </c:pt>
                <c:pt idx="19">
                  <c:v>66.995069999999998</c:v>
                </c:pt>
                <c:pt idx="20">
                  <c:v>71.352715000000003</c:v>
                </c:pt>
                <c:pt idx="21">
                  <c:v>79.641655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1-40E0-99F0-807F5646E0E6}"/>
            </c:ext>
          </c:extLst>
        </c:ser>
        <c:ser>
          <c:idx val="1"/>
          <c:order val="1"/>
          <c:tx>
            <c:strRef>
              <c:f>Forecasts!$D$2</c:f>
              <c:strCache>
                <c:ptCount val="1"/>
                <c:pt idx="0">
                  <c:v>gi_oil_price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Forecasts!$A$3:$A$24</c:f>
              <c:strCache>
                <c:ptCount val="22"/>
                <c:pt idx="0">
                  <c:v>2023-Q2</c:v>
                </c:pt>
                <c:pt idx="1">
                  <c:v>2023-Q3</c:v>
                </c:pt>
                <c:pt idx="2">
                  <c:v>2023-Q4</c:v>
                </c:pt>
                <c:pt idx="3">
                  <c:v>2024-Q1</c:v>
                </c:pt>
                <c:pt idx="4">
                  <c:v>2024-Q2</c:v>
                </c:pt>
                <c:pt idx="5">
                  <c:v>2024-Q3</c:v>
                </c:pt>
                <c:pt idx="6">
                  <c:v>2024-Q4</c:v>
                </c:pt>
                <c:pt idx="7">
                  <c:v>2025-Q1</c:v>
                </c:pt>
                <c:pt idx="8">
                  <c:v>2025-Q2</c:v>
                </c:pt>
                <c:pt idx="9">
                  <c:v>2025-Q3</c:v>
                </c:pt>
                <c:pt idx="10">
                  <c:v>2025-Q4</c:v>
                </c:pt>
                <c:pt idx="11">
                  <c:v>2026-Q1</c:v>
                </c:pt>
                <c:pt idx="12">
                  <c:v>2026-Q2</c:v>
                </c:pt>
                <c:pt idx="13">
                  <c:v>2026-Q3</c:v>
                </c:pt>
                <c:pt idx="14">
                  <c:v>2026-Q4</c:v>
                </c:pt>
                <c:pt idx="15">
                  <c:v>2027-Q1</c:v>
                </c:pt>
                <c:pt idx="16">
                  <c:v>2027-Q2</c:v>
                </c:pt>
                <c:pt idx="17">
                  <c:v>2027-Q3</c:v>
                </c:pt>
                <c:pt idx="18">
                  <c:v>2027-Q4</c:v>
                </c:pt>
                <c:pt idx="19">
                  <c:v>2028-Q1</c:v>
                </c:pt>
                <c:pt idx="20">
                  <c:v>2028-Q2</c:v>
                </c:pt>
                <c:pt idx="21">
                  <c:v>2028-Q3</c:v>
                </c:pt>
              </c:strCache>
            </c:strRef>
          </c:cat>
          <c:val>
            <c:numRef>
              <c:f>Forecasts!$D$3:$D$24</c:f>
              <c:numCache>
                <c:formatCode>0.00</c:formatCode>
                <c:ptCount val="22"/>
                <c:pt idx="0">
                  <c:v>75.393119999999996</c:v>
                </c:pt>
                <c:pt idx="1">
                  <c:v>74.772155999999995</c:v>
                </c:pt>
                <c:pt idx="2">
                  <c:v>74.206940000000003</c:v>
                </c:pt>
                <c:pt idx="3">
                  <c:v>73.68929</c:v>
                </c:pt>
                <c:pt idx="4">
                  <c:v>73.212540000000004</c:v>
                </c:pt>
                <c:pt idx="5">
                  <c:v>72.771180000000001</c:v>
                </c:pt>
                <c:pt idx="6">
                  <c:v>72.360659999999996</c:v>
                </c:pt>
                <c:pt idx="7">
                  <c:v>71.977130000000002</c:v>
                </c:pt>
                <c:pt idx="8">
                  <c:v>71.617379999999997</c:v>
                </c:pt>
                <c:pt idx="9">
                  <c:v>71.278639999999996</c:v>
                </c:pt>
                <c:pt idx="10">
                  <c:v>70.958579999999998</c:v>
                </c:pt>
                <c:pt idx="11">
                  <c:v>70.655140000000003</c:v>
                </c:pt>
                <c:pt idx="12">
                  <c:v>70.366569999999996</c:v>
                </c:pt>
                <c:pt idx="13">
                  <c:v>70.091324</c:v>
                </c:pt>
                <c:pt idx="14">
                  <c:v>69.828050000000005</c:v>
                </c:pt>
                <c:pt idx="15">
                  <c:v>69.575553999999997</c:v>
                </c:pt>
                <c:pt idx="16">
                  <c:v>69.332794000000007</c:v>
                </c:pt>
                <c:pt idx="17">
                  <c:v>69.098820000000003</c:v>
                </c:pt>
                <c:pt idx="18">
                  <c:v>68.872794999999996</c:v>
                </c:pt>
                <c:pt idx="19">
                  <c:v>68.653970000000001</c:v>
                </c:pt>
                <c:pt idx="20">
                  <c:v>68.441670000000002</c:v>
                </c:pt>
                <c:pt idx="21">
                  <c:v>68.235249999999994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1-40E0-99F0-807F5646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60544"/>
        <c:axId val="504461504"/>
      </c:lineChart>
      <c:catAx>
        <c:axId val="5044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1504"/>
        <c:crosses val="autoZero"/>
        <c:auto val="1"/>
        <c:lblAlgn val="ctr"/>
        <c:lblOffset val="100"/>
        <c:noMultiLvlLbl val="0"/>
      </c:catAx>
      <c:valAx>
        <c:axId val="5044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Quarterly Forecasts: Gas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Forecasts!$C$2</c:f>
              <c:strCache>
                <c:ptCount val="1"/>
                <c:pt idx="0">
                  <c:v>nm_gas_price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Forecasts!$A$3:$A$24</c:f>
              <c:strCache>
                <c:ptCount val="22"/>
                <c:pt idx="0">
                  <c:v>2023-Q2</c:v>
                </c:pt>
                <c:pt idx="1">
                  <c:v>2023-Q3</c:v>
                </c:pt>
                <c:pt idx="2">
                  <c:v>2023-Q4</c:v>
                </c:pt>
                <c:pt idx="3">
                  <c:v>2024-Q1</c:v>
                </c:pt>
                <c:pt idx="4">
                  <c:v>2024-Q2</c:v>
                </c:pt>
                <c:pt idx="5">
                  <c:v>2024-Q3</c:v>
                </c:pt>
                <c:pt idx="6">
                  <c:v>2024-Q4</c:v>
                </c:pt>
                <c:pt idx="7">
                  <c:v>2025-Q1</c:v>
                </c:pt>
                <c:pt idx="8">
                  <c:v>2025-Q2</c:v>
                </c:pt>
                <c:pt idx="9">
                  <c:v>2025-Q3</c:v>
                </c:pt>
                <c:pt idx="10">
                  <c:v>2025-Q4</c:v>
                </c:pt>
                <c:pt idx="11">
                  <c:v>2026-Q1</c:v>
                </c:pt>
                <c:pt idx="12">
                  <c:v>2026-Q2</c:v>
                </c:pt>
                <c:pt idx="13">
                  <c:v>2026-Q3</c:v>
                </c:pt>
                <c:pt idx="14">
                  <c:v>2026-Q4</c:v>
                </c:pt>
                <c:pt idx="15">
                  <c:v>2027-Q1</c:v>
                </c:pt>
                <c:pt idx="16">
                  <c:v>2027-Q2</c:v>
                </c:pt>
                <c:pt idx="17">
                  <c:v>2027-Q3</c:v>
                </c:pt>
                <c:pt idx="18">
                  <c:v>2027-Q4</c:v>
                </c:pt>
                <c:pt idx="19">
                  <c:v>2028-Q1</c:v>
                </c:pt>
                <c:pt idx="20">
                  <c:v>2028-Q2</c:v>
                </c:pt>
                <c:pt idx="21">
                  <c:v>2028-Q3</c:v>
                </c:pt>
              </c:strCache>
            </c:strRef>
          </c:cat>
          <c:val>
            <c:numRef>
              <c:f>Forecasts!$C$3:$C$24</c:f>
              <c:numCache>
                <c:formatCode>0.00</c:formatCode>
                <c:ptCount val="22"/>
                <c:pt idx="0">
                  <c:v>4.6030540000000002</c:v>
                </c:pt>
                <c:pt idx="1">
                  <c:v>4.6650590000000003</c:v>
                </c:pt>
                <c:pt idx="2">
                  <c:v>4.7260150000000003</c:v>
                </c:pt>
                <c:pt idx="3">
                  <c:v>4.7859125000000002</c:v>
                </c:pt>
                <c:pt idx="4">
                  <c:v>4.8447339999999999</c:v>
                </c:pt>
                <c:pt idx="5">
                  <c:v>4.9024543999999999</c:v>
                </c:pt>
                <c:pt idx="6">
                  <c:v>4.9590445000000001</c:v>
                </c:pt>
                <c:pt idx="7">
                  <c:v>5.0144700000000002</c:v>
                </c:pt>
                <c:pt idx="8">
                  <c:v>5.068695</c:v>
                </c:pt>
                <c:pt idx="9">
                  <c:v>5.1216819999999998</c:v>
                </c:pt>
                <c:pt idx="10">
                  <c:v>5.1733922999999997</c:v>
                </c:pt>
                <c:pt idx="11">
                  <c:v>5.2237863999999998</c:v>
                </c:pt>
                <c:pt idx="12">
                  <c:v>5.2728270000000004</c:v>
                </c:pt>
                <c:pt idx="13">
                  <c:v>5.3204813</c:v>
                </c:pt>
                <c:pt idx="14">
                  <c:v>5.3667163999999996</c:v>
                </c:pt>
                <c:pt idx="15">
                  <c:v>5.4115039999999999</c:v>
                </c:pt>
                <c:pt idx="16">
                  <c:v>5.4548196999999998</c:v>
                </c:pt>
                <c:pt idx="17">
                  <c:v>5.496645</c:v>
                </c:pt>
                <c:pt idx="18">
                  <c:v>5.5369662999999996</c:v>
                </c:pt>
                <c:pt idx="19">
                  <c:v>5.5757750000000001</c:v>
                </c:pt>
                <c:pt idx="20">
                  <c:v>5.6130667000000001</c:v>
                </c:pt>
                <c:pt idx="21">
                  <c:v>5.6488446999999997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BA1-8177-3DA21E0A52FD}"/>
            </c:ext>
          </c:extLst>
        </c:ser>
        <c:ser>
          <c:idx val="1"/>
          <c:order val="1"/>
          <c:tx>
            <c:strRef>
              <c:f>Forecasts!$E$2</c:f>
              <c:strCache>
                <c:ptCount val="1"/>
                <c:pt idx="0">
                  <c:v>gi_gas_price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Forecasts!$A$3:$A$24</c:f>
              <c:strCache>
                <c:ptCount val="22"/>
                <c:pt idx="0">
                  <c:v>2023-Q2</c:v>
                </c:pt>
                <c:pt idx="1">
                  <c:v>2023-Q3</c:v>
                </c:pt>
                <c:pt idx="2">
                  <c:v>2023-Q4</c:v>
                </c:pt>
                <c:pt idx="3">
                  <c:v>2024-Q1</c:v>
                </c:pt>
                <c:pt idx="4">
                  <c:v>2024-Q2</c:v>
                </c:pt>
                <c:pt idx="5">
                  <c:v>2024-Q3</c:v>
                </c:pt>
                <c:pt idx="6">
                  <c:v>2024-Q4</c:v>
                </c:pt>
                <c:pt idx="7">
                  <c:v>2025-Q1</c:v>
                </c:pt>
                <c:pt idx="8">
                  <c:v>2025-Q2</c:v>
                </c:pt>
                <c:pt idx="9">
                  <c:v>2025-Q3</c:v>
                </c:pt>
                <c:pt idx="10">
                  <c:v>2025-Q4</c:v>
                </c:pt>
                <c:pt idx="11">
                  <c:v>2026-Q1</c:v>
                </c:pt>
                <c:pt idx="12">
                  <c:v>2026-Q2</c:v>
                </c:pt>
                <c:pt idx="13">
                  <c:v>2026-Q3</c:v>
                </c:pt>
                <c:pt idx="14">
                  <c:v>2026-Q4</c:v>
                </c:pt>
                <c:pt idx="15">
                  <c:v>2027-Q1</c:v>
                </c:pt>
                <c:pt idx="16">
                  <c:v>2027-Q2</c:v>
                </c:pt>
                <c:pt idx="17">
                  <c:v>2027-Q3</c:v>
                </c:pt>
                <c:pt idx="18">
                  <c:v>2027-Q4</c:v>
                </c:pt>
                <c:pt idx="19">
                  <c:v>2028-Q1</c:v>
                </c:pt>
                <c:pt idx="20">
                  <c:v>2028-Q2</c:v>
                </c:pt>
                <c:pt idx="21">
                  <c:v>2028-Q3</c:v>
                </c:pt>
              </c:strCache>
            </c:strRef>
          </c:cat>
          <c:val>
            <c:numRef>
              <c:f>Forecasts!$E$3:$E$24</c:f>
              <c:numCache>
                <c:formatCode>0.00</c:formatCode>
                <c:ptCount val="22"/>
                <c:pt idx="0">
                  <c:v>2.8049197000000001</c:v>
                </c:pt>
                <c:pt idx="1">
                  <c:v>2.9388757000000001</c:v>
                </c:pt>
                <c:pt idx="2">
                  <c:v>3.0571359999999999</c:v>
                </c:pt>
                <c:pt idx="3">
                  <c:v>3.163354</c:v>
                </c:pt>
                <c:pt idx="4">
                  <c:v>3.2601551999999998</c:v>
                </c:pt>
                <c:pt idx="5">
                  <c:v>3.3494906000000002</c:v>
                </c:pt>
                <c:pt idx="6">
                  <c:v>3.432849</c:v>
                </c:pt>
                <c:pt idx="7">
                  <c:v>3.5113916000000001</c:v>
                </c:pt>
                <c:pt idx="8">
                  <c:v>3.5860476000000001</c:v>
                </c:pt>
                <c:pt idx="9">
                  <c:v>3.6575742</c:v>
                </c:pt>
                <c:pt idx="10">
                  <c:v>3.7266005999999998</c:v>
                </c:pt>
                <c:pt idx="11">
                  <c:v>3.7936583000000001</c:v>
                </c:pt>
                <c:pt idx="12">
                  <c:v>3.8592067000000001</c:v>
                </c:pt>
                <c:pt idx="13">
                  <c:v>3.9236474000000001</c:v>
                </c:pt>
                <c:pt idx="14">
                  <c:v>3.987339</c:v>
                </c:pt>
                <c:pt idx="15">
                  <c:v>4.0506070000000003</c:v>
                </c:pt>
                <c:pt idx="16">
                  <c:v>4.1137519999999999</c:v>
                </c:pt>
                <c:pt idx="17">
                  <c:v>4.1770544000000003</c:v>
                </c:pt>
                <c:pt idx="18">
                  <c:v>4.2407823000000002</c:v>
                </c:pt>
                <c:pt idx="19">
                  <c:v>4.305193</c:v>
                </c:pt>
                <c:pt idx="20">
                  <c:v>4.3705360000000004</c:v>
                </c:pt>
                <c:pt idx="21">
                  <c:v>4.4370580000000004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BA1-8177-3DA21E0A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38127"/>
        <c:axId val="2058838607"/>
      </c:lineChart>
      <c:catAx>
        <c:axId val="20588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8607"/>
        <c:crosses val="autoZero"/>
        <c:auto val="1"/>
        <c:lblAlgn val="ctr"/>
        <c:lblOffset val="100"/>
        <c:noMultiLvlLbl val="0"/>
      </c:catAx>
      <c:valAx>
        <c:axId val="20588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Quarterly Forecasts: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Forecasts!$B$27</c:f>
              <c:strCache>
                <c:ptCount val="1"/>
                <c:pt idx="0">
                  <c:v>nm_oil_price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Forecasts!$B$28:$B$47</c:f>
              <c:numCache>
                <c:formatCode>0.00</c:formatCode>
                <c:ptCount val="20"/>
                <c:pt idx="0">
                  <c:v>73.404948748501454</c:v>
                </c:pt>
                <c:pt idx="1">
                  <c:v>71.891794519337267</c:v>
                </c:pt>
                <c:pt idx="2">
                  <c:v>70.654674318598211</c:v>
                </c:pt>
                <c:pt idx="3">
                  <c:v>71.897415624292179</c:v>
                </c:pt>
                <c:pt idx="4">
                  <c:v>72.391928254766967</c:v>
                </c:pt>
                <c:pt idx="5">
                  <c:v>70.97799315836852</c:v>
                </c:pt>
                <c:pt idx="6">
                  <c:v>72.349657434670618</c:v>
                </c:pt>
                <c:pt idx="7">
                  <c:v>72.580267705919425</c:v>
                </c:pt>
                <c:pt idx="8">
                  <c:v>72.686125414631817</c:v>
                </c:pt>
                <c:pt idx="9">
                  <c:v>72.643072199100274</c:v>
                </c:pt>
                <c:pt idx="10">
                  <c:v>72.584961847962646</c:v>
                </c:pt>
                <c:pt idx="11">
                  <c:v>72.51159815931301</c:v>
                </c:pt>
                <c:pt idx="12">
                  <c:v>72.509749900816033</c:v>
                </c:pt>
                <c:pt idx="13">
                  <c:v>72.580127434664931</c:v>
                </c:pt>
                <c:pt idx="14">
                  <c:v>72.699116583113167</c:v>
                </c:pt>
                <c:pt idx="15">
                  <c:v>72.75159335567821</c:v>
                </c:pt>
                <c:pt idx="16">
                  <c:v>72.791199303639146</c:v>
                </c:pt>
                <c:pt idx="17">
                  <c:v>72.743060830815637</c:v>
                </c:pt>
                <c:pt idx="18">
                  <c:v>72.689413934359763</c:v>
                </c:pt>
                <c:pt idx="19">
                  <c:v>72.601597349315142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A-41D8-ACD0-45369B4EE7A6}"/>
            </c:ext>
          </c:extLst>
        </c:ser>
        <c:ser>
          <c:idx val="1"/>
          <c:order val="1"/>
          <c:tx>
            <c:strRef>
              <c:f>Forecasts!$D$27</c:f>
              <c:strCache>
                <c:ptCount val="1"/>
                <c:pt idx="0">
                  <c:v>gi_oil_price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Forecasts!$D$28:$D$47</c:f>
              <c:numCache>
                <c:formatCode>0.00</c:formatCode>
                <c:ptCount val="20"/>
                <c:pt idx="0">
                  <c:v>69.876578050728028</c:v>
                </c:pt>
                <c:pt idx="1">
                  <c:v>71.48583017984447</c:v>
                </c:pt>
                <c:pt idx="2">
                  <c:v>69.104181315967224</c:v>
                </c:pt>
                <c:pt idx="3">
                  <c:v>72.190888503395286</c:v>
                </c:pt>
                <c:pt idx="4">
                  <c:v>73.904400781071956</c:v>
                </c:pt>
                <c:pt idx="5">
                  <c:v>69.838331204546662</c:v>
                </c:pt>
                <c:pt idx="6">
                  <c:v>73.963417560824482</c:v>
                </c:pt>
                <c:pt idx="7">
                  <c:v>75.585186020927594</c:v>
                </c:pt>
                <c:pt idx="8">
                  <c:v>76.734181263618183</c:v>
                </c:pt>
                <c:pt idx="9">
                  <c:v>77.424554724860471</c:v>
                </c:pt>
                <c:pt idx="10">
                  <c:v>77.924686681055675</c:v>
                </c:pt>
                <c:pt idx="11">
                  <c:v>78.421617580992518</c:v>
                </c:pt>
                <c:pt idx="12">
                  <c:v>79.100358653054812</c:v>
                </c:pt>
                <c:pt idx="13">
                  <c:v>79.961191957207674</c:v>
                </c:pt>
                <c:pt idx="14">
                  <c:v>80.882464177585476</c:v>
                </c:pt>
                <c:pt idx="15">
                  <c:v>81.70988114819049</c:v>
                </c:pt>
                <c:pt idx="16">
                  <c:v>82.359260760314356</c:v>
                </c:pt>
                <c:pt idx="17">
                  <c:v>82.809649899826425</c:v>
                </c:pt>
                <c:pt idx="18">
                  <c:v>83.143182580952114</c:v>
                </c:pt>
                <c:pt idx="19">
                  <c:v>83.432201958596252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A-41D8-ACD0-45369B4E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41487"/>
        <c:axId val="429544847"/>
      </c:lineChart>
      <c:catAx>
        <c:axId val="4295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4847"/>
        <c:crosses val="autoZero"/>
        <c:auto val="1"/>
        <c:lblAlgn val="ctr"/>
        <c:lblOffset val="100"/>
        <c:noMultiLvlLbl val="0"/>
      </c:catAx>
      <c:valAx>
        <c:axId val="429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Quarterly Forecasts:  Gas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Forecasts!$C$27</c:f>
              <c:strCache>
                <c:ptCount val="1"/>
                <c:pt idx="0">
                  <c:v>nm_gas_price</c:v>
                </c:pt>
              </c:strCache>
            </c:strRef>
          </c:tx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Forecasts!$C$28:$C$47</c:f>
              <c:numCache>
                <c:formatCode>0.00</c:formatCode>
                <c:ptCount val="20"/>
                <c:pt idx="0">
                  <c:v>3.9534859552703154</c:v>
                </c:pt>
                <c:pt idx="1">
                  <c:v>3.7422860804267093</c:v>
                </c:pt>
                <c:pt idx="2">
                  <c:v>3.8961695081748684</c:v>
                </c:pt>
                <c:pt idx="3">
                  <c:v>3.9850838550661862</c:v>
                </c:pt>
                <c:pt idx="4">
                  <c:v>3.7911336552788573</c:v>
                </c:pt>
                <c:pt idx="5">
                  <c:v>3.9730962626551869</c:v>
                </c:pt>
                <c:pt idx="6">
                  <c:v>4.1824917305880289</c:v>
                </c:pt>
                <c:pt idx="7">
                  <c:v>4.2564678361214101</c:v>
                </c:pt>
                <c:pt idx="8">
                  <c:v>4.0754864435508784</c:v>
                </c:pt>
                <c:pt idx="9">
                  <c:v>4.2435619261435731</c:v>
                </c:pt>
                <c:pt idx="10">
                  <c:v>4.3750019330847474</c:v>
                </c:pt>
                <c:pt idx="11">
                  <c:v>4.3665043233225829</c:v>
                </c:pt>
                <c:pt idx="12">
                  <c:v>4.1534338707364098</c:v>
                </c:pt>
                <c:pt idx="13">
                  <c:v>4.3676093365413102</c:v>
                </c:pt>
                <c:pt idx="14">
                  <c:v>4.5232810240111947</c:v>
                </c:pt>
                <c:pt idx="15">
                  <c:v>4.5072316664260619</c:v>
                </c:pt>
                <c:pt idx="16">
                  <c:v>4.3355013627352132</c:v>
                </c:pt>
                <c:pt idx="17">
                  <c:v>4.5204748153610055</c:v>
                </c:pt>
                <c:pt idx="18">
                  <c:v>4.6998208330959672</c:v>
                </c:pt>
                <c:pt idx="19">
                  <c:v>4.5305710820036831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B-4232-AF65-D65711AD1EE6}"/>
            </c:ext>
          </c:extLst>
        </c:ser>
        <c:ser>
          <c:idx val="3"/>
          <c:order val="1"/>
          <c:tx>
            <c:strRef>
              <c:f>Forecasts!$E$27</c:f>
              <c:strCache>
                <c:ptCount val="1"/>
                <c:pt idx="0">
                  <c:v>gi_gas_price</c:v>
                </c:pt>
              </c:strCache>
            </c:strRef>
          </c:tx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Forecasts!$E$28:$E$47</c:f>
              <c:numCache>
                <c:formatCode>0.00</c:formatCode>
                <c:ptCount val="20"/>
                <c:pt idx="0">
                  <c:v>4.8901783494658364</c:v>
                </c:pt>
                <c:pt idx="1">
                  <c:v>4.7501065529601254</c:v>
                </c:pt>
                <c:pt idx="2">
                  <c:v>4.8708312338860233</c:v>
                </c:pt>
                <c:pt idx="3">
                  <c:v>4.496287987196423</c:v>
                </c:pt>
                <c:pt idx="4">
                  <c:v>4.51032699340315</c:v>
                </c:pt>
                <c:pt idx="5">
                  <c:v>4.5824157586140064</c:v>
                </c:pt>
                <c:pt idx="6">
                  <c:v>4.8710547684998309</c:v>
                </c:pt>
                <c:pt idx="7">
                  <c:v>4.6473766076054206</c:v>
                </c:pt>
                <c:pt idx="8">
                  <c:v>4.5640275662305489</c:v>
                </c:pt>
                <c:pt idx="9">
                  <c:v>4.8906479937877929</c:v>
                </c:pt>
                <c:pt idx="10">
                  <c:v>5.0163467600747538</c:v>
                </c:pt>
                <c:pt idx="11">
                  <c:v>4.764931691414338</c:v>
                </c:pt>
                <c:pt idx="12">
                  <c:v>4.7514308687184847</c:v>
                </c:pt>
                <c:pt idx="13">
                  <c:v>5.25753976641007</c:v>
                </c:pt>
                <c:pt idx="14">
                  <c:v>5.4840071146824769</c:v>
                </c:pt>
                <c:pt idx="15">
                  <c:v>5.2110471192867669</c:v>
                </c:pt>
                <c:pt idx="16">
                  <c:v>5.3140250243818663</c:v>
                </c:pt>
                <c:pt idx="17">
                  <c:v>5.7248851750138812</c:v>
                </c:pt>
                <c:pt idx="18">
                  <c:v>5.992200045424128</c:v>
                </c:pt>
                <c:pt idx="19">
                  <c:v>5.2746369087743714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B-4232-AF65-D65711AD1EE6}"/>
            </c:ext>
          </c:extLst>
        </c:ser>
        <c:ser>
          <c:idx val="0"/>
          <c:order val="2"/>
          <c:tx>
            <c:strRef>
              <c:f>Forecasts!$B$27</c:f>
              <c:strCache>
                <c:ptCount val="1"/>
                <c:pt idx="0">
                  <c:v>nm_oil_price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Forecasts!$B$28:$B$47</c:f>
              <c:numCache>
                <c:formatCode>0.00</c:formatCode>
                <c:ptCount val="20"/>
                <c:pt idx="0">
                  <c:v>73.404948748501454</c:v>
                </c:pt>
                <c:pt idx="1">
                  <c:v>71.891794519337267</c:v>
                </c:pt>
                <c:pt idx="2">
                  <c:v>70.654674318598211</c:v>
                </c:pt>
                <c:pt idx="3">
                  <c:v>71.897415624292179</c:v>
                </c:pt>
                <c:pt idx="4">
                  <c:v>72.391928254766967</c:v>
                </c:pt>
                <c:pt idx="5">
                  <c:v>70.97799315836852</c:v>
                </c:pt>
                <c:pt idx="6">
                  <c:v>72.349657434670618</c:v>
                </c:pt>
                <c:pt idx="7">
                  <c:v>72.580267705919425</c:v>
                </c:pt>
                <c:pt idx="8">
                  <c:v>72.686125414631817</c:v>
                </c:pt>
                <c:pt idx="9">
                  <c:v>72.643072199100274</c:v>
                </c:pt>
                <c:pt idx="10">
                  <c:v>72.584961847962646</c:v>
                </c:pt>
                <c:pt idx="11">
                  <c:v>72.51159815931301</c:v>
                </c:pt>
                <c:pt idx="12">
                  <c:v>72.509749900816033</c:v>
                </c:pt>
                <c:pt idx="13">
                  <c:v>72.580127434664931</c:v>
                </c:pt>
                <c:pt idx="14">
                  <c:v>72.699116583113167</c:v>
                </c:pt>
                <c:pt idx="15">
                  <c:v>72.75159335567821</c:v>
                </c:pt>
                <c:pt idx="16">
                  <c:v>72.791199303639146</c:v>
                </c:pt>
                <c:pt idx="17">
                  <c:v>72.743060830815637</c:v>
                </c:pt>
                <c:pt idx="18">
                  <c:v>72.689413934359763</c:v>
                </c:pt>
                <c:pt idx="19">
                  <c:v>72.601597349315142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B-4232-AF65-D65711AD1EE6}"/>
            </c:ext>
          </c:extLst>
        </c:ser>
        <c:ser>
          <c:idx val="1"/>
          <c:order val="3"/>
          <c:tx>
            <c:strRef>
              <c:f>Forecasts!$D$27</c:f>
              <c:strCache>
                <c:ptCount val="1"/>
                <c:pt idx="0">
                  <c:v>gi_oil_price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Forecasts!$A$28:$A$47</c:f>
              <c:strCache>
                <c:ptCount val="20"/>
                <c:pt idx="0">
                  <c:v>2023-Q3</c:v>
                </c:pt>
                <c:pt idx="1">
                  <c:v>2023-Q4</c:v>
                </c:pt>
                <c:pt idx="2">
                  <c:v>2024-Q1</c:v>
                </c:pt>
                <c:pt idx="3">
                  <c:v>2024-Q2</c:v>
                </c:pt>
                <c:pt idx="4">
                  <c:v>2024-Q3</c:v>
                </c:pt>
                <c:pt idx="5">
                  <c:v>2024-Q4</c:v>
                </c:pt>
                <c:pt idx="6">
                  <c:v>2025-Q1</c:v>
                </c:pt>
                <c:pt idx="7">
                  <c:v>2025-Q2</c:v>
                </c:pt>
                <c:pt idx="8">
                  <c:v>2025-Q3</c:v>
                </c:pt>
                <c:pt idx="9">
                  <c:v>2025-Q4</c:v>
                </c:pt>
                <c:pt idx="10">
                  <c:v>2026-Q1</c:v>
                </c:pt>
                <c:pt idx="11">
                  <c:v>2026-Q2</c:v>
                </c:pt>
                <c:pt idx="12">
                  <c:v>2026-Q3</c:v>
                </c:pt>
                <c:pt idx="13">
                  <c:v>2026-Q4</c:v>
                </c:pt>
                <c:pt idx="14">
                  <c:v>2027-Q1</c:v>
                </c:pt>
                <c:pt idx="15">
                  <c:v>2027-Q2</c:v>
                </c:pt>
                <c:pt idx="16">
                  <c:v>2027-Q3</c:v>
                </c:pt>
                <c:pt idx="17">
                  <c:v>2027-Q4</c:v>
                </c:pt>
                <c:pt idx="18">
                  <c:v>2028-Q1</c:v>
                </c:pt>
                <c:pt idx="19">
                  <c:v>2028-Q2</c:v>
                </c:pt>
              </c:strCache>
            </c:strRef>
          </c:cat>
          <c:val>
            <c:numRef>
              <c:f>Forecasts!$D$28:$D$47</c:f>
              <c:numCache>
                <c:formatCode>0.00</c:formatCode>
                <c:ptCount val="20"/>
                <c:pt idx="0">
                  <c:v>69.876578050728028</c:v>
                </c:pt>
                <c:pt idx="1">
                  <c:v>71.48583017984447</c:v>
                </c:pt>
                <c:pt idx="2">
                  <c:v>69.104181315967224</c:v>
                </c:pt>
                <c:pt idx="3">
                  <c:v>72.190888503395286</c:v>
                </c:pt>
                <c:pt idx="4">
                  <c:v>73.904400781071956</c:v>
                </c:pt>
                <c:pt idx="5">
                  <c:v>69.838331204546662</c:v>
                </c:pt>
                <c:pt idx="6">
                  <c:v>73.963417560824482</c:v>
                </c:pt>
                <c:pt idx="7">
                  <c:v>75.585186020927594</c:v>
                </c:pt>
                <c:pt idx="8">
                  <c:v>76.734181263618183</c:v>
                </c:pt>
                <c:pt idx="9">
                  <c:v>77.424554724860471</c:v>
                </c:pt>
                <c:pt idx="10">
                  <c:v>77.924686681055675</c:v>
                </c:pt>
                <c:pt idx="11">
                  <c:v>78.421617580992518</c:v>
                </c:pt>
                <c:pt idx="12">
                  <c:v>79.100358653054812</c:v>
                </c:pt>
                <c:pt idx="13">
                  <c:v>79.961191957207674</c:v>
                </c:pt>
                <c:pt idx="14">
                  <c:v>80.882464177585476</c:v>
                </c:pt>
                <c:pt idx="15">
                  <c:v>81.70988114819049</c:v>
                </c:pt>
                <c:pt idx="16">
                  <c:v>82.359260760314356</c:v>
                </c:pt>
                <c:pt idx="17">
                  <c:v>82.809649899826425</c:v>
                </c:pt>
                <c:pt idx="18">
                  <c:v>83.143182580952114</c:v>
                </c:pt>
                <c:pt idx="19">
                  <c:v>83.432201958596252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B-4232-AF65-D65711AD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41487"/>
        <c:axId val="429544847"/>
      </c:lineChart>
      <c:catAx>
        <c:axId val="4295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4847"/>
        <c:crosses val="autoZero"/>
        <c:auto val="1"/>
        <c:lblAlgn val="ctr"/>
        <c:lblOffset val="100"/>
        <c:noMultiLvlLbl val="0"/>
      </c:catAx>
      <c:valAx>
        <c:axId val="429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14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9525</xdr:rowOff>
    </xdr:from>
    <xdr:to>
      <xdr:col>12</xdr:col>
      <xdr:colOff>304800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22C45-A3BB-1ADC-41F5-722D7E10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6</xdr:row>
      <xdr:rowOff>19050</xdr:rowOff>
    </xdr:from>
    <xdr:to>
      <xdr:col>20</xdr:col>
      <xdr:colOff>171450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FC904-899D-DE0E-D49A-0BC6BA5A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30</xdr:row>
      <xdr:rowOff>98425</xdr:rowOff>
    </xdr:from>
    <xdr:to>
      <xdr:col>12</xdr:col>
      <xdr:colOff>82550</xdr:colOff>
      <xdr:row>45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C3BA5-076D-F2AC-A7D2-DF6A1A6B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30</xdr:row>
      <xdr:rowOff>111125</xdr:rowOff>
    </xdr:from>
    <xdr:to>
      <xdr:col>19</xdr:col>
      <xdr:colOff>527050</xdr:colOff>
      <xdr:row>45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33EE0-87E6-796E-8FC4-6EC4ED63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if Rasool" id="{D76F98F3-6832-4DF8-B6F0-35B27E5262D4}" userId="Asif Rasoo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07-27T17:18:14.70" personId="{D76F98F3-6832-4DF8-B6F0-35B27E5262D4}" id="{C39FCB4E-4BC6-4E15-A9F1-4F6778850F00}">
    <text xml:space="preserve">In 2020, worldwide demand for oil fell rapidly as governments closed businesses and restricted travel due to the COVID-19 pandemic. </text>
  </threadedComment>
  <threadedComment ref="E20" dT="2023-07-27T17:19:46.33" personId="{D76F98F3-6832-4DF8-B6F0-35B27E5262D4}" id="{DAD76EF3-7CC1-4E69-BB5F-DC80FC17B8E2}">
    <text xml:space="preserve">Brent crude futures rose above $139 per barrel in March as Russia invaded Ukraine, and then later rose again as buyers reckoned with the bottleneck of two years of refinery closures during the pandemic. </text>
    <extLst>
      <x:ext xmlns:xltc2="http://schemas.microsoft.com/office/spreadsheetml/2020/threadedcomments2" uri="{F7C98A9C-CBB3-438F-8F68-D28B6AF4A901}">
        <xltc2:checksum>3106810252</xltc2:checksum>
        <xltc2:hyperlink startIndex="164" length="17" url="https://www.reuters.com/business/energy/us-oil-refining-capacity-drops-2021-2d-straight-year-eia-2022-06-21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39B0-ADC7-47EA-9ED2-084F9DBBD146}">
  <dimension ref="A1:M47"/>
  <sheetViews>
    <sheetView topLeftCell="A10" workbookViewId="0">
      <selection activeCell="B28" sqref="B28:B47"/>
    </sheetView>
  </sheetViews>
  <sheetFormatPr defaultRowHeight="15" x14ac:dyDescent="0.25"/>
  <cols>
    <col min="1" max="1" width="7.85546875" bestFit="1" customWidth="1"/>
    <col min="2" max="2" width="12.5703125" style="20" bestFit="1" customWidth="1"/>
    <col min="3" max="3" width="12.42578125" style="20" bestFit="1" customWidth="1"/>
    <col min="4" max="4" width="11.28515625" style="20" bestFit="1" customWidth="1"/>
    <col min="5" max="5" width="11.85546875" style="20" bestFit="1" customWidth="1"/>
    <col min="7" max="7" width="12.5703125" customWidth="1"/>
    <col min="8" max="8" width="9.85546875" bestFit="1" customWidth="1"/>
    <col min="9" max="9" width="9.42578125" bestFit="1" customWidth="1"/>
    <col min="10" max="10" width="11.7109375" bestFit="1" customWidth="1"/>
    <col min="11" max="12" width="9.85546875" bestFit="1" customWidth="1"/>
    <col min="13" max="13" width="9.42578125" bestFit="1" customWidth="1"/>
  </cols>
  <sheetData>
    <row r="1" spans="1:13" x14ac:dyDescent="0.25">
      <c r="B1" s="20" t="s">
        <v>138</v>
      </c>
    </row>
    <row r="2" spans="1:13" x14ac:dyDescent="0.25">
      <c r="A2" t="s">
        <v>2</v>
      </c>
      <c r="B2" s="37" t="s">
        <v>0</v>
      </c>
      <c r="C2" s="38" t="s">
        <v>8</v>
      </c>
      <c r="D2" s="37" t="s">
        <v>1</v>
      </c>
      <c r="E2" s="38" t="s">
        <v>9</v>
      </c>
      <c r="I2" s="33"/>
      <c r="J2" s="33"/>
      <c r="K2" s="33"/>
      <c r="L2" s="33"/>
      <c r="M2" s="33"/>
    </row>
    <row r="3" spans="1:13" x14ac:dyDescent="0.25">
      <c r="A3" t="s">
        <v>97</v>
      </c>
      <c r="B3" s="37">
        <v>60.634585999999999</v>
      </c>
      <c r="C3" s="38">
        <v>4.6030540000000002</v>
      </c>
      <c r="D3" s="37">
        <v>75.393119999999996</v>
      </c>
      <c r="E3" s="38">
        <v>2.8049197000000001</v>
      </c>
      <c r="G3" s="39"/>
      <c r="H3" s="40">
        <v>2023</v>
      </c>
      <c r="I3" s="40">
        <v>2024</v>
      </c>
      <c r="J3" s="40">
        <v>2025</v>
      </c>
      <c r="K3" s="40">
        <v>2026</v>
      </c>
      <c r="L3" s="40">
        <v>2027</v>
      </c>
      <c r="M3" s="40">
        <v>2028</v>
      </c>
    </row>
    <row r="4" spans="1:13" x14ac:dyDescent="0.25">
      <c r="A4" t="s">
        <v>98</v>
      </c>
      <c r="B4" s="37">
        <v>55.311703000000001</v>
      </c>
      <c r="C4" s="38">
        <v>4.6650590000000003</v>
      </c>
      <c r="D4" s="37">
        <v>74.772155999999995</v>
      </c>
      <c r="E4" s="38">
        <v>2.9388757000000001</v>
      </c>
      <c r="G4" s="41" t="s">
        <v>0</v>
      </c>
      <c r="H4" s="42">
        <v>63.992652999999997</v>
      </c>
      <c r="I4" s="42">
        <v>52.285069999999997</v>
      </c>
      <c r="J4" s="42">
        <v>49.376373000000001</v>
      </c>
      <c r="K4" s="42">
        <v>49.795166000000002</v>
      </c>
      <c r="L4" s="42">
        <v>53.557403999999998</v>
      </c>
      <c r="M4" s="42">
        <v>58.54081</v>
      </c>
    </row>
    <row r="5" spans="1:13" x14ac:dyDescent="0.25">
      <c r="A5" t="s">
        <v>99</v>
      </c>
      <c r="B5" s="37">
        <v>59.071350000000002</v>
      </c>
      <c r="C5" s="38">
        <v>4.7260150000000003</v>
      </c>
      <c r="D5" s="37">
        <v>74.206940000000003</v>
      </c>
      <c r="E5" s="38">
        <v>3.0571359999999999</v>
      </c>
      <c r="G5" s="43" t="s">
        <v>8</v>
      </c>
      <c r="H5" s="44">
        <v>5.5687594000000002</v>
      </c>
      <c r="I5" s="44">
        <v>4.7772145000000004</v>
      </c>
      <c r="J5" s="44">
        <v>5.7898082999999998</v>
      </c>
      <c r="K5" s="44">
        <v>6.2609089999999998</v>
      </c>
      <c r="L5" s="44">
        <v>5.0623300000000002</v>
      </c>
      <c r="M5" s="44">
        <v>4.4306364</v>
      </c>
    </row>
    <row r="6" spans="1:13" x14ac:dyDescent="0.25">
      <c r="A6" t="s">
        <v>100</v>
      </c>
      <c r="B6" s="37">
        <v>65.154139999999998</v>
      </c>
      <c r="C6" s="38">
        <v>4.7859125000000002</v>
      </c>
      <c r="D6" s="37">
        <v>73.68929</v>
      </c>
      <c r="E6" s="38">
        <v>3.163354</v>
      </c>
    </row>
    <row r="7" spans="1:13" x14ac:dyDescent="0.25">
      <c r="A7" t="s">
        <v>101</v>
      </c>
      <c r="B7" s="37">
        <v>68.449960000000004</v>
      </c>
      <c r="C7" s="38">
        <v>4.8447339999999999</v>
      </c>
      <c r="D7" s="37">
        <v>73.212540000000004</v>
      </c>
      <c r="E7" s="38">
        <v>3.2601551999999998</v>
      </c>
    </row>
    <row r="8" spans="1:13" x14ac:dyDescent="0.25">
      <c r="A8" t="s">
        <v>102</v>
      </c>
      <c r="B8" s="37">
        <v>67.945939999999993</v>
      </c>
      <c r="C8" s="38">
        <v>4.9024543999999999</v>
      </c>
      <c r="D8" s="37">
        <v>72.771180000000001</v>
      </c>
      <c r="E8" s="38">
        <v>3.3494906000000002</v>
      </c>
      <c r="I8" s="20"/>
      <c r="J8" s="20"/>
      <c r="K8" s="20"/>
      <c r="L8" s="20"/>
      <c r="M8" s="20"/>
    </row>
    <row r="9" spans="1:13" x14ac:dyDescent="0.25">
      <c r="A9" t="s">
        <v>103</v>
      </c>
      <c r="B9" s="37">
        <v>72.971649999999997</v>
      </c>
      <c r="C9" s="38">
        <v>4.9590445000000001</v>
      </c>
      <c r="D9" s="37">
        <v>72.360659999999996</v>
      </c>
      <c r="E9" s="38">
        <v>3.432849</v>
      </c>
      <c r="H9" s="20"/>
      <c r="M9" s="20"/>
    </row>
    <row r="10" spans="1:13" x14ac:dyDescent="0.25">
      <c r="A10" t="s">
        <v>104</v>
      </c>
      <c r="B10" s="37">
        <v>76.561250000000001</v>
      </c>
      <c r="C10" s="38">
        <v>5.0144700000000002</v>
      </c>
      <c r="D10" s="37">
        <v>71.977130000000002</v>
      </c>
      <c r="E10" s="38">
        <v>3.5113916000000001</v>
      </c>
      <c r="H10" s="20"/>
    </row>
    <row r="11" spans="1:13" x14ac:dyDescent="0.25">
      <c r="A11" t="s">
        <v>105</v>
      </c>
      <c r="B11" s="37">
        <v>84.996260000000007</v>
      </c>
      <c r="C11" s="38">
        <v>5.068695</v>
      </c>
      <c r="D11" s="37">
        <v>71.617379999999997</v>
      </c>
      <c r="E11" s="38">
        <v>3.5860476000000001</v>
      </c>
      <c r="H11" s="20"/>
    </row>
    <row r="12" spans="1:13" x14ac:dyDescent="0.25">
      <c r="A12" t="s">
        <v>106</v>
      </c>
      <c r="B12" s="37">
        <v>95.397639999999996</v>
      </c>
      <c r="C12" s="38">
        <v>5.1216819999999998</v>
      </c>
      <c r="D12" s="37">
        <v>71.278639999999996</v>
      </c>
      <c r="E12" s="38">
        <v>3.6575742</v>
      </c>
      <c r="H12" s="20"/>
    </row>
    <row r="13" spans="1:13" x14ac:dyDescent="0.25">
      <c r="A13" t="s">
        <v>107</v>
      </c>
      <c r="B13" s="37">
        <v>97.411159999999995</v>
      </c>
      <c r="C13" s="38">
        <v>5.1733922999999997</v>
      </c>
      <c r="D13" s="37">
        <v>70.958579999999998</v>
      </c>
      <c r="E13" s="38">
        <v>3.7266005999999998</v>
      </c>
      <c r="H13" s="20"/>
    </row>
    <row r="14" spans="1:13" x14ac:dyDescent="0.25">
      <c r="A14" t="s">
        <v>108</v>
      </c>
      <c r="B14" s="37">
        <v>89.165229999999994</v>
      </c>
      <c r="C14" s="38">
        <v>5.2237863999999998</v>
      </c>
      <c r="D14" s="37">
        <v>70.655140000000003</v>
      </c>
      <c r="E14" s="38">
        <v>3.7936583000000001</v>
      </c>
      <c r="H14" s="20"/>
    </row>
    <row r="15" spans="1:13" x14ac:dyDescent="0.25">
      <c r="A15" t="s">
        <v>109</v>
      </c>
      <c r="B15" s="37">
        <v>75.342094000000003</v>
      </c>
      <c r="C15" s="38">
        <v>5.2728270000000004</v>
      </c>
      <c r="D15" s="37">
        <v>70.366569999999996</v>
      </c>
      <c r="E15" s="38">
        <v>3.8592067000000001</v>
      </c>
      <c r="H15" s="20"/>
    </row>
    <row r="16" spans="1:13" x14ac:dyDescent="0.25">
      <c r="A16" t="s">
        <v>110</v>
      </c>
      <c r="B16" s="37">
        <v>55.503860000000003</v>
      </c>
      <c r="C16" s="38">
        <v>5.3204813</v>
      </c>
      <c r="D16" s="37">
        <v>70.091324</v>
      </c>
      <c r="E16" s="38">
        <v>3.9236474000000001</v>
      </c>
      <c r="H16" s="20"/>
    </row>
    <row r="17" spans="1:13" x14ac:dyDescent="0.25">
      <c r="A17" t="s">
        <v>112</v>
      </c>
      <c r="B17" s="37">
        <v>48.701099999999997</v>
      </c>
      <c r="C17" s="38">
        <v>5.3667163999999996</v>
      </c>
      <c r="D17" s="37">
        <v>69.828050000000005</v>
      </c>
      <c r="E17" s="38">
        <v>3.987339</v>
      </c>
      <c r="H17" s="20"/>
    </row>
    <row r="18" spans="1:13" x14ac:dyDescent="0.25">
      <c r="A18" t="s">
        <v>114</v>
      </c>
      <c r="B18" s="37">
        <v>54.657127000000003</v>
      </c>
      <c r="C18" s="38">
        <v>5.4115039999999999</v>
      </c>
      <c r="D18" s="37">
        <v>69.575553999999997</v>
      </c>
      <c r="E18" s="38">
        <v>4.0506070000000003</v>
      </c>
      <c r="H18" s="20"/>
    </row>
    <row r="19" spans="1:13" x14ac:dyDescent="0.25">
      <c r="A19" t="s">
        <v>113</v>
      </c>
      <c r="B19" s="37">
        <v>64.157073999999994</v>
      </c>
      <c r="C19" s="38">
        <v>5.4548196999999998</v>
      </c>
      <c r="D19" s="37">
        <v>69.332794000000007</v>
      </c>
      <c r="E19" s="38">
        <v>4.1137519999999999</v>
      </c>
      <c r="H19" s="20"/>
    </row>
    <row r="20" spans="1:13" x14ac:dyDescent="0.25">
      <c r="A20" t="s">
        <v>122</v>
      </c>
      <c r="B20" s="37">
        <v>64.881293999999997</v>
      </c>
      <c r="C20" s="38">
        <v>5.496645</v>
      </c>
      <c r="D20" s="37">
        <v>69.098820000000003</v>
      </c>
      <c r="E20" s="38">
        <v>4.1770544000000003</v>
      </c>
      <c r="H20" s="20"/>
    </row>
    <row r="21" spans="1:13" x14ac:dyDescent="0.25">
      <c r="A21" t="s">
        <v>123</v>
      </c>
      <c r="B21" s="37">
        <v>64.337969999999999</v>
      </c>
      <c r="C21" s="38">
        <v>5.5369662999999996</v>
      </c>
      <c r="D21" s="37">
        <v>68.872794999999996</v>
      </c>
      <c r="E21" s="38">
        <v>4.2407823000000002</v>
      </c>
      <c r="H21" s="20"/>
    </row>
    <row r="22" spans="1:13" x14ac:dyDescent="0.25">
      <c r="A22" t="s">
        <v>124</v>
      </c>
      <c r="B22" s="37">
        <v>66.995069999999998</v>
      </c>
      <c r="C22" s="38">
        <v>5.5757750000000001</v>
      </c>
      <c r="D22" s="37">
        <v>68.653970000000001</v>
      </c>
      <c r="E22" s="38">
        <v>4.305193</v>
      </c>
      <c r="H22" s="20"/>
    </row>
    <row r="23" spans="1:13" x14ac:dyDescent="0.25">
      <c r="A23" t="s">
        <v>125</v>
      </c>
      <c r="B23" s="37">
        <v>71.352715000000003</v>
      </c>
      <c r="C23" s="38">
        <v>5.6130667000000001</v>
      </c>
      <c r="D23" s="37">
        <v>68.441670000000002</v>
      </c>
      <c r="E23" s="38">
        <v>4.3705360000000004</v>
      </c>
      <c r="H23" s="20"/>
    </row>
    <row r="24" spans="1:13" x14ac:dyDescent="0.25">
      <c r="A24" t="s">
        <v>126</v>
      </c>
      <c r="B24" s="37">
        <v>79.641655</v>
      </c>
      <c r="C24" s="38">
        <v>5.6488446999999997</v>
      </c>
      <c r="D24" s="37">
        <v>68.235249999999994</v>
      </c>
      <c r="E24" s="38">
        <v>4.4370580000000004</v>
      </c>
      <c r="H24" s="20"/>
    </row>
    <row r="25" spans="1:13" x14ac:dyDescent="0.25">
      <c r="H25" s="20"/>
    </row>
    <row r="26" spans="1:13" x14ac:dyDescent="0.25">
      <c r="B26" s="20" t="s">
        <v>137</v>
      </c>
      <c r="H26" s="20"/>
    </row>
    <row r="27" spans="1:13" x14ac:dyDescent="0.25">
      <c r="A27" t="s">
        <v>2</v>
      </c>
      <c r="B27" s="37" t="s">
        <v>0</v>
      </c>
      <c r="C27" s="38" t="s">
        <v>8</v>
      </c>
      <c r="D27" s="37" t="s">
        <v>1</v>
      </c>
      <c r="E27" s="38" t="s">
        <v>9</v>
      </c>
      <c r="G27" s="39"/>
      <c r="H27" s="40">
        <v>2023</v>
      </c>
      <c r="I27" s="40">
        <v>2024</v>
      </c>
      <c r="J27" s="40">
        <v>2025</v>
      </c>
      <c r="K27" s="40">
        <v>2026</v>
      </c>
      <c r="L27" s="40">
        <v>2027</v>
      </c>
      <c r="M27" s="40">
        <v>2028</v>
      </c>
    </row>
    <row r="28" spans="1:13" x14ac:dyDescent="0.25">
      <c r="A28" t="s">
        <v>98</v>
      </c>
      <c r="B28" s="37">
        <v>73.404948748501454</v>
      </c>
      <c r="C28" s="38">
        <v>3.9534859552703154</v>
      </c>
      <c r="D28" s="37">
        <v>69.876578050728028</v>
      </c>
      <c r="E28" s="38">
        <v>4.8901783494658364</v>
      </c>
      <c r="G28" s="41" t="s">
        <v>0</v>
      </c>
      <c r="H28" s="42">
        <v>81.533063297446404</v>
      </c>
      <c r="I28" s="42">
        <v>71.962208302682285</v>
      </c>
      <c r="J28" s="42">
        <v>72.07496163843139</v>
      </c>
      <c r="K28" s="42">
        <v>72.606439405251933</v>
      </c>
      <c r="L28" s="42">
        <v>72.635146818568089</v>
      </c>
      <c r="M28" s="42">
        <v>72.706317854532415</v>
      </c>
    </row>
    <row r="29" spans="1:13" x14ac:dyDescent="0.25">
      <c r="A29" t="s">
        <v>99</v>
      </c>
      <c r="B29" s="37">
        <v>71.891794519337267</v>
      </c>
      <c r="C29" s="38">
        <v>3.7422860804267093</v>
      </c>
      <c r="D29" s="37">
        <v>71.48583017984447</v>
      </c>
      <c r="E29" s="38">
        <v>4.7501065529601254</v>
      </c>
      <c r="G29" s="43" t="s">
        <v>8</v>
      </c>
      <c r="H29" s="44">
        <v>5.9291057110687966</v>
      </c>
      <c r="I29" s="44">
        <v>3.89425634973452</v>
      </c>
      <c r="J29" s="44">
        <v>4.0507973711608702</v>
      </c>
      <c r="K29" s="44">
        <v>4.2651386565254459</v>
      </c>
      <c r="L29" s="44">
        <v>4.3878889744287441</v>
      </c>
      <c r="M29" s="44">
        <v>4.5215920232989673</v>
      </c>
    </row>
    <row r="30" spans="1:13" x14ac:dyDescent="0.25">
      <c r="A30" t="s">
        <v>100</v>
      </c>
      <c r="B30" s="37">
        <v>70.654674318598211</v>
      </c>
      <c r="C30" s="38">
        <v>3.8961695081748684</v>
      </c>
      <c r="D30" s="37">
        <v>69.104181315967224</v>
      </c>
      <c r="E30" s="38">
        <v>4.8708312338860233</v>
      </c>
      <c r="H30" s="4"/>
    </row>
    <row r="31" spans="1:13" x14ac:dyDescent="0.25">
      <c r="A31" t="s">
        <v>101</v>
      </c>
      <c r="B31" s="37">
        <v>71.897415624292179</v>
      </c>
      <c r="C31" s="38">
        <v>3.9850838550661862</v>
      </c>
      <c r="D31" s="37">
        <v>72.190888503395286</v>
      </c>
      <c r="E31" s="38">
        <v>4.496287987196423</v>
      </c>
      <c r="H31" s="4"/>
    </row>
    <row r="32" spans="1:13" x14ac:dyDescent="0.25">
      <c r="A32" t="s">
        <v>102</v>
      </c>
      <c r="B32" s="37">
        <v>72.391928254766967</v>
      </c>
      <c r="C32" s="38">
        <v>3.7911336552788573</v>
      </c>
      <c r="D32" s="37">
        <v>73.904400781071956</v>
      </c>
      <c r="E32" s="38">
        <v>4.51032699340315</v>
      </c>
      <c r="H32" s="4"/>
    </row>
    <row r="33" spans="1:8" x14ac:dyDescent="0.25">
      <c r="A33" t="s">
        <v>103</v>
      </c>
      <c r="B33" s="37">
        <v>70.97799315836852</v>
      </c>
      <c r="C33" s="38">
        <v>3.9730962626551869</v>
      </c>
      <c r="D33" s="37">
        <v>69.838331204546662</v>
      </c>
      <c r="E33" s="38">
        <v>4.5824157586140064</v>
      </c>
      <c r="H33" s="4"/>
    </row>
    <row r="34" spans="1:8" x14ac:dyDescent="0.25">
      <c r="A34" t="s">
        <v>104</v>
      </c>
      <c r="B34" s="37">
        <v>72.349657434670618</v>
      </c>
      <c r="C34" s="38">
        <v>4.1824917305880289</v>
      </c>
      <c r="D34" s="37">
        <v>73.963417560824482</v>
      </c>
      <c r="E34" s="38">
        <v>4.8710547684998309</v>
      </c>
    </row>
    <row r="35" spans="1:8" x14ac:dyDescent="0.25">
      <c r="A35" t="s">
        <v>105</v>
      </c>
      <c r="B35" s="37">
        <v>72.580267705919425</v>
      </c>
      <c r="C35" s="38">
        <v>4.2564678361214101</v>
      </c>
      <c r="D35" s="37">
        <v>75.585186020927594</v>
      </c>
      <c r="E35" s="38">
        <v>4.6473766076054206</v>
      </c>
    </row>
    <row r="36" spans="1:8" x14ac:dyDescent="0.25">
      <c r="A36" t="s">
        <v>106</v>
      </c>
      <c r="B36" s="37">
        <v>72.686125414631817</v>
      </c>
      <c r="C36" s="38">
        <v>4.0754864435508784</v>
      </c>
      <c r="D36" s="37">
        <v>76.734181263618183</v>
      </c>
      <c r="E36" s="38">
        <v>4.5640275662305489</v>
      </c>
    </row>
    <row r="37" spans="1:8" x14ac:dyDescent="0.25">
      <c r="A37" t="s">
        <v>107</v>
      </c>
      <c r="B37" s="37">
        <v>72.643072199100274</v>
      </c>
      <c r="C37" s="38">
        <v>4.2435619261435731</v>
      </c>
      <c r="D37" s="37">
        <v>77.424554724860471</v>
      </c>
      <c r="E37" s="38">
        <v>4.8906479937877929</v>
      </c>
    </row>
    <row r="38" spans="1:8" x14ac:dyDescent="0.25">
      <c r="A38" t="s">
        <v>108</v>
      </c>
      <c r="B38" s="37">
        <v>72.584961847962646</v>
      </c>
      <c r="C38" s="38">
        <v>4.3750019330847474</v>
      </c>
      <c r="D38" s="37">
        <v>77.924686681055675</v>
      </c>
      <c r="E38" s="38">
        <v>5.0163467600747538</v>
      </c>
    </row>
    <row r="39" spans="1:8" x14ac:dyDescent="0.25">
      <c r="A39" t="s">
        <v>109</v>
      </c>
      <c r="B39" s="37">
        <v>72.51159815931301</v>
      </c>
      <c r="C39" s="38">
        <v>4.3665043233225829</v>
      </c>
      <c r="D39" s="37">
        <v>78.421617580992518</v>
      </c>
      <c r="E39" s="38">
        <v>4.764931691414338</v>
      </c>
    </row>
    <row r="40" spans="1:8" x14ac:dyDescent="0.25">
      <c r="A40" t="s">
        <v>110</v>
      </c>
      <c r="B40" s="37">
        <v>72.509749900816033</v>
      </c>
      <c r="C40" s="38">
        <v>4.1534338707364098</v>
      </c>
      <c r="D40" s="37">
        <v>79.100358653054812</v>
      </c>
      <c r="E40" s="38">
        <v>4.7514308687184847</v>
      </c>
    </row>
    <row r="41" spans="1:8" x14ac:dyDescent="0.25">
      <c r="A41" t="s">
        <v>112</v>
      </c>
      <c r="B41" s="37">
        <v>72.580127434664931</v>
      </c>
      <c r="C41" s="38">
        <v>4.3676093365413102</v>
      </c>
      <c r="D41" s="37">
        <v>79.961191957207674</v>
      </c>
      <c r="E41" s="38">
        <v>5.25753976641007</v>
      </c>
    </row>
    <row r="42" spans="1:8" x14ac:dyDescent="0.25">
      <c r="A42" t="s">
        <v>114</v>
      </c>
      <c r="B42" s="37">
        <v>72.699116583113167</v>
      </c>
      <c r="C42" s="38">
        <v>4.5232810240111947</v>
      </c>
      <c r="D42" s="37">
        <v>80.882464177585476</v>
      </c>
      <c r="E42" s="38">
        <v>5.4840071146824769</v>
      </c>
    </row>
    <row r="43" spans="1:8" x14ac:dyDescent="0.25">
      <c r="A43" t="s">
        <v>113</v>
      </c>
      <c r="B43" s="37">
        <v>72.75159335567821</v>
      </c>
      <c r="C43" s="38">
        <v>4.5072316664260619</v>
      </c>
      <c r="D43" s="37">
        <v>81.70988114819049</v>
      </c>
      <c r="E43" s="38">
        <v>5.2110471192867669</v>
      </c>
    </row>
    <row r="44" spans="1:8" x14ac:dyDescent="0.25">
      <c r="A44" t="s">
        <v>122</v>
      </c>
      <c r="B44" s="37">
        <v>72.791199303639146</v>
      </c>
      <c r="C44" s="38">
        <v>4.3355013627352132</v>
      </c>
      <c r="D44" s="37">
        <v>82.359260760314356</v>
      </c>
      <c r="E44" s="38">
        <v>5.3140250243818663</v>
      </c>
    </row>
    <row r="45" spans="1:8" x14ac:dyDescent="0.25">
      <c r="A45" t="s">
        <v>123</v>
      </c>
      <c r="B45" s="37">
        <v>72.743060830815637</v>
      </c>
      <c r="C45" s="38">
        <v>4.5204748153610055</v>
      </c>
      <c r="D45" s="37">
        <v>82.809649899826425</v>
      </c>
      <c r="E45" s="38">
        <v>5.7248851750138812</v>
      </c>
    </row>
    <row r="46" spans="1:8" x14ac:dyDescent="0.25">
      <c r="A46" t="s">
        <v>124</v>
      </c>
      <c r="B46" s="37">
        <v>72.689413934359763</v>
      </c>
      <c r="C46" s="38">
        <v>4.6998208330959672</v>
      </c>
      <c r="D46" s="37">
        <v>83.143182580952114</v>
      </c>
      <c r="E46" s="38">
        <v>5.992200045424128</v>
      </c>
    </row>
    <row r="47" spans="1:8" x14ac:dyDescent="0.25">
      <c r="A47" t="s">
        <v>125</v>
      </c>
      <c r="B47" s="37">
        <v>72.601597349315142</v>
      </c>
      <c r="C47" s="38">
        <v>4.5305710820036831</v>
      </c>
      <c r="D47" s="37">
        <v>83.432201958596252</v>
      </c>
      <c r="E47" s="38">
        <v>5.2746369087743714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6F0C-2CF4-4F15-9F86-E6811CC1FFBD}">
  <dimension ref="A3:L25"/>
  <sheetViews>
    <sheetView tabSelected="1" workbookViewId="0">
      <selection activeCell="L17" sqref="L17"/>
    </sheetView>
  </sheetViews>
  <sheetFormatPr defaultRowHeight="15" x14ac:dyDescent="0.25"/>
  <cols>
    <col min="2" max="2" width="12.5703125" bestFit="1" customWidth="1"/>
    <col min="3" max="3" width="18.42578125" bestFit="1" customWidth="1"/>
    <col min="4" max="4" width="11.28515625" bestFit="1" customWidth="1"/>
    <col min="5" max="5" width="4.28515625" customWidth="1"/>
    <col min="6" max="6" width="8.140625" bestFit="1" customWidth="1"/>
    <col min="7" max="7" width="19" bestFit="1" customWidth="1"/>
    <col min="8" max="8" width="11.85546875" bestFit="1" customWidth="1"/>
  </cols>
  <sheetData>
    <row r="3" spans="1:12" x14ac:dyDescent="0.25">
      <c r="A3" s="61" t="s">
        <v>2</v>
      </c>
      <c r="B3" s="37" t="s">
        <v>0</v>
      </c>
      <c r="C3" s="37" t="s">
        <v>140</v>
      </c>
      <c r="D3" s="37" t="s">
        <v>1</v>
      </c>
      <c r="F3" s="61" t="s">
        <v>2</v>
      </c>
      <c r="G3" s="38" t="s">
        <v>8</v>
      </c>
      <c r="H3" s="38" t="s">
        <v>141</v>
      </c>
      <c r="I3" s="38" t="s">
        <v>9</v>
      </c>
    </row>
    <row r="4" spans="1:12" x14ac:dyDescent="0.25">
      <c r="A4" s="61" t="s">
        <v>97</v>
      </c>
      <c r="B4" s="37">
        <v>60.634585999999999</v>
      </c>
      <c r="C4" s="20">
        <v>72.17944</v>
      </c>
      <c r="D4" s="37">
        <v>75.393119999999996</v>
      </c>
      <c r="F4" s="61" t="s">
        <v>97</v>
      </c>
      <c r="G4" s="38">
        <v>4.6030540000000002</v>
      </c>
      <c r="H4" s="20">
        <v>5.3913073999999996</v>
      </c>
      <c r="I4" s="38">
        <v>2.8049197000000001</v>
      </c>
    </row>
    <row r="5" spans="1:12" x14ac:dyDescent="0.25">
      <c r="A5" s="61" t="s">
        <v>98</v>
      </c>
      <c r="B5" s="37">
        <v>55.311703000000001</v>
      </c>
      <c r="C5" s="20">
        <v>69.271280000000004</v>
      </c>
      <c r="D5" s="37">
        <v>74.772155999999995</v>
      </c>
      <c r="F5" s="61" t="s">
        <v>98</v>
      </c>
      <c r="G5" s="38">
        <v>4.6650590000000003</v>
      </c>
      <c r="H5" s="20">
        <v>6.3456286999999998</v>
      </c>
      <c r="I5" s="38">
        <v>2.9388757000000001</v>
      </c>
    </row>
    <row r="6" spans="1:12" x14ac:dyDescent="0.25">
      <c r="A6" s="61" t="s">
        <v>99</v>
      </c>
      <c r="B6" s="37">
        <v>59.071350000000002</v>
      </c>
      <c r="C6" s="20">
        <v>71.678020000000004</v>
      </c>
      <c r="D6" s="37">
        <v>74.206940000000003</v>
      </c>
      <c r="F6" s="61" t="s">
        <v>99</v>
      </c>
      <c r="G6" s="38">
        <v>4.7260150000000003</v>
      </c>
      <c r="H6" s="20">
        <v>5.9581985</v>
      </c>
      <c r="I6" s="38">
        <v>3.0571359999999999</v>
      </c>
    </row>
    <row r="7" spans="1:12" x14ac:dyDescent="0.25">
      <c r="A7" s="61" t="s">
        <v>100</v>
      </c>
      <c r="B7" s="37">
        <v>65.154139999999998</v>
      </c>
      <c r="C7" s="20">
        <v>72.575194999999994</v>
      </c>
      <c r="D7" s="37">
        <v>73.68929</v>
      </c>
      <c r="F7" s="61" t="s">
        <v>100</v>
      </c>
      <c r="G7" s="38">
        <v>4.7859125000000002</v>
      </c>
      <c r="H7" s="20">
        <v>5.5862417000000004</v>
      </c>
      <c r="I7" s="38">
        <v>3.163354</v>
      </c>
    </row>
    <row r="8" spans="1:12" x14ac:dyDescent="0.25">
      <c r="A8" s="61" t="s">
        <v>101</v>
      </c>
      <c r="B8" s="37">
        <v>68.449960000000004</v>
      </c>
      <c r="C8" s="20">
        <v>75.173410000000004</v>
      </c>
      <c r="D8" s="37">
        <v>73.212540000000004</v>
      </c>
      <c r="F8" s="61" t="s">
        <v>101</v>
      </c>
      <c r="G8" s="38">
        <v>4.8447339999999999</v>
      </c>
      <c r="H8" s="20">
        <v>5.2505220000000001</v>
      </c>
      <c r="I8" s="38">
        <v>3.2601551999999998</v>
      </c>
      <c r="L8">
        <v>93.3571869131098</v>
      </c>
    </row>
    <row r="9" spans="1:12" x14ac:dyDescent="0.25">
      <c r="A9" s="61" t="s">
        <v>102</v>
      </c>
      <c r="B9" s="37">
        <v>67.945939999999993</v>
      </c>
      <c r="C9" s="20">
        <v>76.762375000000006</v>
      </c>
      <c r="D9" s="37">
        <v>72.771180000000001</v>
      </c>
      <c r="F9" s="61" t="s">
        <v>102</v>
      </c>
      <c r="G9" s="38">
        <v>4.9024543999999999</v>
      </c>
      <c r="H9" s="20">
        <v>4.9273160000000003</v>
      </c>
      <c r="I9" s="38">
        <v>3.3494906000000002</v>
      </c>
      <c r="L9">
        <v>82.613333114397307</v>
      </c>
    </row>
    <row r="10" spans="1:12" x14ac:dyDescent="0.25">
      <c r="A10" s="61" t="s">
        <v>103</v>
      </c>
      <c r="B10" s="37">
        <v>72.971649999999997</v>
      </c>
      <c r="C10" s="20">
        <v>77.505690000000001</v>
      </c>
      <c r="D10" s="37">
        <v>72.360659999999996</v>
      </c>
      <c r="F10" s="61" t="s">
        <v>103</v>
      </c>
      <c r="G10" s="38">
        <v>4.9590445000000001</v>
      </c>
      <c r="H10" s="20">
        <v>5.1597670000000004</v>
      </c>
      <c r="I10" s="38">
        <v>3.432849</v>
      </c>
      <c r="L10">
        <v>75.384765586267704</v>
      </c>
    </row>
    <row r="11" spans="1:12" x14ac:dyDescent="0.25">
      <c r="A11" s="61" t="s">
        <v>104</v>
      </c>
      <c r="B11" s="37">
        <v>76.561250000000001</v>
      </c>
      <c r="C11" s="20">
        <v>78.388739999999999</v>
      </c>
      <c r="D11" s="37">
        <v>71.977130000000002</v>
      </c>
      <c r="F11" s="61" t="s">
        <v>104</v>
      </c>
      <c r="G11" s="38">
        <v>5.0144700000000002</v>
      </c>
      <c r="H11" s="20">
        <v>5.4208090000000002</v>
      </c>
      <c r="I11" s="38">
        <v>3.5113916000000001</v>
      </c>
    </row>
    <row r="12" spans="1:12" x14ac:dyDescent="0.25">
      <c r="A12" s="61" t="s">
        <v>105</v>
      </c>
      <c r="B12" s="37">
        <v>84.996260000000007</v>
      </c>
      <c r="C12" s="20">
        <v>78.264049999999997</v>
      </c>
      <c r="D12" s="37">
        <v>71.617379999999997</v>
      </c>
      <c r="F12" s="61" t="s">
        <v>105</v>
      </c>
      <c r="G12" s="38">
        <v>5.068695</v>
      </c>
      <c r="H12" s="20">
        <v>5.6535539999999997</v>
      </c>
      <c r="I12" s="38">
        <v>3.5860476000000001</v>
      </c>
    </row>
    <row r="13" spans="1:12" x14ac:dyDescent="0.25">
      <c r="A13" s="61" t="s">
        <v>106</v>
      </c>
      <c r="B13" s="37">
        <v>95.397639999999996</v>
      </c>
      <c r="C13" s="20">
        <v>81.925790000000006</v>
      </c>
      <c r="D13" s="37">
        <v>71.278639999999996</v>
      </c>
      <c r="F13" s="61" t="s">
        <v>106</v>
      </c>
      <c r="G13" s="38">
        <v>5.1216819999999998</v>
      </c>
      <c r="H13" s="20">
        <v>5.9686785000000002</v>
      </c>
      <c r="I13" s="38">
        <v>3.6575742</v>
      </c>
    </row>
    <row r="14" spans="1:12" x14ac:dyDescent="0.25">
      <c r="A14" s="61" t="s">
        <v>107</v>
      </c>
      <c r="B14" s="37">
        <v>97.411159999999995</v>
      </c>
      <c r="C14" s="20">
        <v>81.820144999999997</v>
      </c>
      <c r="D14" s="37">
        <v>70.958579999999998</v>
      </c>
      <c r="F14" s="61" t="s">
        <v>107</v>
      </c>
      <c r="G14" s="38">
        <v>5.1733922999999997</v>
      </c>
      <c r="H14" s="20">
        <v>6.2237730000000004</v>
      </c>
      <c r="I14" s="38">
        <v>3.7266005999999998</v>
      </c>
    </row>
    <row r="15" spans="1:12" x14ac:dyDescent="0.25">
      <c r="A15" s="61" t="s">
        <v>108</v>
      </c>
      <c r="B15" s="37">
        <v>89.165229999999994</v>
      </c>
      <c r="C15" s="20">
        <v>85.788139999999999</v>
      </c>
      <c r="D15" s="37">
        <v>70.655140000000003</v>
      </c>
      <c r="F15" s="61" t="s">
        <v>108</v>
      </c>
      <c r="G15" s="38">
        <v>5.2237863999999998</v>
      </c>
      <c r="H15" s="20">
        <v>5.9501556999999998</v>
      </c>
      <c r="I15" s="38">
        <v>3.7936583000000001</v>
      </c>
    </row>
    <row r="16" spans="1:12" x14ac:dyDescent="0.25">
      <c r="A16" s="61" t="s">
        <v>109</v>
      </c>
      <c r="B16" s="37">
        <v>75.342094000000003</v>
      </c>
      <c r="C16" s="20">
        <v>91.469740000000002</v>
      </c>
      <c r="D16" s="37">
        <v>70.366569999999996</v>
      </c>
      <c r="F16" s="61" t="s">
        <v>109</v>
      </c>
      <c r="G16" s="38">
        <v>5.2728270000000004</v>
      </c>
      <c r="H16" s="20">
        <v>5.4684350000000004</v>
      </c>
      <c r="I16" s="38">
        <v>3.8592067000000001</v>
      </c>
    </row>
    <row r="17" spans="1:9" x14ac:dyDescent="0.25">
      <c r="A17" s="61" t="s">
        <v>110</v>
      </c>
      <c r="B17" s="37">
        <v>55.503860000000003</v>
      </c>
      <c r="C17" s="20">
        <v>93.930019999999999</v>
      </c>
      <c r="D17" s="37">
        <v>70.091324</v>
      </c>
      <c r="F17" s="61" t="s">
        <v>110</v>
      </c>
      <c r="G17" s="38">
        <v>5.3204813</v>
      </c>
      <c r="H17" s="20">
        <v>5.2234160000000003</v>
      </c>
      <c r="I17" s="38">
        <v>3.9236474000000001</v>
      </c>
    </row>
    <row r="18" spans="1:9" x14ac:dyDescent="0.25">
      <c r="A18" s="61" t="s">
        <v>112</v>
      </c>
      <c r="B18" s="37">
        <v>48.701099999999997</v>
      </c>
      <c r="C18" s="20">
        <v>94.894549999999995</v>
      </c>
      <c r="D18" s="37">
        <v>69.828050000000005</v>
      </c>
      <c r="F18" s="61" t="s">
        <v>112</v>
      </c>
      <c r="G18" s="38">
        <v>5.3667163999999996</v>
      </c>
      <c r="H18" s="20">
        <v>5.0289288000000001</v>
      </c>
      <c r="I18" s="38">
        <v>3.987339</v>
      </c>
    </row>
    <row r="19" spans="1:9" x14ac:dyDescent="0.25">
      <c r="A19" s="61" t="s">
        <v>114</v>
      </c>
      <c r="B19" s="37">
        <v>54.657127000000003</v>
      </c>
      <c r="C19" s="20">
        <v>97.146324000000007</v>
      </c>
      <c r="D19" s="37">
        <v>69.575553999999997</v>
      </c>
      <c r="F19" s="61" t="s">
        <v>114</v>
      </c>
      <c r="G19" s="38">
        <v>5.4115039999999999</v>
      </c>
      <c r="H19" s="20">
        <v>5.2719079999999998</v>
      </c>
      <c r="I19" s="38">
        <v>4.0506070000000003</v>
      </c>
    </row>
    <row r="20" spans="1:9" x14ac:dyDescent="0.25">
      <c r="A20" s="61" t="s">
        <v>113</v>
      </c>
      <c r="B20" s="37">
        <v>64.157073999999994</v>
      </c>
      <c r="C20" s="20">
        <v>96.85145</v>
      </c>
      <c r="D20" s="37">
        <v>69.332794000000007</v>
      </c>
      <c r="F20" s="61" t="s">
        <v>113</v>
      </c>
      <c r="G20" s="38">
        <v>5.4548196999999998</v>
      </c>
      <c r="H20" s="20">
        <v>5.5241689999999997</v>
      </c>
      <c r="I20" s="38">
        <v>4.1137519999999999</v>
      </c>
    </row>
    <row r="21" spans="1:9" x14ac:dyDescent="0.25">
      <c r="A21" s="61" t="s">
        <v>122</v>
      </c>
      <c r="B21" s="37">
        <v>64.881293999999997</v>
      </c>
      <c r="C21" s="20">
        <v>93.333529999999996</v>
      </c>
      <c r="D21" s="37">
        <v>69.098820000000003</v>
      </c>
      <c r="F21" s="61" t="s">
        <v>122</v>
      </c>
      <c r="G21" s="38">
        <v>5.496645</v>
      </c>
      <c r="H21" s="20">
        <v>5.7788040000000001</v>
      </c>
      <c r="I21" s="38">
        <v>4.1770544000000003</v>
      </c>
    </row>
    <row r="22" spans="1:9" x14ac:dyDescent="0.25">
      <c r="A22" s="61" t="s">
        <v>123</v>
      </c>
      <c r="B22" s="37">
        <v>64.337969999999999</v>
      </c>
      <c r="C22" s="20">
        <v>89.846029999999999</v>
      </c>
      <c r="D22" s="37">
        <v>68.872794999999996</v>
      </c>
      <c r="F22" s="61" t="s">
        <v>123</v>
      </c>
      <c r="G22" s="38">
        <v>5.5369662999999996</v>
      </c>
      <c r="H22" s="20">
        <v>6.1276716999999996</v>
      </c>
      <c r="I22" s="38">
        <v>4.2407823000000002</v>
      </c>
    </row>
    <row r="23" spans="1:9" x14ac:dyDescent="0.25">
      <c r="A23" s="61" t="s">
        <v>124</v>
      </c>
      <c r="B23" s="37">
        <v>66.995069999999998</v>
      </c>
      <c r="C23" s="20">
        <v>82.520889999999994</v>
      </c>
      <c r="D23" s="37">
        <v>68.653970000000001</v>
      </c>
      <c r="F23" s="61" t="s">
        <v>124</v>
      </c>
      <c r="G23" s="38">
        <v>5.5757750000000001</v>
      </c>
      <c r="H23" s="20">
        <v>6.1645317000000004</v>
      </c>
      <c r="I23" s="38">
        <v>4.305193</v>
      </c>
    </row>
    <row r="24" spans="1:9" x14ac:dyDescent="0.25">
      <c r="A24" s="61" t="s">
        <v>125</v>
      </c>
      <c r="B24" s="37">
        <v>71.352715000000003</v>
      </c>
      <c r="C24" s="20">
        <v>79.806984</v>
      </c>
      <c r="D24" s="37">
        <v>68.441670000000002</v>
      </c>
      <c r="F24" s="61" t="s">
        <v>125</v>
      </c>
      <c r="G24" s="38">
        <v>5.6130667000000001</v>
      </c>
      <c r="H24" s="20">
        <v>5.7364253999999999</v>
      </c>
      <c r="I24" s="38">
        <v>4.3705360000000004</v>
      </c>
    </row>
    <row r="25" spans="1:9" x14ac:dyDescent="0.25">
      <c r="A25" s="61" t="s">
        <v>126</v>
      </c>
      <c r="B25" s="37">
        <v>79.641655</v>
      </c>
      <c r="C25" s="20">
        <v>77.550409999999999</v>
      </c>
      <c r="D25" s="37">
        <v>68.235249999999994</v>
      </c>
      <c r="F25" s="61" t="s">
        <v>126</v>
      </c>
      <c r="G25" s="38">
        <v>5.6488446999999997</v>
      </c>
      <c r="H25" s="20">
        <v>5.3633465999999999</v>
      </c>
      <c r="I25" s="38">
        <v>4.4370580000000004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CF8A-4DCB-40E1-A0F6-58EE37BE9ED9}">
  <dimension ref="B2:S31"/>
  <sheetViews>
    <sheetView topLeftCell="F1" workbookViewId="0">
      <pane ySplit="2" topLeftCell="A3" activePane="bottomLeft" state="frozen"/>
      <selection pane="bottomLeft" activeCell="R4" sqref="R4"/>
    </sheetView>
  </sheetViews>
  <sheetFormatPr defaultRowHeight="15" x14ac:dyDescent="0.25"/>
  <cols>
    <col min="1" max="1" width="6" customWidth="1"/>
    <col min="2" max="2" width="11.7109375" bestFit="1" customWidth="1"/>
    <col min="3" max="3" width="22.42578125" bestFit="1" customWidth="1"/>
    <col min="4" max="4" width="23.28515625" style="20" customWidth="1"/>
    <col min="5" max="5" width="21.5703125" style="20" bestFit="1" customWidth="1"/>
    <col min="6" max="6" width="24.85546875" bestFit="1" customWidth="1"/>
    <col min="7" max="7" width="24.85546875" customWidth="1"/>
    <col min="8" max="8" width="9.140625" customWidth="1"/>
    <col min="9" max="9" width="22.85546875" bestFit="1" customWidth="1"/>
    <col min="10" max="10" width="22.85546875" customWidth="1"/>
    <col min="11" max="11" width="21.5703125" bestFit="1" customWidth="1"/>
    <col min="12" max="12" width="25.42578125" bestFit="1" customWidth="1"/>
    <col min="13" max="13" width="20.7109375" bestFit="1" customWidth="1"/>
    <col min="17" max="17" width="22.42578125" bestFit="1" customWidth="1"/>
    <col min="18" max="18" width="15.42578125" bestFit="1" customWidth="1"/>
    <col min="19" max="19" width="20.7109375" bestFit="1" customWidth="1"/>
  </cols>
  <sheetData>
    <row r="2" spans="2:19" x14ac:dyDescent="0.25">
      <c r="B2" s="52" t="s">
        <v>2</v>
      </c>
      <c r="C2" s="52" t="s">
        <v>128</v>
      </c>
      <c r="D2" s="53" t="s">
        <v>136</v>
      </c>
      <c r="E2" s="53" t="s">
        <v>134</v>
      </c>
      <c r="F2" s="52" t="s">
        <v>130</v>
      </c>
      <c r="G2" s="53" t="s">
        <v>134</v>
      </c>
      <c r="I2" s="34" t="s">
        <v>129</v>
      </c>
      <c r="J2" s="32" t="s">
        <v>136</v>
      </c>
      <c r="K2" s="32" t="s">
        <v>134</v>
      </c>
      <c r="L2" s="34" t="s">
        <v>131</v>
      </c>
      <c r="M2" s="32" t="s">
        <v>134</v>
      </c>
      <c r="P2" s="34" t="s">
        <v>2</v>
      </c>
      <c r="Q2" s="34" t="s">
        <v>139</v>
      </c>
      <c r="R2" s="34" t="s">
        <v>129</v>
      </c>
      <c r="S2" s="32" t="s">
        <v>134</v>
      </c>
    </row>
    <row r="3" spans="2:19" x14ac:dyDescent="0.25">
      <c r="B3" s="51" t="s">
        <v>76</v>
      </c>
      <c r="C3" s="54">
        <v>60.199366934518302</v>
      </c>
      <c r="D3" s="31">
        <v>56.177185000000001</v>
      </c>
      <c r="E3" s="31">
        <f>(C3-D3)^2</f>
        <v>16.177947514365382</v>
      </c>
      <c r="F3" s="54">
        <v>62.884269005847955</v>
      </c>
      <c r="G3" s="55">
        <f t="shared" ref="G3:G22" si="0">(C3-F3)^2</f>
        <v>7.208699132630259</v>
      </c>
      <c r="H3" s="35"/>
      <c r="I3" s="47">
        <v>3.3834255263398698</v>
      </c>
      <c r="J3" s="47">
        <v>3.5397949999999998</v>
      </c>
      <c r="K3" s="47">
        <f>(I3-J3)^2</f>
        <v>2.4451412292746087E-2</v>
      </c>
      <c r="L3" s="47">
        <v>3.0912698412698414</v>
      </c>
      <c r="M3" s="48">
        <f>(I3-L3)^2</f>
        <v>8.5354944318737636E-2</v>
      </c>
      <c r="P3" s="45" t="s">
        <v>76</v>
      </c>
      <c r="Q3" s="45">
        <v>44.737900000000003</v>
      </c>
      <c r="R3" s="47">
        <v>60.199366934518302</v>
      </c>
      <c r="S3" s="48">
        <f t="shared" ref="S3:S22" si="1">(R3-Q3)^2</f>
        <v>239.05695976720267</v>
      </c>
    </row>
    <row r="4" spans="2:19" x14ac:dyDescent="0.25">
      <c r="B4" s="45" t="s">
        <v>77</v>
      </c>
      <c r="C4" s="47">
        <v>60.561910088658202</v>
      </c>
      <c r="D4" s="46">
        <v>56.902349999999998</v>
      </c>
      <c r="E4" s="46">
        <f t="shared" ref="E4:E18" si="2">(C4-D4)^2</f>
        <v>13.392380042500037</v>
      </c>
      <c r="F4" s="47">
        <v>68.035108225108232</v>
      </c>
      <c r="G4" s="48">
        <f t="shared" si="0"/>
        <v>55.8486903866402</v>
      </c>
      <c r="H4" s="35"/>
      <c r="I4" s="47">
        <v>3.2497329369294001</v>
      </c>
      <c r="J4" s="47">
        <v>3.5913289000000002</v>
      </c>
      <c r="K4" s="47">
        <f t="shared" ref="K4:K22" si="3">(I4-J4)^2</f>
        <v>0.11668780198613074</v>
      </c>
      <c r="L4" s="47">
        <v>2.854256854256854</v>
      </c>
      <c r="M4" s="48">
        <f t="shared" ref="M4:M22" si="4">(I4-L4)^2</f>
        <v>0.15640133196602249</v>
      </c>
      <c r="P4" s="45" t="s">
        <v>77</v>
      </c>
      <c r="Q4" s="45">
        <v>51.83849</v>
      </c>
      <c r="R4" s="47">
        <v>60.561910088658202</v>
      </c>
      <c r="S4" s="48">
        <f t="shared" si="1"/>
        <v>76.098058043205469</v>
      </c>
    </row>
    <row r="5" spans="2:19" x14ac:dyDescent="0.25">
      <c r="B5" s="45" t="s">
        <v>78</v>
      </c>
      <c r="C5" s="47">
        <v>56.099424414347197</v>
      </c>
      <c r="D5" s="46">
        <v>57.614899999999999</v>
      </c>
      <c r="E5" s="46">
        <f t="shared" si="2"/>
        <v>2.2966662507097011</v>
      </c>
      <c r="F5" s="47">
        <v>69.756395336166506</v>
      </c>
      <c r="G5" s="48">
        <f t="shared" si="0"/>
        <v>186.51285475941813</v>
      </c>
      <c r="H5" s="35"/>
      <c r="I5" s="47">
        <v>3.5548359271819501</v>
      </c>
      <c r="J5" s="47">
        <v>3.6447408000000001</v>
      </c>
      <c r="K5" s="47">
        <f t="shared" si="3"/>
        <v>8.0828861564297538E-3</v>
      </c>
      <c r="L5" s="47">
        <v>2.9297944135701601</v>
      </c>
      <c r="M5" s="48">
        <f t="shared" si="4"/>
        <v>0.39067689373811737</v>
      </c>
      <c r="P5" s="45" t="s">
        <v>78</v>
      </c>
      <c r="Q5" s="45">
        <v>56.472149999999999</v>
      </c>
      <c r="R5" s="47">
        <v>56.099424414347197</v>
      </c>
      <c r="S5" s="48">
        <f t="shared" si="1"/>
        <v>0.13892436220022408</v>
      </c>
    </row>
    <row r="6" spans="2:19" x14ac:dyDescent="0.25">
      <c r="B6" s="45" t="s">
        <v>79</v>
      </c>
      <c r="C6" s="47">
        <v>47.0314375455294</v>
      </c>
      <c r="D6" s="46">
        <v>58.314284999999998</v>
      </c>
      <c r="E6" s="46">
        <f t="shared" si="2"/>
        <v>127.30264668085366</v>
      </c>
      <c r="F6" s="47">
        <v>58.895866804692901</v>
      </c>
      <c r="G6" s="48">
        <f t="shared" si="0"/>
        <v>140.76468164569496</v>
      </c>
      <c r="H6" s="35"/>
      <c r="I6" s="47">
        <v>3.1959246425773999</v>
      </c>
      <c r="J6" s="47">
        <v>3.7001810000000002</v>
      </c>
      <c r="K6" s="47">
        <f t="shared" si="3"/>
        <v>0.25427447400110914</v>
      </c>
      <c r="L6" s="47">
        <v>3.7892724637681199</v>
      </c>
      <c r="M6" s="48">
        <f t="shared" si="4"/>
        <v>0.35206163691177456</v>
      </c>
      <c r="P6" s="45" t="s">
        <v>79</v>
      </c>
      <c r="Q6" s="45">
        <v>56.472149999999999</v>
      </c>
      <c r="R6" s="47">
        <v>47.0314375455294</v>
      </c>
      <c r="S6" s="48">
        <f t="shared" si="1"/>
        <v>89.127051647996282</v>
      </c>
    </row>
    <row r="7" spans="2:19" x14ac:dyDescent="0.25">
      <c r="B7" s="45" t="s">
        <v>80</v>
      </c>
      <c r="C7" s="47">
        <v>48.4586361371964</v>
      </c>
      <c r="D7" s="46">
        <v>59.000033999999999</v>
      </c>
      <c r="E7" s="46">
        <f t="shared" si="2"/>
        <v>111.12106890192028</v>
      </c>
      <c r="F7" s="47">
        <v>54.827293233082699</v>
      </c>
      <c r="G7" s="48">
        <f t="shared" si="0"/>
        <v>40.559793204982903</v>
      </c>
      <c r="H7" s="35"/>
      <c r="I7" s="47">
        <v>3.1356866951795599</v>
      </c>
      <c r="J7" s="47">
        <v>3.7578098999999998</v>
      </c>
      <c r="K7" s="47">
        <f t="shared" si="3"/>
        <v>0.38703728197605503</v>
      </c>
      <c r="L7" s="47">
        <v>2.9214616085668701</v>
      </c>
      <c r="M7" s="48">
        <f t="shared" si="4"/>
        <v>4.5892387734214446E-2</v>
      </c>
      <c r="P7" s="45" t="s">
        <v>80</v>
      </c>
      <c r="Q7" s="45">
        <v>56.187339999999999</v>
      </c>
      <c r="R7" s="47">
        <v>48.4586361371964</v>
      </c>
      <c r="S7" s="48">
        <f t="shared" si="1"/>
        <v>59.732863398915271</v>
      </c>
    </row>
    <row r="8" spans="2:19" x14ac:dyDescent="0.25">
      <c r="B8" s="45" t="s">
        <v>81</v>
      </c>
      <c r="C8" s="47">
        <v>54.808580657543502</v>
      </c>
      <c r="D8" s="46">
        <v>59.671726</v>
      </c>
      <c r="E8" s="46">
        <f t="shared" si="2"/>
        <v>23.650182621856331</v>
      </c>
      <c r="F8" s="47">
        <v>59.782233044732997</v>
      </c>
      <c r="G8" s="48">
        <f t="shared" si="0"/>
        <v>24.737218068595773</v>
      </c>
      <c r="H8" s="35"/>
      <c r="I8" s="47">
        <v>1.9372800011792799</v>
      </c>
      <c r="J8" s="47">
        <v>3.8178005000000002</v>
      </c>
      <c r="K8" s="47">
        <f t="shared" si="3"/>
        <v>3.5363573464849307</v>
      </c>
      <c r="L8" s="47">
        <v>2.56157792207792</v>
      </c>
      <c r="M8" s="48">
        <f t="shared" si="4"/>
        <v>0.38974789403836468</v>
      </c>
      <c r="P8" s="45" t="s">
        <v>81</v>
      </c>
      <c r="Q8" s="45">
        <v>47.074840000000002</v>
      </c>
      <c r="R8" s="47">
        <v>54.808580657543502</v>
      </c>
      <c r="S8" s="48">
        <f t="shared" si="1"/>
        <v>59.810744558141366</v>
      </c>
    </row>
    <row r="9" spans="2:19" x14ac:dyDescent="0.25">
      <c r="B9" s="45" t="s">
        <v>82</v>
      </c>
      <c r="C9" s="47">
        <v>53.048901152725698</v>
      </c>
      <c r="D9" s="46">
        <v>60.329006</v>
      </c>
      <c r="E9" s="46">
        <f t="shared" si="2"/>
        <v>52.999926587306788</v>
      </c>
      <c r="F9" s="47">
        <v>56.365818181818199</v>
      </c>
      <c r="G9" s="48">
        <f t="shared" si="0"/>
        <v>11.001938577883823</v>
      </c>
      <c r="H9" s="35"/>
      <c r="I9" s="47">
        <v>2.01050090540922</v>
      </c>
      <c r="J9" s="47">
        <v>3.8803399999999999</v>
      </c>
      <c r="K9" s="47">
        <f t="shared" si="3"/>
        <v>3.4962982396600677</v>
      </c>
      <c r="L9" s="47">
        <v>2.3808787878787898</v>
      </c>
      <c r="M9" s="48">
        <f t="shared" si="4"/>
        <v>0.13717977582264249</v>
      </c>
      <c r="P9" s="45" t="s">
        <v>82</v>
      </c>
      <c r="Q9" s="45">
        <v>48.342370000000003</v>
      </c>
      <c r="R9" s="47">
        <v>53.048901152725698</v>
      </c>
      <c r="S9" s="48">
        <f t="shared" si="1"/>
        <v>22.151435491577462</v>
      </c>
    </row>
    <row r="10" spans="2:19" x14ac:dyDescent="0.25">
      <c r="B10" s="45" t="s">
        <v>83</v>
      </c>
      <c r="C10" s="47">
        <v>55.275340304288797</v>
      </c>
      <c r="D10" s="46">
        <v>60.971589999999999</v>
      </c>
      <c r="E10" s="46">
        <f>(C10-D10)^2</f>
        <v>32.447260595889965</v>
      </c>
      <c r="F10" s="47">
        <v>56.935570048309202</v>
      </c>
      <c r="G10" s="48">
        <f t="shared" si="0"/>
        <v>2.7563628029300609</v>
      </c>
      <c r="H10" s="35"/>
      <c r="I10" s="47">
        <v>2.57139935117437</v>
      </c>
      <c r="J10" s="47">
        <v>3.9456297999999999</v>
      </c>
      <c r="K10" s="47">
        <f t="shared" si="3"/>
        <v>1.8885093264794921</v>
      </c>
      <c r="L10" s="47">
        <v>2.4028633540372701</v>
      </c>
      <c r="M10" s="48">
        <f t="shared" si="4"/>
        <v>2.8404382330996538E-2</v>
      </c>
      <c r="P10" s="45" t="s">
        <v>83</v>
      </c>
      <c r="Q10" s="45">
        <v>54.884160000000001</v>
      </c>
      <c r="R10" s="47">
        <v>55.275340304288797</v>
      </c>
      <c r="S10" s="48">
        <f t="shared" si="1"/>
        <v>0.15302203046347451</v>
      </c>
    </row>
    <row r="11" spans="2:19" x14ac:dyDescent="0.25">
      <c r="B11" s="45" t="s">
        <v>84</v>
      </c>
      <c r="C11" s="47">
        <v>44.468015141445598</v>
      </c>
      <c r="D11" s="46">
        <v>61.599227999999997</v>
      </c>
      <c r="E11" s="49">
        <f t="shared" ref="E11:E14" si="5">(C11-D11)^2</f>
        <v>293.47845400509959</v>
      </c>
      <c r="F11" s="47">
        <v>45.756468823574103</v>
      </c>
      <c r="G11" s="48">
        <f t="shared" si="0"/>
        <v>1.6601128909905034</v>
      </c>
      <c r="H11" s="35"/>
      <c r="I11" s="47">
        <v>1.65366940813875</v>
      </c>
      <c r="J11" s="47">
        <v>4.0138889999999998</v>
      </c>
      <c r="K11" s="47">
        <f t="shared" si="3"/>
        <v>5.5706365218056835</v>
      </c>
      <c r="L11" s="47">
        <v>1.90381327561328</v>
      </c>
      <c r="M11" s="48">
        <f t="shared" si="4"/>
        <v>6.2571954435115221E-2</v>
      </c>
      <c r="P11" s="45" t="s">
        <v>84</v>
      </c>
      <c r="Q11" s="45">
        <v>53.061109999999999</v>
      </c>
      <c r="R11" s="47">
        <v>44.468015141445598</v>
      </c>
      <c r="S11" s="48">
        <f t="shared" si="1"/>
        <v>73.841279248114091</v>
      </c>
    </row>
    <row r="12" spans="2:19" x14ac:dyDescent="0.25">
      <c r="B12" s="45" t="s">
        <v>85</v>
      </c>
      <c r="C12" s="47">
        <v>21.850278813191601</v>
      </c>
      <c r="D12" s="46">
        <v>62.211727000000003</v>
      </c>
      <c r="E12" s="49">
        <f t="shared" si="5"/>
        <v>1629.0464997364193</v>
      </c>
      <c r="F12" s="47">
        <v>27.8057972582973</v>
      </c>
      <c r="G12" s="48">
        <f t="shared" si="0"/>
        <v>35.468199949994208</v>
      </c>
      <c r="H12" s="35"/>
      <c r="I12" s="47">
        <v>1.49800315161314</v>
      </c>
      <c r="J12" s="47">
        <v>4.0853520000000003</v>
      </c>
      <c r="K12" s="47">
        <f t="shared" si="3"/>
        <v>6.6943740632488122</v>
      </c>
      <c r="L12" s="47">
        <v>1.7062886002886</v>
      </c>
      <c r="M12" s="48">
        <f t="shared" si="4"/>
        <v>4.3382828129937663E-2</v>
      </c>
      <c r="P12" s="45" t="s">
        <v>85</v>
      </c>
      <c r="Q12" s="45">
        <v>55.220309999999998</v>
      </c>
      <c r="R12" s="47">
        <v>21.850278813191601</v>
      </c>
      <c r="S12" s="48">
        <f t="shared" si="1"/>
        <v>1113.5589814085649</v>
      </c>
    </row>
    <row r="13" spans="2:19" x14ac:dyDescent="0.25">
      <c r="B13" s="45" t="s">
        <v>86</v>
      </c>
      <c r="C13" s="47">
        <v>38.508396182083402</v>
      </c>
      <c r="D13" s="46">
        <v>62.808964000000003</v>
      </c>
      <c r="E13" s="49">
        <f t="shared" si="5"/>
        <v>590.51759627316403</v>
      </c>
      <c r="F13" s="47">
        <v>40.894595959596003</v>
      </c>
      <c r="G13" s="48">
        <f t="shared" si="0"/>
        <v>5.6939493782011885</v>
      </c>
      <c r="H13" s="35"/>
      <c r="I13" s="47">
        <v>2.1781609834283699</v>
      </c>
      <c r="J13" s="47">
        <v>4.1602763999999999</v>
      </c>
      <c r="K13" s="47">
        <f t="shared" si="3"/>
        <v>3.9287815246109261</v>
      </c>
      <c r="L13" s="47">
        <v>1.99613275613276</v>
      </c>
      <c r="M13" s="48">
        <f t="shared" si="4"/>
        <v>3.3134275532382247E-2</v>
      </c>
      <c r="P13" s="45" t="s">
        <v>86</v>
      </c>
      <c r="Q13" s="45">
        <v>44.823320000000002</v>
      </c>
      <c r="R13" s="47">
        <v>38.508396182083402</v>
      </c>
      <c r="S13" s="48">
        <f t="shared" si="1"/>
        <v>39.878262826090378</v>
      </c>
    </row>
    <row r="14" spans="2:19" x14ac:dyDescent="0.25">
      <c r="B14" s="45" t="s">
        <v>87</v>
      </c>
      <c r="C14" s="47">
        <v>40.161763504505998</v>
      </c>
      <c r="D14" s="46">
        <v>63.390841999999999</v>
      </c>
      <c r="E14" s="49">
        <f t="shared" si="5"/>
        <v>539.59008774982181</v>
      </c>
      <c r="F14" s="47">
        <v>42.530136363636402</v>
      </c>
      <c r="G14" s="48">
        <f t="shared" si="0"/>
        <v>5.6091899998655208</v>
      </c>
      <c r="H14" s="35"/>
      <c r="I14" s="47">
        <v>2.7249681957135401</v>
      </c>
      <c r="J14" s="47">
        <v>4.2363787000000004</v>
      </c>
      <c r="K14" s="47">
        <f t="shared" si="3"/>
        <v>2.2843617124674522</v>
      </c>
      <c r="L14" s="47">
        <v>2.52459090909091</v>
      </c>
      <c r="M14" s="48">
        <f t="shared" si="4"/>
        <v>4.0151056994247654E-2</v>
      </c>
      <c r="P14" s="45" t="s">
        <v>87</v>
      </c>
      <c r="Q14" s="45">
        <v>21.877269999999999</v>
      </c>
      <c r="R14" s="47">
        <v>40.161763504505998</v>
      </c>
      <c r="S14" s="48">
        <f t="shared" si="1"/>
        <v>334.32270271632206</v>
      </c>
    </row>
    <row r="15" spans="2:19" x14ac:dyDescent="0.25">
      <c r="B15" s="45" t="s">
        <v>88</v>
      </c>
      <c r="C15" s="47">
        <v>56.576621486695799</v>
      </c>
      <c r="D15" s="46">
        <v>63.957324999999997</v>
      </c>
      <c r="E15" s="46">
        <f t="shared" si="2"/>
        <v>54.474784351300926</v>
      </c>
      <c r="F15" s="47">
        <v>57.795926773455399</v>
      </c>
      <c r="G15" s="48">
        <f t="shared" si="0"/>
        <v>1.4867053823199092</v>
      </c>
      <c r="H15" s="35"/>
      <c r="I15" s="47">
        <v>4.8853642012480796</v>
      </c>
      <c r="J15" s="47">
        <v>4.3079640000000001</v>
      </c>
      <c r="K15" s="47">
        <f t="shared" si="3"/>
        <v>0.33339099240132264</v>
      </c>
      <c r="L15" s="47">
        <v>3.5615255530129701</v>
      </c>
      <c r="M15" s="48">
        <f t="shared" si="4"/>
        <v>1.7525487665609618</v>
      </c>
      <c r="P15" s="45" t="s">
        <v>88</v>
      </c>
      <c r="Q15" s="45">
        <v>41.587870000000002</v>
      </c>
      <c r="R15" s="47">
        <v>56.576621486695799</v>
      </c>
      <c r="S15" s="48">
        <f t="shared" si="1"/>
        <v>224.66267112992546</v>
      </c>
    </row>
    <row r="16" spans="2:19" x14ac:dyDescent="0.25">
      <c r="B16" s="45" t="s">
        <v>89</v>
      </c>
      <c r="C16" s="47">
        <v>64.711286772013906</v>
      </c>
      <c r="D16" s="46">
        <v>64.508414999999999</v>
      </c>
      <c r="E16" s="46">
        <f t="shared" si="2"/>
        <v>4.1156955880062678E-2</v>
      </c>
      <c r="F16" s="47">
        <v>66.088751082251093</v>
      </c>
      <c r="G16" s="48">
        <f t="shared" si="0"/>
        <v>1.897407925977209</v>
      </c>
      <c r="H16" s="35"/>
      <c r="I16" s="47">
        <v>3.8250694948541102</v>
      </c>
      <c r="J16" s="47">
        <v>4.3753140000000004</v>
      </c>
      <c r="K16" s="47">
        <f t="shared" si="3"/>
        <v>0.30276901544324558</v>
      </c>
      <c r="L16" s="47">
        <v>2.94365584415584</v>
      </c>
      <c r="M16" s="48">
        <f t="shared" si="4"/>
        <v>0.77689002363725224</v>
      </c>
      <c r="P16" s="45" t="s">
        <v>89</v>
      </c>
      <c r="Q16" s="45">
        <v>42.842779999999998</v>
      </c>
      <c r="R16" s="47">
        <v>64.711286772013906</v>
      </c>
      <c r="S16" s="48">
        <f t="shared" si="1"/>
        <v>478.2315884376182</v>
      </c>
    </row>
    <row r="17" spans="2:19" x14ac:dyDescent="0.25">
      <c r="B17" s="45" t="s">
        <v>90</v>
      </c>
      <c r="C17" s="47">
        <v>69.112588791074302</v>
      </c>
      <c r="D17" s="46">
        <v>65.044139999999999</v>
      </c>
      <c r="E17" s="46">
        <f t="shared" si="2"/>
        <v>16.552275565593959</v>
      </c>
      <c r="F17" s="47">
        <v>70.635620490620497</v>
      </c>
      <c r="G17" s="48">
        <f t="shared" si="0"/>
        <v>2.3196255578225706</v>
      </c>
      <c r="H17" s="35"/>
      <c r="I17" s="47">
        <v>5.6216998088408996</v>
      </c>
      <c r="J17" s="47">
        <v>4.4386907000000004</v>
      </c>
      <c r="K17" s="47">
        <f t="shared" si="3"/>
        <v>1.3995105516005384</v>
      </c>
      <c r="L17" s="47">
        <v>4.3575064935064898</v>
      </c>
      <c r="M17" s="48">
        <f t="shared" si="4"/>
        <v>1.5981847385362065</v>
      </c>
      <c r="P17" s="45" t="s">
        <v>90</v>
      </c>
      <c r="Q17" s="45">
        <v>43.292119999999997</v>
      </c>
      <c r="R17" s="47">
        <v>69.112588791074302</v>
      </c>
      <c r="S17" s="48">
        <f t="shared" si="1"/>
        <v>666.69660859084217</v>
      </c>
    </row>
    <row r="18" spans="2:19" x14ac:dyDescent="0.25">
      <c r="B18" s="45" t="s">
        <v>91</v>
      </c>
      <c r="C18" s="47">
        <v>76.188052458733793</v>
      </c>
      <c r="D18" s="46">
        <v>65.564599999999999</v>
      </c>
      <c r="E18" s="46">
        <f t="shared" si="2"/>
        <v>112.8577421429771</v>
      </c>
      <c r="F18" s="47">
        <v>77.432193362193402</v>
      </c>
      <c r="G18" s="48">
        <f t="shared" si="0"/>
        <v>1.5478865876612924</v>
      </c>
      <c r="H18" s="35"/>
      <c r="I18" s="47">
        <v>6.7875878319914698</v>
      </c>
      <c r="J18" s="47">
        <v>4.4983373000000002</v>
      </c>
      <c r="K18" s="56">
        <f t="shared" si="3"/>
        <v>5.240667998223226</v>
      </c>
      <c r="L18" s="47">
        <v>4.7720995670995698</v>
      </c>
      <c r="M18" s="48">
        <f t="shared" si="4"/>
        <v>4.0621929459169612</v>
      </c>
      <c r="P18" s="45" t="s">
        <v>91</v>
      </c>
      <c r="Q18" s="45">
        <v>44.151620000000001</v>
      </c>
      <c r="R18" s="47">
        <v>76.188052458733793</v>
      </c>
      <c r="S18" s="48">
        <f t="shared" si="1"/>
        <v>1026.3330046830122</v>
      </c>
    </row>
    <row r="19" spans="2:19" x14ac:dyDescent="0.25">
      <c r="B19" s="45" t="s">
        <v>92</v>
      </c>
      <c r="C19" s="47">
        <v>94.617698512500596</v>
      </c>
      <c r="D19" s="46">
        <v>66.069869999999995</v>
      </c>
      <c r="E19" s="49">
        <f>(C19-D19)^2</f>
        <v>814.97851277914231</v>
      </c>
      <c r="F19" s="47">
        <v>94.446448512585803</v>
      </c>
      <c r="G19" s="48">
        <f t="shared" si="0"/>
        <v>2.9326562470816359E-2</v>
      </c>
      <c r="H19" s="35"/>
      <c r="I19" s="47">
        <v>6.7920417481697202</v>
      </c>
      <c r="J19" s="47">
        <v>4.5544789999999997</v>
      </c>
      <c r="K19" s="56">
        <f t="shared" si="3"/>
        <v>5.0066870519968321</v>
      </c>
      <c r="L19" s="47">
        <v>4.6532273073989296</v>
      </c>
      <c r="M19" s="48">
        <f t="shared" si="4"/>
        <v>4.5745272120496692</v>
      </c>
      <c r="P19" s="45" t="s">
        <v>92</v>
      </c>
      <c r="Q19" s="45">
        <v>41.587870000000002</v>
      </c>
      <c r="R19" s="47">
        <v>94.617698512500596</v>
      </c>
      <c r="S19" s="48">
        <f t="shared" si="1"/>
        <v>2812.1627120652211</v>
      </c>
    </row>
    <row r="20" spans="2:19" x14ac:dyDescent="0.25">
      <c r="B20" s="45" t="s">
        <v>93</v>
      </c>
      <c r="C20" s="47">
        <v>109.64684383220199</v>
      </c>
      <c r="D20" s="46">
        <v>66.560119999999998</v>
      </c>
      <c r="E20" s="49">
        <f t="shared" ref="E20:E22" si="6">(C20-D20)^2</f>
        <v>1856.4657705924435</v>
      </c>
      <c r="F20" s="47">
        <v>108.720595238095</v>
      </c>
      <c r="G20" s="48">
        <f t="shared" si="0"/>
        <v>0.85793645808518293</v>
      </c>
      <c r="H20" s="35"/>
      <c r="I20" s="47">
        <v>8.7634518502305703</v>
      </c>
      <c r="J20" s="47">
        <v>4.6073275000000002</v>
      </c>
      <c r="K20" s="56">
        <f t="shared" si="3"/>
        <v>17.27336961457948</v>
      </c>
      <c r="L20" s="47">
        <v>7.4776825396825402</v>
      </c>
      <c r="M20" s="48">
        <f t="shared" si="4"/>
        <v>1.6532027199471566</v>
      </c>
      <c r="P20" s="45" t="s">
        <v>93</v>
      </c>
      <c r="Q20" s="45">
        <v>42.842779999999998</v>
      </c>
      <c r="R20" s="47">
        <v>109.64684383220199</v>
      </c>
      <c r="S20" s="48">
        <f t="shared" si="1"/>
        <v>4462.7829444969184</v>
      </c>
    </row>
    <row r="21" spans="2:19" x14ac:dyDescent="0.25">
      <c r="B21" s="45" t="s">
        <v>94</v>
      </c>
      <c r="C21" s="47">
        <v>93.3571869131098</v>
      </c>
      <c r="D21" s="46">
        <v>67.035489999999996</v>
      </c>
      <c r="E21" s="49">
        <f t="shared" si="6"/>
        <v>692.83172838561416</v>
      </c>
      <c r="F21" s="47">
        <v>93.180770876466497</v>
      </c>
      <c r="G21" s="48">
        <f t="shared" si="0"/>
        <v>3.1122617984931291E-2</v>
      </c>
      <c r="H21" s="35"/>
      <c r="I21" s="47">
        <v>8.3827090547404293</v>
      </c>
      <c r="J21" s="47">
        <v>4.6570783000000002</v>
      </c>
      <c r="K21" s="56">
        <f t="shared" si="3"/>
        <v>13.880324520667738</v>
      </c>
      <c r="L21" s="47">
        <v>7.9902094547964104</v>
      </c>
      <c r="M21" s="48">
        <f t="shared" si="4"/>
        <v>0.15405593595621483</v>
      </c>
      <c r="P21" s="45" t="s">
        <v>94</v>
      </c>
      <c r="Q21" s="45">
        <v>43.292119999999997</v>
      </c>
      <c r="R21" s="47">
        <v>93.3571869131098</v>
      </c>
      <c r="S21" s="48">
        <f t="shared" si="1"/>
        <v>2506.5109250141618</v>
      </c>
    </row>
    <row r="22" spans="2:19" x14ac:dyDescent="0.25">
      <c r="B22" s="45" t="s">
        <v>95</v>
      </c>
      <c r="C22" s="47">
        <v>82.613333114397307</v>
      </c>
      <c r="D22" s="46">
        <v>67.496184999999997</v>
      </c>
      <c r="E22" s="49">
        <f t="shared" si="6"/>
        <v>228.52816711262614</v>
      </c>
      <c r="F22" s="47">
        <v>82.788888888888906</v>
      </c>
      <c r="G22" s="48">
        <f t="shared" si="0"/>
        <v>3.0819829957345155E-2</v>
      </c>
      <c r="H22" s="35"/>
      <c r="I22" s="47">
        <v>5.7303834031474299</v>
      </c>
      <c r="J22" s="47">
        <v>4.7039146000000001</v>
      </c>
      <c r="K22" s="47">
        <f t="shared" si="3"/>
        <v>1.053638203834917</v>
      </c>
      <c r="L22" s="47">
        <v>5.5563492063492097</v>
      </c>
      <c r="M22" s="48">
        <f t="shared" si="4"/>
        <v>3.0287901655201635E-2</v>
      </c>
      <c r="P22" s="45" t="s">
        <v>95</v>
      </c>
      <c r="Q22" s="45">
        <v>44.151620000000001</v>
      </c>
      <c r="R22" s="47">
        <v>82.613333114397307</v>
      </c>
      <c r="S22" s="48">
        <f t="shared" si="1"/>
        <v>1479.3033756942016</v>
      </c>
    </row>
    <row r="23" spans="2:19" x14ac:dyDescent="0.25">
      <c r="B23" s="45"/>
      <c r="C23" s="45"/>
      <c r="D23" s="46"/>
      <c r="E23" s="46"/>
      <c r="F23" s="45"/>
      <c r="G23" s="45"/>
      <c r="I23" s="45"/>
      <c r="J23" s="45"/>
      <c r="K23" s="45"/>
      <c r="L23" s="45"/>
      <c r="M23" s="45"/>
      <c r="P23" s="45"/>
      <c r="Q23" s="45"/>
      <c r="R23" s="45"/>
      <c r="S23" s="45"/>
    </row>
    <row r="24" spans="2:19" x14ac:dyDescent="0.25">
      <c r="B24" s="45" t="s">
        <v>132</v>
      </c>
      <c r="C24" s="45"/>
      <c r="D24" s="50"/>
      <c r="E24" s="46">
        <f>SUM(E3:E22)</f>
        <v>7208.7508548454853</v>
      </c>
      <c r="F24" s="48"/>
      <c r="G24" s="48">
        <f>SUM(G3:G22)</f>
        <v>526.02252172010674</v>
      </c>
      <c r="I24" s="45"/>
      <c r="J24" s="45"/>
      <c r="K24" s="48">
        <f>SUM(K3:K22)</f>
        <v>72.680210539917141</v>
      </c>
      <c r="L24" s="45"/>
      <c r="M24" s="48">
        <f>SUM(M3:M22)</f>
        <v>16.366849606212178</v>
      </c>
      <c r="P24" s="45"/>
      <c r="Q24" s="45"/>
      <c r="R24" s="45"/>
      <c r="S24" s="58">
        <f>SUM(S3:S22)</f>
        <v>15764.554115610694</v>
      </c>
    </row>
    <row r="25" spans="2:19" x14ac:dyDescent="0.25">
      <c r="B25" s="45" t="s">
        <v>133</v>
      </c>
      <c r="C25" s="45"/>
      <c r="D25" s="46"/>
      <c r="E25" s="46">
        <f>E24^0.5</f>
        <v>84.904362990634851</v>
      </c>
      <c r="F25" s="45"/>
      <c r="G25" s="48">
        <f>G24^0.5</f>
        <v>22.935180873934847</v>
      </c>
      <c r="I25" s="45"/>
      <c r="J25" s="45"/>
      <c r="K25" s="48">
        <f>K24^0.5</f>
        <v>8.5252689423804764</v>
      </c>
      <c r="L25" s="45"/>
      <c r="M25" s="48">
        <f>M24^0.5</f>
        <v>4.0455963226960963</v>
      </c>
      <c r="P25" s="45"/>
      <c r="Q25" s="45"/>
      <c r="R25" s="45"/>
      <c r="S25" s="45"/>
    </row>
    <row r="26" spans="2:19" x14ac:dyDescent="0.25">
      <c r="B26" s="45"/>
      <c r="C26" s="45"/>
      <c r="D26" s="46"/>
      <c r="E26" s="46"/>
      <c r="F26" s="45"/>
      <c r="G26" s="45"/>
      <c r="I26" s="45"/>
      <c r="J26" s="45"/>
      <c r="K26" s="45"/>
      <c r="L26" s="45"/>
      <c r="M26" s="45"/>
      <c r="P26" s="45"/>
      <c r="Q26" s="45"/>
      <c r="R26" s="45"/>
      <c r="S26" s="45"/>
    </row>
    <row r="27" spans="2:19" x14ac:dyDescent="0.25">
      <c r="B27" s="51"/>
      <c r="C27" s="51"/>
      <c r="D27" s="31"/>
      <c r="E27" s="31">
        <v>23.73</v>
      </c>
      <c r="F27" s="51"/>
      <c r="G27" s="51"/>
      <c r="I27" s="51"/>
      <c r="J27" s="51" t="s">
        <v>135</v>
      </c>
      <c r="K27" s="57">
        <f>CORREL(monthly!B2:B319,monthly!C2:C319)</f>
        <v>0.66357675472063138</v>
      </c>
      <c r="L27" s="51"/>
      <c r="M27" s="51"/>
      <c r="P27" s="51"/>
      <c r="Q27" s="51"/>
      <c r="R27" s="51"/>
      <c r="S27" s="51"/>
    </row>
    <row r="30" spans="2:19" x14ac:dyDescent="0.25">
      <c r="D30" s="36"/>
    </row>
    <row r="31" spans="2:19" x14ac:dyDescent="0.25">
      <c r="D31" s="36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3A2D-B85A-4FDD-A76D-9608377FD8FD}">
  <dimension ref="A1:Q379"/>
  <sheetViews>
    <sheetView zoomScale="90" zoomScaleNormal="90" workbookViewId="0">
      <pane xSplit="1" ySplit="1" topLeftCell="B282" activePane="bottomRight" state="frozen"/>
      <selection pane="topRight" activeCell="B1" sqref="B1"/>
      <selection pane="bottomLeft" activeCell="A2" sqref="A2"/>
      <selection pane="bottomRight" activeCell="C319" sqref="C31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13.28515625" bestFit="1" customWidth="1"/>
    <col min="4" max="4" width="22" bestFit="1" customWidth="1"/>
    <col min="5" max="5" width="22.5703125" bestFit="1" customWidth="1"/>
    <col min="6" max="6" width="23.85546875" bestFit="1" customWidth="1"/>
    <col min="7" max="7" width="16.28515625" bestFit="1" customWidth="1"/>
    <col min="8" max="8" width="11" bestFit="1" customWidth="1"/>
    <col min="9" max="9" width="12" bestFit="1" customWidth="1"/>
  </cols>
  <sheetData>
    <row r="1" spans="1:10" x14ac:dyDescent="0.25">
      <c r="A1" s="3" t="s">
        <v>111</v>
      </c>
      <c r="B1" s="3" t="s">
        <v>0</v>
      </c>
      <c r="C1" s="3" t="s">
        <v>8</v>
      </c>
      <c r="D1" s="3" t="s">
        <v>118</v>
      </c>
      <c r="E1" s="3" t="s">
        <v>127</v>
      </c>
      <c r="F1" s="3" t="s">
        <v>119</v>
      </c>
      <c r="G1" s="3" t="s">
        <v>120</v>
      </c>
      <c r="H1" s="3" t="s">
        <v>116</v>
      </c>
      <c r="I1" s="3" t="s">
        <v>117</v>
      </c>
      <c r="J1" s="3" t="s">
        <v>115</v>
      </c>
    </row>
    <row r="2" spans="1:10" x14ac:dyDescent="0.25">
      <c r="A2" s="5">
        <v>35461</v>
      </c>
      <c r="B2" s="18">
        <v>24.2293081231484</v>
      </c>
      <c r="C2" s="18">
        <v>3.7935598491205398</v>
      </c>
      <c r="D2" s="6">
        <v>25.13</v>
      </c>
      <c r="E2" s="6">
        <v>3.45</v>
      </c>
      <c r="F2" s="6">
        <v>25.18</v>
      </c>
      <c r="G2" s="7">
        <v>3.0670000000000002</v>
      </c>
      <c r="H2" s="19">
        <v>6191651</v>
      </c>
      <c r="I2" s="19">
        <v>131981647</v>
      </c>
      <c r="J2" s="8">
        <v>39</v>
      </c>
    </row>
    <row r="3" spans="1:10" x14ac:dyDescent="0.25">
      <c r="A3" s="5">
        <v>35489</v>
      </c>
      <c r="B3" s="18">
        <v>21.319279150967201</v>
      </c>
      <c r="C3" s="18">
        <v>2.4761598267128999</v>
      </c>
      <c r="D3" s="6">
        <v>22.18</v>
      </c>
      <c r="E3" s="6">
        <v>2.15</v>
      </c>
      <c r="F3" s="6">
        <v>22.17</v>
      </c>
      <c r="G3" s="7">
        <v>2.0649999999999999</v>
      </c>
      <c r="H3" s="19">
        <v>5769294</v>
      </c>
      <c r="I3" s="19">
        <v>121615978</v>
      </c>
      <c r="J3" s="8">
        <v>48</v>
      </c>
    </row>
    <row r="4" spans="1:10" x14ac:dyDescent="0.25">
      <c r="A4" s="5">
        <v>35520</v>
      </c>
      <c r="B4" s="18">
        <v>19.535460300654901</v>
      </c>
      <c r="C4" s="18">
        <v>1.6298116212382201</v>
      </c>
      <c r="D4" s="6">
        <v>20.97</v>
      </c>
      <c r="E4" s="6">
        <v>1.89</v>
      </c>
      <c r="F4" s="6">
        <v>20.97</v>
      </c>
      <c r="G4" s="7">
        <v>1.899</v>
      </c>
      <c r="H4" s="19">
        <v>6441605</v>
      </c>
      <c r="I4" s="19">
        <v>133090534</v>
      </c>
      <c r="J4" s="8">
        <v>51</v>
      </c>
    </row>
    <row r="5" spans="1:10" x14ac:dyDescent="0.25">
      <c r="A5" s="5">
        <v>35550</v>
      </c>
      <c r="B5" s="18">
        <v>18.503202797098002</v>
      </c>
      <c r="C5" s="18">
        <v>1.67230346709953</v>
      </c>
      <c r="D5" s="6">
        <v>19.7</v>
      </c>
      <c r="E5" s="6">
        <v>2.0299999999999998</v>
      </c>
      <c r="F5" s="6">
        <v>19.73</v>
      </c>
      <c r="G5" s="7">
        <v>2.0049999999999999</v>
      </c>
      <c r="H5" s="19">
        <v>6140364</v>
      </c>
      <c r="I5" s="19">
        <v>130328217</v>
      </c>
      <c r="J5" s="8">
        <v>54</v>
      </c>
    </row>
    <row r="6" spans="1:10" x14ac:dyDescent="0.25">
      <c r="A6" s="5">
        <v>35581</v>
      </c>
      <c r="B6" s="18">
        <v>19.562390075600501</v>
      </c>
      <c r="C6" s="18">
        <v>1.9053688447168999</v>
      </c>
      <c r="D6" s="6">
        <v>20.82</v>
      </c>
      <c r="E6" s="6">
        <v>2.25</v>
      </c>
      <c r="F6" s="6">
        <v>20.87</v>
      </c>
      <c r="G6" s="7">
        <v>2.2530000000000001</v>
      </c>
      <c r="H6" s="19">
        <v>6321390</v>
      </c>
      <c r="I6" s="19">
        <v>134176749</v>
      </c>
      <c r="J6" s="8">
        <v>53</v>
      </c>
    </row>
    <row r="7" spans="1:10" x14ac:dyDescent="0.25">
      <c r="A7" s="5">
        <v>35611</v>
      </c>
      <c r="B7" s="18">
        <v>18.766826314845002</v>
      </c>
      <c r="C7" s="18">
        <v>2.0175775760533399</v>
      </c>
      <c r="D7" s="6">
        <v>19.260000000000002</v>
      </c>
      <c r="E7" s="6">
        <v>2.2000000000000002</v>
      </c>
      <c r="F7" s="6">
        <v>19.22</v>
      </c>
      <c r="G7" s="7">
        <v>2.161</v>
      </c>
      <c r="H7" s="19">
        <v>5923379</v>
      </c>
      <c r="I7" s="19">
        <v>124829694</v>
      </c>
      <c r="J7" s="8">
        <v>49</v>
      </c>
    </row>
    <row r="8" spans="1:10" x14ac:dyDescent="0.25">
      <c r="A8" s="5">
        <v>35642</v>
      </c>
      <c r="B8" s="18">
        <v>18.080117413356799</v>
      </c>
      <c r="C8" s="18">
        <v>1.96087268408049</v>
      </c>
      <c r="D8" s="6">
        <v>19.66</v>
      </c>
      <c r="E8" s="6">
        <v>2.19</v>
      </c>
      <c r="F8" s="6">
        <v>19.66</v>
      </c>
      <c r="G8" s="7">
        <v>2.1339999999999999</v>
      </c>
      <c r="H8" s="19">
        <v>6203979</v>
      </c>
      <c r="I8" s="19">
        <v>130715413</v>
      </c>
      <c r="J8" s="8">
        <v>49</v>
      </c>
    </row>
    <row r="9" spans="1:10" x14ac:dyDescent="0.25">
      <c r="A9" s="5">
        <v>35673</v>
      </c>
      <c r="B9" s="18">
        <v>18.3606625896333</v>
      </c>
      <c r="C9" s="18">
        <v>2.03860457864165</v>
      </c>
      <c r="D9" s="6">
        <v>19.95</v>
      </c>
      <c r="E9" s="6">
        <v>2.4900000000000002</v>
      </c>
      <c r="F9" s="6">
        <v>19.95</v>
      </c>
      <c r="G9" s="7">
        <v>2.4620000000000002</v>
      </c>
      <c r="H9" s="19">
        <v>6158563</v>
      </c>
      <c r="I9" s="19">
        <v>134138910</v>
      </c>
      <c r="J9" s="8">
        <v>55</v>
      </c>
    </row>
    <row r="10" spans="1:10" x14ac:dyDescent="0.25">
      <c r="A10" s="5">
        <v>35703</v>
      </c>
      <c r="B10" s="18">
        <v>18.197781004402898</v>
      </c>
      <c r="C10" s="18">
        <v>2.1686377496992502</v>
      </c>
      <c r="D10" s="6">
        <v>19.8</v>
      </c>
      <c r="E10" s="6">
        <v>2.88</v>
      </c>
      <c r="F10" s="6">
        <v>19.78</v>
      </c>
      <c r="G10" s="7">
        <v>2.8730000000000002</v>
      </c>
      <c r="H10" s="19">
        <v>5992157</v>
      </c>
      <c r="I10" s="19">
        <v>138587769</v>
      </c>
      <c r="J10" s="8">
        <v>61</v>
      </c>
    </row>
    <row r="11" spans="1:10" x14ac:dyDescent="0.25">
      <c r="A11" s="5">
        <v>35734</v>
      </c>
      <c r="B11" s="18">
        <v>19.711623673491601</v>
      </c>
      <c r="C11" s="18">
        <v>2.69703384583089</v>
      </c>
      <c r="D11" s="6">
        <v>21.33</v>
      </c>
      <c r="E11" s="6">
        <v>3.07</v>
      </c>
      <c r="F11" s="6">
        <v>21.28</v>
      </c>
      <c r="G11" s="7">
        <v>3.2429999999999999</v>
      </c>
      <c r="H11" s="19">
        <v>6390084</v>
      </c>
      <c r="I11" s="19">
        <v>135441881</v>
      </c>
      <c r="J11" s="8">
        <v>59</v>
      </c>
    </row>
    <row r="12" spans="1:10" x14ac:dyDescent="0.25">
      <c r="A12" s="5">
        <v>35764</v>
      </c>
      <c r="B12" s="18">
        <v>18.735997566708001</v>
      </c>
      <c r="C12" s="18">
        <v>2.8986796893315101</v>
      </c>
      <c r="D12" s="6">
        <v>20.190000000000001</v>
      </c>
      <c r="E12" s="6">
        <v>3.01</v>
      </c>
      <c r="F12" s="6">
        <v>20.22</v>
      </c>
      <c r="G12" s="7">
        <v>3.0920000000000001</v>
      </c>
      <c r="H12" s="19">
        <v>6082295</v>
      </c>
      <c r="I12" s="19">
        <v>133074453</v>
      </c>
      <c r="J12" s="8">
        <v>56</v>
      </c>
    </row>
    <row r="13" spans="1:10" x14ac:dyDescent="0.25">
      <c r="A13" s="5">
        <v>35795</v>
      </c>
      <c r="B13" s="18">
        <v>16.803203069063098</v>
      </c>
      <c r="C13" s="18">
        <v>2.1330489665678201</v>
      </c>
      <c r="D13" s="6">
        <v>18.329999999999998</v>
      </c>
      <c r="E13" s="6">
        <v>2.35</v>
      </c>
      <c r="F13" s="6">
        <v>18.32</v>
      </c>
      <c r="G13" s="7">
        <v>2.4060000000000001</v>
      </c>
      <c r="H13" s="19">
        <v>6120174</v>
      </c>
      <c r="I13" s="19">
        <v>136571855</v>
      </c>
      <c r="J13" s="8">
        <v>60</v>
      </c>
    </row>
    <row r="14" spans="1:10" x14ac:dyDescent="0.25">
      <c r="A14" s="5">
        <v>35826</v>
      </c>
      <c r="B14" s="18">
        <v>15.1205023612193</v>
      </c>
      <c r="C14" s="18">
        <v>2.0127079396189802</v>
      </c>
      <c r="D14" s="6">
        <v>16.72</v>
      </c>
      <c r="E14" s="6">
        <v>2.09</v>
      </c>
      <c r="F14" s="6">
        <v>16.73</v>
      </c>
      <c r="G14" s="7">
        <v>2.101</v>
      </c>
      <c r="H14" s="19">
        <v>6373402</v>
      </c>
      <c r="I14" s="19">
        <v>139412093</v>
      </c>
      <c r="J14" s="8">
        <v>55</v>
      </c>
    </row>
    <row r="15" spans="1:10" x14ac:dyDescent="0.25">
      <c r="A15" s="5">
        <v>35854</v>
      </c>
      <c r="B15" s="18">
        <v>14.3923865091182</v>
      </c>
      <c r="C15" s="18">
        <v>1.7993259292502699</v>
      </c>
      <c r="D15" s="6">
        <v>16.059999999999999</v>
      </c>
      <c r="E15" s="6">
        <v>2.23</v>
      </c>
      <c r="F15" s="6">
        <v>16.079999999999998</v>
      </c>
      <c r="G15" s="7">
        <v>2.2629999999999999</v>
      </c>
      <c r="H15" s="19">
        <v>5701273</v>
      </c>
      <c r="I15" s="19">
        <v>124671661</v>
      </c>
      <c r="J15" s="8">
        <v>49</v>
      </c>
    </row>
    <row r="16" spans="1:10" x14ac:dyDescent="0.25">
      <c r="A16" s="5">
        <v>35885</v>
      </c>
      <c r="B16" s="18">
        <v>13.2290000439694</v>
      </c>
      <c r="C16" s="18">
        <v>1.9433358193633401</v>
      </c>
      <c r="D16" s="6">
        <v>15.12</v>
      </c>
      <c r="E16" s="6">
        <v>2.2400000000000002</v>
      </c>
      <c r="F16" s="6">
        <v>15.04</v>
      </c>
      <c r="G16" s="7">
        <v>2.2530000000000001</v>
      </c>
      <c r="H16" s="19">
        <v>6186122</v>
      </c>
      <c r="I16" s="19">
        <v>137444037</v>
      </c>
      <c r="J16" s="8">
        <v>44</v>
      </c>
    </row>
    <row r="17" spans="1:10" x14ac:dyDescent="0.25">
      <c r="A17" s="5">
        <v>35915</v>
      </c>
      <c r="B17" s="18">
        <v>13.487432411471801</v>
      </c>
      <c r="C17" s="18">
        <v>2.01176839847296</v>
      </c>
      <c r="D17" s="6">
        <v>15.35</v>
      </c>
      <c r="E17" s="6">
        <v>2.4300000000000002</v>
      </c>
      <c r="F17" s="6">
        <v>15.46</v>
      </c>
      <c r="G17" s="7">
        <v>2.4649999999999999</v>
      </c>
      <c r="H17" s="19">
        <v>6060274</v>
      </c>
      <c r="I17" s="19">
        <v>134199901</v>
      </c>
      <c r="J17" s="8">
        <v>40</v>
      </c>
    </row>
    <row r="18" spans="1:10" x14ac:dyDescent="0.25">
      <c r="A18" s="5">
        <v>35946</v>
      </c>
      <c r="B18" s="18">
        <v>12.9378533435974</v>
      </c>
      <c r="C18" s="18">
        <v>1.78564835277533</v>
      </c>
      <c r="D18" s="6">
        <v>14.91</v>
      </c>
      <c r="E18" s="6">
        <v>2.14</v>
      </c>
      <c r="F18" s="6">
        <v>14.93</v>
      </c>
      <c r="G18" s="7">
        <v>2.16</v>
      </c>
      <c r="H18" s="19">
        <v>5943075</v>
      </c>
      <c r="I18" s="19">
        <v>147550637</v>
      </c>
      <c r="J18" s="8">
        <v>46</v>
      </c>
    </row>
    <row r="19" spans="1:10" x14ac:dyDescent="0.25">
      <c r="A19" s="5">
        <v>35976</v>
      </c>
      <c r="B19" s="18">
        <v>11.5194924336654</v>
      </c>
      <c r="C19" s="18">
        <v>1.7385466159788601</v>
      </c>
      <c r="D19" s="6">
        <v>13.72</v>
      </c>
      <c r="E19" s="6">
        <v>2.17</v>
      </c>
      <c r="F19" s="6">
        <v>13.67</v>
      </c>
      <c r="G19" s="7">
        <v>2.1680000000000001</v>
      </c>
      <c r="H19" s="19">
        <v>5445239</v>
      </c>
      <c r="I19" s="19">
        <v>131271018</v>
      </c>
      <c r="J19" s="8">
        <v>51</v>
      </c>
    </row>
    <row r="20" spans="1:10" x14ac:dyDescent="0.25">
      <c r="A20" s="5">
        <v>36007</v>
      </c>
      <c r="B20" s="18">
        <v>11.8831236814643</v>
      </c>
      <c r="C20" s="18">
        <v>1.85480585673537</v>
      </c>
      <c r="D20" s="6">
        <v>14.17</v>
      </c>
      <c r="E20" s="6">
        <v>2.17</v>
      </c>
      <c r="F20" s="6">
        <v>14.09</v>
      </c>
      <c r="G20" s="7">
        <v>2.1469999999999998</v>
      </c>
      <c r="H20" s="19">
        <v>5594274</v>
      </c>
      <c r="I20" s="19">
        <v>136180645</v>
      </c>
      <c r="J20" s="8">
        <v>45</v>
      </c>
    </row>
    <row r="21" spans="1:10" x14ac:dyDescent="0.25">
      <c r="A21" s="5">
        <v>36038</v>
      </c>
      <c r="B21" s="18">
        <v>11.5576704065508</v>
      </c>
      <c r="C21" s="18">
        <v>1.7305281445299701</v>
      </c>
      <c r="D21" s="6">
        <v>13.47</v>
      </c>
      <c r="E21" s="6">
        <v>1.85</v>
      </c>
      <c r="F21" s="6">
        <v>13.38</v>
      </c>
      <c r="G21" s="7">
        <v>1.855</v>
      </c>
      <c r="H21" s="19">
        <v>5568800</v>
      </c>
      <c r="I21" s="19">
        <v>131047916</v>
      </c>
      <c r="J21" s="8">
        <v>39</v>
      </c>
    </row>
    <row r="22" spans="1:10" x14ac:dyDescent="0.25">
      <c r="A22" s="5">
        <v>36068</v>
      </c>
      <c r="B22" s="18">
        <v>12.8529733863709</v>
      </c>
      <c r="C22" s="18">
        <v>1.5526165365284399</v>
      </c>
      <c r="D22" s="6">
        <v>15.03</v>
      </c>
      <c r="E22" s="6">
        <v>2.02</v>
      </c>
      <c r="F22" s="6">
        <v>14.97</v>
      </c>
      <c r="G22" s="7">
        <v>2.04</v>
      </c>
      <c r="H22" s="19">
        <v>5608104</v>
      </c>
      <c r="I22" s="19">
        <v>133731781</v>
      </c>
      <c r="J22" s="8">
        <v>45</v>
      </c>
    </row>
    <row r="23" spans="1:10" x14ac:dyDescent="0.25">
      <c r="A23" s="5">
        <v>36099</v>
      </c>
      <c r="B23" s="18">
        <v>12.651145741515</v>
      </c>
      <c r="C23" s="18">
        <v>1.7106865952018</v>
      </c>
      <c r="D23" s="6">
        <v>14.46</v>
      </c>
      <c r="E23" s="6">
        <v>1.91</v>
      </c>
      <c r="F23" s="6">
        <v>14.42</v>
      </c>
      <c r="G23" s="7">
        <v>2.2010000000000001</v>
      </c>
      <c r="H23" s="19">
        <v>5900467</v>
      </c>
      <c r="I23" s="19">
        <v>135049866</v>
      </c>
      <c r="J23" s="8">
        <v>46</v>
      </c>
    </row>
    <row r="24" spans="1:10" x14ac:dyDescent="0.25">
      <c r="A24" s="5">
        <v>36129</v>
      </c>
      <c r="B24" s="18">
        <v>11.271525017055099</v>
      </c>
      <c r="C24" s="18">
        <v>1.8278457080633901</v>
      </c>
      <c r="D24" s="6">
        <v>13</v>
      </c>
      <c r="E24" s="6">
        <v>2.12</v>
      </c>
      <c r="F24" s="6">
        <v>13.04</v>
      </c>
      <c r="G24" s="7">
        <v>2.3210000000000002</v>
      </c>
      <c r="H24" s="19">
        <v>5658140</v>
      </c>
      <c r="I24" s="19">
        <v>134903239</v>
      </c>
      <c r="J24" s="8">
        <v>41</v>
      </c>
    </row>
    <row r="25" spans="1:10" x14ac:dyDescent="0.25">
      <c r="A25" s="5">
        <v>36160</v>
      </c>
      <c r="B25" s="18">
        <v>9.3467722842880097</v>
      </c>
      <c r="C25" s="18">
        <v>1.8217960228852501</v>
      </c>
      <c r="D25" s="6">
        <v>11.35</v>
      </c>
      <c r="E25" s="6">
        <v>1.72</v>
      </c>
      <c r="F25" s="6">
        <v>11.31</v>
      </c>
      <c r="G25" s="7">
        <v>1.927</v>
      </c>
      <c r="H25" s="19">
        <v>5556112</v>
      </c>
      <c r="I25" s="19">
        <v>136999869</v>
      </c>
      <c r="J25" s="8">
        <v>33</v>
      </c>
    </row>
    <row r="26" spans="1:10" x14ac:dyDescent="0.25">
      <c r="A26" s="5">
        <v>36191</v>
      </c>
      <c r="B26" s="18">
        <v>10.5547867958075</v>
      </c>
      <c r="C26" s="18">
        <v>1.66625502314824</v>
      </c>
      <c r="D26" s="6">
        <v>12.52</v>
      </c>
      <c r="E26" s="6">
        <v>1.85</v>
      </c>
      <c r="F26" s="6">
        <v>12.49</v>
      </c>
      <c r="G26" s="7">
        <v>1.831</v>
      </c>
      <c r="H26" s="19">
        <v>5579440</v>
      </c>
      <c r="I26" s="19">
        <v>137987168</v>
      </c>
      <c r="J26" s="8">
        <v>26</v>
      </c>
    </row>
    <row r="27" spans="1:10" x14ac:dyDescent="0.25">
      <c r="A27" s="5">
        <v>36219</v>
      </c>
      <c r="B27" s="18">
        <v>9.9653716984394691</v>
      </c>
      <c r="C27" s="18">
        <v>1.5930757821561401</v>
      </c>
      <c r="D27" s="6">
        <v>12.01</v>
      </c>
      <c r="E27" s="6">
        <v>1.77</v>
      </c>
      <c r="F27" s="6">
        <v>12.02</v>
      </c>
      <c r="G27" s="7">
        <v>1.7609999999999999</v>
      </c>
      <c r="H27" s="19">
        <v>5106411</v>
      </c>
      <c r="I27" s="19">
        <v>126196990</v>
      </c>
      <c r="J27" s="8">
        <v>25</v>
      </c>
    </row>
    <row r="28" spans="1:10" x14ac:dyDescent="0.25">
      <c r="A28" s="5">
        <v>36250</v>
      </c>
      <c r="B28" s="18">
        <v>12.864159275672201</v>
      </c>
      <c r="C28" s="18">
        <v>1.5109573369022999</v>
      </c>
      <c r="D28" s="6">
        <v>14.68</v>
      </c>
      <c r="E28" s="6">
        <v>1.79</v>
      </c>
      <c r="F28" s="6">
        <v>14.68</v>
      </c>
      <c r="G28" s="7">
        <v>1.8009999999999999</v>
      </c>
      <c r="H28" s="19">
        <v>5629937</v>
      </c>
      <c r="I28" s="19">
        <v>139482558</v>
      </c>
      <c r="J28" s="8">
        <v>22</v>
      </c>
    </row>
    <row r="29" spans="1:10" x14ac:dyDescent="0.25">
      <c r="A29" s="5">
        <v>36280</v>
      </c>
      <c r="B29" s="18">
        <v>15.3524823867143</v>
      </c>
      <c r="C29" s="18">
        <v>1.69566243386051</v>
      </c>
      <c r="D29" s="6">
        <v>17.309999999999999</v>
      </c>
      <c r="E29" s="6">
        <v>2.15</v>
      </c>
      <c r="F29" s="6">
        <v>17.3</v>
      </c>
      <c r="G29" s="7">
        <v>2.153</v>
      </c>
      <c r="H29" s="19">
        <v>5544962</v>
      </c>
      <c r="I29" s="19">
        <v>135157146</v>
      </c>
      <c r="J29" s="8">
        <v>26</v>
      </c>
    </row>
    <row r="30" spans="1:10" x14ac:dyDescent="0.25">
      <c r="A30" s="5">
        <v>36311</v>
      </c>
      <c r="B30" s="18">
        <v>13.801159281554</v>
      </c>
      <c r="C30" s="18">
        <v>2.0551373468083098</v>
      </c>
      <c r="D30" s="6">
        <v>17.72</v>
      </c>
      <c r="E30" s="6">
        <v>2.2599999999999998</v>
      </c>
      <c r="F30" s="6">
        <v>17.77</v>
      </c>
      <c r="G30" s="7">
        <v>2.2719999999999998</v>
      </c>
      <c r="H30" s="19">
        <v>6538334</v>
      </c>
      <c r="I30" s="19">
        <v>135545050</v>
      </c>
      <c r="J30" s="8">
        <v>33</v>
      </c>
    </row>
    <row r="31" spans="1:10" x14ac:dyDescent="0.25">
      <c r="A31" s="5">
        <v>36341</v>
      </c>
      <c r="B31" s="18">
        <v>16.559237866664301</v>
      </c>
      <c r="C31" s="18">
        <v>2.0266145328029701</v>
      </c>
      <c r="D31" s="6">
        <v>17.920000000000002</v>
      </c>
      <c r="E31" s="6">
        <v>2.2999999999999998</v>
      </c>
      <c r="F31" s="6">
        <v>17.920000000000002</v>
      </c>
      <c r="G31" s="7">
        <v>2.3460000000000001</v>
      </c>
      <c r="H31" s="19">
        <v>5307444</v>
      </c>
      <c r="I31" s="19">
        <v>136098040</v>
      </c>
      <c r="J31" s="8">
        <v>41</v>
      </c>
    </row>
    <row r="32" spans="1:10" x14ac:dyDescent="0.25">
      <c r="A32" s="5">
        <v>36372</v>
      </c>
      <c r="B32" s="18">
        <v>18.058126986935299</v>
      </c>
      <c r="C32" s="18">
        <v>2.1463909049584302</v>
      </c>
      <c r="D32" s="6">
        <v>20.100000000000001</v>
      </c>
      <c r="E32" s="6">
        <v>2.31</v>
      </c>
      <c r="F32" s="6">
        <v>20.100000000000001</v>
      </c>
      <c r="G32" s="7">
        <v>2.3069999999999999</v>
      </c>
      <c r="H32" s="19">
        <v>5606939</v>
      </c>
      <c r="I32" s="19">
        <v>135811012</v>
      </c>
      <c r="J32" s="8">
        <v>39</v>
      </c>
    </row>
    <row r="33" spans="1:10" x14ac:dyDescent="0.25">
      <c r="A33" s="5">
        <v>36403</v>
      </c>
      <c r="B33" s="18">
        <v>19.520736489676199</v>
      </c>
      <c r="C33" s="18">
        <v>2.4411773767007201</v>
      </c>
      <c r="D33" s="6">
        <v>21.28</v>
      </c>
      <c r="E33" s="6">
        <v>2.8</v>
      </c>
      <c r="F33" s="6">
        <v>21.28</v>
      </c>
      <c r="G33" s="7">
        <v>2.802</v>
      </c>
      <c r="H33" s="19">
        <v>5626216</v>
      </c>
      <c r="I33" s="19">
        <v>141297870</v>
      </c>
      <c r="J33" s="8">
        <v>35</v>
      </c>
    </row>
    <row r="34" spans="1:10" x14ac:dyDescent="0.25">
      <c r="A34" s="5">
        <v>36433</v>
      </c>
      <c r="B34" s="18">
        <v>21.871168983242999</v>
      </c>
      <c r="C34" s="18">
        <v>2.6608702354979399</v>
      </c>
      <c r="D34" s="6">
        <v>23.8</v>
      </c>
      <c r="E34" s="6">
        <v>2.5499999999999998</v>
      </c>
      <c r="F34" s="6">
        <v>23.79</v>
      </c>
      <c r="G34" s="7">
        <v>2.6360000000000001</v>
      </c>
      <c r="H34" s="19">
        <v>5473235</v>
      </c>
      <c r="I34" s="19">
        <v>136398435</v>
      </c>
      <c r="J34" s="8">
        <v>39</v>
      </c>
    </row>
    <row r="35" spans="1:10" x14ac:dyDescent="0.25">
      <c r="A35" s="5">
        <v>36464</v>
      </c>
      <c r="B35" s="18">
        <v>21.268557736152498</v>
      </c>
      <c r="C35" s="18">
        <v>2.5473042267474999</v>
      </c>
      <c r="D35" s="6">
        <v>22.69</v>
      </c>
      <c r="E35" s="6">
        <v>2.73</v>
      </c>
      <c r="F35" s="6">
        <v>22.67</v>
      </c>
      <c r="G35" s="7">
        <v>2.883</v>
      </c>
      <c r="H35" s="19">
        <v>5787457</v>
      </c>
      <c r="I35" s="19">
        <v>140198557</v>
      </c>
      <c r="J35" s="8">
        <v>43</v>
      </c>
    </row>
    <row r="36" spans="1:10" x14ac:dyDescent="0.25">
      <c r="A36" s="5">
        <v>36494</v>
      </c>
      <c r="B36" s="18">
        <v>23.2459731516904</v>
      </c>
      <c r="C36" s="18">
        <v>2.8199264647489</v>
      </c>
      <c r="D36" s="6">
        <v>25</v>
      </c>
      <c r="E36" s="6">
        <v>2.37</v>
      </c>
      <c r="F36" s="6">
        <v>24.77</v>
      </c>
      <c r="G36" s="7">
        <v>2.5489999999999999</v>
      </c>
      <c r="H36" s="19">
        <v>5701588</v>
      </c>
      <c r="I36" s="19">
        <v>137593737</v>
      </c>
      <c r="J36" s="8">
        <v>48</v>
      </c>
    </row>
    <row r="37" spans="1:10" x14ac:dyDescent="0.25">
      <c r="A37" s="5">
        <v>36525</v>
      </c>
      <c r="B37" s="18">
        <v>24.3476942004271</v>
      </c>
      <c r="C37" s="18">
        <v>2.1966931692388201</v>
      </c>
      <c r="D37" s="6">
        <v>26.1</v>
      </c>
      <c r="E37" s="6">
        <v>2.36</v>
      </c>
      <c r="F37" s="6">
        <v>26.09</v>
      </c>
      <c r="G37" s="7">
        <v>2.423</v>
      </c>
      <c r="H37" s="19">
        <v>5857621</v>
      </c>
      <c r="I37" s="19">
        <v>142740988</v>
      </c>
      <c r="J37" s="8">
        <v>54</v>
      </c>
    </row>
    <row r="38" spans="1:10" x14ac:dyDescent="0.25">
      <c r="A38" s="5">
        <v>36556</v>
      </c>
      <c r="B38" s="18">
        <v>25.848107207271699</v>
      </c>
      <c r="C38" s="18">
        <v>2.4395094770944099</v>
      </c>
      <c r="D38" s="6">
        <v>27.26</v>
      </c>
      <c r="E38" s="6">
        <v>2.42</v>
      </c>
      <c r="F38" s="6">
        <v>27.01</v>
      </c>
      <c r="G38" s="7">
        <v>2.3849999999999998</v>
      </c>
      <c r="H38" s="19">
        <v>5840518</v>
      </c>
      <c r="I38" s="19">
        <v>140214125</v>
      </c>
      <c r="J38" s="8">
        <v>60</v>
      </c>
    </row>
    <row r="39" spans="1:10" x14ac:dyDescent="0.25">
      <c r="A39" s="5">
        <v>36585</v>
      </c>
      <c r="B39" s="18">
        <v>28.2393994998748</v>
      </c>
      <c r="C39" s="18">
        <v>2.6857310137213002</v>
      </c>
      <c r="D39" s="6">
        <v>29.37</v>
      </c>
      <c r="E39" s="6">
        <v>2.66</v>
      </c>
      <c r="F39" s="6">
        <v>29.3</v>
      </c>
      <c r="G39" s="7">
        <v>2.6139999999999999</v>
      </c>
      <c r="H39" s="19">
        <v>5602197</v>
      </c>
      <c r="I39" s="19">
        <v>134131511</v>
      </c>
      <c r="J39" s="8">
        <v>67</v>
      </c>
    </row>
    <row r="40" spans="1:10" x14ac:dyDescent="0.25">
      <c r="A40" s="5">
        <v>36616</v>
      </c>
      <c r="B40" s="18">
        <v>29.054558906294901</v>
      </c>
      <c r="C40" s="18">
        <v>2.6794837291482501</v>
      </c>
      <c r="D40" s="6">
        <v>29.84</v>
      </c>
      <c r="E40" s="6">
        <v>2.79</v>
      </c>
      <c r="F40" s="6">
        <v>29.89</v>
      </c>
      <c r="G40" s="7">
        <v>2.8279999999999998</v>
      </c>
      <c r="H40" s="19">
        <v>5884804</v>
      </c>
      <c r="I40" s="19">
        <v>141488813</v>
      </c>
      <c r="J40" s="8">
        <v>67</v>
      </c>
    </row>
    <row r="41" spans="1:10" x14ac:dyDescent="0.25">
      <c r="A41" s="5">
        <v>36646</v>
      </c>
      <c r="B41" s="18">
        <v>25.242555709826501</v>
      </c>
      <c r="C41" s="18">
        <v>2.8334411663723902</v>
      </c>
      <c r="D41" s="6">
        <v>25.72</v>
      </c>
      <c r="E41" s="6">
        <v>3.04</v>
      </c>
      <c r="F41" s="6">
        <v>25.54</v>
      </c>
      <c r="G41" s="7">
        <v>3.028</v>
      </c>
      <c r="H41" s="19">
        <v>5761147</v>
      </c>
      <c r="I41" s="19">
        <v>133413378</v>
      </c>
      <c r="J41" s="8">
        <v>69</v>
      </c>
    </row>
    <row r="42" spans="1:10" x14ac:dyDescent="0.25">
      <c r="A42" s="5">
        <v>36677</v>
      </c>
      <c r="B42" s="18">
        <v>27.7329502274949</v>
      </c>
      <c r="C42" s="18">
        <v>2.97702818907658</v>
      </c>
      <c r="D42" s="6">
        <v>28.79</v>
      </c>
      <c r="E42" s="6">
        <v>3.59</v>
      </c>
      <c r="F42" s="6">
        <v>28.81</v>
      </c>
      <c r="G42" s="7">
        <v>3.5960000000000001</v>
      </c>
      <c r="H42" s="19">
        <v>5962991</v>
      </c>
      <c r="I42" s="19">
        <v>139543521</v>
      </c>
      <c r="J42" s="8">
        <v>74</v>
      </c>
    </row>
    <row r="43" spans="1:10" x14ac:dyDescent="0.25">
      <c r="A43" s="5">
        <v>36707</v>
      </c>
      <c r="B43" s="18">
        <v>29.887848063284899</v>
      </c>
      <c r="C43" s="18">
        <v>3.8707848629016302</v>
      </c>
      <c r="D43" s="6">
        <v>31.82</v>
      </c>
      <c r="E43" s="6">
        <v>4.29</v>
      </c>
      <c r="F43" s="6">
        <v>31.53</v>
      </c>
      <c r="G43" s="7">
        <v>4.3029999999999999</v>
      </c>
      <c r="H43" s="19">
        <v>5715735</v>
      </c>
      <c r="I43" s="19">
        <v>132488298</v>
      </c>
      <c r="J43" s="8">
        <v>72</v>
      </c>
    </row>
    <row r="44" spans="1:10" x14ac:dyDescent="0.25">
      <c r="A44" s="5">
        <v>36738</v>
      </c>
      <c r="B44" s="18">
        <v>29.320248214594798</v>
      </c>
      <c r="C44" s="18">
        <v>4.1287837265804903</v>
      </c>
      <c r="D44" s="6">
        <v>29.7</v>
      </c>
      <c r="E44" s="6">
        <v>3.99</v>
      </c>
      <c r="F44" s="6">
        <v>29.72</v>
      </c>
      <c r="G44" s="7">
        <v>3.972</v>
      </c>
      <c r="H44" s="19">
        <v>5863515</v>
      </c>
      <c r="I44" s="19">
        <v>135226576</v>
      </c>
      <c r="J44" s="8">
        <v>70</v>
      </c>
    </row>
    <row r="45" spans="1:10" x14ac:dyDescent="0.25">
      <c r="A45" s="5">
        <v>36769</v>
      </c>
      <c r="B45" s="18">
        <v>30.1373020504126</v>
      </c>
      <c r="C45" s="18">
        <v>3.6780205214529702</v>
      </c>
      <c r="D45" s="6">
        <v>31.26</v>
      </c>
      <c r="E45" s="6">
        <v>4.43</v>
      </c>
      <c r="F45" s="6">
        <v>31.14</v>
      </c>
      <c r="G45" s="7">
        <v>4.46</v>
      </c>
      <c r="H45" s="19">
        <v>5807514</v>
      </c>
      <c r="I45" s="19">
        <v>137910118</v>
      </c>
      <c r="J45" s="8">
        <v>68</v>
      </c>
    </row>
    <row r="46" spans="1:10" x14ac:dyDescent="0.25">
      <c r="A46" s="5">
        <v>36799</v>
      </c>
      <c r="B46" s="18">
        <v>32.715016289440896</v>
      </c>
      <c r="C46" s="18">
        <v>4.1436972130830698</v>
      </c>
      <c r="D46" s="6">
        <v>33.880000000000003</v>
      </c>
      <c r="E46" s="6">
        <v>5.0599999999999996</v>
      </c>
      <c r="F46" s="6">
        <v>33.869999999999997</v>
      </c>
      <c r="G46" s="7">
        <v>5.13</v>
      </c>
      <c r="H46" s="19">
        <v>5685278</v>
      </c>
      <c r="I46" s="19">
        <v>135922458</v>
      </c>
      <c r="J46" s="8">
        <v>69</v>
      </c>
    </row>
    <row r="47" spans="1:10" x14ac:dyDescent="0.25">
      <c r="A47" s="5">
        <v>36830</v>
      </c>
      <c r="B47" s="18">
        <v>31.8956827617322</v>
      </c>
      <c r="C47" s="18">
        <v>4.73370714386642</v>
      </c>
      <c r="D47" s="6">
        <v>33.11</v>
      </c>
      <c r="E47" s="6">
        <v>5.0199999999999996</v>
      </c>
      <c r="F47" s="6">
        <v>32.93</v>
      </c>
      <c r="G47" s="7">
        <v>5.0789999999999997</v>
      </c>
      <c r="H47" s="19">
        <v>5957913</v>
      </c>
      <c r="I47" s="19">
        <v>137496188</v>
      </c>
      <c r="J47" s="8">
        <v>65</v>
      </c>
    </row>
    <row r="48" spans="1:10" x14ac:dyDescent="0.25">
      <c r="A48" s="5">
        <v>36860</v>
      </c>
      <c r="B48" s="18">
        <v>32.894221247992697</v>
      </c>
      <c r="C48" s="18">
        <v>4.7517303451074202</v>
      </c>
      <c r="D48" s="6">
        <v>34.42</v>
      </c>
      <c r="E48" s="6">
        <v>5.52</v>
      </c>
      <c r="F48" s="6">
        <v>34.26</v>
      </c>
      <c r="G48" s="7">
        <v>5.74</v>
      </c>
      <c r="H48" s="19">
        <v>5770258</v>
      </c>
      <c r="I48" s="19">
        <v>135361564</v>
      </c>
      <c r="J48" s="8">
        <v>64</v>
      </c>
    </row>
    <row r="49" spans="1:10" x14ac:dyDescent="0.25">
      <c r="A49" s="5">
        <v>36891</v>
      </c>
      <c r="B49" s="18">
        <v>27.415280815139202</v>
      </c>
      <c r="C49" s="18">
        <v>6.8105428703791704</v>
      </c>
      <c r="D49" s="6">
        <v>28.44</v>
      </c>
      <c r="E49" s="6">
        <v>8.9</v>
      </c>
      <c r="F49" s="6">
        <v>28.4</v>
      </c>
      <c r="G49" s="7">
        <v>8.6180000000000003</v>
      </c>
      <c r="H49" s="19">
        <v>5993872</v>
      </c>
      <c r="I49" s="19">
        <v>142754464</v>
      </c>
      <c r="J49" s="8">
        <v>68</v>
      </c>
    </row>
    <row r="50" spans="1:10" x14ac:dyDescent="0.25">
      <c r="A50" s="5">
        <v>36922</v>
      </c>
      <c r="B50" s="18">
        <v>28.062039243353901</v>
      </c>
      <c r="C50" s="18">
        <v>8.6559024807427107</v>
      </c>
      <c r="D50" s="6">
        <v>29.59</v>
      </c>
      <c r="E50" s="6">
        <v>8.17</v>
      </c>
      <c r="F50" s="6">
        <v>29.26</v>
      </c>
      <c r="G50" s="7">
        <v>7.8250000000000002</v>
      </c>
      <c r="H50" s="19">
        <v>6013961</v>
      </c>
      <c r="I50" s="19">
        <v>141935638</v>
      </c>
      <c r="J50" s="8">
        <v>72</v>
      </c>
    </row>
    <row r="51" spans="1:10" x14ac:dyDescent="0.25">
      <c r="A51" s="5">
        <v>36950</v>
      </c>
      <c r="B51" s="18">
        <v>28.492135018180399</v>
      </c>
      <c r="C51" s="18">
        <v>6.2278682793394697</v>
      </c>
      <c r="D51" s="6">
        <v>29.61</v>
      </c>
      <c r="E51" s="6">
        <v>5.61</v>
      </c>
      <c r="F51" s="6">
        <v>29.64</v>
      </c>
      <c r="G51" s="7">
        <v>5.6749999999999998</v>
      </c>
      <c r="H51" s="19">
        <v>5520501</v>
      </c>
      <c r="I51" s="19">
        <v>128388515</v>
      </c>
      <c r="J51" s="8">
        <v>72</v>
      </c>
    </row>
    <row r="52" spans="1:10" x14ac:dyDescent="0.25">
      <c r="A52" s="5">
        <v>36981</v>
      </c>
      <c r="B52" s="18">
        <v>25.092704975107701</v>
      </c>
      <c r="C52" s="18">
        <v>5.1347217599027202</v>
      </c>
      <c r="D52" s="6">
        <v>27.25</v>
      </c>
      <c r="E52" s="6">
        <v>5.23</v>
      </c>
      <c r="F52" s="6">
        <v>27.27</v>
      </c>
      <c r="G52" s="7">
        <v>5.1890000000000001</v>
      </c>
      <c r="H52" s="19">
        <v>5965700</v>
      </c>
      <c r="I52" s="19">
        <v>142671295</v>
      </c>
      <c r="J52" s="8">
        <v>71</v>
      </c>
    </row>
    <row r="53" spans="1:10" x14ac:dyDescent="0.25">
      <c r="A53" s="5">
        <v>37011</v>
      </c>
      <c r="B53" s="18">
        <v>24.975482346974299</v>
      </c>
      <c r="C53" s="18">
        <v>4.9007391133561002</v>
      </c>
      <c r="D53" s="6">
        <v>27.49</v>
      </c>
      <c r="E53" s="6">
        <v>5.19</v>
      </c>
      <c r="F53" s="6">
        <v>27.62</v>
      </c>
      <c r="G53" s="7">
        <v>5.1890000000000001</v>
      </c>
      <c r="H53" s="19">
        <v>5773033</v>
      </c>
      <c r="I53" s="19">
        <v>138339213</v>
      </c>
      <c r="J53" s="8">
        <v>79</v>
      </c>
    </row>
    <row r="54" spans="1:10" x14ac:dyDescent="0.25">
      <c r="A54" s="5">
        <v>37042</v>
      </c>
      <c r="B54" s="18">
        <v>25.898851332021401</v>
      </c>
      <c r="C54" s="18">
        <v>4.4306017193171501</v>
      </c>
      <c r="D54" s="6">
        <v>28.63</v>
      </c>
      <c r="E54" s="6">
        <v>4.1900000000000004</v>
      </c>
      <c r="F54" s="6">
        <v>28.68</v>
      </c>
      <c r="G54" s="7">
        <v>4.2439999999999998</v>
      </c>
      <c r="H54" s="19">
        <v>5998252</v>
      </c>
      <c r="I54" s="19">
        <v>140816021</v>
      </c>
      <c r="J54" s="8">
        <v>73</v>
      </c>
    </row>
    <row r="55" spans="1:10" x14ac:dyDescent="0.25">
      <c r="A55" s="5">
        <v>37072</v>
      </c>
      <c r="B55" s="18">
        <v>24.854763258667798</v>
      </c>
      <c r="C55" s="18">
        <v>3.5534306259001398</v>
      </c>
      <c r="D55" s="6">
        <v>27.6</v>
      </c>
      <c r="E55" s="6">
        <v>3.72</v>
      </c>
      <c r="F55" s="6">
        <v>27.59</v>
      </c>
      <c r="G55" s="7">
        <v>3.782</v>
      </c>
      <c r="H55" s="19">
        <v>5627809</v>
      </c>
      <c r="I55" s="19">
        <v>133149706</v>
      </c>
      <c r="J55" s="8">
        <v>78</v>
      </c>
    </row>
    <row r="56" spans="1:10" x14ac:dyDescent="0.25">
      <c r="A56" s="5">
        <v>37103</v>
      </c>
      <c r="B56" s="18">
        <v>24.4937934411596</v>
      </c>
      <c r="C56" s="18">
        <v>2.79843230913596</v>
      </c>
      <c r="D56" s="6">
        <v>26.43</v>
      </c>
      <c r="E56" s="6">
        <v>3.11</v>
      </c>
      <c r="F56" s="6">
        <v>26.47</v>
      </c>
      <c r="G56" s="7">
        <v>3.1669999999999998</v>
      </c>
      <c r="H56" s="19">
        <v>5742509</v>
      </c>
      <c r="I56" s="19">
        <v>139262220</v>
      </c>
      <c r="J56" s="8">
        <v>81</v>
      </c>
    </row>
    <row r="57" spans="1:10" x14ac:dyDescent="0.25">
      <c r="A57" s="5">
        <v>37134</v>
      </c>
      <c r="B57" s="18">
        <v>25.779585896910401</v>
      </c>
      <c r="C57" s="18">
        <v>2.8134153497833001</v>
      </c>
      <c r="D57" s="6">
        <v>27.37</v>
      </c>
      <c r="E57" s="6">
        <v>2.97</v>
      </c>
      <c r="F57" s="6">
        <v>27.31</v>
      </c>
      <c r="G57" s="7">
        <v>2.9350000000000001</v>
      </c>
      <c r="H57" s="19">
        <v>5857213</v>
      </c>
      <c r="I57" s="19">
        <v>141479626</v>
      </c>
      <c r="J57" s="8">
        <v>75</v>
      </c>
    </row>
    <row r="58" spans="1:10" x14ac:dyDescent="0.25">
      <c r="A58" s="5">
        <v>37164</v>
      </c>
      <c r="B58" s="18">
        <v>25.145170608832</v>
      </c>
      <c r="C58" s="18">
        <v>2.3579717908622002</v>
      </c>
      <c r="D58" s="6">
        <v>26.2</v>
      </c>
      <c r="E58" s="6">
        <v>2.19</v>
      </c>
      <c r="F58" s="6">
        <v>25.69</v>
      </c>
      <c r="G58" s="7">
        <v>2.2130000000000001</v>
      </c>
      <c r="H58" s="19">
        <v>5735342</v>
      </c>
      <c r="I58" s="19">
        <v>135262624</v>
      </c>
      <c r="J58" s="8">
        <v>70</v>
      </c>
    </row>
    <row r="59" spans="1:10" x14ac:dyDescent="0.25">
      <c r="A59" s="5">
        <v>37195</v>
      </c>
      <c r="B59" s="18">
        <v>20.139444460983</v>
      </c>
      <c r="C59" s="18">
        <v>1.82451536314889</v>
      </c>
      <c r="D59" s="6">
        <v>22.17</v>
      </c>
      <c r="E59" s="6">
        <v>2.46</v>
      </c>
      <c r="F59" s="6">
        <v>22.21</v>
      </c>
      <c r="G59" s="7">
        <v>2.6179999999999999</v>
      </c>
      <c r="H59" s="19">
        <v>6012881</v>
      </c>
      <c r="I59" s="19">
        <v>139767343</v>
      </c>
      <c r="J59" s="8">
        <v>64</v>
      </c>
    </row>
    <row r="60" spans="1:10" x14ac:dyDescent="0.25">
      <c r="A60" s="5">
        <v>37225</v>
      </c>
      <c r="B60" s="18">
        <v>17.6238679343402</v>
      </c>
      <c r="C60" s="18">
        <v>2.5774774500473798</v>
      </c>
      <c r="D60" s="6">
        <v>19.64</v>
      </c>
      <c r="E60" s="6">
        <v>2.34</v>
      </c>
      <c r="F60" s="6">
        <v>19.670000000000002</v>
      </c>
      <c r="G60" s="7">
        <v>2.786</v>
      </c>
      <c r="H60" s="19">
        <v>5836203</v>
      </c>
      <c r="I60" s="19">
        <v>136028002</v>
      </c>
      <c r="J60" s="8">
        <v>46</v>
      </c>
    </row>
    <row r="61" spans="1:10" x14ac:dyDescent="0.25">
      <c r="A61" s="5">
        <v>37256</v>
      </c>
      <c r="B61" s="18">
        <v>17.3834448222905</v>
      </c>
      <c r="C61" s="18">
        <v>2.3070674246087002</v>
      </c>
      <c r="D61" s="6">
        <v>19.39</v>
      </c>
      <c r="E61" s="6">
        <v>2.2999999999999998</v>
      </c>
      <c r="F61" s="6">
        <v>19.399999999999999</v>
      </c>
      <c r="G61" s="7">
        <v>2.6859999999999999</v>
      </c>
      <c r="H61" s="19">
        <v>5882466</v>
      </c>
      <c r="I61" s="19">
        <v>139194638</v>
      </c>
      <c r="J61" s="8">
        <v>39</v>
      </c>
    </row>
    <row r="62" spans="1:10" x14ac:dyDescent="0.25">
      <c r="A62" s="5">
        <v>37287</v>
      </c>
      <c r="B62" s="18">
        <v>17.6226308265</v>
      </c>
      <c r="C62" s="18">
        <v>2.3809540082725</v>
      </c>
      <c r="D62" s="6">
        <v>19.72</v>
      </c>
      <c r="E62" s="6">
        <v>2.3199999999999998</v>
      </c>
      <c r="F62" s="6">
        <v>19.73</v>
      </c>
      <c r="G62" s="7">
        <v>2.19</v>
      </c>
      <c r="H62" s="19">
        <v>5914035</v>
      </c>
      <c r="I62" s="19">
        <v>137516187</v>
      </c>
      <c r="J62" s="8">
        <v>40</v>
      </c>
    </row>
    <row r="63" spans="1:10" x14ac:dyDescent="0.25">
      <c r="A63" s="5">
        <v>37315</v>
      </c>
      <c r="B63" s="18">
        <v>18.809359435691199</v>
      </c>
      <c r="C63" s="18">
        <v>1.9118631806550901</v>
      </c>
      <c r="D63" s="6">
        <v>20.72</v>
      </c>
      <c r="E63" s="6">
        <v>2.3199999999999998</v>
      </c>
      <c r="F63" s="6">
        <v>20.76</v>
      </c>
      <c r="G63" s="7">
        <v>2.2629999999999999</v>
      </c>
      <c r="H63" s="19">
        <v>5289586</v>
      </c>
      <c r="I63" s="19">
        <v>125415686</v>
      </c>
      <c r="J63" s="8">
        <v>39</v>
      </c>
    </row>
    <row r="64" spans="1:10" x14ac:dyDescent="0.25">
      <c r="A64" s="5">
        <v>37346</v>
      </c>
      <c r="B64" s="18">
        <v>22.6341556981065</v>
      </c>
      <c r="C64" s="18">
        <v>2.3250531181032401</v>
      </c>
      <c r="D64" s="6">
        <v>24.53</v>
      </c>
      <c r="E64" s="6">
        <v>3.03</v>
      </c>
      <c r="F64" s="6">
        <v>24.44</v>
      </c>
      <c r="G64" s="7">
        <v>3.0150000000000001</v>
      </c>
      <c r="H64" s="19">
        <v>5801278</v>
      </c>
      <c r="I64" s="19">
        <v>137183174</v>
      </c>
      <c r="J64" s="8">
        <v>36</v>
      </c>
    </row>
    <row r="65" spans="1:10" x14ac:dyDescent="0.25">
      <c r="A65" s="5">
        <v>37376</v>
      </c>
      <c r="B65" s="18">
        <v>24.2294089603438</v>
      </c>
      <c r="C65" s="18">
        <v>2.9799112172112401</v>
      </c>
      <c r="D65" s="6">
        <v>26.18</v>
      </c>
      <c r="E65" s="6">
        <v>3.43</v>
      </c>
      <c r="F65" s="6">
        <v>26.26</v>
      </c>
      <c r="G65" s="7">
        <v>3.41</v>
      </c>
      <c r="H65" s="19">
        <v>5805871</v>
      </c>
      <c r="I65" s="19">
        <v>130418521</v>
      </c>
      <c r="J65" s="8">
        <v>33</v>
      </c>
    </row>
    <row r="66" spans="1:10" x14ac:dyDescent="0.25">
      <c r="A66" s="5">
        <v>37407</v>
      </c>
      <c r="B66" s="18">
        <v>25.371132371832701</v>
      </c>
      <c r="C66" s="18">
        <v>2.75822758478406</v>
      </c>
      <c r="D66" s="6">
        <v>27.04</v>
      </c>
      <c r="E66" s="6">
        <v>3.5</v>
      </c>
      <c r="F66" s="6">
        <v>26.95</v>
      </c>
      <c r="G66" s="7">
        <v>3.5630000000000002</v>
      </c>
      <c r="H66" s="19">
        <v>5917694</v>
      </c>
      <c r="I66" s="19">
        <v>136749441</v>
      </c>
      <c r="J66" s="8">
        <v>37</v>
      </c>
    </row>
    <row r="67" spans="1:10" x14ac:dyDescent="0.25">
      <c r="A67" s="5">
        <v>37437</v>
      </c>
      <c r="B67" s="18">
        <v>24.2846291199033</v>
      </c>
      <c r="C67" s="18">
        <v>2.4538403724470301</v>
      </c>
      <c r="D67" s="6">
        <v>25.52</v>
      </c>
      <c r="E67" s="6">
        <v>3.26</v>
      </c>
      <c r="F67" s="6">
        <v>25.55</v>
      </c>
      <c r="G67" s="7">
        <v>3.2589999999999999</v>
      </c>
      <c r="H67" s="19">
        <v>5532017</v>
      </c>
      <c r="I67" s="19">
        <v>128298728</v>
      </c>
      <c r="J67" s="8">
        <v>44</v>
      </c>
    </row>
    <row r="68" spans="1:10" x14ac:dyDescent="0.25">
      <c r="A68" s="5">
        <v>37468</v>
      </c>
      <c r="B68" s="18">
        <v>25.3373616713539</v>
      </c>
      <c r="C68" s="18">
        <v>2.7415374388940101</v>
      </c>
      <c r="D68" s="6">
        <v>26.97</v>
      </c>
      <c r="E68" s="6">
        <v>2.99</v>
      </c>
      <c r="F68" s="6">
        <v>26.94</v>
      </c>
      <c r="G68" s="7">
        <v>2.9420000000000002</v>
      </c>
      <c r="H68" s="19">
        <v>5734369</v>
      </c>
      <c r="I68" s="19">
        <v>134737407</v>
      </c>
      <c r="J68" s="8">
        <v>45</v>
      </c>
    </row>
    <row r="69" spans="1:10" x14ac:dyDescent="0.25">
      <c r="A69" s="5">
        <v>37499</v>
      </c>
      <c r="B69" s="18">
        <v>26.840813226781101</v>
      </c>
      <c r="C69" s="18">
        <v>2.5963180727132702</v>
      </c>
      <c r="D69" s="6">
        <v>28.39</v>
      </c>
      <c r="E69" s="6">
        <v>3.09</v>
      </c>
      <c r="F69" s="6">
        <v>28.2</v>
      </c>
      <c r="G69" s="7">
        <v>3.0920000000000001</v>
      </c>
      <c r="H69" s="19">
        <v>5650687</v>
      </c>
      <c r="I69" s="19">
        <v>134221108</v>
      </c>
      <c r="J69" s="8">
        <v>41</v>
      </c>
    </row>
    <row r="70" spans="1:10" x14ac:dyDescent="0.25">
      <c r="A70" s="5">
        <v>37529</v>
      </c>
      <c r="B70" s="18">
        <v>28.674244496198799</v>
      </c>
      <c r="C70" s="18">
        <v>2.6890779254755302</v>
      </c>
      <c r="D70" s="6">
        <v>29.66</v>
      </c>
      <c r="E70" s="6">
        <v>3.55</v>
      </c>
      <c r="F70" s="6">
        <v>29.67</v>
      </c>
      <c r="G70" s="7">
        <v>3.569</v>
      </c>
      <c r="H70" s="19">
        <v>5529542</v>
      </c>
      <c r="I70" s="19">
        <v>129877398</v>
      </c>
      <c r="J70" s="8">
        <v>38</v>
      </c>
    </row>
    <row r="71" spans="1:10" x14ac:dyDescent="0.25">
      <c r="A71" s="5">
        <v>37560</v>
      </c>
      <c r="B71" s="18">
        <v>27.264022736129601</v>
      </c>
      <c r="C71" s="18">
        <v>2.83136817947431</v>
      </c>
      <c r="D71" s="6">
        <v>28.84</v>
      </c>
      <c r="E71" s="6">
        <v>4.13</v>
      </c>
      <c r="F71" s="6">
        <v>28.86</v>
      </c>
      <c r="G71" s="7">
        <v>4.0880000000000001</v>
      </c>
      <c r="H71" s="19">
        <v>5850600</v>
      </c>
      <c r="I71" s="19">
        <v>137532819</v>
      </c>
      <c r="J71" s="8">
        <v>45</v>
      </c>
    </row>
    <row r="72" spans="1:10" x14ac:dyDescent="0.25">
      <c r="A72" s="5">
        <v>37590</v>
      </c>
      <c r="B72" s="18">
        <v>24.907150468816798</v>
      </c>
      <c r="C72" s="18">
        <v>3.4581532542556501</v>
      </c>
      <c r="D72" s="6">
        <v>26.35</v>
      </c>
      <c r="E72" s="6">
        <v>4.04</v>
      </c>
      <c r="F72" s="6">
        <v>26.19</v>
      </c>
      <c r="G72" s="7">
        <v>4.04</v>
      </c>
      <c r="H72" s="19">
        <v>5683563</v>
      </c>
      <c r="I72" s="19">
        <v>131774220</v>
      </c>
      <c r="J72" s="8">
        <v>52</v>
      </c>
    </row>
    <row r="73" spans="1:10" x14ac:dyDescent="0.25">
      <c r="A73" s="5">
        <v>37621</v>
      </c>
      <c r="B73" s="18">
        <v>25.9949586749274</v>
      </c>
      <c r="C73" s="18">
        <v>3.7346120963053</v>
      </c>
      <c r="D73" s="6">
        <v>29.46</v>
      </c>
      <c r="E73" s="6">
        <v>4.74</v>
      </c>
      <c r="F73" s="6">
        <v>29.39</v>
      </c>
      <c r="G73" s="7">
        <v>4.8380000000000001</v>
      </c>
      <c r="H73" s="19">
        <v>6351350</v>
      </c>
      <c r="I73" s="19">
        <v>135587765</v>
      </c>
      <c r="J73" s="8">
        <v>50</v>
      </c>
    </row>
    <row r="74" spans="1:10" x14ac:dyDescent="0.25">
      <c r="A74" s="5">
        <v>37652</v>
      </c>
      <c r="B74" s="18">
        <v>31.210344399516298</v>
      </c>
      <c r="C74" s="18">
        <v>4.5232741518641904</v>
      </c>
      <c r="D74" s="6">
        <v>32.950000000000003</v>
      </c>
      <c r="E74" s="6">
        <v>5.43</v>
      </c>
      <c r="F74" s="6">
        <v>32.700000000000003</v>
      </c>
      <c r="G74" s="7">
        <v>5.3810000000000002</v>
      </c>
      <c r="H74" s="19">
        <v>5821640</v>
      </c>
      <c r="I74" s="19">
        <v>129719997</v>
      </c>
      <c r="J74" s="8">
        <v>50</v>
      </c>
    </row>
    <row r="75" spans="1:10" x14ac:dyDescent="0.25">
      <c r="A75" s="5">
        <v>37680</v>
      </c>
      <c r="B75" s="18">
        <v>34.701989154497497</v>
      </c>
      <c r="C75" s="18">
        <v>5.03815498650152</v>
      </c>
      <c r="D75" s="6">
        <v>35.83</v>
      </c>
      <c r="E75" s="6">
        <v>7.71</v>
      </c>
      <c r="F75" s="6">
        <v>35.729999999999997</v>
      </c>
      <c r="G75" s="7">
        <v>6.657</v>
      </c>
      <c r="H75" s="19">
        <v>5157714</v>
      </c>
      <c r="I75" s="19">
        <v>119210472</v>
      </c>
      <c r="J75" s="8">
        <v>58</v>
      </c>
    </row>
    <row r="76" spans="1:10" x14ac:dyDescent="0.25">
      <c r="A76" s="5">
        <v>37711</v>
      </c>
      <c r="B76" s="18">
        <v>31.559900435775798</v>
      </c>
      <c r="C76" s="18">
        <v>6.2419300423267003</v>
      </c>
      <c r="D76" s="6">
        <v>33.51</v>
      </c>
      <c r="E76" s="6">
        <v>5.93</v>
      </c>
      <c r="F76" s="6">
        <v>33.159999999999997</v>
      </c>
      <c r="G76" s="7">
        <v>5.7859999999999996</v>
      </c>
      <c r="H76" s="19">
        <v>5826390</v>
      </c>
      <c r="I76" s="19">
        <v>136481240</v>
      </c>
      <c r="J76" s="8">
        <v>65</v>
      </c>
    </row>
    <row r="77" spans="1:10" x14ac:dyDescent="0.25">
      <c r="A77" s="5">
        <v>37741</v>
      </c>
      <c r="B77" s="18">
        <v>26.900870559782899</v>
      </c>
      <c r="C77" s="18">
        <v>4.1077211273283902</v>
      </c>
      <c r="D77" s="6">
        <v>28.17</v>
      </c>
      <c r="E77" s="6">
        <v>5.26</v>
      </c>
      <c r="F77" s="6">
        <v>28.14</v>
      </c>
      <c r="G77" s="7">
        <v>5.3579999999999997</v>
      </c>
      <c r="H77" s="19">
        <v>5551474</v>
      </c>
      <c r="I77" s="19">
        <v>128823652</v>
      </c>
      <c r="J77" s="8">
        <v>74</v>
      </c>
    </row>
    <row r="78" spans="1:10" x14ac:dyDescent="0.25">
      <c r="A78" s="5">
        <v>37772</v>
      </c>
      <c r="B78" s="18">
        <v>27.029124697483901</v>
      </c>
      <c r="C78" s="18">
        <v>4.4639611054779298</v>
      </c>
      <c r="D78" s="6">
        <v>28.11</v>
      </c>
      <c r="E78" s="6">
        <v>5.81</v>
      </c>
      <c r="F78" s="6">
        <v>28.07</v>
      </c>
      <c r="G78" s="7">
        <v>5.9260000000000002</v>
      </c>
      <c r="H78" s="19">
        <v>5791015</v>
      </c>
      <c r="I78" s="19">
        <v>132263047</v>
      </c>
      <c r="J78" s="8">
        <v>71</v>
      </c>
    </row>
    <row r="79" spans="1:10" x14ac:dyDescent="0.25">
      <c r="A79" s="5">
        <v>37802</v>
      </c>
      <c r="B79" s="18">
        <v>29.217717111763601</v>
      </c>
      <c r="C79" s="18">
        <v>5.06667663919999</v>
      </c>
      <c r="D79" s="6">
        <v>30.66</v>
      </c>
      <c r="E79" s="6">
        <v>5.82</v>
      </c>
      <c r="F79" s="6">
        <v>30.52</v>
      </c>
      <c r="G79" s="7">
        <v>5.9249999999999998</v>
      </c>
      <c r="H79" s="19">
        <v>5412604</v>
      </c>
      <c r="I79" s="19">
        <v>125398762</v>
      </c>
      <c r="J79" s="8">
        <v>69</v>
      </c>
    </row>
    <row r="80" spans="1:10" x14ac:dyDescent="0.25">
      <c r="A80" s="5">
        <v>37833</v>
      </c>
      <c r="B80" s="18">
        <v>29.666481479413001</v>
      </c>
      <c r="C80" s="18">
        <v>4.6904357651737003</v>
      </c>
      <c r="D80" s="6">
        <v>30.76</v>
      </c>
      <c r="E80" s="6">
        <v>5.03</v>
      </c>
      <c r="F80" s="6">
        <v>30.7</v>
      </c>
      <c r="G80" s="7">
        <v>5.0339999999999998</v>
      </c>
      <c r="H80" s="19">
        <v>5729624</v>
      </c>
      <c r="I80" s="19">
        <v>131777098</v>
      </c>
      <c r="J80" s="8">
        <v>62</v>
      </c>
    </row>
    <row r="81" spans="1:10" x14ac:dyDescent="0.25">
      <c r="A81" s="5">
        <v>37864</v>
      </c>
      <c r="B81" s="18">
        <v>30.181433866252199</v>
      </c>
      <c r="C81" s="18">
        <v>4.3220457200811904</v>
      </c>
      <c r="D81" s="6">
        <v>31.57</v>
      </c>
      <c r="E81" s="6">
        <v>4.99</v>
      </c>
      <c r="F81" s="6">
        <v>31.6</v>
      </c>
      <c r="G81" s="7">
        <v>4.9779999999999998</v>
      </c>
      <c r="H81" s="19">
        <v>5649453</v>
      </c>
      <c r="I81" s="19">
        <v>131022427</v>
      </c>
      <c r="J81" s="8">
        <v>62</v>
      </c>
    </row>
    <row r="82" spans="1:10" x14ac:dyDescent="0.25">
      <c r="A82" s="5">
        <v>37894</v>
      </c>
      <c r="B82" s="18">
        <v>26.491988358544202</v>
      </c>
      <c r="C82" s="18">
        <v>4.4228614269387396</v>
      </c>
      <c r="D82" s="6">
        <v>28.31</v>
      </c>
      <c r="E82" s="6">
        <v>4.62</v>
      </c>
      <c r="F82" s="6">
        <v>28.31</v>
      </c>
      <c r="G82" s="7">
        <v>4.6669999999999998</v>
      </c>
      <c r="H82" s="19">
        <v>5502061</v>
      </c>
      <c r="I82" s="19">
        <v>128472943</v>
      </c>
      <c r="J82" s="8">
        <v>68</v>
      </c>
    </row>
    <row r="83" spans="1:10" x14ac:dyDescent="0.25">
      <c r="A83" s="5">
        <v>37925</v>
      </c>
      <c r="B83" s="18">
        <v>28.421909462808099</v>
      </c>
      <c r="C83" s="18">
        <v>4.1796457023700899</v>
      </c>
      <c r="D83" s="6">
        <v>30.34</v>
      </c>
      <c r="E83" s="6">
        <v>4.63</v>
      </c>
      <c r="F83" s="6">
        <v>30.35</v>
      </c>
      <c r="G83" s="7">
        <v>4.9859999999999998</v>
      </c>
      <c r="H83" s="19">
        <v>5710250</v>
      </c>
      <c r="I83" s="19">
        <v>131886403</v>
      </c>
      <c r="J83" s="8">
        <v>65</v>
      </c>
    </row>
    <row r="84" spans="1:10" x14ac:dyDescent="0.25">
      <c r="A84" s="5">
        <v>37955</v>
      </c>
      <c r="B84" s="18">
        <v>29.054119681344201</v>
      </c>
      <c r="C84" s="18">
        <v>4.1377387662256302</v>
      </c>
      <c r="D84" s="6">
        <v>31.11</v>
      </c>
      <c r="E84" s="6">
        <v>4.47</v>
      </c>
      <c r="F84" s="6">
        <v>31.06</v>
      </c>
      <c r="G84" s="7">
        <v>4.8339999999999996</v>
      </c>
      <c r="H84" s="19">
        <v>5511402</v>
      </c>
      <c r="I84" s="19">
        <v>126950943</v>
      </c>
      <c r="J84" s="8">
        <v>65</v>
      </c>
    </row>
    <row r="85" spans="1:10" x14ac:dyDescent="0.25">
      <c r="A85" s="5">
        <v>37986</v>
      </c>
      <c r="B85" s="18">
        <v>30.4927313773285</v>
      </c>
      <c r="C85" s="18">
        <v>4.6156071945555501</v>
      </c>
      <c r="D85" s="6">
        <v>32.130000000000003</v>
      </c>
      <c r="E85" s="6">
        <v>6.13</v>
      </c>
      <c r="F85" s="6">
        <v>32.14</v>
      </c>
      <c r="G85" s="7">
        <v>6.4690000000000003</v>
      </c>
      <c r="H85" s="19">
        <v>5813653</v>
      </c>
      <c r="I85" s="19">
        <v>130716233</v>
      </c>
      <c r="J85" s="8">
        <v>68</v>
      </c>
    </row>
    <row r="86" spans="1:10" x14ac:dyDescent="0.25">
      <c r="A86" s="5">
        <v>38017</v>
      </c>
      <c r="B86" s="18">
        <v>32.573134087852203</v>
      </c>
      <c r="C86" s="18">
        <v>5.3422609889656298</v>
      </c>
      <c r="D86" s="6">
        <v>34.31</v>
      </c>
      <c r="E86" s="6">
        <v>6.14</v>
      </c>
      <c r="F86" s="6">
        <v>34.22</v>
      </c>
      <c r="G86" s="7">
        <v>6.2720000000000002</v>
      </c>
      <c r="H86" s="19">
        <v>5703149</v>
      </c>
      <c r="I86" s="19">
        <v>132466949</v>
      </c>
      <c r="J86" s="8">
        <v>66</v>
      </c>
    </row>
    <row r="87" spans="1:10" x14ac:dyDescent="0.25">
      <c r="A87" s="5">
        <v>38046</v>
      </c>
      <c r="B87" s="18">
        <v>32.938371103242801</v>
      </c>
      <c r="C87" s="18">
        <v>5.0842050887764296</v>
      </c>
      <c r="D87" s="6">
        <v>34.69</v>
      </c>
      <c r="E87" s="6">
        <v>5.37</v>
      </c>
      <c r="F87" s="6">
        <v>34.5</v>
      </c>
      <c r="G87" s="7">
        <v>5.3630000000000004</v>
      </c>
      <c r="H87" s="19">
        <v>5267553</v>
      </c>
      <c r="I87" s="19">
        <v>121124834</v>
      </c>
      <c r="J87" s="8">
        <v>61</v>
      </c>
    </row>
    <row r="88" spans="1:10" x14ac:dyDescent="0.25">
      <c r="A88" s="5">
        <v>38077</v>
      </c>
      <c r="B88" s="18">
        <v>34.593563669235103</v>
      </c>
      <c r="C88" s="18">
        <v>4.6181922387812797</v>
      </c>
      <c r="D88" s="6">
        <v>36.74</v>
      </c>
      <c r="E88" s="6">
        <v>5.39</v>
      </c>
      <c r="F88" s="6">
        <v>36.72</v>
      </c>
      <c r="G88" s="7">
        <v>5.5419999999999998</v>
      </c>
      <c r="H88" s="19">
        <v>5745797</v>
      </c>
      <c r="I88" s="19">
        <v>129326184</v>
      </c>
      <c r="J88" s="8">
        <v>66</v>
      </c>
    </row>
    <row r="89" spans="1:10" x14ac:dyDescent="0.25">
      <c r="A89" s="5">
        <v>38107</v>
      </c>
      <c r="B89" s="18">
        <v>34.911831155171399</v>
      </c>
      <c r="C89" s="18">
        <v>4.7405804906313396</v>
      </c>
      <c r="D89" s="6">
        <v>36.75</v>
      </c>
      <c r="E89" s="6">
        <v>5.71</v>
      </c>
      <c r="F89" s="6">
        <v>36.619999999999997</v>
      </c>
      <c r="G89" s="7">
        <v>5.7649999999999997</v>
      </c>
      <c r="H89" s="19">
        <v>5423074</v>
      </c>
      <c r="I89" s="19">
        <v>125722787</v>
      </c>
      <c r="J89" s="8">
        <v>62</v>
      </c>
    </row>
    <row r="90" spans="1:10" x14ac:dyDescent="0.25">
      <c r="A90" s="5">
        <v>38138</v>
      </c>
      <c r="B90" s="18">
        <v>37.983859079481</v>
      </c>
      <c r="C90" s="18">
        <v>5.2827218139941703</v>
      </c>
      <c r="D90" s="6">
        <v>40.28</v>
      </c>
      <c r="E90" s="6">
        <v>6.33</v>
      </c>
      <c r="F90" s="6">
        <v>40.28</v>
      </c>
      <c r="G90" s="7">
        <v>6.3979999999999997</v>
      </c>
      <c r="H90" s="19">
        <v>5607402</v>
      </c>
      <c r="I90" s="19">
        <v>130550938</v>
      </c>
      <c r="J90" s="8">
        <v>65</v>
      </c>
    </row>
    <row r="91" spans="1:10" x14ac:dyDescent="0.25">
      <c r="A91" s="5">
        <v>38168</v>
      </c>
      <c r="B91" s="18">
        <v>36.240243546977403</v>
      </c>
      <c r="C91" s="18">
        <v>5.7835468633453599</v>
      </c>
      <c r="D91" s="6">
        <v>38.03</v>
      </c>
      <c r="E91" s="6">
        <v>6.27</v>
      </c>
      <c r="F91" s="6">
        <v>38.049999999999997</v>
      </c>
      <c r="G91" s="7">
        <v>6.3339999999999996</v>
      </c>
      <c r="H91" s="19">
        <v>5337615</v>
      </c>
      <c r="I91" s="19">
        <v>124484999</v>
      </c>
      <c r="J91" s="8">
        <v>68</v>
      </c>
    </row>
    <row r="92" spans="1:10" x14ac:dyDescent="0.25">
      <c r="A92" s="5">
        <v>38199</v>
      </c>
      <c r="B92" s="18">
        <v>38.527055425959603</v>
      </c>
      <c r="C92" s="18">
        <v>5.7036873001052504</v>
      </c>
      <c r="D92" s="6">
        <v>40.78</v>
      </c>
      <c r="E92" s="6">
        <v>5.93</v>
      </c>
      <c r="F92" s="6">
        <v>40.81</v>
      </c>
      <c r="G92" s="7">
        <v>6.0640000000000001</v>
      </c>
      <c r="H92" s="19">
        <v>5388973</v>
      </c>
      <c r="I92" s="19">
        <v>132214576</v>
      </c>
      <c r="J92" s="8">
        <v>66</v>
      </c>
    </row>
    <row r="93" spans="1:10" x14ac:dyDescent="0.25">
      <c r="A93" s="5">
        <v>38230</v>
      </c>
      <c r="B93" s="18">
        <v>42.8572309081</v>
      </c>
      <c r="C93" s="18">
        <v>5.6708412451518297</v>
      </c>
      <c r="D93" s="6">
        <v>44.9</v>
      </c>
      <c r="E93" s="6">
        <v>5.41</v>
      </c>
      <c r="F93" s="6">
        <v>44.88</v>
      </c>
      <c r="G93" s="7">
        <v>5.4710000000000001</v>
      </c>
      <c r="H93" s="19">
        <v>5460588</v>
      </c>
      <c r="I93" s="19">
        <v>132749401</v>
      </c>
      <c r="J93" s="8">
        <v>64</v>
      </c>
    </row>
    <row r="94" spans="1:10" x14ac:dyDescent="0.25">
      <c r="A94" s="5">
        <v>38260</v>
      </c>
      <c r="B94" s="18">
        <v>43.615750890686897</v>
      </c>
      <c r="C94" s="18">
        <v>4.9645235130419998</v>
      </c>
      <c r="D94" s="6">
        <v>45.94</v>
      </c>
      <c r="E94" s="6">
        <v>5.15</v>
      </c>
      <c r="F94" s="6">
        <v>45.94</v>
      </c>
      <c r="G94" s="7">
        <v>5.2190000000000003</v>
      </c>
      <c r="H94" s="19">
        <v>5201323</v>
      </c>
      <c r="I94" s="19">
        <v>130141285</v>
      </c>
      <c r="J94" s="8">
        <v>73</v>
      </c>
    </row>
    <row r="95" spans="1:10" x14ac:dyDescent="0.25">
      <c r="A95" s="5">
        <v>38291</v>
      </c>
      <c r="B95" s="18">
        <v>50.026471001637503</v>
      </c>
      <c r="C95" s="18">
        <v>5.1548170781470803</v>
      </c>
      <c r="D95" s="6">
        <v>53.28</v>
      </c>
      <c r="E95" s="6">
        <v>6.35</v>
      </c>
      <c r="F95" s="6">
        <v>53.09</v>
      </c>
      <c r="G95" s="7">
        <v>7.3710000000000004</v>
      </c>
      <c r="H95" s="19">
        <v>5330232</v>
      </c>
      <c r="I95" s="19">
        <v>132921352</v>
      </c>
      <c r="J95" s="8">
        <v>67</v>
      </c>
    </row>
    <row r="96" spans="1:10" x14ac:dyDescent="0.25">
      <c r="A96" s="5">
        <v>38321</v>
      </c>
      <c r="B96" s="18">
        <v>44.300607979511597</v>
      </c>
      <c r="C96" s="18">
        <v>6.8160725368037003</v>
      </c>
      <c r="D96" s="6">
        <v>48.47</v>
      </c>
      <c r="E96" s="6">
        <v>6.17</v>
      </c>
      <c r="F96" s="6">
        <v>48.48</v>
      </c>
      <c r="G96" s="7">
        <v>7.6079999999999997</v>
      </c>
      <c r="H96" s="19">
        <v>5354062</v>
      </c>
      <c r="I96" s="19">
        <v>128767488</v>
      </c>
      <c r="J96" s="8">
        <v>74</v>
      </c>
    </row>
    <row r="97" spans="1:10" x14ac:dyDescent="0.25">
      <c r="A97" s="5">
        <v>38352</v>
      </c>
      <c r="B97" s="18">
        <v>39.957696311245101</v>
      </c>
      <c r="C97" s="18">
        <v>6.1240930181874704</v>
      </c>
      <c r="D97" s="6">
        <v>43.15</v>
      </c>
      <c r="E97" s="6">
        <v>6.58</v>
      </c>
      <c r="F97" s="6">
        <v>43.26</v>
      </c>
      <c r="G97" s="7">
        <v>6.8280000000000003</v>
      </c>
      <c r="H97" s="19">
        <v>5298563</v>
      </c>
      <c r="I97" s="19">
        <v>129944695</v>
      </c>
      <c r="J97" s="8">
        <v>74</v>
      </c>
    </row>
    <row r="98" spans="1:10" x14ac:dyDescent="0.25">
      <c r="A98" s="5">
        <v>38383</v>
      </c>
      <c r="B98" s="18">
        <v>43.528620353189297</v>
      </c>
      <c r="C98" s="18">
        <v>5.7042714542172703</v>
      </c>
      <c r="D98" s="6">
        <v>46.84</v>
      </c>
      <c r="E98" s="6">
        <v>6.15</v>
      </c>
      <c r="F98" s="6">
        <v>46.85</v>
      </c>
      <c r="G98" s="7">
        <v>6.1859999999999999</v>
      </c>
      <c r="H98" s="19">
        <v>5388669</v>
      </c>
      <c r="I98" s="19">
        <v>133061974</v>
      </c>
      <c r="J98" s="8">
        <v>74</v>
      </c>
    </row>
    <row r="99" spans="1:10" x14ac:dyDescent="0.25">
      <c r="A99" s="5">
        <v>38411</v>
      </c>
      <c r="B99" s="18">
        <v>44.778223855762697</v>
      </c>
      <c r="C99" s="18">
        <v>5.6036911953013497</v>
      </c>
      <c r="D99" s="6">
        <v>48.15</v>
      </c>
      <c r="E99" s="6">
        <v>6.14</v>
      </c>
      <c r="F99" s="6">
        <v>48.05</v>
      </c>
      <c r="G99" s="7">
        <v>6.2030000000000003</v>
      </c>
      <c r="H99" s="19">
        <v>4783339</v>
      </c>
      <c r="I99" s="19">
        <v>118487258</v>
      </c>
      <c r="J99" s="8">
        <v>70</v>
      </c>
    </row>
    <row r="100" spans="1:10" x14ac:dyDescent="0.25">
      <c r="A100" s="5">
        <v>38442</v>
      </c>
      <c r="B100" s="18">
        <v>50.7867367665554</v>
      </c>
      <c r="C100" s="18">
        <v>5.8424362334570601</v>
      </c>
      <c r="D100" s="6">
        <v>54.19</v>
      </c>
      <c r="E100" s="6">
        <v>6.96</v>
      </c>
      <c r="F100" s="6">
        <v>54.63</v>
      </c>
      <c r="G100" s="7">
        <v>7.0449999999999999</v>
      </c>
      <c r="H100" s="19">
        <v>5333532</v>
      </c>
      <c r="I100" s="19">
        <v>127651071</v>
      </c>
      <c r="J100" s="8">
        <v>73</v>
      </c>
    </row>
    <row r="101" spans="1:10" x14ac:dyDescent="0.25">
      <c r="A101" s="5">
        <v>38472</v>
      </c>
      <c r="B101" s="18">
        <v>49.091367840920903</v>
      </c>
      <c r="C101" s="18">
        <v>6.4823782361432398</v>
      </c>
      <c r="D101" s="6">
        <v>52.98</v>
      </c>
      <c r="E101" s="6">
        <v>7.16</v>
      </c>
      <c r="F101" s="6">
        <v>53.22</v>
      </c>
      <c r="G101" s="7">
        <v>7.15</v>
      </c>
      <c r="H101" s="19">
        <v>5087229</v>
      </c>
      <c r="I101" s="19">
        <v>126558984</v>
      </c>
      <c r="J101" s="8">
        <v>81</v>
      </c>
    </row>
    <row r="102" spans="1:10" x14ac:dyDescent="0.25">
      <c r="A102" s="5">
        <v>38503</v>
      </c>
      <c r="B102" s="18">
        <v>44.823773507471003</v>
      </c>
      <c r="C102" s="18">
        <v>6.2138027324346004</v>
      </c>
      <c r="D102" s="6">
        <v>49.83</v>
      </c>
      <c r="E102" s="6">
        <v>6.47</v>
      </c>
      <c r="F102" s="6">
        <v>49.87</v>
      </c>
      <c r="G102" s="7">
        <v>6.4859999999999998</v>
      </c>
      <c r="H102" s="19">
        <v>5275291</v>
      </c>
      <c r="I102" s="19">
        <v>130592183</v>
      </c>
      <c r="J102" s="8">
        <v>83</v>
      </c>
    </row>
    <row r="103" spans="1:10" x14ac:dyDescent="0.25">
      <c r="A103" s="5">
        <v>38533</v>
      </c>
      <c r="B103" s="18">
        <v>52.174975959176599</v>
      </c>
      <c r="C103" s="18">
        <v>5.7961730761643899</v>
      </c>
      <c r="D103" s="6">
        <v>56.35</v>
      </c>
      <c r="E103" s="6">
        <v>7.18</v>
      </c>
      <c r="F103" s="6">
        <v>56.42</v>
      </c>
      <c r="G103" s="7">
        <v>7.2060000000000004</v>
      </c>
      <c r="H103" s="19">
        <v>5170372</v>
      </c>
      <c r="I103" s="19">
        <v>123899048</v>
      </c>
      <c r="J103" s="8">
        <v>77</v>
      </c>
    </row>
    <row r="104" spans="1:10" x14ac:dyDescent="0.25">
      <c r="A104" s="5">
        <v>38564</v>
      </c>
      <c r="B104" s="18">
        <v>55.683223397768103</v>
      </c>
      <c r="C104" s="18">
        <v>6.4633922666196097</v>
      </c>
      <c r="D104" s="6">
        <v>59</v>
      </c>
      <c r="E104" s="6">
        <v>7.63</v>
      </c>
      <c r="F104" s="6">
        <v>59.03</v>
      </c>
      <c r="G104" s="7">
        <v>7.5789999999999997</v>
      </c>
      <c r="H104" s="19">
        <v>5157415</v>
      </c>
      <c r="I104" s="19">
        <v>129862434</v>
      </c>
      <c r="J104" s="8">
        <v>83</v>
      </c>
    </row>
    <row r="105" spans="1:10" x14ac:dyDescent="0.25">
      <c r="A105" s="5">
        <v>38595</v>
      </c>
      <c r="B105" s="18">
        <v>61.704935093140797</v>
      </c>
      <c r="C105" s="18">
        <v>6.9498961482170998</v>
      </c>
      <c r="D105" s="6">
        <v>64.989999999999995</v>
      </c>
      <c r="E105" s="6">
        <v>9.5299999999999994</v>
      </c>
      <c r="F105" s="6">
        <v>64.989999999999995</v>
      </c>
      <c r="G105" s="7">
        <v>9.4269999999999996</v>
      </c>
      <c r="H105" s="19">
        <v>5110862</v>
      </c>
      <c r="I105" s="19">
        <v>129927572</v>
      </c>
      <c r="J105" s="8">
        <v>81</v>
      </c>
    </row>
    <row r="106" spans="1:10" x14ac:dyDescent="0.25">
      <c r="A106" s="5">
        <v>38625</v>
      </c>
      <c r="B106" s="18">
        <v>61.689910132406297</v>
      </c>
      <c r="C106" s="18">
        <v>8.7715494998000594</v>
      </c>
      <c r="D106" s="6">
        <v>65.59</v>
      </c>
      <c r="E106" s="6">
        <v>11.75</v>
      </c>
      <c r="F106" s="6">
        <v>65.55</v>
      </c>
      <c r="G106" s="7">
        <v>12.111000000000001</v>
      </c>
      <c r="H106" s="19">
        <v>4822428</v>
      </c>
      <c r="I106" s="19">
        <v>126124166</v>
      </c>
      <c r="J106" s="8">
        <v>92</v>
      </c>
    </row>
    <row r="107" spans="1:10" x14ac:dyDescent="0.25">
      <c r="A107" s="5">
        <v>38656</v>
      </c>
      <c r="B107" s="18">
        <v>58.558419441044599</v>
      </c>
      <c r="C107" s="18">
        <v>9.8549322802034904</v>
      </c>
      <c r="D107" s="6">
        <v>62.26</v>
      </c>
      <c r="E107" s="6">
        <v>13.42</v>
      </c>
      <c r="F107" s="6">
        <v>62.27</v>
      </c>
      <c r="G107" s="7">
        <v>13.454000000000001</v>
      </c>
      <c r="H107" s="19">
        <v>5140732</v>
      </c>
      <c r="I107" s="19">
        <v>132504459</v>
      </c>
      <c r="J107" s="8">
        <v>95</v>
      </c>
    </row>
    <row r="108" spans="1:10" x14ac:dyDescent="0.25">
      <c r="A108" s="5">
        <v>38686</v>
      </c>
      <c r="B108" s="18">
        <v>54.792838027449697</v>
      </c>
      <c r="C108" s="18">
        <v>9.8562415845197595</v>
      </c>
      <c r="D108" s="6">
        <v>58.32</v>
      </c>
      <c r="E108" s="6">
        <v>10.3</v>
      </c>
      <c r="F108" s="6">
        <v>58.34</v>
      </c>
      <c r="G108" s="7">
        <v>11.695</v>
      </c>
      <c r="H108" s="19">
        <v>4943955</v>
      </c>
      <c r="I108" s="19">
        <v>124879831</v>
      </c>
      <c r="J108" s="8">
        <v>89</v>
      </c>
    </row>
    <row r="109" spans="1:10" x14ac:dyDescent="0.25">
      <c r="A109" s="5">
        <v>38717</v>
      </c>
      <c r="B109" s="18">
        <v>54.596645394076802</v>
      </c>
      <c r="C109" s="18">
        <v>8.9743638660363594</v>
      </c>
      <c r="D109" s="6">
        <v>59.41</v>
      </c>
      <c r="E109" s="6">
        <v>13.05</v>
      </c>
      <c r="F109" s="6">
        <v>59.45</v>
      </c>
      <c r="G109" s="7">
        <v>13.425000000000001</v>
      </c>
      <c r="H109" s="19">
        <v>5144962</v>
      </c>
      <c r="I109" s="19">
        <v>124361148</v>
      </c>
      <c r="J109" s="8">
        <v>93</v>
      </c>
    </row>
    <row r="110" spans="1:10" x14ac:dyDescent="0.25">
      <c r="A110" s="5">
        <v>38748</v>
      </c>
      <c r="B110" s="18">
        <v>61.207597447021897</v>
      </c>
      <c r="C110" s="18">
        <v>8.3408554464307798</v>
      </c>
      <c r="D110" s="6">
        <v>65.489999999999995</v>
      </c>
      <c r="E110" s="6">
        <v>8.69</v>
      </c>
      <c r="F110" s="6">
        <v>65.540000000000006</v>
      </c>
      <c r="G110" s="7">
        <v>9.1359999999999992</v>
      </c>
      <c r="H110" s="19">
        <v>5159778</v>
      </c>
      <c r="I110" s="19">
        <v>128676041</v>
      </c>
      <c r="J110" s="8">
        <v>90</v>
      </c>
    </row>
    <row r="111" spans="1:10" x14ac:dyDescent="0.25">
      <c r="A111" s="5">
        <v>38776</v>
      </c>
      <c r="B111" s="18">
        <v>57.784937677814703</v>
      </c>
      <c r="C111" s="18">
        <v>6.8356560665663801</v>
      </c>
      <c r="D111" s="6">
        <v>61.63</v>
      </c>
      <c r="E111" s="6">
        <v>7.54</v>
      </c>
      <c r="F111" s="6">
        <v>61.93</v>
      </c>
      <c r="G111" s="7">
        <v>7.52</v>
      </c>
      <c r="H111" s="19">
        <v>4702579</v>
      </c>
      <c r="I111" s="19">
        <v>115969406</v>
      </c>
      <c r="J111" s="8">
        <v>97</v>
      </c>
    </row>
    <row r="112" spans="1:10" x14ac:dyDescent="0.25">
      <c r="A112" s="5">
        <v>38807</v>
      </c>
      <c r="B112" s="18">
        <v>56.8232817168034</v>
      </c>
      <c r="C112" s="18">
        <v>6.2732564236166004</v>
      </c>
      <c r="D112" s="6">
        <v>62.69</v>
      </c>
      <c r="E112" s="6">
        <v>6.89</v>
      </c>
      <c r="F112" s="6">
        <v>62.97</v>
      </c>
      <c r="G112" s="7">
        <v>6.9790000000000001</v>
      </c>
      <c r="H112" s="19">
        <v>5237082</v>
      </c>
      <c r="I112" s="19">
        <v>130437268</v>
      </c>
      <c r="J112" s="8">
        <v>98</v>
      </c>
    </row>
    <row r="113" spans="1:10" x14ac:dyDescent="0.25">
      <c r="A113" s="5">
        <v>38837</v>
      </c>
      <c r="B113" s="18">
        <v>65.216115442591104</v>
      </c>
      <c r="C113" s="18">
        <v>6.1285662640198799</v>
      </c>
      <c r="D113" s="6">
        <v>69.44</v>
      </c>
      <c r="E113" s="6">
        <v>7.16</v>
      </c>
      <c r="F113" s="6">
        <v>70.16</v>
      </c>
      <c r="G113" s="7">
        <v>7.2640000000000002</v>
      </c>
      <c r="H113" s="19">
        <v>4887988</v>
      </c>
      <c r="I113" s="19">
        <v>123728624</v>
      </c>
      <c r="J113" s="8">
        <v>95</v>
      </c>
    </row>
    <row r="114" spans="1:10" x14ac:dyDescent="0.25">
      <c r="A114" s="5">
        <v>38868</v>
      </c>
      <c r="B114" s="18">
        <v>66.582024088658699</v>
      </c>
      <c r="C114" s="18">
        <v>6.10232065568837</v>
      </c>
      <c r="D114" s="6">
        <v>70.84</v>
      </c>
      <c r="E114" s="6">
        <v>6.25</v>
      </c>
      <c r="F114" s="6">
        <v>70.959999999999994</v>
      </c>
      <c r="G114" s="7">
        <v>6.3719999999999999</v>
      </c>
      <c r="H114" s="19">
        <v>5136193</v>
      </c>
      <c r="I114" s="19">
        <v>128489453</v>
      </c>
      <c r="J114" s="8">
        <v>99</v>
      </c>
    </row>
    <row r="115" spans="1:10" x14ac:dyDescent="0.25">
      <c r="A115" s="5">
        <v>38898</v>
      </c>
      <c r="B115" s="18">
        <v>66.618781613421802</v>
      </c>
      <c r="C115" s="18">
        <v>5.7303276611753802</v>
      </c>
      <c r="D115" s="6">
        <v>70.95</v>
      </c>
      <c r="E115" s="6">
        <v>6.21</v>
      </c>
      <c r="F115" s="6">
        <v>70.97</v>
      </c>
      <c r="G115" s="7">
        <v>6.3849999999999998</v>
      </c>
      <c r="H115" s="19">
        <v>4982417</v>
      </c>
      <c r="I115" s="19">
        <v>125417758</v>
      </c>
      <c r="J115" s="8">
        <v>98</v>
      </c>
    </row>
    <row r="116" spans="1:10" x14ac:dyDescent="0.25">
      <c r="A116" s="5">
        <v>38929</v>
      </c>
      <c r="B116" s="18">
        <v>70.183493298853506</v>
      </c>
      <c r="C116" s="18">
        <v>6.10933285802549</v>
      </c>
      <c r="D116" s="6">
        <v>74.41</v>
      </c>
      <c r="E116" s="6">
        <v>6.17</v>
      </c>
      <c r="F116" s="6">
        <v>74.459999999999994</v>
      </c>
      <c r="G116" s="7">
        <v>6.2220000000000004</v>
      </c>
      <c r="H116" s="19">
        <v>4958256</v>
      </c>
      <c r="I116" s="19">
        <v>130509102</v>
      </c>
      <c r="J116" s="8">
        <v>92</v>
      </c>
    </row>
    <row r="117" spans="1:10" x14ac:dyDescent="0.25">
      <c r="A117" s="5">
        <v>38960</v>
      </c>
      <c r="B117" s="18">
        <v>68.489735560928196</v>
      </c>
      <c r="C117" s="18">
        <v>6.7709973133574</v>
      </c>
      <c r="D117" s="6">
        <v>73.040000000000006</v>
      </c>
      <c r="E117" s="6">
        <v>7.14</v>
      </c>
      <c r="F117" s="6">
        <v>73.08</v>
      </c>
      <c r="G117" s="7">
        <v>6.9889999999999999</v>
      </c>
      <c r="H117" s="19">
        <v>5076746</v>
      </c>
      <c r="I117" s="19">
        <v>128984034</v>
      </c>
      <c r="J117" s="8">
        <v>93</v>
      </c>
    </row>
    <row r="118" spans="1:10" x14ac:dyDescent="0.25">
      <c r="A118" s="5">
        <v>38990</v>
      </c>
      <c r="B118" s="18">
        <v>60.209907619805797</v>
      </c>
      <c r="C118" s="18">
        <v>5.9975841465919704</v>
      </c>
      <c r="D118" s="6">
        <v>63.8</v>
      </c>
      <c r="E118" s="6">
        <v>4.9000000000000004</v>
      </c>
      <c r="F118" s="6">
        <v>63.9</v>
      </c>
      <c r="G118" s="7">
        <v>5.218</v>
      </c>
      <c r="H118" s="19">
        <v>5015469</v>
      </c>
      <c r="I118" s="19">
        <v>126113426</v>
      </c>
      <c r="J118" s="8">
        <v>90</v>
      </c>
    </row>
    <row r="119" spans="1:10" x14ac:dyDescent="0.25">
      <c r="A119" s="5">
        <v>39021</v>
      </c>
      <c r="B119" s="18">
        <v>55.0936412286052</v>
      </c>
      <c r="C119" s="18">
        <v>4.1404087416908304</v>
      </c>
      <c r="D119" s="6">
        <v>58.89</v>
      </c>
      <c r="E119" s="6">
        <v>5.85</v>
      </c>
      <c r="F119" s="6">
        <v>59.14</v>
      </c>
      <c r="G119" s="7">
        <v>6.633</v>
      </c>
      <c r="H119" s="19">
        <v>5098790</v>
      </c>
      <c r="I119" s="19">
        <v>144155224</v>
      </c>
      <c r="J119" s="8">
        <v>89</v>
      </c>
    </row>
    <row r="120" spans="1:10" x14ac:dyDescent="0.25">
      <c r="A120" s="5">
        <v>39051</v>
      </c>
      <c r="B120" s="18">
        <v>54.415992271298101</v>
      </c>
      <c r="C120" s="18">
        <v>6.6436853145185797</v>
      </c>
      <c r="D120" s="6">
        <v>59.08</v>
      </c>
      <c r="E120" s="6">
        <v>7.41</v>
      </c>
      <c r="F120" s="6">
        <v>59.4</v>
      </c>
      <c r="G120" s="7">
        <v>7.9950000000000001</v>
      </c>
      <c r="H120" s="19">
        <v>5032928</v>
      </c>
      <c r="I120" s="19">
        <v>125360337</v>
      </c>
      <c r="J120" s="8">
        <v>92</v>
      </c>
    </row>
    <row r="121" spans="1:10" x14ac:dyDescent="0.25">
      <c r="A121" s="5">
        <v>39082</v>
      </c>
      <c r="B121" s="18">
        <v>56.802163596531202</v>
      </c>
      <c r="C121" s="18">
        <v>7.0263634418427499</v>
      </c>
      <c r="D121" s="6">
        <v>61.96</v>
      </c>
      <c r="E121" s="6">
        <v>6.73</v>
      </c>
      <c r="F121" s="6">
        <v>62.09</v>
      </c>
      <c r="G121" s="7">
        <v>7.1609999999999996</v>
      </c>
      <c r="H121" s="19">
        <v>5182616</v>
      </c>
      <c r="I121" s="19">
        <v>127361879</v>
      </c>
      <c r="J121" s="8">
        <v>92</v>
      </c>
    </row>
    <row r="122" spans="1:10" x14ac:dyDescent="0.25">
      <c r="A122" s="5">
        <v>39113</v>
      </c>
      <c r="B122" s="18">
        <v>50.170045722825499</v>
      </c>
      <c r="C122" s="18">
        <v>6.3008740325415298</v>
      </c>
      <c r="D122" s="6">
        <v>54.51</v>
      </c>
      <c r="E122" s="6">
        <v>6.55</v>
      </c>
      <c r="F122" s="6">
        <v>54.35</v>
      </c>
      <c r="G122" s="7">
        <v>6.7750000000000004</v>
      </c>
      <c r="H122" s="19">
        <v>5018500</v>
      </c>
      <c r="I122" s="19">
        <v>122503837</v>
      </c>
      <c r="J122" s="8">
        <v>88</v>
      </c>
    </row>
    <row r="123" spans="1:10" x14ac:dyDescent="0.25">
      <c r="A123" s="5">
        <v>39141</v>
      </c>
      <c r="B123" s="18">
        <v>55.5857556352316</v>
      </c>
      <c r="C123" s="18">
        <v>7.1041619749372398</v>
      </c>
      <c r="D123" s="6">
        <v>59.28</v>
      </c>
      <c r="E123" s="6">
        <v>8</v>
      </c>
      <c r="F123" s="6">
        <v>59.39</v>
      </c>
      <c r="G123" s="7">
        <v>7.5460000000000003</v>
      </c>
      <c r="H123" s="19">
        <v>4661654</v>
      </c>
      <c r="I123" s="19">
        <v>111617157</v>
      </c>
      <c r="J123" s="8">
        <v>84</v>
      </c>
    </row>
    <row r="124" spans="1:10" x14ac:dyDescent="0.25">
      <c r="A124" s="5">
        <v>39172</v>
      </c>
      <c r="B124" s="18">
        <v>57.301204817450603</v>
      </c>
      <c r="C124" s="18">
        <v>7.1326075866832497</v>
      </c>
      <c r="D124" s="6">
        <v>60.44</v>
      </c>
      <c r="E124" s="6">
        <v>7.11</v>
      </c>
      <c r="F124" s="6">
        <v>60.74</v>
      </c>
      <c r="G124" s="7">
        <v>7.2210000000000001</v>
      </c>
      <c r="H124" s="19">
        <v>5013274</v>
      </c>
      <c r="I124" s="19">
        <v>124842170</v>
      </c>
      <c r="J124" s="8">
        <v>73</v>
      </c>
    </row>
    <row r="125" spans="1:10" x14ac:dyDescent="0.25">
      <c r="A125" s="5">
        <v>39202</v>
      </c>
      <c r="B125" s="18">
        <v>59.8924731365044</v>
      </c>
      <c r="C125" s="18">
        <v>6.9095424189649197</v>
      </c>
      <c r="D125" s="6">
        <v>63.98</v>
      </c>
      <c r="E125" s="6">
        <v>7.6</v>
      </c>
      <c r="F125" s="6">
        <v>64.040000000000006</v>
      </c>
      <c r="G125" s="7">
        <v>7.6289999999999996</v>
      </c>
      <c r="H125" s="19">
        <v>4979620</v>
      </c>
      <c r="I125" s="19">
        <v>122479792</v>
      </c>
      <c r="J125" s="8">
        <v>75</v>
      </c>
    </row>
    <row r="126" spans="1:10" x14ac:dyDescent="0.25">
      <c r="A126" s="5">
        <v>39233</v>
      </c>
      <c r="B126" s="18">
        <v>58.9462600957674</v>
      </c>
      <c r="C126" s="18">
        <v>7.5564924845112502</v>
      </c>
      <c r="D126" s="6">
        <v>63.46</v>
      </c>
      <c r="E126" s="6">
        <v>7.64</v>
      </c>
      <c r="F126" s="6">
        <v>63.53</v>
      </c>
      <c r="G126" s="7">
        <v>7.8209999999999997</v>
      </c>
      <c r="H126" s="19">
        <v>5124920</v>
      </c>
      <c r="I126" s="19">
        <v>126094394</v>
      </c>
      <c r="J126" s="8">
        <v>78</v>
      </c>
    </row>
    <row r="127" spans="1:10" x14ac:dyDescent="0.25">
      <c r="A127" s="5">
        <v>39263</v>
      </c>
      <c r="B127" s="18">
        <v>62.131588183022103</v>
      </c>
      <c r="C127" s="18">
        <v>7.5858700203189402</v>
      </c>
      <c r="D127" s="6">
        <v>67.489999999999995</v>
      </c>
      <c r="E127" s="6">
        <v>7.35</v>
      </c>
      <c r="F127" s="6">
        <v>67.53</v>
      </c>
      <c r="G127" s="7">
        <v>7.5030000000000001</v>
      </c>
      <c r="H127" s="19">
        <v>4930093</v>
      </c>
      <c r="I127" s="19">
        <v>122521627</v>
      </c>
      <c r="J127" s="8">
        <v>81</v>
      </c>
    </row>
    <row r="128" spans="1:10" x14ac:dyDescent="0.25">
      <c r="A128" s="5">
        <v>39294</v>
      </c>
      <c r="B128" s="18">
        <v>70.539453027043706</v>
      </c>
      <c r="C128" s="18">
        <v>7.10110136715205</v>
      </c>
      <c r="D128" s="6">
        <v>74.12</v>
      </c>
      <c r="E128" s="6">
        <v>6.22</v>
      </c>
      <c r="F128" s="6">
        <v>74.150000000000006</v>
      </c>
      <c r="G128" s="7">
        <v>6.399</v>
      </c>
      <c r="H128" s="19">
        <v>4950391</v>
      </c>
      <c r="I128" s="19">
        <v>125459271</v>
      </c>
      <c r="J128" s="8">
        <v>84</v>
      </c>
    </row>
    <row r="129" spans="1:10" x14ac:dyDescent="0.25">
      <c r="A129" s="5">
        <v>39325</v>
      </c>
      <c r="B129" s="18">
        <v>69.125813319656103</v>
      </c>
      <c r="C129" s="18">
        <v>6.3692921768372104</v>
      </c>
      <c r="D129" s="6">
        <v>72.36</v>
      </c>
      <c r="E129" s="6">
        <v>6.22</v>
      </c>
      <c r="F129" s="6">
        <v>72.36</v>
      </c>
      <c r="G129" s="7">
        <v>6.1369999999999996</v>
      </c>
      <c r="H129" s="19">
        <v>5118000</v>
      </c>
      <c r="I129" s="19">
        <v>123088823</v>
      </c>
      <c r="J129" s="8">
        <v>86</v>
      </c>
    </row>
    <row r="130" spans="1:10" x14ac:dyDescent="0.25">
      <c r="A130" s="5">
        <v>39355</v>
      </c>
      <c r="B130" s="18">
        <v>75.994563847917902</v>
      </c>
      <c r="C130" s="18">
        <v>6.3662060133702498</v>
      </c>
      <c r="D130" s="6">
        <v>79.92</v>
      </c>
      <c r="E130" s="6">
        <v>6.08</v>
      </c>
      <c r="F130" s="6">
        <v>79.63</v>
      </c>
      <c r="G130" s="7">
        <v>6.1879999999999997</v>
      </c>
      <c r="H130" s="19">
        <v>4814926</v>
      </c>
      <c r="I130" s="19">
        <v>122325779</v>
      </c>
      <c r="J130" s="8">
        <v>74</v>
      </c>
    </row>
    <row r="131" spans="1:10" x14ac:dyDescent="0.25">
      <c r="A131" s="5">
        <v>39386</v>
      </c>
      <c r="B131" s="18">
        <v>82.988330192211507</v>
      </c>
      <c r="C131" s="18">
        <v>7.1588986727507997</v>
      </c>
      <c r="D131" s="6">
        <v>85.8</v>
      </c>
      <c r="E131" s="6">
        <v>6.74</v>
      </c>
      <c r="F131" s="6">
        <v>85.66</v>
      </c>
      <c r="G131" s="7">
        <v>7.2229999999999999</v>
      </c>
      <c r="H131" s="19">
        <v>5098497</v>
      </c>
      <c r="I131" s="19">
        <v>125244227</v>
      </c>
      <c r="J131" s="8">
        <v>69</v>
      </c>
    </row>
    <row r="132" spans="1:10" x14ac:dyDescent="0.25">
      <c r="A132" s="5">
        <v>39416</v>
      </c>
      <c r="B132" s="18">
        <v>91.882738860595893</v>
      </c>
      <c r="C132" s="18">
        <v>7.7375129176525101</v>
      </c>
      <c r="D132" s="6">
        <v>94.77</v>
      </c>
      <c r="E132" s="6">
        <v>7.1</v>
      </c>
      <c r="F132" s="6">
        <v>94.63</v>
      </c>
      <c r="G132" s="7">
        <v>7.7779999999999996</v>
      </c>
      <c r="H132" s="19">
        <v>4957065</v>
      </c>
      <c r="I132" s="19">
        <v>120526930</v>
      </c>
      <c r="J132" s="8">
        <v>71</v>
      </c>
    </row>
    <row r="133" spans="1:10" x14ac:dyDescent="0.25">
      <c r="A133" s="5">
        <v>39447</v>
      </c>
      <c r="B133" s="18">
        <v>87.533925152421006</v>
      </c>
      <c r="C133" s="18">
        <v>8.0619113867923407</v>
      </c>
      <c r="D133" s="6">
        <v>91.69</v>
      </c>
      <c r="E133" s="6">
        <v>7.11</v>
      </c>
      <c r="F133" s="6">
        <v>91.74</v>
      </c>
      <c r="G133" s="7">
        <v>7.1779999999999999</v>
      </c>
      <c r="H133" s="19">
        <v>5161690</v>
      </c>
      <c r="I133" s="19">
        <v>116733050</v>
      </c>
      <c r="J133" s="8">
        <v>74</v>
      </c>
    </row>
    <row r="134" spans="1:10" x14ac:dyDescent="0.25">
      <c r="A134" s="5">
        <v>39478</v>
      </c>
      <c r="B134" s="18">
        <v>90.080190885401393</v>
      </c>
      <c r="C134" s="18">
        <v>8.0758420785469394</v>
      </c>
      <c r="D134" s="6">
        <v>92.97</v>
      </c>
      <c r="E134" s="6">
        <v>7.99</v>
      </c>
      <c r="F134" s="6">
        <v>92.93</v>
      </c>
      <c r="G134" s="7">
        <v>7.9909999999999997</v>
      </c>
      <c r="H134" s="19">
        <v>5089703</v>
      </c>
      <c r="I134" s="19">
        <v>111928846</v>
      </c>
      <c r="J134" s="8">
        <v>70</v>
      </c>
    </row>
    <row r="135" spans="1:10" x14ac:dyDescent="0.25">
      <c r="A135" s="5">
        <v>39507</v>
      </c>
      <c r="B135" s="18">
        <v>92.302889756465405</v>
      </c>
      <c r="C135" s="18">
        <v>8.6242430955566594</v>
      </c>
      <c r="D135" s="6">
        <v>95.39</v>
      </c>
      <c r="E135" s="6">
        <v>8.5399999999999991</v>
      </c>
      <c r="F135" s="6">
        <v>95.35</v>
      </c>
      <c r="G135" s="7">
        <v>8.6419999999999995</v>
      </c>
      <c r="H135" s="19">
        <v>4789587</v>
      </c>
      <c r="I135" s="19">
        <v>109056547</v>
      </c>
      <c r="J135" s="8">
        <v>68</v>
      </c>
    </row>
    <row r="136" spans="1:10" x14ac:dyDescent="0.25">
      <c r="A136" s="5">
        <v>39538</v>
      </c>
      <c r="B136" s="18">
        <v>101.632017213144</v>
      </c>
      <c r="C136" s="18">
        <v>9.3864369318294401</v>
      </c>
      <c r="D136" s="6">
        <v>105.45</v>
      </c>
      <c r="E136" s="6">
        <v>9.41</v>
      </c>
      <c r="F136" s="6">
        <v>105.42</v>
      </c>
      <c r="G136" s="7">
        <v>9.6240000000000006</v>
      </c>
      <c r="H136" s="19">
        <v>5128174</v>
      </c>
      <c r="I136" s="19">
        <v>121645141</v>
      </c>
      <c r="J136" s="8">
        <v>72</v>
      </c>
    </row>
    <row r="137" spans="1:10" x14ac:dyDescent="0.25">
      <c r="A137" s="5">
        <v>39568</v>
      </c>
      <c r="B137" s="18">
        <v>109.87207976083</v>
      </c>
      <c r="C137" s="18">
        <v>9.7720962668024605</v>
      </c>
      <c r="D137" s="6">
        <v>112.58</v>
      </c>
      <c r="E137" s="6">
        <v>10.18</v>
      </c>
      <c r="F137" s="6">
        <v>112.46</v>
      </c>
      <c r="G137" s="7">
        <v>10.288</v>
      </c>
      <c r="H137" s="19">
        <v>4951127</v>
      </c>
      <c r="I137" s="19">
        <v>118598787</v>
      </c>
      <c r="J137" s="8">
        <v>78</v>
      </c>
    </row>
    <row r="138" spans="1:10" x14ac:dyDescent="0.25">
      <c r="A138" s="5">
        <v>39599</v>
      </c>
      <c r="B138" s="18">
        <v>122.425928335045</v>
      </c>
      <c r="C138" s="18">
        <v>10.7862327886887</v>
      </c>
      <c r="D138" s="6">
        <v>125.4</v>
      </c>
      <c r="E138" s="6">
        <v>11.27</v>
      </c>
      <c r="F138" s="6">
        <v>125.46</v>
      </c>
      <c r="G138" s="7">
        <v>11.381</v>
      </c>
      <c r="H138" s="19">
        <v>5056558</v>
      </c>
      <c r="I138" s="19">
        <v>123008640</v>
      </c>
      <c r="J138" s="8">
        <v>76</v>
      </c>
    </row>
    <row r="139" spans="1:10" x14ac:dyDescent="0.25">
      <c r="A139" s="5">
        <v>39629</v>
      </c>
      <c r="B139" s="18">
        <v>130.69235602676201</v>
      </c>
      <c r="C139" s="18">
        <v>11.638078017809899</v>
      </c>
      <c r="D139" s="6">
        <v>133.88</v>
      </c>
      <c r="E139" s="6">
        <v>12.69</v>
      </c>
      <c r="F139" s="6">
        <v>134.02000000000001</v>
      </c>
      <c r="G139" s="7">
        <v>12.784000000000001</v>
      </c>
      <c r="H139" s="19">
        <v>4939095</v>
      </c>
      <c r="I139" s="19">
        <v>112988560</v>
      </c>
      <c r="J139" s="8">
        <v>78</v>
      </c>
    </row>
    <row r="140" spans="1:10" x14ac:dyDescent="0.25">
      <c r="A140" s="5">
        <v>39660</v>
      </c>
      <c r="B140" s="18">
        <v>130.55822018352899</v>
      </c>
      <c r="C140" s="18">
        <v>12.513837447902199</v>
      </c>
      <c r="D140" s="6">
        <v>133.37</v>
      </c>
      <c r="E140" s="6">
        <v>11.09</v>
      </c>
      <c r="F140" s="6">
        <v>133.47999999999999</v>
      </c>
      <c r="G140" s="7">
        <v>11.067</v>
      </c>
      <c r="H140" s="19">
        <v>5091171</v>
      </c>
      <c r="I140" s="19">
        <v>122929364</v>
      </c>
      <c r="J140" s="8">
        <v>83</v>
      </c>
    </row>
    <row r="141" spans="1:10" x14ac:dyDescent="0.25">
      <c r="A141" s="5">
        <v>39691</v>
      </c>
      <c r="B141" s="18">
        <v>113.43020507531701</v>
      </c>
      <c r="C141" s="18">
        <v>9.2692135516785203</v>
      </c>
      <c r="D141" s="6">
        <v>116.67</v>
      </c>
      <c r="E141" s="6">
        <v>8.26</v>
      </c>
      <c r="F141" s="6">
        <v>116.69</v>
      </c>
      <c r="G141" s="7">
        <v>8.3010000000000002</v>
      </c>
      <c r="H141" s="19">
        <v>5196286</v>
      </c>
      <c r="I141" s="19">
        <v>119264429</v>
      </c>
      <c r="J141" s="8">
        <v>86</v>
      </c>
    </row>
    <row r="142" spans="1:10" x14ac:dyDescent="0.25">
      <c r="A142" s="5">
        <v>39721</v>
      </c>
      <c r="B142" s="18">
        <v>99.641086330676202</v>
      </c>
      <c r="C142" s="18">
        <v>8.3153882713580103</v>
      </c>
      <c r="D142" s="6">
        <v>104.11</v>
      </c>
      <c r="E142" s="6">
        <v>7.67</v>
      </c>
      <c r="F142" s="6">
        <v>103.76</v>
      </c>
      <c r="G142" s="7">
        <v>7.4850000000000003</v>
      </c>
      <c r="H142" s="19">
        <v>4915437</v>
      </c>
      <c r="I142" s="19">
        <v>103622619</v>
      </c>
      <c r="J142" s="8">
        <v>91</v>
      </c>
    </row>
    <row r="143" spans="1:10" x14ac:dyDescent="0.25">
      <c r="A143" s="5">
        <v>39752</v>
      </c>
      <c r="B143" s="18">
        <v>74.517676318884099</v>
      </c>
      <c r="C143" s="18">
        <v>5.1884975261401802</v>
      </c>
      <c r="D143" s="6">
        <v>76.61</v>
      </c>
      <c r="E143" s="6">
        <v>6.74</v>
      </c>
      <c r="F143" s="6">
        <v>76.72</v>
      </c>
      <c r="G143" s="7">
        <v>6.7270000000000003</v>
      </c>
      <c r="H143" s="19">
        <v>5231544</v>
      </c>
      <c r="I143" s="19">
        <v>122878830</v>
      </c>
      <c r="J143" s="8">
        <v>93</v>
      </c>
    </row>
    <row r="144" spans="1:10" x14ac:dyDescent="0.25">
      <c r="A144" s="5">
        <v>39782</v>
      </c>
      <c r="B144" s="18">
        <v>54.688843920607098</v>
      </c>
      <c r="C144" s="18">
        <v>3.9895608380735599</v>
      </c>
      <c r="D144" s="6">
        <v>57.31</v>
      </c>
      <c r="E144" s="6">
        <v>6.68</v>
      </c>
      <c r="F144" s="6">
        <v>57.44</v>
      </c>
      <c r="G144" s="7">
        <v>6.7</v>
      </c>
      <c r="H144" s="19">
        <v>5158599</v>
      </c>
      <c r="I144" s="19">
        <v>117565861</v>
      </c>
      <c r="J144" s="8">
        <v>79</v>
      </c>
    </row>
    <row r="145" spans="1:10" x14ac:dyDescent="0.25">
      <c r="A145" s="5">
        <v>39813</v>
      </c>
      <c r="B145" s="18">
        <v>36.0891179086126</v>
      </c>
      <c r="C145" s="18">
        <v>5.0051543679586903</v>
      </c>
      <c r="D145" s="6">
        <v>41.12</v>
      </c>
      <c r="E145" s="6">
        <v>5.82</v>
      </c>
      <c r="F145" s="6">
        <v>42.04</v>
      </c>
      <c r="G145" s="7">
        <v>5.7939999999999996</v>
      </c>
      <c r="H145" s="19">
        <v>5354876</v>
      </c>
      <c r="I145" s="19">
        <v>115767418</v>
      </c>
      <c r="J145" s="8">
        <v>67</v>
      </c>
    </row>
    <row r="146" spans="1:10" x14ac:dyDescent="0.25">
      <c r="A146" s="5">
        <v>39844</v>
      </c>
      <c r="B146" s="18">
        <v>35.269331492779401</v>
      </c>
      <c r="C146" s="18">
        <v>5.0018293530201197</v>
      </c>
      <c r="D146" s="6">
        <v>41.71</v>
      </c>
      <c r="E146" s="6">
        <v>5.24</v>
      </c>
      <c r="F146" s="6">
        <v>41.92</v>
      </c>
      <c r="G146" s="7">
        <v>5.07</v>
      </c>
      <c r="H146" s="19">
        <v>5370847</v>
      </c>
      <c r="I146" s="19">
        <v>115411688</v>
      </c>
      <c r="J146" s="8">
        <v>58</v>
      </c>
    </row>
    <row r="147" spans="1:10" x14ac:dyDescent="0.25">
      <c r="A147" s="5">
        <v>39872</v>
      </c>
      <c r="B147" s="18">
        <v>32.273992117885101</v>
      </c>
      <c r="C147" s="18">
        <v>3.8080155328357099</v>
      </c>
      <c r="D147" s="6">
        <v>39.090000000000003</v>
      </c>
      <c r="E147" s="6">
        <v>4.5199999999999996</v>
      </c>
      <c r="F147" s="6">
        <v>39.26</v>
      </c>
      <c r="G147" s="7">
        <v>4.3819999999999997</v>
      </c>
      <c r="H147" s="19">
        <v>4985464</v>
      </c>
      <c r="I147" s="19">
        <v>106470192</v>
      </c>
      <c r="J147" s="8">
        <v>47</v>
      </c>
    </row>
    <row r="148" spans="1:10" x14ac:dyDescent="0.25">
      <c r="A148" s="5">
        <v>39903</v>
      </c>
      <c r="B148" s="18">
        <v>41.543968523516</v>
      </c>
      <c r="C148" s="18">
        <v>3.4701284158566401</v>
      </c>
      <c r="D148" s="6">
        <v>47.94</v>
      </c>
      <c r="E148" s="6">
        <v>3.96</v>
      </c>
      <c r="F148" s="6">
        <v>48.06</v>
      </c>
      <c r="G148" s="7">
        <v>4.0019999999999998</v>
      </c>
      <c r="H148" s="19">
        <v>5478312</v>
      </c>
      <c r="I148" s="19">
        <v>117923677</v>
      </c>
      <c r="J148" s="8">
        <v>41</v>
      </c>
    </row>
    <row r="149" spans="1:10" x14ac:dyDescent="0.25">
      <c r="A149" s="5">
        <v>39933</v>
      </c>
      <c r="B149" s="18">
        <v>45.510247483544099</v>
      </c>
      <c r="C149" s="18">
        <v>3.4030070097776699</v>
      </c>
      <c r="D149" s="6">
        <v>49.65</v>
      </c>
      <c r="E149" s="6">
        <v>3.5</v>
      </c>
      <c r="F149" s="6">
        <v>49.95</v>
      </c>
      <c r="G149" s="7">
        <v>3.5609999999999999</v>
      </c>
      <c r="H149" s="19">
        <v>5305080</v>
      </c>
      <c r="I149" s="19">
        <v>112988605</v>
      </c>
      <c r="J149" s="8">
        <v>33</v>
      </c>
    </row>
    <row r="150" spans="1:10" x14ac:dyDescent="0.25">
      <c r="A150" s="5">
        <v>39964</v>
      </c>
      <c r="B150" s="18">
        <v>54.375367060670797</v>
      </c>
      <c r="C150" s="18">
        <v>3.54867084449514</v>
      </c>
      <c r="D150" s="6">
        <v>59.03</v>
      </c>
      <c r="E150" s="6">
        <v>3.83</v>
      </c>
      <c r="F150" s="6">
        <v>59.21</v>
      </c>
      <c r="G150" s="7">
        <v>3.9340000000000002</v>
      </c>
      <c r="H150" s="19">
        <v>5228795</v>
      </c>
      <c r="I150" s="19">
        <v>116541405</v>
      </c>
      <c r="J150" s="8">
        <v>34</v>
      </c>
    </row>
    <row r="151" spans="1:10" x14ac:dyDescent="0.25">
      <c r="A151" s="5">
        <v>39994</v>
      </c>
      <c r="B151" s="18">
        <v>65.893406324623498</v>
      </c>
      <c r="C151" s="18">
        <v>3.8187042114898699</v>
      </c>
      <c r="D151" s="6">
        <v>69.64</v>
      </c>
      <c r="E151" s="6">
        <v>3.8</v>
      </c>
      <c r="F151" s="6">
        <v>69.7</v>
      </c>
      <c r="G151" s="7">
        <v>3.9350000000000001</v>
      </c>
      <c r="H151" s="19">
        <v>5002195</v>
      </c>
      <c r="I151" s="19">
        <v>108569322</v>
      </c>
      <c r="J151" s="8">
        <v>37</v>
      </c>
    </row>
    <row r="152" spans="1:10" x14ac:dyDescent="0.25">
      <c r="A152" s="5">
        <v>40025</v>
      </c>
      <c r="B152" s="18">
        <v>60.853867947083899</v>
      </c>
      <c r="C152" s="18">
        <v>3.9175067477256098</v>
      </c>
      <c r="D152" s="6">
        <v>64.150000000000006</v>
      </c>
      <c r="E152" s="6">
        <v>3.38</v>
      </c>
      <c r="F152" s="6">
        <v>64.290000000000006</v>
      </c>
      <c r="G152" s="7">
        <v>3.5510000000000002</v>
      </c>
      <c r="H152" s="19">
        <v>5081781</v>
      </c>
      <c r="I152" s="19">
        <v>113026232</v>
      </c>
      <c r="J152" s="8">
        <v>41</v>
      </c>
    </row>
    <row r="153" spans="1:10" x14ac:dyDescent="0.25">
      <c r="A153" s="5">
        <v>40056</v>
      </c>
      <c r="B153" s="18">
        <v>64.747927161980002</v>
      </c>
      <c r="C153" s="18">
        <v>4.1802599515483498</v>
      </c>
      <c r="D153" s="6">
        <v>71.05</v>
      </c>
      <c r="E153" s="6">
        <v>3.14</v>
      </c>
      <c r="F153" s="6">
        <v>71.14</v>
      </c>
      <c r="G153" s="7">
        <v>3.3050000000000002</v>
      </c>
      <c r="H153" s="19">
        <v>5360607</v>
      </c>
      <c r="I153" s="19">
        <v>116088518</v>
      </c>
      <c r="J153" s="8">
        <v>43</v>
      </c>
    </row>
    <row r="154" spans="1:10" x14ac:dyDescent="0.25">
      <c r="A154" s="5">
        <v>40086</v>
      </c>
      <c r="B154" s="18">
        <v>65.246870881036202</v>
      </c>
      <c r="C154" s="18">
        <v>3.7705803738945298</v>
      </c>
      <c r="D154" s="6">
        <v>69.41</v>
      </c>
      <c r="E154" s="6">
        <v>2.99</v>
      </c>
      <c r="F154" s="6">
        <v>69.47</v>
      </c>
      <c r="G154" s="7">
        <v>3.4620000000000002</v>
      </c>
      <c r="H154" s="19">
        <v>5044503</v>
      </c>
      <c r="I154" s="19">
        <v>108877709</v>
      </c>
      <c r="J154" s="8">
        <v>47</v>
      </c>
    </row>
    <row r="155" spans="1:10" x14ac:dyDescent="0.25">
      <c r="A155" s="5">
        <v>40117</v>
      </c>
      <c r="B155" s="18">
        <v>72.283075909543101</v>
      </c>
      <c r="C155" s="18">
        <v>4.7809807099188601</v>
      </c>
      <c r="D155" s="6">
        <v>75.72</v>
      </c>
      <c r="E155" s="6">
        <v>4.01</v>
      </c>
      <c r="F155" s="6">
        <v>75.819999999999993</v>
      </c>
      <c r="G155" s="7">
        <v>4.78</v>
      </c>
      <c r="H155" s="19">
        <v>5294499</v>
      </c>
      <c r="I155" s="19">
        <v>115664936</v>
      </c>
      <c r="J155" s="8">
        <v>47</v>
      </c>
    </row>
    <row r="156" spans="1:10" x14ac:dyDescent="0.25">
      <c r="A156" s="5">
        <v>40147</v>
      </c>
      <c r="B156" s="18">
        <v>74.387019991418995</v>
      </c>
      <c r="C156" s="18">
        <v>5.4494417737198102</v>
      </c>
      <c r="D156" s="6">
        <v>77.989999999999995</v>
      </c>
      <c r="E156" s="6">
        <v>3.66</v>
      </c>
      <c r="F156" s="6">
        <v>78.150000000000006</v>
      </c>
      <c r="G156" s="7">
        <v>4.6280000000000001</v>
      </c>
      <c r="H156" s="19">
        <v>5174220</v>
      </c>
      <c r="I156" s="19">
        <v>109261857</v>
      </c>
      <c r="J156" s="8">
        <v>48</v>
      </c>
    </row>
    <row r="157" spans="1:10" x14ac:dyDescent="0.25">
      <c r="A157" s="5">
        <v>40178</v>
      </c>
      <c r="B157" s="18">
        <v>71.025183836233893</v>
      </c>
      <c r="C157" s="18">
        <v>5.8332412902046196</v>
      </c>
      <c r="D157" s="6">
        <v>74.47</v>
      </c>
      <c r="E157" s="6">
        <v>5.35</v>
      </c>
      <c r="F157" s="6">
        <v>74.599999999999994</v>
      </c>
      <c r="G157" s="7">
        <v>5.3440000000000003</v>
      </c>
      <c r="H157" s="19">
        <v>5200199</v>
      </c>
      <c r="I157" s="19">
        <v>106628854</v>
      </c>
      <c r="J157" s="8">
        <v>49</v>
      </c>
    </row>
    <row r="158" spans="1:10" x14ac:dyDescent="0.25">
      <c r="A158" s="5">
        <v>40209</v>
      </c>
      <c r="B158" s="18">
        <v>74.108514211181202</v>
      </c>
      <c r="C158" s="18">
        <v>6.9771719132278101</v>
      </c>
      <c r="D158" s="6">
        <v>78.33</v>
      </c>
      <c r="E158" s="6">
        <v>5.83</v>
      </c>
      <c r="F158" s="6">
        <v>78.400000000000006</v>
      </c>
      <c r="G158" s="7">
        <v>5.5990000000000002</v>
      </c>
      <c r="H158" s="19">
        <v>5313844</v>
      </c>
      <c r="I158" s="19">
        <v>106128151</v>
      </c>
      <c r="J158" s="8">
        <v>52</v>
      </c>
    </row>
    <row r="159" spans="1:10" x14ac:dyDescent="0.25">
      <c r="A159" s="5">
        <v>40237</v>
      </c>
      <c r="B159" s="18">
        <v>72.824924498007604</v>
      </c>
      <c r="C159" s="18">
        <v>6.5687710246939801</v>
      </c>
      <c r="D159" s="6">
        <v>76.39</v>
      </c>
      <c r="E159" s="6">
        <v>5.32</v>
      </c>
      <c r="F159" s="6">
        <v>76.45</v>
      </c>
      <c r="G159" s="7">
        <v>5.2149999999999999</v>
      </c>
      <c r="H159" s="19">
        <v>4935234</v>
      </c>
      <c r="I159" s="19">
        <v>96904502</v>
      </c>
      <c r="J159" s="8">
        <v>56</v>
      </c>
    </row>
    <row r="160" spans="1:10" x14ac:dyDescent="0.25">
      <c r="A160" s="5">
        <v>40268</v>
      </c>
      <c r="B160" s="18">
        <v>78.162782552379795</v>
      </c>
      <c r="C160" s="18">
        <v>5.7461734837021199</v>
      </c>
      <c r="D160" s="6">
        <v>81.2</v>
      </c>
      <c r="E160" s="6">
        <v>4.29</v>
      </c>
      <c r="F160" s="6">
        <v>81.290000000000006</v>
      </c>
      <c r="G160" s="7">
        <v>4.3010000000000002</v>
      </c>
      <c r="H160" s="19">
        <v>5666790</v>
      </c>
      <c r="I160" s="19">
        <v>107284856</v>
      </c>
      <c r="J160" s="8">
        <v>52</v>
      </c>
    </row>
    <row r="161" spans="1:10" x14ac:dyDescent="0.25">
      <c r="A161" s="5">
        <v>40298</v>
      </c>
      <c r="B161" s="18">
        <v>81.492867281760098</v>
      </c>
      <c r="C161" s="18">
        <v>5.0891018217005</v>
      </c>
      <c r="D161" s="6">
        <v>84.29</v>
      </c>
      <c r="E161" s="6">
        <v>4.03</v>
      </c>
      <c r="F161" s="6">
        <v>84.58</v>
      </c>
      <c r="G161" s="7">
        <v>4.0880000000000001</v>
      </c>
      <c r="H161" s="19">
        <v>5414787</v>
      </c>
      <c r="I161" s="19">
        <v>104290195</v>
      </c>
      <c r="J161" s="8">
        <v>50</v>
      </c>
    </row>
    <row r="162" spans="1:10" x14ac:dyDescent="0.25">
      <c r="A162" s="5">
        <v>40329</v>
      </c>
      <c r="B162" s="18">
        <v>70.525696587241896</v>
      </c>
      <c r="C162" s="18">
        <v>5.0813673948651799</v>
      </c>
      <c r="D162" s="6">
        <v>73.739999999999995</v>
      </c>
      <c r="E162" s="6">
        <v>4.1399999999999997</v>
      </c>
      <c r="F162" s="6">
        <v>74.12</v>
      </c>
      <c r="G162" s="7">
        <v>4.1550000000000002</v>
      </c>
      <c r="H162" s="19">
        <v>5523802</v>
      </c>
      <c r="I162" s="19">
        <v>108939571</v>
      </c>
      <c r="J162" s="8">
        <v>64</v>
      </c>
    </row>
    <row r="163" spans="1:10" x14ac:dyDescent="0.25">
      <c r="A163" s="5">
        <v>40359</v>
      </c>
      <c r="B163" s="18">
        <v>69.618563633134499</v>
      </c>
      <c r="C163" s="18">
        <v>5.0450513311148804</v>
      </c>
      <c r="D163" s="6">
        <v>75.34</v>
      </c>
      <c r="E163" s="6">
        <v>4.8</v>
      </c>
      <c r="F163" s="6">
        <v>75.41</v>
      </c>
      <c r="G163" s="7">
        <v>4.7850000000000001</v>
      </c>
      <c r="H163" s="19">
        <v>5343419</v>
      </c>
      <c r="I163" s="19">
        <v>101593936</v>
      </c>
      <c r="J163" s="8">
        <v>65</v>
      </c>
    </row>
    <row r="164" spans="1:10" x14ac:dyDescent="0.25">
      <c r="A164" s="5">
        <v>40390</v>
      </c>
      <c r="B164" s="18">
        <v>71.048314141503099</v>
      </c>
      <c r="C164" s="18">
        <v>5.33596196798484</v>
      </c>
      <c r="D164" s="6">
        <v>76.319999999999993</v>
      </c>
      <c r="E164" s="6">
        <v>4.63</v>
      </c>
      <c r="F164" s="6">
        <v>76.38</v>
      </c>
      <c r="G164" s="7">
        <v>4.59</v>
      </c>
      <c r="H164" s="19">
        <v>5701558</v>
      </c>
      <c r="I164" s="19">
        <v>109837777</v>
      </c>
      <c r="J164" s="8">
        <v>69</v>
      </c>
    </row>
    <row r="165" spans="1:10" x14ac:dyDescent="0.25">
      <c r="A165" s="5">
        <v>40421</v>
      </c>
      <c r="B165" s="18">
        <v>72.965291386565497</v>
      </c>
      <c r="C165" s="18">
        <v>5.1066592462556502</v>
      </c>
      <c r="D165" s="6">
        <v>76.599999999999994</v>
      </c>
      <c r="E165" s="6">
        <v>4.32</v>
      </c>
      <c r="F165" s="6">
        <v>76.67</v>
      </c>
      <c r="G165" s="7">
        <v>4.22</v>
      </c>
      <c r="H165" s="19">
        <v>5739592</v>
      </c>
      <c r="I165" s="19">
        <v>110728817</v>
      </c>
      <c r="J165" s="8">
        <v>66</v>
      </c>
    </row>
    <row r="166" spans="1:10" x14ac:dyDescent="0.25">
      <c r="A166" s="5">
        <v>40451</v>
      </c>
      <c r="B166" s="18">
        <v>72.096783209673006</v>
      </c>
      <c r="C166" s="18">
        <v>4.7851558954360804</v>
      </c>
      <c r="D166" s="6">
        <v>75.239999999999995</v>
      </c>
      <c r="E166" s="6">
        <v>3.89</v>
      </c>
      <c r="F166" s="6">
        <v>75.55</v>
      </c>
      <c r="G166" s="7">
        <v>3.8980000000000001</v>
      </c>
      <c r="H166" s="19">
        <v>5497856</v>
      </c>
      <c r="I166" s="19">
        <v>106522137</v>
      </c>
      <c r="J166" s="8">
        <v>69</v>
      </c>
    </row>
    <row r="167" spans="1:10" x14ac:dyDescent="0.25">
      <c r="A167" s="5">
        <v>40482</v>
      </c>
      <c r="B167" s="18">
        <v>77.348524142544704</v>
      </c>
      <c r="C167" s="18">
        <v>5.0636960133020699</v>
      </c>
      <c r="D167" s="6">
        <v>81.89</v>
      </c>
      <c r="E167" s="6">
        <v>3.43</v>
      </c>
      <c r="F167" s="6">
        <v>81.95</v>
      </c>
      <c r="G167" s="7">
        <v>3.6</v>
      </c>
      <c r="H167" s="19">
        <v>5808874</v>
      </c>
      <c r="I167" s="19">
        <v>107043776</v>
      </c>
      <c r="J167" s="8">
        <v>68</v>
      </c>
    </row>
    <row r="168" spans="1:10" x14ac:dyDescent="0.25">
      <c r="A168" s="5">
        <v>40512</v>
      </c>
      <c r="B168" s="18">
        <v>80.1041242143407</v>
      </c>
      <c r="C168" s="18">
        <v>4.9306619166036096</v>
      </c>
      <c r="D168" s="6">
        <v>84.25</v>
      </c>
      <c r="E168" s="6">
        <v>3.71</v>
      </c>
      <c r="F168" s="6">
        <v>84.32</v>
      </c>
      <c r="G168" s="7">
        <v>4.0419999999999998</v>
      </c>
      <c r="H168" s="19">
        <v>5766017</v>
      </c>
      <c r="I168" s="19">
        <v>104768153</v>
      </c>
      <c r="J168" s="8">
        <v>70</v>
      </c>
    </row>
    <row r="169" spans="1:10" x14ac:dyDescent="0.25">
      <c r="A169" s="5">
        <v>40543</v>
      </c>
      <c r="B169" s="18">
        <v>85.068026300420101</v>
      </c>
      <c r="C169" s="18">
        <v>5.6921685292160698</v>
      </c>
      <c r="D169" s="6">
        <v>89.15</v>
      </c>
      <c r="E169" s="6">
        <v>4.25</v>
      </c>
      <c r="F169" s="6">
        <v>89.23</v>
      </c>
      <c r="G169" s="7">
        <v>4.2830000000000004</v>
      </c>
      <c r="H169" s="19">
        <v>5855800</v>
      </c>
      <c r="I169" s="19">
        <v>107042888</v>
      </c>
      <c r="J169" s="8">
        <v>67</v>
      </c>
    </row>
    <row r="170" spans="1:10" x14ac:dyDescent="0.25">
      <c r="A170" s="5">
        <v>40574</v>
      </c>
      <c r="B170" s="18">
        <v>85.695258599507497</v>
      </c>
      <c r="C170" s="18">
        <v>5.4901719203803099</v>
      </c>
      <c r="D170" s="6">
        <v>89.17</v>
      </c>
      <c r="E170" s="6">
        <v>4.49</v>
      </c>
      <c r="F170" s="6">
        <v>89.58</v>
      </c>
      <c r="G170" s="7">
        <v>4.4989999999999997</v>
      </c>
      <c r="H170" s="19">
        <v>5921531</v>
      </c>
      <c r="I170" s="19">
        <v>100175267</v>
      </c>
      <c r="J170" s="9">
        <v>73</v>
      </c>
    </row>
    <row r="171" spans="1:10" x14ac:dyDescent="0.25">
      <c r="A171" s="5">
        <v>40602</v>
      </c>
      <c r="B171" s="18">
        <v>85.139638380041703</v>
      </c>
      <c r="C171" s="18">
        <v>5.5898174533095402</v>
      </c>
      <c r="D171" s="6">
        <v>88.58</v>
      </c>
      <c r="E171" s="6">
        <v>4.09</v>
      </c>
      <c r="F171" s="6">
        <v>89.74</v>
      </c>
      <c r="G171" s="7">
        <v>4.0359999999999996</v>
      </c>
      <c r="H171" s="19">
        <v>4650490</v>
      </c>
      <c r="I171" s="19">
        <v>87062548</v>
      </c>
      <c r="J171" s="9">
        <v>77</v>
      </c>
    </row>
    <row r="172" spans="1:10" x14ac:dyDescent="0.25">
      <c r="A172" s="5">
        <v>40633</v>
      </c>
      <c r="B172" s="18">
        <v>93.316991475537193</v>
      </c>
      <c r="C172" s="18">
        <v>5.6148523730757196</v>
      </c>
      <c r="D172" s="6">
        <v>102.86</v>
      </c>
      <c r="E172" s="6">
        <v>3.97</v>
      </c>
      <c r="F172" s="6">
        <v>102.98</v>
      </c>
      <c r="G172" s="7">
        <v>4.069</v>
      </c>
      <c r="H172" s="19">
        <v>6023840</v>
      </c>
      <c r="I172" s="19">
        <v>108295828</v>
      </c>
      <c r="J172" s="9">
        <v>77</v>
      </c>
    </row>
    <row r="173" spans="1:10" x14ac:dyDescent="0.25">
      <c r="A173" s="5">
        <v>40663</v>
      </c>
      <c r="B173" s="18">
        <v>105.094982881524</v>
      </c>
      <c r="C173" s="18">
        <v>6.1234562986412202</v>
      </c>
      <c r="D173" s="6">
        <v>109.53</v>
      </c>
      <c r="E173" s="6">
        <v>4.24</v>
      </c>
      <c r="F173" s="6">
        <v>110.04</v>
      </c>
      <c r="G173" s="7">
        <v>4.2720000000000002</v>
      </c>
      <c r="H173" s="19">
        <v>5960519</v>
      </c>
      <c r="I173" s="19">
        <v>102086002</v>
      </c>
      <c r="J173" s="9">
        <v>75</v>
      </c>
    </row>
    <row r="174" spans="1:10" x14ac:dyDescent="0.25">
      <c r="A174" s="5">
        <v>40694</v>
      </c>
      <c r="B174" s="18">
        <v>95.976621685559195</v>
      </c>
      <c r="C174" s="18">
        <v>6.2941803059232004</v>
      </c>
      <c r="D174" s="6">
        <v>100.9</v>
      </c>
      <c r="E174" s="6">
        <v>4.3099999999999996</v>
      </c>
      <c r="F174" s="6">
        <v>101.36</v>
      </c>
      <c r="G174" s="7">
        <v>4.3360000000000003</v>
      </c>
      <c r="H174" s="19">
        <v>6211719</v>
      </c>
      <c r="I174" s="19">
        <v>105077025</v>
      </c>
      <c r="J174" s="9">
        <v>75</v>
      </c>
    </row>
    <row r="175" spans="1:10" x14ac:dyDescent="0.25">
      <c r="A175" s="5">
        <v>40724</v>
      </c>
      <c r="B175" s="18">
        <v>92.128413247816098</v>
      </c>
      <c r="C175" s="18">
        <v>6.2432760990420997</v>
      </c>
      <c r="D175" s="6">
        <v>96.26</v>
      </c>
      <c r="E175" s="6">
        <v>4.54</v>
      </c>
      <c r="F175" s="6">
        <v>96.29</v>
      </c>
      <c r="G175" s="7">
        <v>4.516</v>
      </c>
      <c r="H175" s="19">
        <v>6145194</v>
      </c>
      <c r="I175" s="19">
        <v>101513036</v>
      </c>
      <c r="J175" s="9">
        <v>80</v>
      </c>
    </row>
    <row r="176" spans="1:10" x14ac:dyDescent="0.25">
      <c r="A176" s="5">
        <v>40755</v>
      </c>
      <c r="B176" s="18">
        <v>92.971688102464796</v>
      </c>
      <c r="C176" s="18">
        <v>6.3825070770936501</v>
      </c>
      <c r="D176" s="6">
        <v>97.3</v>
      </c>
      <c r="E176" s="6">
        <v>4.42</v>
      </c>
      <c r="F176" s="6">
        <v>97.34</v>
      </c>
      <c r="G176" s="7">
        <v>4.3529999999999998</v>
      </c>
      <c r="H176" s="19">
        <v>6332631</v>
      </c>
      <c r="I176" s="19">
        <v>105935789</v>
      </c>
      <c r="J176" s="9">
        <v>82</v>
      </c>
    </row>
    <row r="177" spans="1:10" x14ac:dyDescent="0.25">
      <c r="A177" s="5">
        <v>40786</v>
      </c>
      <c r="B177" s="18">
        <v>81.374067834864704</v>
      </c>
      <c r="C177" s="18">
        <v>6.1910501699598797</v>
      </c>
      <c r="D177" s="6">
        <v>86.33</v>
      </c>
      <c r="E177" s="6">
        <v>4.0599999999999996</v>
      </c>
      <c r="F177" s="6">
        <v>86.34</v>
      </c>
      <c r="G177" s="7">
        <v>3.984</v>
      </c>
      <c r="H177" s="19">
        <v>6495303</v>
      </c>
      <c r="I177" s="19">
        <v>105679056</v>
      </c>
      <c r="J177" s="9">
        <v>86</v>
      </c>
    </row>
    <row r="178" spans="1:10" x14ac:dyDescent="0.25">
      <c r="A178" s="5">
        <v>40816</v>
      </c>
      <c r="B178" s="18">
        <v>81.055805751257296</v>
      </c>
      <c r="C178" s="18">
        <v>6.0019650181558202</v>
      </c>
      <c r="D178" s="6">
        <v>85.52</v>
      </c>
      <c r="E178" s="6">
        <v>3.9</v>
      </c>
      <c r="F178" s="6">
        <v>85.61</v>
      </c>
      <c r="G178" s="7">
        <v>3.8490000000000002</v>
      </c>
      <c r="H178" s="19">
        <v>6378327</v>
      </c>
      <c r="I178" s="19">
        <v>102174659</v>
      </c>
      <c r="J178" s="9">
        <v>84</v>
      </c>
    </row>
    <row r="179" spans="1:10" x14ac:dyDescent="0.25">
      <c r="A179" s="5">
        <v>40847</v>
      </c>
      <c r="B179" s="18">
        <v>82.833077274453203</v>
      </c>
      <c r="C179" s="18">
        <v>5.8186083641026096</v>
      </c>
      <c r="D179" s="6">
        <v>86.32</v>
      </c>
      <c r="E179" s="6">
        <v>3.57</v>
      </c>
      <c r="F179" s="6">
        <v>86.43</v>
      </c>
      <c r="G179" s="7">
        <v>3.6240000000000001</v>
      </c>
      <c r="H179" s="19">
        <v>6473446</v>
      </c>
      <c r="I179" s="19">
        <v>104342192</v>
      </c>
      <c r="J179" s="9">
        <v>82</v>
      </c>
    </row>
    <row r="180" spans="1:10" x14ac:dyDescent="0.25">
      <c r="A180" s="5">
        <v>40877</v>
      </c>
      <c r="B180" s="18">
        <v>93.331551522847306</v>
      </c>
      <c r="C180" s="18">
        <v>5.5517305820523699</v>
      </c>
      <c r="D180" s="6">
        <v>97.16</v>
      </c>
      <c r="E180" s="6">
        <v>3.24</v>
      </c>
      <c r="F180" s="6">
        <v>97.16</v>
      </c>
      <c r="G180" s="7">
        <v>3.5579999999999998</v>
      </c>
      <c r="H180" s="19">
        <v>6567960</v>
      </c>
      <c r="I180" s="19">
        <v>98836192</v>
      </c>
      <c r="J180" s="9">
        <v>80</v>
      </c>
    </row>
    <row r="181" spans="1:10" x14ac:dyDescent="0.25">
      <c r="A181" s="5">
        <v>40908</v>
      </c>
      <c r="B181" s="18">
        <v>95.570863103350106</v>
      </c>
      <c r="C181" s="18">
        <v>5.5540814158664196</v>
      </c>
      <c r="D181" s="6">
        <v>98.56</v>
      </c>
      <c r="E181" s="6">
        <v>3.17</v>
      </c>
      <c r="F181" s="6">
        <v>98.58</v>
      </c>
      <c r="G181" s="7">
        <v>3.246</v>
      </c>
      <c r="H181" s="19">
        <v>6567290</v>
      </c>
      <c r="I181" s="19">
        <v>102675957</v>
      </c>
      <c r="J181" s="9">
        <v>78</v>
      </c>
    </row>
    <row r="182" spans="1:10" x14ac:dyDescent="0.25">
      <c r="A182" s="5">
        <v>40939</v>
      </c>
      <c r="B182" s="18">
        <v>96.577437003490402</v>
      </c>
      <c r="C182" s="18">
        <v>5.0227287219166703</v>
      </c>
      <c r="D182" s="6">
        <v>100.27</v>
      </c>
      <c r="E182" s="6">
        <v>2.67</v>
      </c>
      <c r="F182" s="6">
        <v>100.32</v>
      </c>
      <c r="G182" s="7">
        <v>2.7080000000000002</v>
      </c>
      <c r="H182" s="19">
        <v>7138332</v>
      </c>
      <c r="I182" s="19">
        <v>105103898</v>
      </c>
      <c r="J182" s="10">
        <v>80.5</v>
      </c>
    </row>
    <row r="183" spans="1:10" x14ac:dyDescent="0.25">
      <c r="A183" s="5">
        <v>40968</v>
      </c>
      <c r="B183" s="18">
        <v>98.212243175364407</v>
      </c>
      <c r="C183" s="18">
        <v>4.2526360002509298</v>
      </c>
      <c r="D183" s="6">
        <v>102.2</v>
      </c>
      <c r="E183" s="6">
        <v>2.5099999999999998</v>
      </c>
      <c r="F183" s="6">
        <v>102.26</v>
      </c>
      <c r="G183" s="7">
        <v>2.5259999999999998</v>
      </c>
      <c r="H183" s="19">
        <v>6454667</v>
      </c>
      <c r="I183" s="19">
        <v>101128784</v>
      </c>
      <c r="J183" s="10">
        <v>82.25</v>
      </c>
    </row>
    <row r="184" spans="1:10" x14ac:dyDescent="0.25">
      <c r="A184" s="5">
        <v>40999</v>
      </c>
      <c r="B184" s="18">
        <v>100.605221850012</v>
      </c>
      <c r="C184" s="18">
        <v>4.1914271899830498</v>
      </c>
      <c r="D184" s="6">
        <v>106.16</v>
      </c>
      <c r="E184" s="6">
        <v>2.17</v>
      </c>
      <c r="F184" s="6">
        <v>106.21</v>
      </c>
      <c r="G184" s="7">
        <v>2.2959999999999998</v>
      </c>
      <c r="H184" s="19">
        <v>7011877</v>
      </c>
      <c r="I184" s="19">
        <v>107105201</v>
      </c>
      <c r="J184" s="10">
        <v>82</v>
      </c>
    </row>
    <row r="185" spans="1:10" x14ac:dyDescent="0.25">
      <c r="A185" s="5">
        <v>41029</v>
      </c>
      <c r="B185" s="18">
        <v>96.546634511697306</v>
      </c>
      <c r="C185" s="18">
        <v>4.0273498729300901</v>
      </c>
      <c r="D185" s="6">
        <v>103.32</v>
      </c>
      <c r="E185" s="6">
        <v>1.95</v>
      </c>
      <c r="F185" s="6">
        <v>103.35</v>
      </c>
      <c r="G185" s="7">
        <v>2.048</v>
      </c>
      <c r="H185" s="19">
        <v>6821548</v>
      </c>
      <c r="I185" s="19">
        <v>97911456</v>
      </c>
      <c r="J185" s="10">
        <v>84.5</v>
      </c>
    </row>
    <row r="186" spans="1:10" x14ac:dyDescent="0.25">
      <c r="A186" s="5">
        <v>41060</v>
      </c>
      <c r="B186" s="18">
        <v>85.882741303489297</v>
      </c>
      <c r="C186" s="18">
        <v>3.5679799707926301</v>
      </c>
      <c r="D186" s="6">
        <v>94.66</v>
      </c>
      <c r="E186" s="6">
        <v>2.4300000000000002</v>
      </c>
      <c r="F186" s="6">
        <v>94.72</v>
      </c>
      <c r="G186" s="7">
        <v>2.4929999999999999</v>
      </c>
      <c r="H186" s="19">
        <v>6973314</v>
      </c>
      <c r="I186" s="19">
        <v>101809221</v>
      </c>
      <c r="J186" s="10">
        <v>87.25</v>
      </c>
    </row>
    <row r="187" spans="1:10" x14ac:dyDescent="0.25">
      <c r="A187" s="5">
        <v>41090</v>
      </c>
      <c r="B187" s="18">
        <v>75.062145939267396</v>
      </c>
      <c r="C187" s="18">
        <v>3.44423554789417</v>
      </c>
      <c r="D187" s="6">
        <v>82.3</v>
      </c>
      <c r="E187" s="6">
        <v>2.46</v>
      </c>
      <c r="F187" s="6">
        <v>82.41</v>
      </c>
      <c r="G187" s="7">
        <v>2.4980000000000002</v>
      </c>
      <c r="H187" s="19">
        <v>6936310</v>
      </c>
      <c r="I187" s="19">
        <v>95732675</v>
      </c>
      <c r="J187" s="10">
        <v>87.2</v>
      </c>
    </row>
    <row r="188" spans="1:10" x14ac:dyDescent="0.25">
      <c r="A188" s="5">
        <v>41121</v>
      </c>
      <c r="B188" s="18">
        <v>81.777504430669296</v>
      </c>
      <c r="C188" s="18">
        <v>3.8244885672239501</v>
      </c>
      <c r="D188" s="6">
        <v>87.9</v>
      </c>
      <c r="E188" s="6">
        <v>2.95</v>
      </c>
      <c r="F188" s="6">
        <v>87.93</v>
      </c>
      <c r="G188" s="7">
        <v>2.9630000000000001</v>
      </c>
      <c r="H188" s="19">
        <v>7412537</v>
      </c>
      <c r="I188" s="19">
        <v>102669290</v>
      </c>
      <c r="J188" s="10">
        <v>86</v>
      </c>
    </row>
    <row r="189" spans="1:10" x14ac:dyDescent="0.25">
      <c r="A189" s="5">
        <v>41152</v>
      </c>
      <c r="B189" s="18">
        <v>87.360201183712107</v>
      </c>
      <c r="C189" s="18">
        <v>4.1239705318006301</v>
      </c>
      <c r="D189" s="6">
        <v>94.13</v>
      </c>
      <c r="E189" s="6">
        <v>2.84</v>
      </c>
      <c r="F189" s="6">
        <v>94.16</v>
      </c>
      <c r="G189" s="7">
        <v>2.8069999999999999</v>
      </c>
      <c r="H189" s="19">
        <v>7687849</v>
      </c>
      <c r="I189" s="19">
        <v>102971748</v>
      </c>
      <c r="J189" s="10">
        <v>85.6</v>
      </c>
    </row>
    <row r="190" spans="1:10" x14ac:dyDescent="0.25">
      <c r="A190" s="5">
        <v>41182</v>
      </c>
      <c r="B190" s="18">
        <v>89.886668248834297</v>
      </c>
      <c r="C190" s="18">
        <v>3.9158149155274899</v>
      </c>
      <c r="D190" s="6">
        <v>94.51</v>
      </c>
      <c r="E190" s="6">
        <v>2.85</v>
      </c>
      <c r="F190" s="6">
        <v>94.56</v>
      </c>
      <c r="G190" s="7">
        <v>2.9180000000000001</v>
      </c>
      <c r="H190" s="19">
        <v>7451802</v>
      </c>
      <c r="I190" s="19">
        <v>97815488</v>
      </c>
      <c r="J190" s="10">
        <v>87.5</v>
      </c>
    </row>
    <row r="191" spans="1:10" x14ac:dyDescent="0.25">
      <c r="A191" s="5">
        <v>41213</v>
      </c>
      <c r="B191" s="18">
        <v>84.466309173075402</v>
      </c>
      <c r="C191" s="18">
        <v>4.2673334035201798</v>
      </c>
      <c r="D191" s="6">
        <v>89.49</v>
      </c>
      <c r="E191" s="6">
        <v>3.32</v>
      </c>
      <c r="F191" s="6">
        <v>89.57</v>
      </c>
      <c r="G191" s="7">
        <v>3.5</v>
      </c>
      <c r="H191" s="19">
        <v>7963229</v>
      </c>
      <c r="I191" s="19">
        <v>104559007</v>
      </c>
      <c r="J191" s="10">
        <v>85.5</v>
      </c>
    </row>
    <row r="192" spans="1:10" x14ac:dyDescent="0.25">
      <c r="A192" s="5">
        <v>41243</v>
      </c>
      <c r="B192" s="18">
        <v>80.174546999582205</v>
      </c>
      <c r="C192" s="18">
        <v>4.54417476426402</v>
      </c>
      <c r="D192" s="6">
        <v>86.53</v>
      </c>
      <c r="E192" s="6">
        <v>3.54</v>
      </c>
      <c r="F192" s="6">
        <v>86.73</v>
      </c>
      <c r="G192" s="7">
        <v>3.6869999999999998</v>
      </c>
      <c r="H192" s="19">
        <v>7922730</v>
      </c>
      <c r="I192" s="19">
        <v>98610320</v>
      </c>
      <c r="J192" s="10">
        <v>77.400000000000006</v>
      </c>
    </row>
    <row r="193" spans="1:10" x14ac:dyDescent="0.25">
      <c r="A193" s="5">
        <v>41274</v>
      </c>
      <c r="B193" s="18">
        <v>78.257839604232302</v>
      </c>
      <c r="C193" s="18">
        <v>4.5216656907775201</v>
      </c>
      <c r="D193" s="6">
        <v>87.86</v>
      </c>
      <c r="E193" s="6">
        <v>3.34</v>
      </c>
      <c r="F193" s="6">
        <v>88.25</v>
      </c>
      <c r="G193" s="7">
        <v>3.444</v>
      </c>
      <c r="H193" s="19">
        <v>7982056</v>
      </c>
      <c r="I193" s="19">
        <v>98124191</v>
      </c>
      <c r="J193" s="9">
        <v>79</v>
      </c>
    </row>
    <row r="194" spans="1:10" x14ac:dyDescent="0.25">
      <c r="A194" s="5">
        <v>41305</v>
      </c>
      <c r="B194" s="18">
        <v>80.368431863369594</v>
      </c>
      <c r="C194" s="18">
        <v>4.2773961669854499</v>
      </c>
      <c r="D194" s="6">
        <v>94.76</v>
      </c>
      <c r="E194" s="6">
        <v>3.33</v>
      </c>
      <c r="F194" s="6">
        <v>94.83</v>
      </c>
      <c r="G194" s="7">
        <v>3.35</v>
      </c>
      <c r="H194" s="19">
        <v>8076911</v>
      </c>
      <c r="I194" s="19">
        <v>91463154</v>
      </c>
      <c r="J194" s="10">
        <v>80</v>
      </c>
    </row>
    <row r="195" spans="1:10" x14ac:dyDescent="0.25">
      <c r="A195" s="5">
        <v>41333</v>
      </c>
      <c r="B195" s="18">
        <v>81.773076069207804</v>
      </c>
      <c r="C195" s="18">
        <v>4.3896032749252898</v>
      </c>
      <c r="D195" s="6">
        <v>95.31</v>
      </c>
      <c r="E195" s="6">
        <v>3.33</v>
      </c>
      <c r="F195" s="6">
        <v>95.32</v>
      </c>
      <c r="G195" s="7">
        <v>3.3140000000000001</v>
      </c>
      <c r="H195" s="19">
        <v>7462862</v>
      </c>
      <c r="I195" s="19">
        <v>87690550</v>
      </c>
      <c r="J195" s="10">
        <v>76.5</v>
      </c>
    </row>
    <row r="196" spans="1:10" x14ac:dyDescent="0.25">
      <c r="A196" s="5">
        <v>41364</v>
      </c>
      <c r="B196" s="18">
        <v>86.349084272809705</v>
      </c>
      <c r="C196" s="18">
        <v>4.4305727563417401</v>
      </c>
      <c r="D196" s="6">
        <v>92.94</v>
      </c>
      <c r="E196" s="6">
        <v>3.81</v>
      </c>
      <c r="F196" s="6">
        <v>92.96</v>
      </c>
      <c r="G196" s="7">
        <v>3.7730000000000001</v>
      </c>
      <c r="H196" s="19">
        <v>8460653</v>
      </c>
      <c r="I196" s="19">
        <v>98698654</v>
      </c>
      <c r="J196" s="10">
        <v>79</v>
      </c>
    </row>
    <row r="197" spans="1:10" x14ac:dyDescent="0.25">
      <c r="A197" s="5">
        <v>41394</v>
      </c>
      <c r="B197" s="18">
        <v>87.236226316182297</v>
      </c>
      <c r="C197" s="18">
        <v>4.8034965178322597</v>
      </c>
      <c r="D197" s="6">
        <v>92.02</v>
      </c>
      <c r="E197" s="6">
        <v>4.17</v>
      </c>
      <c r="F197" s="6">
        <v>92.07</v>
      </c>
      <c r="G197" s="7">
        <v>4.1609999999999996</v>
      </c>
      <c r="H197" s="19">
        <v>8561067</v>
      </c>
      <c r="I197" s="19">
        <v>98579829</v>
      </c>
      <c r="J197" s="10">
        <v>79.5</v>
      </c>
    </row>
    <row r="198" spans="1:10" x14ac:dyDescent="0.25">
      <c r="A198" s="5">
        <v>41425</v>
      </c>
      <c r="B198" s="18">
        <v>91.269634670426896</v>
      </c>
      <c r="C198" s="18">
        <v>4.7510588176002502</v>
      </c>
      <c r="D198" s="6">
        <v>94.51</v>
      </c>
      <c r="E198" s="6">
        <v>4.04</v>
      </c>
      <c r="F198" s="6">
        <v>94.8</v>
      </c>
      <c r="G198" s="7">
        <v>4.0679999999999996</v>
      </c>
      <c r="H198" s="19">
        <v>8926351</v>
      </c>
      <c r="I198" s="19">
        <v>101651087</v>
      </c>
      <c r="J198" s="10">
        <v>76.2</v>
      </c>
    </row>
    <row r="199" spans="1:10" x14ac:dyDescent="0.25">
      <c r="A199" s="5">
        <v>41455</v>
      </c>
      <c r="B199" s="18">
        <v>92.461986214258701</v>
      </c>
      <c r="C199" s="18">
        <v>4.7030138287069896</v>
      </c>
      <c r="D199" s="6">
        <v>95.77</v>
      </c>
      <c r="E199" s="6">
        <v>3.83</v>
      </c>
      <c r="F199" s="6">
        <v>95.8</v>
      </c>
      <c r="G199" s="7">
        <v>3.806</v>
      </c>
      <c r="H199" s="19">
        <v>8590035</v>
      </c>
      <c r="I199" s="19">
        <v>97591409</v>
      </c>
      <c r="J199" s="10">
        <v>76</v>
      </c>
    </row>
    <row r="200" spans="1:10" x14ac:dyDescent="0.25">
      <c r="A200" s="5">
        <v>41486</v>
      </c>
      <c r="B200" s="18">
        <v>101.32200532630701</v>
      </c>
      <c r="C200" s="18">
        <v>4.5301576125343397</v>
      </c>
      <c r="D200" s="6">
        <v>104.67</v>
      </c>
      <c r="E200" s="6">
        <v>3.62</v>
      </c>
      <c r="F200" s="6">
        <v>104.7</v>
      </c>
      <c r="G200" s="7">
        <v>3.641</v>
      </c>
      <c r="H200" s="19">
        <v>8957051</v>
      </c>
      <c r="I200" s="19">
        <v>101767160</v>
      </c>
      <c r="J200" s="10">
        <v>79.5</v>
      </c>
    </row>
    <row r="201" spans="1:10" x14ac:dyDescent="0.25">
      <c r="A201" s="5">
        <v>41517</v>
      </c>
      <c r="B201" s="18">
        <v>103.86058613797699</v>
      </c>
      <c r="C201" s="18">
        <v>4.6303015901593696</v>
      </c>
      <c r="D201" s="6">
        <v>106.57</v>
      </c>
      <c r="E201" s="6">
        <v>3.43</v>
      </c>
      <c r="F201" s="6">
        <v>106.54</v>
      </c>
      <c r="G201" s="7">
        <v>3.4129999999999998</v>
      </c>
      <c r="H201" s="19">
        <v>9102106</v>
      </c>
      <c r="I201" s="19">
        <v>102227175</v>
      </c>
      <c r="J201" s="10">
        <v>75.599999999999994</v>
      </c>
    </row>
    <row r="202" spans="1:10" x14ac:dyDescent="0.25">
      <c r="A202" s="5">
        <v>41547</v>
      </c>
      <c r="B202" s="18">
        <v>104.08934893391</v>
      </c>
      <c r="C202" s="18">
        <v>4.6945006073051401</v>
      </c>
      <c r="D202" s="6">
        <v>106.29</v>
      </c>
      <c r="E202" s="6">
        <v>3.62</v>
      </c>
      <c r="F202" s="6">
        <v>106.24</v>
      </c>
      <c r="G202" s="7">
        <v>3.6179999999999999</v>
      </c>
      <c r="H202" s="19">
        <v>9048298</v>
      </c>
      <c r="I202" s="19">
        <v>96756962</v>
      </c>
      <c r="J202" s="10">
        <v>72.25</v>
      </c>
    </row>
    <row r="203" spans="1:10" x14ac:dyDescent="0.25">
      <c r="A203" s="5">
        <v>41578</v>
      </c>
      <c r="B203" s="18">
        <v>98.272576894297003</v>
      </c>
      <c r="C203" s="18">
        <v>4.7327852085020599</v>
      </c>
      <c r="D203" s="6">
        <v>100.54</v>
      </c>
      <c r="E203" s="6">
        <v>3.68</v>
      </c>
      <c r="F203" s="6">
        <v>100.55</v>
      </c>
      <c r="G203" s="7">
        <v>3.6539999999999999</v>
      </c>
      <c r="H203" s="19">
        <v>9397576</v>
      </c>
      <c r="I203" s="19">
        <v>101352764</v>
      </c>
      <c r="J203" s="10">
        <v>74.5</v>
      </c>
    </row>
    <row r="204" spans="1:10" x14ac:dyDescent="0.25">
      <c r="A204" s="5">
        <v>41608</v>
      </c>
      <c r="B204" s="18">
        <v>88.366845633017604</v>
      </c>
      <c r="C204" s="18">
        <v>4.6864312768305796</v>
      </c>
      <c r="D204" s="6">
        <v>93.86</v>
      </c>
      <c r="E204" s="6">
        <v>3.64</v>
      </c>
      <c r="F204" s="6">
        <v>93.93</v>
      </c>
      <c r="G204" s="7">
        <v>3.64</v>
      </c>
      <c r="H204" s="19">
        <v>8495340</v>
      </c>
      <c r="I204" s="19">
        <v>95363435</v>
      </c>
      <c r="J204" s="10">
        <v>78.400000000000006</v>
      </c>
    </row>
    <row r="205" spans="1:10" x14ac:dyDescent="0.25">
      <c r="A205" s="5">
        <v>41639</v>
      </c>
      <c r="B205" s="18">
        <v>90.450587058246896</v>
      </c>
      <c r="C205" s="18">
        <v>5.0347141784678797</v>
      </c>
      <c r="D205" s="6">
        <v>97.63</v>
      </c>
      <c r="E205" s="6">
        <v>4.24</v>
      </c>
      <c r="F205" s="6">
        <v>97.89</v>
      </c>
      <c r="G205" s="7">
        <v>4.2770000000000001</v>
      </c>
      <c r="H205" s="19">
        <v>9390397</v>
      </c>
      <c r="I205" s="19">
        <v>95487715</v>
      </c>
      <c r="J205" s="10">
        <v>78</v>
      </c>
    </row>
    <row r="206" spans="1:10" x14ac:dyDescent="0.25">
      <c r="A206" s="5">
        <v>41670</v>
      </c>
      <c r="B206" s="18">
        <v>89.045793980812704</v>
      </c>
      <c r="C206" s="18">
        <v>5.5230960235531397</v>
      </c>
      <c r="D206" s="6">
        <v>94.62</v>
      </c>
      <c r="E206" s="6">
        <v>4.71</v>
      </c>
      <c r="F206" s="6">
        <v>94.86</v>
      </c>
      <c r="G206" s="7">
        <v>4.5419999999999998</v>
      </c>
      <c r="H206" s="19">
        <v>9843588</v>
      </c>
      <c r="I206" s="19">
        <v>100337893</v>
      </c>
      <c r="J206" s="9">
        <v>79</v>
      </c>
    </row>
    <row r="207" spans="1:10" x14ac:dyDescent="0.25">
      <c r="A207" s="5">
        <v>41698</v>
      </c>
      <c r="B207" s="18">
        <v>94.960746712236997</v>
      </c>
      <c r="C207" s="18">
        <v>6.4013182548035896</v>
      </c>
      <c r="D207" s="6">
        <v>100.82</v>
      </c>
      <c r="E207" s="6">
        <v>6</v>
      </c>
      <c r="F207" s="6">
        <v>100.68</v>
      </c>
      <c r="G207" s="7">
        <v>5.1630000000000003</v>
      </c>
      <c r="H207" s="19">
        <v>8954949</v>
      </c>
      <c r="I207" s="19">
        <v>91482792</v>
      </c>
      <c r="J207" s="9">
        <v>82</v>
      </c>
    </row>
    <row r="208" spans="1:10" x14ac:dyDescent="0.25">
      <c r="A208" s="5">
        <v>41729</v>
      </c>
      <c r="B208" s="18">
        <v>93.148372611524906</v>
      </c>
      <c r="C208" s="18">
        <v>5.6997896775658301</v>
      </c>
      <c r="D208" s="6">
        <v>100.8</v>
      </c>
      <c r="E208" s="6">
        <v>4.9000000000000004</v>
      </c>
      <c r="F208" s="6">
        <v>100.51</v>
      </c>
      <c r="G208" s="7">
        <v>4.4859999999999998</v>
      </c>
      <c r="H208" s="19">
        <v>10254503</v>
      </c>
      <c r="I208" s="19">
        <v>103692267</v>
      </c>
      <c r="J208" s="9">
        <v>85</v>
      </c>
    </row>
    <row r="209" spans="1:10" x14ac:dyDescent="0.25">
      <c r="A209" s="5">
        <v>41759</v>
      </c>
      <c r="B209" s="18">
        <v>92.093636043664901</v>
      </c>
      <c r="C209" s="18">
        <v>5.2519579533034904</v>
      </c>
      <c r="D209" s="6">
        <v>102.07</v>
      </c>
      <c r="E209" s="6">
        <v>4.66</v>
      </c>
      <c r="F209" s="6">
        <v>102.04</v>
      </c>
      <c r="G209" s="7">
        <v>4.6079999999999997</v>
      </c>
      <c r="H209" s="19">
        <v>10196932</v>
      </c>
      <c r="I209" s="19">
        <v>101503432</v>
      </c>
      <c r="J209" s="9">
        <v>90</v>
      </c>
    </row>
    <row r="210" spans="1:10" x14ac:dyDescent="0.25">
      <c r="A210" s="5">
        <v>41790</v>
      </c>
      <c r="B210" s="18">
        <v>91.481968321108994</v>
      </c>
      <c r="C210" s="18">
        <v>5.1537454647809202</v>
      </c>
      <c r="D210" s="6">
        <v>102.18</v>
      </c>
      <c r="E210" s="6">
        <v>4.58</v>
      </c>
      <c r="F210" s="6">
        <v>101.8</v>
      </c>
      <c r="G210" s="7">
        <v>4.5359999999999996</v>
      </c>
      <c r="H210" s="19">
        <v>10440517</v>
      </c>
      <c r="I210" s="19">
        <v>105213495</v>
      </c>
      <c r="J210" s="9">
        <v>89</v>
      </c>
    </row>
    <row r="211" spans="1:10" x14ac:dyDescent="0.25">
      <c r="A211" s="5">
        <v>41820</v>
      </c>
      <c r="B211" s="18">
        <v>95.611786484947601</v>
      </c>
      <c r="C211" s="18">
        <v>5.1693197031636</v>
      </c>
      <c r="D211" s="6">
        <v>105.79</v>
      </c>
      <c r="E211" s="6">
        <v>4.59</v>
      </c>
      <c r="F211" s="6">
        <v>105.15</v>
      </c>
      <c r="G211" s="7">
        <v>4.5940000000000003</v>
      </c>
      <c r="H211" s="19">
        <v>10014582</v>
      </c>
      <c r="I211" s="19">
        <v>102867978</v>
      </c>
      <c r="J211" s="9">
        <v>89</v>
      </c>
    </row>
    <row r="212" spans="1:10" x14ac:dyDescent="0.25">
      <c r="A212" s="5">
        <v>41851</v>
      </c>
      <c r="B212" s="18">
        <v>94.042751316341693</v>
      </c>
      <c r="C212" s="18">
        <v>5.0807936077606302</v>
      </c>
      <c r="D212" s="6">
        <v>103.59</v>
      </c>
      <c r="E212" s="6">
        <v>4.05</v>
      </c>
      <c r="F212" s="6">
        <v>102.39</v>
      </c>
      <c r="G212" s="7">
        <v>4.0250000000000004</v>
      </c>
      <c r="H212" s="19">
        <v>11003602</v>
      </c>
      <c r="I212" s="19">
        <v>106385628</v>
      </c>
      <c r="J212" s="9">
        <v>92</v>
      </c>
    </row>
    <row r="213" spans="1:10" x14ac:dyDescent="0.25">
      <c r="A213" s="5">
        <v>41882</v>
      </c>
      <c r="B213" s="18">
        <v>84.648723702079394</v>
      </c>
      <c r="C213" s="18">
        <v>4.6328653595563303</v>
      </c>
      <c r="D213" s="6">
        <v>96.54</v>
      </c>
      <c r="E213" s="6">
        <v>3.91</v>
      </c>
      <c r="F213" s="6">
        <v>96.08</v>
      </c>
      <c r="G213" s="7">
        <v>3.899</v>
      </c>
      <c r="H213" s="19">
        <v>11044647</v>
      </c>
      <c r="I213" s="19">
        <v>107206762</v>
      </c>
      <c r="J213" s="9">
        <v>94</v>
      </c>
    </row>
    <row r="214" spans="1:10" x14ac:dyDescent="0.25">
      <c r="A214" s="5">
        <v>41912</v>
      </c>
      <c r="B214" s="18">
        <v>79.785870186428994</v>
      </c>
      <c r="C214" s="18">
        <v>4.6732669200138703</v>
      </c>
      <c r="D214" s="6">
        <v>93.21</v>
      </c>
      <c r="E214" s="6">
        <v>3.92</v>
      </c>
      <c r="F214" s="6">
        <v>93.03</v>
      </c>
      <c r="G214" s="7">
        <v>3.9209999999999998</v>
      </c>
      <c r="H214" s="19">
        <v>10237358</v>
      </c>
      <c r="I214" s="19">
        <v>101582334</v>
      </c>
      <c r="J214" s="9">
        <v>99</v>
      </c>
    </row>
    <row r="215" spans="1:10" x14ac:dyDescent="0.25">
      <c r="A215" s="5">
        <v>41943</v>
      </c>
      <c r="B215" s="18">
        <v>74.116655234532899</v>
      </c>
      <c r="C215" s="18">
        <v>4.5954528181233698</v>
      </c>
      <c r="D215" s="6">
        <v>84.4</v>
      </c>
      <c r="E215" s="6">
        <v>3.78</v>
      </c>
      <c r="F215" s="6">
        <v>84.34</v>
      </c>
      <c r="G215" s="7">
        <v>3.8010000000000002</v>
      </c>
      <c r="H215" s="19">
        <v>11635040</v>
      </c>
      <c r="I215" s="19">
        <v>98365619</v>
      </c>
      <c r="J215" s="9">
        <v>100</v>
      </c>
    </row>
    <row r="216" spans="1:10" x14ac:dyDescent="0.25">
      <c r="A216" s="5">
        <v>41973</v>
      </c>
      <c r="B216" s="18">
        <v>67.479995691330004</v>
      </c>
      <c r="C216" s="18">
        <v>4.2575476353469401</v>
      </c>
      <c r="D216" s="6">
        <v>75.790000000000006</v>
      </c>
      <c r="E216" s="6">
        <v>4.12</v>
      </c>
      <c r="F216" s="6">
        <v>75.81</v>
      </c>
      <c r="G216" s="7">
        <v>4.2350000000000003</v>
      </c>
      <c r="H216" s="19">
        <v>11298150</v>
      </c>
      <c r="I216" s="19">
        <v>99070707</v>
      </c>
      <c r="J216" s="9">
        <v>98</v>
      </c>
    </row>
    <row r="217" spans="1:10" x14ac:dyDescent="0.25">
      <c r="A217" s="5">
        <v>42004</v>
      </c>
      <c r="B217" s="18">
        <v>54.156245058479399</v>
      </c>
      <c r="C217" s="18">
        <v>4.0627978972796202</v>
      </c>
      <c r="D217" s="6">
        <v>59.29</v>
      </c>
      <c r="E217" s="6">
        <v>3.48</v>
      </c>
      <c r="F217" s="6">
        <v>59.29</v>
      </c>
      <c r="G217" s="7">
        <v>3.5089999999999999</v>
      </c>
      <c r="H217" s="19">
        <v>11821766</v>
      </c>
      <c r="I217" s="19">
        <v>98936788</v>
      </c>
      <c r="J217" s="9">
        <v>102</v>
      </c>
    </row>
    <row r="218" spans="1:10" x14ac:dyDescent="0.25">
      <c r="A218" s="5">
        <v>42035</v>
      </c>
      <c r="B218" s="18">
        <v>42.361551555147898</v>
      </c>
      <c r="C218" s="18">
        <v>3.1161679596660599</v>
      </c>
      <c r="D218" s="6">
        <v>47.22</v>
      </c>
      <c r="E218" s="6">
        <v>2.99</v>
      </c>
      <c r="F218" s="6">
        <v>47.33</v>
      </c>
      <c r="G218" s="7">
        <v>2.9289999999999998</v>
      </c>
      <c r="H218" s="19">
        <v>11670755</v>
      </c>
      <c r="I218" s="19">
        <v>95673672</v>
      </c>
      <c r="J218" s="11">
        <v>93</v>
      </c>
    </row>
    <row r="219" spans="1:10" x14ac:dyDescent="0.25">
      <c r="A219" s="5">
        <v>42063</v>
      </c>
      <c r="B219" s="18">
        <v>43.783574791120898</v>
      </c>
      <c r="C219" s="18">
        <v>2.9778206615345399</v>
      </c>
      <c r="D219" s="6">
        <v>50.58</v>
      </c>
      <c r="E219" s="6">
        <v>2.87</v>
      </c>
      <c r="F219" s="6">
        <v>50.73</v>
      </c>
      <c r="G219" s="7">
        <v>2.7549999999999999</v>
      </c>
      <c r="H219" s="19">
        <v>11223839</v>
      </c>
      <c r="I219" s="19">
        <v>90517904</v>
      </c>
      <c r="J219" s="11">
        <v>71</v>
      </c>
    </row>
    <row r="220" spans="1:10" x14ac:dyDescent="0.25">
      <c r="A220" s="5">
        <v>42094</v>
      </c>
      <c r="B220" s="18">
        <v>41.946032833269399</v>
      </c>
      <c r="C220" s="18">
        <v>2.9514718265756499</v>
      </c>
      <c r="D220" s="6">
        <v>47.82</v>
      </c>
      <c r="E220" s="6">
        <v>2.83</v>
      </c>
      <c r="F220" s="6">
        <v>47.85</v>
      </c>
      <c r="G220" s="7">
        <v>2.7469999999999999</v>
      </c>
      <c r="H220" s="19">
        <v>13268371</v>
      </c>
      <c r="I220" s="19">
        <v>100837050</v>
      </c>
      <c r="J220" s="11">
        <v>56</v>
      </c>
    </row>
    <row r="221" spans="1:10" x14ac:dyDescent="0.25">
      <c r="A221" s="5">
        <v>42124</v>
      </c>
      <c r="B221" s="18">
        <v>48.046761930451702</v>
      </c>
      <c r="C221" s="18">
        <v>2.8063646659283101</v>
      </c>
      <c r="D221" s="6">
        <v>54.45</v>
      </c>
      <c r="E221" s="6">
        <v>2.61</v>
      </c>
      <c r="F221" s="6">
        <v>54.63</v>
      </c>
      <c r="G221" s="7">
        <v>2.5910000000000002</v>
      </c>
      <c r="H221" s="19">
        <v>13264502</v>
      </c>
      <c r="I221" s="19">
        <v>99364150</v>
      </c>
      <c r="J221" s="11">
        <v>49</v>
      </c>
    </row>
    <row r="222" spans="1:10" x14ac:dyDescent="0.25">
      <c r="A222" s="5">
        <v>42155</v>
      </c>
      <c r="B222" s="18">
        <v>53.662980923927101</v>
      </c>
      <c r="C222" s="18">
        <v>2.76053267123583</v>
      </c>
      <c r="D222" s="6">
        <v>59.27</v>
      </c>
      <c r="E222" s="6">
        <v>2.85</v>
      </c>
      <c r="F222" s="6">
        <v>59.37</v>
      </c>
      <c r="G222" s="7">
        <v>2.8559999999999999</v>
      </c>
      <c r="H222" s="19">
        <v>13254877</v>
      </c>
      <c r="I222" s="19">
        <v>102268522</v>
      </c>
      <c r="J222" s="11">
        <v>46</v>
      </c>
    </row>
    <row r="223" spans="1:10" x14ac:dyDescent="0.25">
      <c r="A223" s="5">
        <v>42185</v>
      </c>
      <c r="B223" s="18">
        <v>54.593115969772903</v>
      </c>
      <c r="C223" s="18">
        <v>2.8566762414222899</v>
      </c>
      <c r="D223" s="6">
        <v>59.82</v>
      </c>
      <c r="E223" s="6">
        <v>2.78</v>
      </c>
      <c r="F223" s="6">
        <v>59.83</v>
      </c>
      <c r="G223" s="7">
        <v>2.7690000000000001</v>
      </c>
      <c r="H223" s="19">
        <v>12644131</v>
      </c>
      <c r="I223" s="19">
        <v>98290063</v>
      </c>
      <c r="J223" s="11">
        <v>45</v>
      </c>
    </row>
    <row r="224" spans="1:10" x14ac:dyDescent="0.25">
      <c r="A224" s="5">
        <v>42216</v>
      </c>
      <c r="B224" s="18">
        <v>47.402367861564898</v>
      </c>
      <c r="C224" s="18">
        <v>2.85179867465743</v>
      </c>
      <c r="D224" s="6">
        <v>50.9</v>
      </c>
      <c r="E224" s="6">
        <v>2.84</v>
      </c>
      <c r="F224" s="6">
        <v>50.93</v>
      </c>
      <c r="G224" s="7">
        <v>2.8050000000000002</v>
      </c>
      <c r="H224" s="19">
        <v>12596108</v>
      </c>
      <c r="I224" s="19">
        <v>101061117</v>
      </c>
      <c r="J224" s="11">
        <v>50</v>
      </c>
    </row>
    <row r="225" spans="1:10" x14ac:dyDescent="0.25">
      <c r="A225" s="5">
        <v>42247</v>
      </c>
      <c r="B225" s="18">
        <v>39.826113852736199</v>
      </c>
      <c r="C225" s="18">
        <v>2.8252267739650301</v>
      </c>
      <c r="D225" s="6">
        <v>42.87</v>
      </c>
      <c r="E225" s="6">
        <v>2.77</v>
      </c>
      <c r="F225" s="6">
        <v>42.89</v>
      </c>
      <c r="G225" s="7">
        <v>2.7530000000000001</v>
      </c>
      <c r="H225" s="19">
        <v>13037280</v>
      </c>
      <c r="I225" s="19">
        <v>103426489</v>
      </c>
      <c r="J225" s="11">
        <v>52</v>
      </c>
    </row>
    <row r="226" spans="1:10" x14ac:dyDescent="0.25">
      <c r="A226" s="5">
        <v>42277</v>
      </c>
      <c r="B226" s="18">
        <v>42.8627475519542</v>
      </c>
      <c r="C226" s="18">
        <v>2.8248670194925101</v>
      </c>
      <c r="D226" s="6">
        <v>45.48</v>
      </c>
      <c r="E226" s="6">
        <v>2.66</v>
      </c>
      <c r="F226" s="6">
        <v>45.47</v>
      </c>
      <c r="G226" s="7">
        <v>2.6389999999999998</v>
      </c>
      <c r="H226" s="19">
        <v>12583813</v>
      </c>
      <c r="I226" s="19">
        <v>102114590</v>
      </c>
      <c r="J226" s="11">
        <v>49</v>
      </c>
    </row>
    <row r="227" spans="1:10" x14ac:dyDescent="0.25">
      <c r="A227" s="5">
        <v>42308</v>
      </c>
      <c r="B227" s="18">
        <v>43.7141885654191</v>
      </c>
      <c r="C227" s="18">
        <v>2.6910250093265402</v>
      </c>
      <c r="D227" s="6">
        <v>46.22</v>
      </c>
      <c r="E227" s="6">
        <v>2.34</v>
      </c>
      <c r="F227" s="6">
        <v>46.25</v>
      </c>
      <c r="G227" s="7">
        <v>2.3780000000000001</v>
      </c>
      <c r="H227" s="19">
        <v>12649541</v>
      </c>
      <c r="I227" s="19">
        <v>104706618</v>
      </c>
      <c r="J227" s="11">
        <v>43</v>
      </c>
    </row>
    <row r="228" spans="1:10" x14ac:dyDescent="0.25">
      <c r="A228" s="5">
        <v>42338</v>
      </c>
      <c r="B228" s="18">
        <v>38.637785574474599</v>
      </c>
      <c r="C228" s="18">
        <v>2.35548770077351</v>
      </c>
      <c r="D228" s="6">
        <v>42.44</v>
      </c>
      <c r="E228" s="6">
        <v>2.09</v>
      </c>
      <c r="F228" s="6">
        <v>42.92</v>
      </c>
      <c r="G228" s="7">
        <v>2.2810000000000001</v>
      </c>
      <c r="H228" s="19">
        <v>12364638</v>
      </c>
      <c r="I228" s="19">
        <v>100236954</v>
      </c>
      <c r="J228" s="11">
        <v>38</v>
      </c>
    </row>
    <row r="229" spans="1:10" x14ac:dyDescent="0.25">
      <c r="A229" s="5">
        <v>42369</v>
      </c>
      <c r="B229" s="18">
        <v>31.9697605603813</v>
      </c>
      <c r="C229" s="18">
        <v>2.30124418974974</v>
      </c>
      <c r="D229" s="6">
        <v>37.19</v>
      </c>
      <c r="E229" s="6">
        <v>1.93</v>
      </c>
      <c r="F229" s="6">
        <v>37.33</v>
      </c>
      <c r="G229" s="7">
        <v>2.044</v>
      </c>
      <c r="H229" s="19">
        <v>11214936</v>
      </c>
      <c r="I229" s="19">
        <v>93812009</v>
      </c>
      <c r="J229" s="11">
        <v>38</v>
      </c>
    </row>
    <row r="230" spans="1:10" x14ac:dyDescent="0.25">
      <c r="A230" s="5">
        <v>42400</v>
      </c>
      <c r="B230" s="18">
        <v>27.177461144644798</v>
      </c>
      <c r="C230" s="18">
        <v>2.2331333786388301</v>
      </c>
      <c r="D230" s="6">
        <v>31.68</v>
      </c>
      <c r="E230" s="6">
        <v>2.2799999999999998</v>
      </c>
      <c r="F230" s="6">
        <v>31.78</v>
      </c>
      <c r="G230" s="7">
        <v>2.2330000000000001</v>
      </c>
      <c r="H230" s="19">
        <v>12002850</v>
      </c>
      <c r="I230" s="19">
        <v>90761610</v>
      </c>
      <c r="J230" s="12">
        <v>32</v>
      </c>
    </row>
    <row r="231" spans="1:10" x14ac:dyDescent="0.25">
      <c r="A231" s="5">
        <v>42429</v>
      </c>
      <c r="B231" s="18">
        <v>26.558787147539</v>
      </c>
      <c r="C231" s="18">
        <v>2.1192677598434302</v>
      </c>
      <c r="D231" s="6">
        <v>30.32</v>
      </c>
      <c r="E231" s="6">
        <v>1.99</v>
      </c>
      <c r="F231" s="6">
        <v>30.62</v>
      </c>
      <c r="G231" s="7">
        <v>1.929</v>
      </c>
      <c r="H231" s="19">
        <v>11766089</v>
      </c>
      <c r="I231" s="19">
        <v>90793368</v>
      </c>
      <c r="J231" s="12">
        <v>22</v>
      </c>
    </row>
    <row r="232" spans="1:10" x14ac:dyDescent="0.25">
      <c r="A232" s="5">
        <v>42460</v>
      </c>
      <c r="B232" s="18">
        <v>32.844135179419503</v>
      </c>
      <c r="C232" s="18">
        <v>1.9293906733924899</v>
      </c>
      <c r="D232" s="6">
        <v>37.549999999999997</v>
      </c>
      <c r="E232" s="6">
        <v>1.73</v>
      </c>
      <c r="F232" s="6">
        <v>37.96</v>
      </c>
      <c r="G232" s="7">
        <v>1.8120000000000001</v>
      </c>
      <c r="H232" s="19">
        <v>12685215</v>
      </c>
      <c r="I232" s="19">
        <v>99971935</v>
      </c>
      <c r="J232" s="12">
        <v>15</v>
      </c>
    </row>
    <row r="233" spans="1:10" x14ac:dyDescent="0.25">
      <c r="A233" s="5">
        <v>42490</v>
      </c>
      <c r="B233" s="18">
        <v>36.0997144925905</v>
      </c>
      <c r="C233" s="18">
        <v>2.0313100356139402</v>
      </c>
      <c r="D233" s="6">
        <v>40.75</v>
      </c>
      <c r="E233" s="6">
        <v>1.92</v>
      </c>
      <c r="F233" s="6">
        <v>41.13</v>
      </c>
      <c r="G233" s="7">
        <v>2.0139999999999998</v>
      </c>
      <c r="H233" s="19">
        <v>12276494</v>
      </c>
      <c r="I233" s="19">
        <v>99245966</v>
      </c>
      <c r="J233" s="12">
        <v>17</v>
      </c>
    </row>
    <row r="234" spans="1:10" x14ac:dyDescent="0.25">
      <c r="A234" s="5">
        <v>42521</v>
      </c>
      <c r="B234" s="18">
        <v>42.017629052838302</v>
      </c>
      <c r="C234" s="18">
        <v>2.3301483853561602</v>
      </c>
      <c r="D234" s="6">
        <v>46.71</v>
      </c>
      <c r="E234" s="6">
        <v>1.92</v>
      </c>
      <c r="F234" s="6">
        <v>46.8</v>
      </c>
      <c r="G234" s="7">
        <v>2.0830000000000002</v>
      </c>
      <c r="H234" s="19">
        <v>12283922</v>
      </c>
      <c r="I234" s="19">
        <v>99249349</v>
      </c>
      <c r="J234" s="12">
        <v>18</v>
      </c>
    </row>
    <row r="235" spans="1:10" x14ac:dyDescent="0.25">
      <c r="A235" s="5">
        <v>42551</v>
      </c>
      <c r="B235" s="18">
        <v>44.861795276579102</v>
      </c>
      <c r="C235" s="18">
        <v>2.5137724642580399</v>
      </c>
      <c r="D235" s="6">
        <v>48.76</v>
      </c>
      <c r="E235" s="6">
        <v>2.59</v>
      </c>
      <c r="F235" s="6">
        <v>48.84</v>
      </c>
      <c r="G235" s="7">
        <v>2.6339999999999999</v>
      </c>
      <c r="H235" s="19">
        <v>11788490</v>
      </c>
      <c r="I235" s="19">
        <v>98236997</v>
      </c>
      <c r="J235" s="12">
        <v>20</v>
      </c>
    </row>
    <row r="236" spans="1:10" x14ac:dyDescent="0.25">
      <c r="A236" s="5">
        <v>42582</v>
      </c>
      <c r="B236" s="18">
        <v>41.092518557854497</v>
      </c>
      <c r="C236" s="18">
        <v>2.8864834726973898</v>
      </c>
      <c r="D236" s="6">
        <v>44.65</v>
      </c>
      <c r="E236" s="6">
        <v>2.82</v>
      </c>
      <c r="F236" s="6">
        <v>44.8</v>
      </c>
      <c r="G236" s="7">
        <v>2.7610000000000001</v>
      </c>
      <c r="H236" s="19">
        <v>12244007</v>
      </c>
      <c r="I236" s="19">
        <v>102370728</v>
      </c>
      <c r="J236" s="12">
        <v>24</v>
      </c>
    </row>
    <row r="237" spans="1:10" x14ac:dyDescent="0.25">
      <c r="A237" s="5">
        <v>42613</v>
      </c>
      <c r="B237" s="18">
        <v>40.977873227433498</v>
      </c>
      <c r="C237" s="18">
        <v>2.85948966542162</v>
      </c>
      <c r="D237" s="6">
        <v>44.72</v>
      </c>
      <c r="E237" s="6">
        <v>2.82</v>
      </c>
      <c r="F237" s="6">
        <v>44.8</v>
      </c>
      <c r="G237" s="7">
        <v>2.722</v>
      </c>
      <c r="H237" s="19">
        <v>12272671</v>
      </c>
      <c r="I237" s="19">
        <v>105395543</v>
      </c>
      <c r="J237" s="12">
        <v>30</v>
      </c>
    </row>
    <row r="238" spans="1:10" x14ac:dyDescent="0.25">
      <c r="A238" s="5">
        <v>42643</v>
      </c>
      <c r="B238" s="18">
        <v>41.146711969894099</v>
      </c>
      <c r="C238" s="18">
        <v>2.9916985252773398</v>
      </c>
      <c r="D238" s="6">
        <v>45.18</v>
      </c>
      <c r="E238" s="6">
        <v>2.99</v>
      </c>
      <c r="F238" s="6">
        <v>45.23</v>
      </c>
      <c r="G238" s="7">
        <v>2.903</v>
      </c>
      <c r="H238" s="19">
        <v>12143800</v>
      </c>
      <c r="I238" s="19">
        <v>101338851</v>
      </c>
      <c r="J238" s="12">
        <v>29</v>
      </c>
    </row>
    <row r="239" spans="1:10" x14ac:dyDescent="0.25">
      <c r="A239" s="5">
        <v>42674</v>
      </c>
      <c r="B239" s="18">
        <v>45.680318133305697</v>
      </c>
      <c r="C239" s="18">
        <v>3.2417015270232499</v>
      </c>
      <c r="D239" s="6">
        <v>49.78</v>
      </c>
      <c r="E239" s="6">
        <v>2.98</v>
      </c>
      <c r="F239" s="6">
        <v>49.87</v>
      </c>
      <c r="G239" s="7">
        <v>3.0640000000000001</v>
      </c>
      <c r="H239" s="19">
        <v>12640613</v>
      </c>
      <c r="I239" s="19">
        <v>105695706</v>
      </c>
      <c r="J239" s="12">
        <v>32</v>
      </c>
    </row>
    <row r="240" spans="1:10" x14ac:dyDescent="0.25">
      <c r="A240" s="5">
        <v>42704</v>
      </c>
      <c r="B240" s="18">
        <v>42.114531378371403</v>
      </c>
      <c r="C240" s="18">
        <v>2.8504497620164502</v>
      </c>
      <c r="D240" s="6">
        <v>45.66</v>
      </c>
      <c r="E240" s="6">
        <v>2.5499999999999998</v>
      </c>
      <c r="F240" s="6">
        <v>45.87</v>
      </c>
      <c r="G240" s="7">
        <v>2.875</v>
      </c>
      <c r="H240" s="19">
        <v>12585548</v>
      </c>
      <c r="I240" s="19">
        <v>101224644</v>
      </c>
      <c r="J240" s="12">
        <v>31</v>
      </c>
    </row>
    <row r="241" spans="1:10" x14ac:dyDescent="0.25">
      <c r="A241" s="5">
        <v>42735</v>
      </c>
      <c r="B241" s="18">
        <v>48.624453266223497</v>
      </c>
      <c r="C241" s="18">
        <v>3.66084134228853</v>
      </c>
      <c r="D241" s="6">
        <v>51.97</v>
      </c>
      <c r="E241" s="6">
        <v>3.59</v>
      </c>
      <c r="F241" s="6">
        <v>52.17</v>
      </c>
      <c r="G241" s="7">
        <v>3.5910000000000002</v>
      </c>
      <c r="H241" s="19">
        <v>12831501</v>
      </c>
      <c r="I241" s="19">
        <v>103310188</v>
      </c>
      <c r="J241" s="12">
        <v>32</v>
      </c>
    </row>
    <row r="242" spans="1:10" x14ac:dyDescent="0.25">
      <c r="A242" s="5">
        <v>42766</v>
      </c>
      <c r="B242" s="18">
        <v>49.366072332502199</v>
      </c>
      <c r="C242" s="18">
        <v>3.82461622522335</v>
      </c>
      <c r="D242" s="6">
        <v>52.5</v>
      </c>
      <c r="E242" s="6">
        <v>3.3</v>
      </c>
      <c r="F242" s="6">
        <v>52.61</v>
      </c>
      <c r="G242" s="7">
        <v>3.2909999999999999</v>
      </c>
      <c r="H242" s="19">
        <v>13066740</v>
      </c>
      <c r="I242" s="19">
        <v>101844786</v>
      </c>
      <c r="J242" s="13">
        <v>38.5</v>
      </c>
    </row>
    <row r="243" spans="1:10" x14ac:dyDescent="0.25">
      <c r="A243" s="5">
        <v>42794</v>
      </c>
      <c r="B243" s="18">
        <v>50.334121245173201</v>
      </c>
      <c r="C243" s="18">
        <v>3.68800541923193</v>
      </c>
      <c r="D243" s="6">
        <v>53.47</v>
      </c>
      <c r="E243" s="6">
        <v>2.85</v>
      </c>
      <c r="F243" s="6">
        <v>53.46</v>
      </c>
      <c r="G243" s="7">
        <v>2.907</v>
      </c>
      <c r="H243" s="19">
        <v>12437724</v>
      </c>
      <c r="I243" s="19">
        <v>93692982</v>
      </c>
      <c r="J243" s="13">
        <v>48</v>
      </c>
    </row>
    <row r="244" spans="1:10" x14ac:dyDescent="0.25">
      <c r="A244" s="5">
        <v>42825</v>
      </c>
      <c r="B244" s="18">
        <v>46.536703094204299</v>
      </c>
      <c r="C244" s="18">
        <v>2.9694816269663802</v>
      </c>
      <c r="D244" s="6">
        <v>49.33</v>
      </c>
      <c r="E244" s="6">
        <v>2.88</v>
      </c>
      <c r="F244" s="6">
        <v>49.67</v>
      </c>
      <c r="G244" s="7">
        <v>2.992</v>
      </c>
      <c r="H244" s="19">
        <v>13823974</v>
      </c>
      <c r="I244" s="19">
        <v>105933867</v>
      </c>
      <c r="J244" s="13">
        <v>47.2</v>
      </c>
    </row>
    <row r="245" spans="1:10" x14ac:dyDescent="0.25">
      <c r="A245" s="5">
        <v>42855</v>
      </c>
      <c r="B245" s="18">
        <v>47.117951097865401</v>
      </c>
      <c r="C245" s="18">
        <v>3.2740122180716802</v>
      </c>
      <c r="D245" s="6">
        <v>51.06</v>
      </c>
      <c r="E245" s="6">
        <v>3.1</v>
      </c>
      <c r="F245" s="6">
        <v>51.12</v>
      </c>
      <c r="G245" s="7">
        <v>3.1890000000000001</v>
      </c>
      <c r="H245" s="19">
        <v>13435937</v>
      </c>
      <c r="I245" s="19">
        <v>103322851</v>
      </c>
      <c r="J245" s="13">
        <v>55.5</v>
      </c>
    </row>
    <row r="246" spans="1:10" x14ac:dyDescent="0.25">
      <c r="A246" s="5">
        <v>42886</v>
      </c>
      <c r="B246" s="18">
        <v>43.030273648479998</v>
      </c>
      <c r="C246" s="18">
        <v>3.1980294266724898</v>
      </c>
      <c r="D246" s="6">
        <v>48.48</v>
      </c>
      <c r="E246" s="6">
        <v>3.15</v>
      </c>
      <c r="F246" s="6">
        <v>48.54</v>
      </c>
      <c r="G246" s="7">
        <v>3.2360000000000002</v>
      </c>
      <c r="H246" s="19">
        <v>15027710</v>
      </c>
      <c r="I246" s="19">
        <v>110212869</v>
      </c>
      <c r="J246" s="13">
        <v>56</v>
      </c>
    </row>
    <row r="247" spans="1:10" x14ac:dyDescent="0.25">
      <c r="A247" s="5">
        <v>42916</v>
      </c>
      <c r="B247" s="18">
        <v>41.373217033666897</v>
      </c>
      <c r="C247" s="18">
        <v>3.13380332471149</v>
      </c>
      <c r="D247" s="6">
        <v>45.18</v>
      </c>
      <c r="E247" s="6">
        <v>2.98</v>
      </c>
      <c r="F247" s="6">
        <v>45.2</v>
      </c>
      <c r="G247" s="7">
        <v>2.9940000000000002</v>
      </c>
      <c r="H247" s="19">
        <v>13475877</v>
      </c>
      <c r="I247" s="19">
        <v>105222604</v>
      </c>
      <c r="J247" s="13">
        <v>59</v>
      </c>
    </row>
    <row r="248" spans="1:10" x14ac:dyDescent="0.25">
      <c r="A248" s="5">
        <v>42947</v>
      </c>
      <c r="B248" s="18">
        <v>43.0448221630676</v>
      </c>
      <c r="C248" s="18">
        <v>3.2632079928318598</v>
      </c>
      <c r="D248" s="6">
        <v>46.63</v>
      </c>
      <c r="E248" s="6">
        <v>2.98</v>
      </c>
      <c r="F248" s="6">
        <v>46.68</v>
      </c>
      <c r="G248" s="7">
        <v>2.9550000000000001</v>
      </c>
      <c r="H248" s="19">
        <v>13884883</v>
      </c>
      <c r="I248" s="19">
        <v>109620672</v>
      </c>
      <c r="J248" s="13">
        <v>59</v>
      </c>
    </row>
    <row r="249" spans="1:10" x14ac:dyDescent="0.25">
      <c r="A249" s="5">
        <v>42978</v>
      </c>
      <c r="B249" s="18">
        <v>44.450813659551898</v>
      </c>
      <c r="C249" s="18">
        <v>3.4599254424856198</v>
      </c>
      <c r="D249" s="6">
        <v>48.04</v>
      </c>
      <c r="E249" s="6">
        <v>2.9</v>
      </c>
      <c r="F249" s="6">
        <v>48.06</v>
      </c>
      <c r="G249" s="7">
        <v>2.9049999999999998</v>
      </c>
      <c r="H249" s="19">
        <v>14282079</v>
      </c>
      <c r="I249" s="19">
        <v>108252670</v>
      </c>
      <c r="J249" s="13">
        <v>61.25</v>
      </c>
    </row>
    <row r="250" spans="1:10" x14ac:dyDescent="0.25">
      <c r="A250" s="5">
        <v>43008</v>
      </c>
      <c r="B250" s="18">
        <v>46.471217094651102</v>
      </c>
      <c r="C250" s="18">
        <v>3.6312573248773399</v>
      </c>
      <c r="D250" s="6">
        <v>49.82</v>
      </c>
      <c r="E250" s="6">
        <v>2.98</v>
      </c>
      <c r="F250" s="6">
        <v>49.88</v>
      </c>
      <c r="G250" s="7">
        <v>3.0059999999999998</v>
      </c>
      <c r="H250" s="19">
        <v>14866428</v>
      </c>
      <c r="I250" s="19">
        <v>108244816</v>
      </c>
      <c r="J250" s="13">
        <v>67.400000000000006</v>
      </c>
    </row>
    <row r="251" spans="1:10" x14ac:dyDescent="0.25">
      <c r="A251" s="5">
        <v>43039</v>
      </c>
      <c r="B251" s="18">
        <v>47.438186376014897</v>
      </c>
      <c r="C251" s="18">
        <v>3.52904620273284</v>
      </c>
      <c r="D251" s="6">
        <v>51.58</v>
      </c>
      <c r="E251" s="6">
        <v>2.88</v>
      </c>
      <c r="F251" s="6">
        <v>51.69</v>
      </c>
      <c r="G251" s="7">
        <v>2.9159999999999999</v>
      </c>
      <c r="H251" s="19">
        <v>16332123</v>
      </c>
      <c r="I251" s="19">
        <v>117704531</v>
      </c>
      <c r="J251" s="13">
        <v>68.25</v>
      </c>
    </row>
    <row r="252" spans="1:10" x14ac:dyDescent="0.25">
      <c r="A252" s="5">
        <v>43069</v>
      </c>
      <c r="B252" s="18">
        <v>53.459677270280999</v>
      </c>
      <c r="C252" s="18">
        <v>3.5709497592860902</v>
      </c>
      <c r="D252" s="6">
        <v>56.64</v>
      </c>
      <c r="E252" s="6">
        <v>3.01</v>
      </c>
      <c r="F252" s="6">
        <v>56.54</v>
      </c>
      <c r="G252" s="7">
        <v>3.0640000000000001</v>
      </c>
      <c r="H252" s="19">
        <v>15872198</v>
      </c>
      <c r="I252" s="19">
        <v>112281008</v>
      </c>
      <c r="J252" s="13">
        <v>67.75</v>
      </c>
    </row>
    <row r="253" spans="1:10" x14ac:dyDescent="0.25">
      <c r="A253" s="5">
        <v>43100</v>
      </c>
      <c r="B253" s="18">
        <v>55.440983596291602</v>
      </c>
      <c r="C253" s="18">
        <v>3.4900557667783798</v>
      </c>
      <c r="D253" s="6">
        <v>57.88</v>
      </c>
      <c r="E253" s="6">
        <v>2.82</v>
      </c>
      <c r="F253" s="6">
        <v>57.95</v>
      </c>
      <c r="G253" s="7">
        <v>2.7759999999999998</v>
      </c>
      <c r="H253" s="19">
        <v>17198611</v>
      </c>
      <c r="I253" s="19">
        <v>115345017</v>
      </c>
      <c r="J253" s="13">
        <v>72.8</v>
      </c>
    </row>
    <row r="254" spans="1:10" x14ac:dyDescent="0.25">
      <c r="A254" s="5">
        <v>43131</v>
      </c>
      <c r="B254" s="18">
        <v>61.319517301222199</v>
      </c>
      <c r="C254" s="18">
        <v>3.7130612304708599</v>
      </c>
      <c r="D254" s="21">
        <v>63.698</v>
      </c>
      <c r="E254" s="21">
        <v>3.69</v>
      </c>
      <c r="F254" s="6">
        <v>63.55</v>
      </c>
      <c r="G254" s="7">
        <v>3.153</v>
      </c>
      <c r="H254" s="19">
        <v>16847567</v>
      </c>
      <c r="I254" s="19">
        <v>108505780</v>
      </c>
      <c r="J254" s="13">
        <v>81</v>
      </c>
    </row>
    <row r="255" spans="1:10" x14ac:dyDescent="0.25">
      <c r="A255" s="5">
        <v>43159</v>
      </c>
      <c r="B255" s="18">
        <v>60.525378427665402</v>
      </c>
      <c r="C255" s="18">
        <v>3.3865132584967701</v>
      </c>
      <c r="D255" s="21">
        <v>62.228999999999999</v>
      </c>
      <c r="E255" s="21">
        <v>2.67</v>
      </c>
      <c r="F255" s="6">
        <v>62.16</v>
      </c>
      <c r="G255" s="7">
        <v>2.657</v>
      </c>
      <c r="H255" s="19">
        <v>16529764</v>
      </c>
      <c r="I255" s="19">
        <v>108989241</v>
      </c>
      <c r="J255" s="13">
        <v>86.25</v>
      </c>
    </row>
    <row r="256" spans="1:10" x14ac:dyDescent="0.25">
      <c r="A256" s="5">
        <v>43190</v>
      </c>
      <c r="B256" s="18">
        <v>58.975194033616297</v>
      </c>
      <c r="C256" s="18">
        <v>3.0839551965242502</v>
      </c>
      <c r="D256" s="21">
        <v>62.725000000000001</v>
      </c>
      <c r="E256" s="21">
        <v>2.6930000000000001</v>
      </c>
      <c r="F256" s="6">
        <v>62.87</v>
      </c>
      <c r="G256" s="7">
        <v>2.7010000000000001</v>
      </c>
      <c r="H256" s="19">
        <v>19818035</v>
      </c>
      <c r="I256" s="19">
        <v>120559218</v>
      </c>
      <c r="J256" s="13">
        <v>87.6</v>
      </c>
    </row>
    <row r="257" spans="1:10" x14ac:dyDescent="0.25">
      <c r="A257" s="5">
        <v>43220</v>
      </c>
      <c r="B257" s="18">
        <v>62.628402101673899</v>
      </c>
      <c r="C257" s="18">
        <v>3.1012332949405899</v>
      </c>
      <c r="D257" s="21">
        <v>66.254000000000005</v>
      </c>
      <c r="E257" s="21">
        <v>2.7959999999999998</v>
      </c>
      <c r="F257" s="6">
        <v>66.33</v>
      </c>
      <c r="G257" s="7">
        <v>2.7240000000000002</v>
      </c>
      <c r="H257" s="19">
        <v>19480282</v>
      </c>
      <c r="I257" s="19">
        <v>115113778</v>
      </c>
      <c r="J257" s="13">
        <v>89</v>
      </c>
    </row>
    <row r="258" spans="1:10" x14ac:dyDescent="0.25">
      <c r="A258" s="5">
        <v>43251</v>
      </c>
      <c r="B258" s="18">
        <v>63.028323128660197</v>
      </c>
      <c r="C258" s="18">
        <v>3.2371465942062998</v>
      </c>
      <c r="D258" s="21">
        <v>69.977999999999994</v>
      </c>
      <c r="E258" s="21">
        <v>2.8</v>
      </c>
      <c r="F258" s="6">
        <v>69.89</v>
      </c>
      <c r="G258" s="7">
        <v>2.8340000000000001</v>
      </c>
      <c r="H258" s="19">
        <v>20102228</v>
      </c>
      <c r="I258" s="19">
        <v>124931936</v>
      </c>
      <c r="J258" s="13">
        <v>91.25</v>
      </c>
    </row>
    <row r="259" spans="1:10" x14ac:dyDescent="0.25">
      <c r="A259" s="5">
        <v>43281</v>
      </c>
      <c r="B259" s="18">
        <v>55.965002444895703</v>
      </c>
      <c r="C259" s="18">
        <v>3.40717770186723</v>
      </c>
      <c r="D259" s="21">
        <v>67.873000000000005</v>
      </c>
      <c r="E259" s="21">
        <v>2.9670000000000001</v>
      </c>
      <c r="F259" s="6">
        <v>67.319999999999993</v>
      </c>
      <c r="G259" s="7">
        <v>2.9430000000000001</v>
      </c>
      <c r="H259" s="19">
        <v>19542756</v>
      </c>
      <c r="I259" s="19">
        <v>118560887</v>
      </c>
      <c r="J259" s="13">
        <v>92.2</v>
      </c>
    </row>
    <row r="260" spans="1:10" x14ac:dyDescent="0.25">
      <c r="A260" s="5">
        <v>43312</v>
      </c>
      <c r="B260" s="18">
        <v>60.336470507027997</v>
      </c>
      <c r="C260" s="18">
        <v>3.61550982897485</v>
      </c>
      <c r="D260" s="21">
        <v>70.980999999999995</v>
      </c>
      <c r="E260" s="21">
        <v>2.8330000000000002</v>
      </c>
      <c r="F260" s="6">
        <v>70.739999999999995</v>
      </c>
      <c r="G260" s="7">
        <v>2.7930000000000001</v>
      </c>
      <c r="H260" s="19">
        <v>20767473</v>
      </c>
      <c r="I260" s="19">
        <v>131472765</v>
      </c>
      <c r="J260" s="13">
        <v>101.25</v>
      </c>
    </row>
    <row r="261" spans="1:10" x14ac:dyDescent="0.25">
      <c r="A261" s="5">
        <v>43343</v>
      </c>
      <c r="B261" s="18">
        <v>54.934933883789697</v>
      </c>
      <c r="C261" s="18">
        <v>3.5073096125913299</v>
      </c>
      <c r="D261" s="21">
        <v>68.055000000000007</v>
      </c>
      <c r="E261" s="21">
        <v>2.9609999999999999</v>
      </c>
      <c r="F261" s="6">
        <v>67.849999999999994</v>
      </c>
      <c r="G261" s="7">
        <v>2.9079999999999999</v>
      </c>
      <c r="H261" s="19">
        <v>22228588</v>
      </c>
      <c r="I261" s="19">
        <v>139990337</v>
      </c>
      <c r="J261" s="13">
        <v>103.6</v>
      </c>
    </row>
    <row r="262" spans="1:10" x14ac:dyDescent="0.25">
      <c r="A262" s="5">
        <v>43373</v>
      </c>
      <c r="B262" s="18">
        <v>53.287354685549801</v>
      </c>
      <c r="C262" s="18">
        <v>3.5451141977508702</v>
      </c>
      <c r="D262" s="21">
        <v>70.230999999999995</v>
      </c>
      <c r="E262" s="21">
        <v>2.9950000000000001</v>
      </c>
      <c r="F262" s="6">
        <v>70.069999999999993</v>
      </c>
      <c r="G262" s="7">
        <v>2.8969999999999998</v>
      </c>
      <c r="H262" s="19">
        <v>22086138</v>
      </c>
      <c r="I262" s="19">
        <v>136163102</v>
      </c>
      <c r="J262" s="13">
        <v>98.75</v>
      </c>
    </row>
    <row r="263" spans="1:10" x14ac:dyDescent="0.25">
      <c r="A263" s="5">
        <v>43404</v>
      </c>
      <c r="B263" s="18">
        <v>51.601264446244997</v>
      </c>
      <c r="C263" s="18">
        <v>2.99991180580257</v>
      </c>
      <c r="D263" s="21">
        <v>70.748999999999995</v>
      </c>
      <c r="E263" s="21">
        <v>3.2759999999999998</v>
      </c>
      <c r="F263" s="6">
        <v>70.760000000000005</v>
      </c>
      <c r="G263" s="7">
        <v>3.2080000000000002</v>
      </c>
      <c r="H263" s="19">
        <v>25512512</v>
      </c>
      <c r="I263" s="19">
        <v>157873765</v>
      </c>
      <c r="J263" s="13">
        <v>100.5</v>
      </c>
    </row>
    <row r="264" spans="1:10" x14ac:dyDescent="0.25">
      <c r="A264" s="5">
        <v>43434</v>
      </c>
      <c r="B264" s="18">
        <v>48.519937036818</v>
      </c>
      <c r="C264" s="18">
        <v>3.3306306835885402</v>
      </c>
      <c r="D264" s="21">
        <v>56.963000000000001</v>
      </c>
      <c r="E264" s="21">
        <v>4.0910000000000002</v>
      </c>
      <c r="F264" s="6">
        <v>56.6</v>
      </c>
      <c r="G264" s="7">
        <v>4.1100000000000003</v>
      </c>
      <c r="H264" s="19">
        <v>24143316</v>
      </c>
      <c r="I264" s="19">
        <v>124727647</v>
      </c>
      <c r="J264" s="13">
        <v>105.8</v>
      </c>
    </row>
    <row r="265" spans="1:10" x14ac:dyDescent="0.25">
      <c r="A265" s="5">
        <v>43465</v>
      </c>
      <c r="B265" s="18">
        <v>41.027830257079003</v>
      </c>
      <c r="C265" s="18">
        <v>3.2994102485783601</v>
      </c>
      <c r="D265" s="21">
        <v>49.523000000000003</v>
      </c>
      <c r="E265" s="21">
        <v>4.0410000000000004</v>
      </c>
      <c r="F265" s="6">
        <v>48.68</v>
      </c>
      <c r="G265" s="7">
        <v>3.903</v>
      </c>
      <c r="H265" s="19">
        <v>25405572</v>
      </c>
      <c r="I265" s="19">
        <v>136673278</v>
      </c>
      <c r="J265" s="13">
        <v>106.75</v>
      </c>
    </row>
    <row r="266" spans="1:10" x14ac:dyDescent="0.25">
      <c r="A266" s="5">
        <v>43496</v>
      </c>
      <c r="B266" s="18">
        <v>41.544393153461698</v>
      </c>
      <c r="C266" s="18">
        <v>3.4428998041288899</v>
      </c>
      <c r="D266" s="21">
        <v>51.375999999999998</v>
      </c>
      <c r="E266" s="21">
        <v>3.109</v>
      </c>
      <c r="F266" s="6">
        <v>51.38</v>
      </c>
      <c r="G266" s="7">
        <v>3.11</v>
      </c>
      <c r="H266" s="19">
        <v>25671309</v>
      </c>
      <c r="I266" s="19">
        <v>134931079</v>
      </c>
      <c r="J266" s="13">
        <v>108</v>
      </c>
    </row>
    <row r="267" spans="1:10" x14ac:dyDescent="0.25">
      <c r="A267" s="5">
        <v>43524</v>
      </c>
      <c r="B267" s="18">
        <v>48.112360507397199</v>
      </c>
      <c r="C267" s="18">
        <v>3.1884377252001599</v>
      </c>
      <c r="D267" s="21">
        <v>54.954000000000001</v>
      </c>
      <c r="E267" s="21">
        <v>2.6909999999999998</v>
      </c>
      <c r="F267" s="6">
        <v>55.01</v>
      </c>
      <c r="G267" s="7">
        <v>2.68</v>
      </c>
      <c r="H267" s="19">
        <v>23546840</v>
      </c>
      <c r="I267" s="19">
        <v>127512951</v>
      </c>
      <c r="J267" s="13">
        <v>110</v>
      </c>
    </row>
    <row r="268" spans="1:10" x14ac:dyDescent="0.25">
      <c r="A268" s="5">
        <v>43555</v>
      </c>
      <c r="B268" s="18">
        <v>55.243031819805999</v>
      </c>
      <c r="C268" s="18">
        <v>2.7965885036965399</v>
      </c>
      <c r="D268" s="21">
        <v>58.151000000000003</v>
      </c>
      <c r="E268" s="21">
        <v>2.948</v>
      </c>
      <c r="F268" s="6">
        <v>58.17</v>
      </c>
      <c r="G268" s="7">
        <v>2.8050000000000002</v>
      </c>
      <c r="H268" s="19">
        <v>27364466</v>
      </c>
      <c r="I268" s="19">
        <v>142079896</v>
      </c>
      <c r="J268" s="13">
        <v>105.2</v>
      </c>
    </row>
    <row r="269" spans="1:10" x14ac:dyDescent="0.25">
      <c r="A269" s="5">
        <v>43585</v>
      </c>
      <c r="B269" s="18">
        <v>60.706446624454898</v>
      </c>
      <c r="C269" s="18">
        <v>2.0812256467208501</v>
      </c>
      <c r="D269" s="21">
        <v>63.862000000000002</v>
      </c>
      <c r="E269" s="21">
        <v>2.6469999999999998</v>
      </c>
      <c r="F269" s="6">
        <v>63.88</v>
      </c>
      <c r="G269" s="7">
        <v>2.5979999999999999</v>
      </c>
      <c r="H269" s="19">
        <v>26232800</v>
      </c>
      <c r="I269" s="19">
        <v>141670244</v>
      </c>
      <c r="J269" s="13">
        <v>105.25</v>
      </c>
    </row>
    <row r="270" spans="1:10" x14ac:dyDescent="0.25">
      <c r="A270" s="5">
        <v>43616</v>
      </c>
      <c r="B270" s="18">
        <v>55.191239543502498</v>
      </c>
      <c r="C270" s="18">
        <v>1.9324822123593299</v>
      </c>
      <c r="D270" s="21">
        <v>60.826999999999998</v>
      </c>
      <c r="E270" s="21">
        <v>2.6379999999999999</v>
      </c>
      <c r="F270" s="6">
        <v>60.77</v>
      </c>
      <c r="G270" s="7">
        <v>2.593</v>
      </c>
      <c r="H270" s="19">
        <v>27770054</v>
      </c>
      <c r="I270" s="19">
        <v>137170665</v>
      </c>
      <c r="J270" s="13">
        <v>102.2</v>
      </c>
    </row>
    <row r="271" spans="1:10" x14ac:dyDescent="0.25">
      <c r="A271" s="5">
        <v>43646</v>
      </c>
      <c r="B271" s="18">
        <v>48.6912817040946</v>
      </c>
      <c r="C271" s="18">
        <v>1.78050854592236</v>
      </c>
      <c r="D271" s="21">
        <v>54.656999999999996</v>
      </c>
      <c r="E271" s="21">
        <v>2.399</v>
      </c>
      <c r="F271" s="6">
        <v>54.71</v>
      </c>
      <c r="G271" s="7">
        <v>2.33</v>
      </c>
      <c r="H271" s="19">
        <v>27028922</v>
      </c>
      <c r="I271" s="19">
        <v>125881965</v>
      </c>
      <c r="J271" s="13">
        <v>100.25</v>
      </c>
    </row>
    <row r="272" spans="1:10" x14ac:dyDescent="0.25">
      <c r="A272" s="5">
        <v>43677</v>
      </c>
      <c r="B272" s="18">
        <v>53.951138044569397</v>
      </c>
      <c r="C272" s="18">
        <v>1.7953322669163501</v>
      </c>
      <c r="D272" s="21">
        <v>57.353999999999999</v>
      </c>
      <c r="E272" s="21">
        <v>2.3660000000000001</v>
      </c>
      <c r="F272" s="6">
        <v>57.54</v>
      </c>
      <c r="G272" s="7">
        <v>2.3029999999999999</v>
      </c>
      <c r="H272" s="19">
        <v>27833163</v>
      </c>
      <c r="I272" s="19">
        <v>138858754</v>
      </c>
      <c r="J272" s="13">
        <v>105</v>
      </c>
    </row>
    <row r="273" spans="1:10" x14ac:dyDescent="0.25">
      <c r="A273" s="5">
        <v>43708</v>
      </c>
      <c r="B273" s="18">
        <v>51.255585686741</v>
      </c>
      <c r="C273" s="18">
        <v>1.9087726980388899</v>
      </c>
      <c r="D273" s="21">
        <v>54.805</v>
      </c>
      <c r="E273" s="21">
        <v>2.2210000000000001</v>
      </c>
      <c r="F273" s="6">
        <v>54.84</v>
      </c>
      <c r="G273" s="7">
        <v>2.1739999999999999</v>
      </c>
      <c r="H273" s="19">
        <v>29443581</v>
      </c>
      <c r="I273" s="19">
        <v>146895455</v>
      </c>
      <c r="J273" s="13">
        <v>108.8</v>
      </c>
    </row>
    <row r="274" spans="1:10" x14ac:dyDescent="0.25">
      <c r="A274" s="5">
        <v>43738</v>
      </c>
      <c r="B274" s="18">
        <v>53.976586287344396</v>
      </c>
      <c r="C274" s="18">
        <v>2.3215986105116202</v>
      </c>
      <c r="D274" s="21">
        <v>56.947000000000003</v>
      </c>
      <c r="E274" s="21">
        <v>2.5590000000000002</v>
      </c>
      <c r="F274" s="6">
        <v>56.88</v>
      </c>
      <c r="G274" s="7">
        <v>2.508</v>
      </c>
      <c r="H274" s="19">
        <v>29847975</v>
      </c>
      <c r="I274" s="19">
        <v>144075188</v>
      </c>
      <c r="J274" s="13">
        <v>108.5</v>
      </c>
    </row>
    <row r="275" spans="1:10" x14ac:dyDescent="0.25">
      <c r="A275" s="5">
        <v>43769</v>
      </c>
      <c r="B275" s="18">
        <v>52.053985723488097</v>
      </c>
      <c r="C275" s="18">
        <v>2.3461390828264199</v>
      </c>
      <c r="D275" s="21">
        <v>53.963000000000001</v>
      </c>
      <c r="E275" s="21">
        <v>2.331</v>
      </c>
      <c r="F275" s="6">
        <v>54.01</v>
      </c>
      <c r="G275" s="7">
        <v>2.339</v>
      </c>
      <c r="H275" s="19">
        <v>30978155</v>
      </c>
      <c r="I275" s="19">
        <v>149058590</v>
      </c>
      <c r="J275" s="13">
        <v>111.5</v>
      </c>
    </row>
    <row r="276" spans="1:10" x14ac:dyDescent="0.25">
      <c r="A276" s="5">
        <v>43799</v>
      </c>
      <c r="B276" s="18">
        <v>55.3772893718644</v>
      </c>
      <c r="C276" s="18">
        <v>2.6091003835978301</v>
      </c>
      <c r="D276" s="21">
        <v>57.027000000000001</v>
      </c>
      <c r="E276" s="21">
        <v>2.653</v>
      </c>
      <c r="F276" s="6">
        <v>57.12</v>
      </c>
      <c r="G276" s="7">
        <v>2.625</v>
      </c>
      <c r="H276" s="19">
        <v>31485193</v>
      </c>
      <c r="I276" s="19">
        <v>144958851</v>
      </c>
      <c r="J276" s="13">
        <v>104.8</v>
      </c>
    </row>
    <row r="277" spans="1:10" x14ac:dyDescent="0.25">
      <c r="A277" s="5">
        <v>43830</v>
      </c>
      <c r="B277" s="18">
        <v>58.215343653519597</v>
      </c>
      <c r="C277" s="18">
        <v>2.7543240764189498</v>
      </c>
      <c r="D277" s="21">
        <v>59.877000000000002</v>
      </c>
      <c r="E277" s="21">
        <v>2.2189999999999999</v>
      </c>
      <c r="F277" s="6">
        <v>59.86</v>
      </c>
      <c r="G277" s="7">
        <v>2.2829999999999999</v>
      </c>
      <c r="H277" s="19">
        <v>32850893</v>
      </c>
      <c r="I277" s="19">
        <v>153680043</v>
      </c>
      <c r="J277" s="13">
        <v>103.25</v>
      </c>
    </row>
    <row r="278" spans="1:10" x14ac:dyDescent="0.25">
      <c r="A278" s="5">
        <v>43861</v>
      </c>
      <c r="B278" s="18">
        <v>56.5262307872406</v>
      </c>
      <c r="C278" s="18">
        <v>2.0835029875086399</v>
      </c>
      <c r="D278" s="21">
        <v>57.52</v>
      </c>
      <c r="E278" s="21">
        <v>2.02</v>
      </c>
      <c r="F278" s="6">
        <v>57.53</v>
      </c>
      <c r="G278" s="7">
        <v>2.0299999999999998</v>
      </c>
      <c r="H278" s="19">
        <v>33148479</v>
      </c>
      <c r="I278" s="19">
        <v>165773914</v>
      </c>
      <c r="J278" s="13">
        <v>105.8</v>
      </c>
    </row>
    <row r="279" spans="1:10" x14ac:dyDescent="0.25">
      <c r="A279" s="5">
        <v>43890</v>
      </c>
      <c r="B279" s="18">
        <v>49.117212380923498</v>
      </c>
      <c r="C279" s="18">
        <v>1.7022360465714701</v>
      </c>
      <c r="D279" s="21">
        <v>50.54</v>
      </c>
      <c r="E279" s="21">
        <v>1.91</v>
      </c>
      <c r="F279" s="6">
        <v>50.54</v>
      </c>
      <c r="G279" s="7">
        <v>1.84</v>
      </c>
      <c r="H279" s="19">
        <v>31978390</v>
      </c>
      <c r="I279" s="19">
        <v>154096303</v>
      </c>
      <c r="J279" s="13">
        <v>113.75</v>
      </c>
    </row>
    <row r="280" spans="1:10" x14ac:dyDescent="0.25">
      <c r="A280" s="5">
        <v>43921</v>
      </c>
      <c r="B280" s="18">
        <v>28.8426285032902</v>
      </c>
      <c r="C280" s="18">
        <v>1.1704285631792499</v>
      </c>
      <c r="D280" s="21">
        <v>29.21</v>
      </c>
      <c r="E280" s="21">
        <v>1.79</v>
      </c>
      <c r="F280" s="6">
        <v>30.45</v>
      </c>
      <c r="G280" s="7">
        <v>1.73</v>
      </c>
      <c r="H280" s="19">
        <v>35095794</v>
      </c>
      <c r="I280" s="19">
        <v>162939733</v>
      </c>
      <c r="J280" s="13">
        <v>113.5</v>
      </c>
    </row>
    <row r="281" spans="1:10" x14ac:dyDescent="0.25">
      <c r="A281" s="5">
        <v>43951</v>
      </c>
      <c r="B281" s="18">
        <v>14.398638552617101</v>
      </c>
      <c r="C281" s="18">
        <v>0.96320765633675898</v>
      </c>
      <c r="D281" s="21">
        <v>16.55</v>
      </c>
      <c r="E281" s="21">
        <v>1.74</v>
      </c>
      <c r="F281" s="6">
        <v>16.7</v>
      </c>
      <c r="G281" s="7">
        <v>1.76</v>
      </c>
      <c r="H281" s="19">
        <v>31096457</v>
      </c>
      <c r="I281" s="19">
        <v>154724072</v>
      </c>
      <c r="J281" s="13">
        <v>86.75</v>
      </c>
    </row>
    <row r="282" spans="1:10" x14ac:dyDescent="0.25">
      <c r="A282" s="5">
        <v>43982</v>
      </c>
      <c r="B282" s="18">
        <v>16.8324671332593</v>
      </c>
      <c r="C282" s="18">
        <v>1.6871892561286901</v>
      </c>
      <c r="D282" s="21">
        <v>28.56</v>
      </c>
      <c r="E282" s="21">
        <v>1.748</v>
      </c>
      <c r="F282" s="6">
        <v>28.53</v>
      </c>
      <c r="G282" s="7">
        <v>1.81</v>
      </c>
      <c r="H282" s="19">
        <v>25896392</v>
      </c>
      <c r="I282" s="19">
        <v>149355512</v>
      </c>
      <c r="J282" s="13">
        <v>65.2</v>
      </c>
    </row>
    <row r="283" spans="1:10" x14ac:dyDescent="0.25">
      <c r="A283" s="5">
        <v>44012</v>
      </c>
      <c r="B283" s="18">
        <v>34.416322616318404</v>
      </c>
      <c r="C283" s="18">
        <v>1.85142901077833</v>
      </c>
      <c r="D283" s="21">
        <v>38.31</v>
      </c>
      <c r="E283" s="21">
        <v>1.631</v>
      </c>
      <c r="F283" s="6">
        <v>38.31</v>
      </c>
      <c r="G283" s="7">
        <v>1.7</v>
      </c>
      <c r="H283" s="19">
        <v>28780962</v>
      </c>
      <c r="I283" s="19">
        <v>154175898</v>
      </c>
      <c r="J283" s="13">
        <v>53.75</v>
      </c>
    </row>
    <row r="284" spans="1:10" x14ac:dyDescent="0.25">
      <c r="A284" s="5">
        <v>44043</v>
      </c>
      <c r="B284" s="18">
        <v>38.1047659037107</v>
      </c>
      <c r="C284" s="18">
        <v>1.9934783210026901</v>
      </c>
      <c r="D284" s="21">
        <v>40.71</v>
      </c>
      <c r="E284" s="21">
        <v>1.7669999999999999</v>
      </c>
      <c r="F284" s="6">
        <v>40.770000000000003</v>
      </c>
      <c r="G284" s="7">
        <v>1.77</v>
      </c>
      <c r="H284" s="19">
        <v>31050898</v>
      </c>
      <c r="I284" s="19">
        <v>162762048</v>
      </c>
      <c r="J284" s="13">
        <v>49.4</v>
      </c>
    </row>
    <row r="285" spans="1:10" x14ac:dyDescent="0.25">
      <c r="A285" s="5">
        <v>44074</v>
      </c>
      <c r="B285" s="18">
        <v>40.032104340952202</v>
      </c>
      <c r="C285" s="18">
        <v>2.2244100207593598</v>
      </c>
      <c r="D285" s="21">
        <v>42.34</v>
      </c>
      <c r="E285" s="21">
        <v>2.2999999999999998</v>
      </c>
      <c r="F285" s="6">
        <v>42.39</v>
      </c>
      <c r="G285" s="7">
        <v>2.34</v>
      </c>
      <c r="H285" s="19">
        <v>31671208</v>
      </c>
      <c r="I285" s="19">
        <v>171539934</v>
      </c>
      <c r="J285" s="13">
        <v>46</v>
      </c>
    </row>
    <row r="286" spans="1:10" x14ac:dyDescent="0.25">
      <c r="A286" s="5">
        <v>44104</v>
      </c>
      <c r="B286" s="18">
        <v>37.379129642215197</v>
      </c>
      <c r="C286" s="18">
        <v>2.30711784705302</v>
      </c>
      <c r="D286" s="21">
        <v>39.630000000000003</v>
      </c>
      <c r="E286" s="21">
        <v>1.9219999999999999</v>
      </c>
      <c r="F286" s="6">
        <v>39.630000000000003</v>
      </c>
      <c r="G286" s="7">
        <v>2.2799999999999998</v>
      </c>
      <c r="H286" s="19">
        <v>31635220</v>
      </c>
      <c r="I286" s="19">
        <v>171574982</v>
      </c>
      <c r="J286" s="13">
        <v>44.25</v>
      </c>
    </row>
    <row r="287" spans="1:10" x14ac:dyDescent="0.25">
      <c r="A287" s="5">
        <v>44135</v>
      </c>
      <c r="B287" s="18">
        <v>37.105491696004201</v>
      </c>
      <c r="C287" s="18">
        <v>2.1900709226381898</v>
      </c>
      <c r="D287" s="21">
        <v>39.4</v>
      </c>
      <c r="E287" s="21">
        <v>2.39</v>
      </c>
      <c r="F287" s="6">
        <v>39.56</v>
      </c>
      <c r="G287" s="7">
        <v>2.84</v>
      </c>
      <c r="H287" s="19">
        <v>34124957</v>
      </c>
      <c r="I287" s="19">
        <v>179268853</v>
      </c>
      <c r="J287" s="13">
        <v>45.2</v>
      </c>
    </row>
    <row r="288" spans="1:10" x14ac:dyDescent="0.25">
      <c r="A288" s="5">
        <v>44165</v>
      </c>
      <c r="B288" s="18">
        <v>38.8369372445813</v>
      </c>
      <c r="C288" s="18">
        <v>2.8395122413489799</v>
      </c>
      <c r="D288" s="21">
        <v>40.94</v>
      </c>
      <c r="E288" s="21">
        <v>2.61</v>
      </c>
      <c r="F288" s="6">
        <v>41.13</v>
      </c>
      <c r="G288" s="7">
        <v>2.87</v>
      </c>
      <c r="H288" s="19">
        <v>33763682</v>
      </c>
      <c r="I288" s="19">
        <v>176936913</v>
      </c>
      <c r="J288" s="13">
        <v>54</v>
      </c>
    </row>
    <row r="289" spans="1:10" x14ac:dyDescent="0.25">
      <c r="A289" s="5">
        <v>44196</v>
      </c>
      <c r="B289" s="18">
        <v>44.598248186384197</v>
      </c>
      <c r="C289" s="18">
        <v>3.1654321486521502</v>
      </c>
      <c r="D289" s="21">
        <v>47.02</v>
      </c>
      <c r="E289" s="21">
        <v>2.59</v>
      </c>
      <c r="F289" s="6">
        <v>47.07</v>
      </c>
      <c r="G289" s="7">
        <v>2.58</v>
      </c>
      <c r="H289" s="19">
        <v>33591045</v>
      </c>
      <c r="I289" s="19">
        <v>171690215</v>
      </c>
      <c r="J289" s="13">
        <v>63</v>
      </c>
    </row>
    <row r="290" spans="1:10" x14ac:dyDescent="0.25">
      <c r="A290" s="5">
        <v>44227</v>
      </c>
      <c r="B290" s="18">
        <v>50.395838709160202</v>
      </c>
      <c r="C290" s="18">
        <v>3.7202523988138001</v>
      </c>
      <c r="D290" s="21">
        <v>52</v>
      </c>
      <c r="E290" s="21">
        <v>2.71</v>
      </c>
      <c r="F290" s="6">
        <v>52.1</v>
      </c>
      <c r="G290" s="7">
        <v>2.65</v>
      </c>
      <c r="H290" s="19">
        <v>34299220</v>
      </c>
      <c r="I290" s="19">
        <v>172231792</v>
      </c>
      <c r="J290" s="13">
        <v>66.5</v>
      </c>
    </row>
    <row r="291" spans="1:10" x14ac:dyDescent="0.25">
      <c r="A291" s="5">
        <v>44255</v>
      </c>
      <c r="B291" s="18">
        <v>57.588531641829697</v>
      </c>
      <c r="C291" s="18">
        <v>7.5861803203968998</v>
      </c>
      <c r="D291" s="21">
        <v>59.04</v>
      </c>
      <c r="E291" s="21">
        <v>5.35</v>
      </c>
      <c r="F291" s="6">
        <v>59.06</v>
      </c>
      <c r="G291" s="7">
        <v>2.92</v>
      </c>
      <c r="H291" s="19">
        <v>27835511</v>
      </c>
      <c r="I291" s="19">
        <v>151572315</v>
      </c>
      <c r="J291" s="13">
        <v>61.25</v>
      </c>
    </row>
    <row r="292" spans="1:10" x14ac:dyDescent="0.25">
      <c r="A292" s="5">
        <v>44286</v>
      </c>
      <c r="B292" s="18">
        <v>61.589093347582001</v>
      </c>
      <c r="C292" s="18">
        <v>3.78919426072421</v>
      </c>
      <c r="D292" s="21">
        <v>62.33</v>
      </c>
      <c r="E292" s="21">
        <v>2.62</v>
      </c>
      <c r="F292" s="6">
        <v>62.36</v>
      </c>
      <c r="G292" s="7">
        <v>2.62</v>
      </c>
      <c r="H292" s="19">
        <v>36674319</v>
      </c>
      <c r="I292" s="19">
        <v>190389875</v>
      </c>
      <c r="J292" s="13">
        <v>63.75</v>
      </c>
    </row>
    <row r="293" spans="1:10" x14ac:dyDescent="0.25">
      <c r="A293" s="5">
        <v>44316</v>
      </c>
      <c r="B293" s="18">
        <v>60.498826778881998</v>
      </c>
      <c r="C293" s="18">
        <v>3.37528007796677</v>
      </c>
      <c r="D293" s="21">
        <v>61.72</v>
      </c>
      <c r="E293" s="21">
        <v>2.6629999999999998</v>
      </c>
      <c r="F293" s="6">
        <v>61.7</v>
      </c>
      <c r="G293" s="7">
        <v>2.69</v>
      </c>
      <c r="H293" s="19">
        <v>36152861</v>
      </c>
      <c r="I293" s="19">
        <v>193851825</v>
      </c>
      <c r="J293" s="13">
        <v>70.2</v>
      </c>
    </row>
    <row r="294" spans="1:10" x14ac:dyDescent="0.25">
      <c r="A294" s="5">
        <v>44347</v>
      </c>
      <c r="B294" s="18">
        <v>63.566868101628501</v>
      </c>
      <c r="C294" s="18">
        <v>3.81606205837801</v>
      </c>
      <c r="D294" s="21">
        <v>65.17</v>
      </c>
      <c r="E294" s="21">
        <v>2.91</v>
      </c>
      <c r="F294" s="6">
        <v>65.16</v>
      </c>
      <c r="G294" s="7">
        <v>2.96</v>
      </c>
      <c r="H294" s="19">
        <v>38985288</v>
      </c>
      <c r="I294" s="19">
        <v>200513394</v>
      </c>
      <c r="J294" s="13">
        <v>70.75</v>
      </c>
    </row>
    <row r="295" spans="1:10" x14ac:dyDescent="0.25">
      <c r="A295" s="5">
        <v>44377</v>
      </c>
      <c r="B295" s="18">
        <v>69.772091252557004</v>
      </c>
      <c r="C295" s="18">
        <v>4.2597281406071703</v>
      </c>
      <c r="D295" s="21">
        <v>71.38</v>
      </c>
      <c r="E295" s="21">
        <v>3.26</v>
      </c>
      <c r="F295" s="6">
        <v>71.349999999999994</v>
      </c>
      <c r="G295" s="7">
        <v>3.27</v>
      </c>
      <c r="H295" s="19">
        <v>38908433</v>
      </c>
      <c r="I295" s="19">
        <v>204755184</v>
      </c>
      <c r="J295" s="13">
        <v>74.5</v>
      </c>
    </row>
    <row r="296" spans="1:10" x14ac:dyDescent="0.25">
      <c r="A296" s="5">
        <v>44408</v>
      </c>
      <c r="B296" s="18">
        <v>71.053610039893002</v>
      </c>
      <c r="C296" s="18">
        <v>5.1182671680656604</v>
      </c>
      <c r="D296" s="21">
        <v>72.489999999999995</v>
      </c>
      <c r="E296" s="21">
        <v>3.84</v>
      </c>
      <c r="F296" s="6">
        <v>72.430000000000007</v>
      </c>
      <c r="G296" s="7">
        <v>3.82</v>
      </c>
      <c r="H296" s="19">
        <v>40778602</v>
      </c>
      <c r="I296" s="19">
        <v>209982072</v>
      </c>
      <c r="J296" s="13">
        <v>74.8</v>
      </c>
    </row>
    <row r="297" spans="1:10" x14ac:dyDescent="0.25">
      <c r="A297" s="5">
        <v>44439</v>
      </c>
      <c r="B297" s="18">
        <v>66.400641717747206</v>
      </c>
      <c r="C297" s="18">
        <v>5.5496996980823097</v>
      </c>
      <c r="D297" s="21">
        <v>67.73</v>
      </c>
      <c r="E297" s="21">
        <v>4.07</v>
      </c>
      <c r="F297" s="6">
        <v>67.709999999999994</v>
      </c>
      <c r="G297" s="7">
        <v>4.03</v>
      </c>
      <c r="H297" s="19">
        <v>43324094</v>
      </c>
      <c r="I297" s="19">
        <v>209844281</v>
      </c>
      <c r="J297" s="13">
        <v>79</v>
      </c>
    </row>
    <row r="298" spans="1:10" x14ac:dyDescent="0.25">
      <c r="A298" s="5">
        <v>44469</v>
      </c>
      <c r="B298" s="18">
        <v>70.031873955283302</v>
      </c>
      <c r="C298" s="18">
        <v>6.2065592382275803</v>
      </c>
      <c r="D298" s="21">
        <v>71.650000000000006</v>
      </c>
      <c r="E298" s="21">
        <v>5.16</v>
      </c>
      <c r="F298" s="6">
        <v>71.55</v>
      </c>
      <c r="G298" s="7">
        <v>5.12</v>
      </c>
      <c r="H298" s="19">
        <v>41706881</v>
      </c>
      <c r="I298" s="19">
        <v>206580649</v>
      </c>
      <c r="J298" s="13">
        <v>83</v>
      </c>
    </row>
    <row r="299" spans="1:10" x14ac:dyDescent="0.25">
      <c r="A299" s="5">
        <v>44500</v>
      </c>
      <c r="B299" s="18">
        <v>79.902920937309901</v>
      </c>
      <c r="C299" s="18">
        <v>7.3887603702960796</v>
      </c>
      <c r="D299" s="21">
        <v>81.48</v>
      </c>
      <c r="E299" s="21">
        <v>5.51</v>
      </c>
      <c r="F299" s="6">
        <v>81.22</v>
      </c>
      <c r="G299" s="7">
        <v>5.58</v>
      </c>
      <c r="H299" s="19">
        <v>43521742</v>
      </c>
      <c r="I299" s="19">
        <v>212556612</v>
      </c>
      <c r="J299" s="13">
        <v>86.2</v>
      </c>
    </row>
    <row r="300" spans="1:10" x14ac:dyDescent="0.25">
      <c r="A300" s="5">
        <v>44530</v>
      </c>
      <c r="B300" s="18">
        <v>77.392481895778502</v>
      </c>
      <c r="C300" s="18">
        <v>6.9643506074626798</v>
      </c>
      <c r="D300" s="21">
        <v>79.150000000000006</v>
      </c>
      <c r="E300" s="21">
        <v>5.05</v>
      </c>
      <c r="F300" s="6">
        <v>79.180000000000007</v>
      </c>
      <c r="G300" s="7">
        <v>5.0999999999999996</v>
      </c>
      <c r="H300" s="19">
        <v>43496347</v>
      </c>
      <c r="I300" s="19">
        <v>209843919</v>
      </c>
      <c r="J300" s="13">
        <v>83.25</v>
      </c>
    </row>
    <row r="301" spans="1:10" x14ac:dyDescent="0.25">
      <c r="A301" s="5">
        <v>44561</v>
      </c>
      <c r="B301" s="18">
        <v>71.27524950902</v>
      </c>
      <c r="C301" s="18">
        <v>6.0020581670311302</v>
      </c>
      <c r="D301" s="21">
        <v>71.709999999999994</v>
      </c>
      <c r="E301" s="21">
        <v>3.76</v>
      </c>
      <c r="F301" s="6">
        <v>71.69</v>
      </c>
      <c r="G301" s="7">
        <v>3.86</v>
      </c>
      <c r="H301" s="19">
        <v>43573054</v>
      </c>
      <c r="I301" s="19">
        <v>209891235</v>
      </c>
      <c r="J301" s="13">
        <v>90.8</v>
      </c>
    </row>
    <row r="302" spans="1:10" x14ac:dyDescent="0.25">
      <c r="A302" s="5">
        <v>44592</v>
      </c>
      <c r="B302" s="18">
        <v>81.867600732293099</v>
      </c>
      <c r="C302" s="18">
        <v>6.4354204033920199</v>
      </c>
      <c r="D302" s="21">
        <v>83.22</v>
      </c>
      <c r="E302" s="21">
        <v>4.38</v>
      </c>
      <c r="F302" s="6">
        <v>82.98</v>
      </c>
      <c r="G302" s="7">
        <v>4.26</v>
      </c>
      <c r="H302" s="19">
        <v>43215486</v>
      </c>
      <c r="I302" s="19">
        <v>211161046</v>
      </c>
      <c r="J302" s="13">
        <v>94.75</v>
      </c>
    </row>
    <row r="303" spans="1:10" x14ac:dyDescent="0.25">
      <c r="A303" s="5">
        <v>44620</v>
      </c>
      <c r="B303" s="18">
        <v>91.294516116573703</v>
      </c>
      <c r="C303" s="18">
        <v>6.68355984966162</v>
      </c>
      <c r="D303" s="21">
        <v>91.64</v>
      </c>
      <c r="E303" s="21">
        <v>4.6900000000000004</v>
      </c>
      <c r="F303" s="6">
        <v>91.63</v>
      </c>
      <c r="G303" s="7">
        <v>4.46</v>
      </c>
      <c r="H303" s="19">
        <v>40832221</v>
      </c>
      <c r="I303" s="19">
        <v>198047636</v>
      </c>
      <c r="J303" s="13">
        <v>93.25</v>
      </c>
    </row>
    <row r="304" spans="1:10" x14ac:dyDescent="0.25">
      <c r="A304" s="5">
        <v>44651</v>
      </c>
      <c r="B304" s="18">
        <v>109.14646585997301</v>
      </c>
      <c r="C304" s="18">
        <v>7.2111416421744998</v>
      </c>
      <c r="D304" s="21">
        <v>108.5</v>
      </c>
      <c r="E304" s="21">
        <v>4.9000000000000004</v>
      </c>
      <c r="F304" s="6">
        <v>108.26</v>
      </c>
      <c r="G304" s="7">
        <v>4.9800000000000004</v>
      </c>
      <c r="H304" s="19">
        <v>47264477</v>
      </c>
      <c r="I304" s="19">
        <v>230945226</v>
      </c>
      <c r="J304" s="13">
        <v>97.5</v>
      </c>
    </row>
    <row r="305" spans="1:17" x14ac:dyDescent="0.25">
      <c r="A305" s="5">
        <v>44681</v>
      </c>
      <c r="B305" s="18">
        <v>104.272807325795</v>
      </c>
      <c r="C305" s="18">
        <v>7.8706263767697298</v>
      </c>
      <c r="D305" s="21">
        <v>101.78</v>
      </c>
      <c r="E305" s="21">
        <v>6.59</v>
      </c>
      <c r="F305" s="6">
        <v>101.64</v>
      </c>
      <c r="G305" s="7">
        <v>6.71</v>
      </c>
      <c r="H305" s="19">
        <v>47149996</v>
      </c>
      <c r="I305" s="19">
        <v>228194478</v>
      </c>
      <c r="J305" s="13">
        <v>95.8</v>
      </c>
    </row>
    <row r="306" spans="1:17" x14ac:dyDescent="0.25">
      <c r="A306" s="5">
        <v>44712</v>
      </c>
      <c r="B306" s="18">
        <v>109.509938631672</v>
      </c>
      <c r="C306" s="18">
        <v>8.9481943271468705</v>
      </c>
      <c r="D306" s="21">
        <v>109.55</v>
      </c>
      <c r="E306" s="21">
        <v>8.14</v>
      </c>
      <c r="F306" s="6">
        <v>109.26</v>
      </c>
      <c r="G306" s="7">
        <v>8.16</v>
      </c>
      <c r="H306" s="19">
        <v>49107090</v>
      </c>
      <c r="I306" s="19">
        <v>232776906</v>
      </c>
      <c r="J306" s="13">
        <v>98</v>
      </c>
    </row>
    <row r="307" spans="1:17" x14ac:dyDescent="0.25">
      <c r="A307" s="5">
        <v>44742</v>
      </c>
      <c r="B307" s="18">
        <v>115.134028237178</v>
      </c>
      <c r="C307" s="18">
        <v>9.4750274116347999</v>
      </c>
      <c r="D307" s="21">
        <v>114.84</v>
      </c>
      <c r="E307" s="21">
        <v>7.7</v>
      </c>
      <c r="F307" s="6">
        <v>114.34</v>
      </c>
      <c r="G307" s="7">
        <v>7.6</v>
      </c>
      <c r="H307" s="19">
        <v>47402966</v>
      </c>
      <c r="I307" s="19">
        <v>225884740</v>
      </c>
      <c r="J307" s="13">
        <v>105.5</v>
      </c>
    </row>
    <row r="308" spans="1:17" x14ac:dyDescent="0.25">
      <c r="A308" s="5">
        <v>44773</v>
      </c>
      <c r="B308" s="18">
        <v>101.47488791499499</v>
      </c>
      <c r="C308" s="18">
        <v>8.1758100612603695</v>
      </c>
      <c r="D308" s="21">
        <v>101.62</v>
      </c>
      <c r="E308" s="21">
        <v>7.2839999999999998</v>
      </c>
      <c r="F308" s="6">
        <v>99.39</v>
      </c>
      <c r="G308" s="7">
        <v>7.19</v>
      </c>
      <c r="H308" s="19">
        <v>50413434</v>
      </c>
      <c r="I308" s="19">
        <v>241868763</v>
      </c>
      <c r="J308" s="13">
        <v>110.6</v>
      </c>
      <c r="L308" s="26"/>
      <c r="M308" s="26"/>
      <c r="N308" s="26"/>
      <c r="O308" s="26"/>
      <c r="P308" s="26"/>
      <c r="Q308" s="26"/>
    </row>
    <row r="309" spans="1:17" x14ac:dyDescent="0.25">
      <c r="A309" s="5">
        <v>44804</v>
      </c>
      <c r="B309" s="18">
        <v>94.455065560423506</v>
      </c>
      <c r="C309" s="28">
        <v>9.1894382138425303</v>
      </c>
      <c r="D309" s="21">
        <v>93.67</v>
      </c>
      <c r="E309" s="21">
        <v>8.8000000000000007</v>
      </c>
      <c r="F309" s="6">
        <v>91.48</v>
      </c>
      <c r="G309" s="29">
        <v>8.7799999999999994</v>
      </c>
      <c r="H309" s="19">
        <v>51500430</v>
      </c>
      <c r="I309" s="19">
        <v>245623763</v>
      </c>
      <c r="J309" s="13">
        <v>105</v>
      </c>
    </row>
    <row r="310" spans="1:17" x14ac:dyDescent="0.25">
      <c r="A310" s="5">
        <v>44834</v>
      </c>
      <c r="B310" s="18">
        <v>84.363034318903104</v>
      </c>
      <c r="C310" s="28">
        <v>7.8280500936546797</v>
      </c>
      <c r="D310" s="21">
        <v>84.26</v>
      </c>
      <c r="E310" s="21">
        <v>7.88</v>
      </c>
      <c r="F310" s="6">
        <v>83.8</v>
      </c>
      <c r="G310" s="29">
        <v>7.76</v>
      </c>
      <c r="H310" s="6"/>
      <c r="I310" s="6"/>
      <c r="J310" s="13">
        <v>110</v>
      </c>
    </row>
    <row r="311" spans="1:17" x14ac:dyDescent="0.25">
      <c r="A311" s="5">
        <v>44865</v>
      </c>
      <c r="B311" s="18">
        <v>86.438213127760903</v>
      </c>
      <c r="C311" s="28">
        <v>5.4078517785931197</v>
      </c>
      <c r="D311" s="21">
        <v>87.55</v>
      </c>
      <c r="E311" s="21">
        <v>5.66</v>
      </c>
      <c r="F311" s="6">
        <v>87.03</v>
      </c>
      <c r="G311" s="29">
        <v>6.08</v>
      </c>
      <c r="H311" s="6"/>
      <c r="I311" s="6"/>
      <c r="J311" s="6">
        <v>108</v>
      </c>
    </row>
    <row r="312" spans="1:17" x14ac:dyDescent="0.25">
      <c r="A312" s="5">
        <v>44895</v>
      </c>
      <c r="B312" s="18">
        <v>84.971886515120104</v>
      </c>
      <c r="C312" s="28">
        <v>5.5119709696823902</v>
      </c>
      <c r="D312" s="21">
        <v>84.37</v>
      </c>
      <c r="E312" s="21">
        <v>5.45</v>
      </c>
      <c r="F312" s="6">
        <v>84.39</v>
      </c>
      <c r="G312" s="29">
        <v>6.43</v>
      </c>
      <c r="H312" s="6"/>
      <c r="I312" s="6"/>
      <c r="J312" s="6"/>
    </row>
    <row r="313" spans="1:17" x14ac:dyDescent="0.25">
      <c r="A313" s="5">
        <v>44926</v>
      </c>
      <c r="B313" s="18">
        <v>76.719023451196094</v>
      </c>
      <c r="C313" s="28">
        <v>6.2522719316288704</v>
      </c>
      <c r="D313" s="21">
        <v>76.44</v>
      </c>
      <c r="E313" s="21">
        <v>5.53</v>
      </c>
      <c r="F313" s="6">
        <v>76.52</v>
      </c>
      <c r="G313" s="29">
        <v>5.77</v>
      </c>
      <c r="H313" s="6"/>
      <c r="I313" s="6"/>
      <c r="J313" s="6"/>
    </row>
    <row r="314" spans="1:17" x14ac:dyDescent="0.25">
      <c r="A314" s="5">
        <v>44957</v>
      </c>
      <c r="B314" s="18">
        <v>76.521963527038096</v>
      </c>
      <c r="C314" s="28">
        <v>6.7814562020934996</v>
      </c>
      <c r="D314" s="21">
        <v>78.12</v>
      </c>
      <c r="E314" s="21">
        <v>3.27</v>
      </c>
      <c r="F314" s="6">
        <v>78.16</v>
      </c>
      <c r="G314" s="29">
        <v>3.42</v>
      </c>
      <c r="H314" s="6"/>
      <c r="I314" s="6"/>
      <c r="J314" s="6"/>
    </row>
    <row r="315" spans="1:17" x14ac:dyDescent="0.25">
      <c r="A315" s="5">
        <v>44985</v>
      </c>
      <c r="B315" s="18">
        <v>75.384765586267704</v>
      </c>
      <c r="C315" s="28">
        <v>4.5393246302996904</v>
      </c>
      <c r="D315" s="21">
        <v>76.83</v>
      </c>
      <c r="E315" s="21">
        <v>2.38</v>
      </c>
      <c r="F315" s="6">
        <v>76.86</v>
      </c>
      <c r="G315" s="29">
        <v>2.44</v>
      </c>
      <c r="H315" s="6"/>
      <c r="I315" s="6"/>
      <c r="J315" s="6"/>
    </row>
    <row r="316" spans="1:17" x14ac:dyDescent="0.25">
      <c r="A316" s="5">
        <v>45016</v>
      </c>
      <c r="B316" s="18">
        <v>73.043769918716805</v>
      </c>
      <c r="C316" s="28">
        <v>3.4256095982035801</v>
      </c>
      <c r="D316" s="21">
        <v>73.28</v>
      </c>
      <c r="E316" s="21">
        <v>2.31</v>
      </c>
      <c r="F316" s="6">
        <v>73.37</v>
      </c>
      <c r="G316" s="29">
        <v>2.41</v>
      </c>
      <c r="H316" s="6"/>
      <c r="I316" s="6"/>
      <c r="J316" s="6"/>
    </row>
    <row r="317" spans="1:17" x14ac:dyDescent="0.25">
      <c r="A317" s="5">
        <v>45046</v>
      </c>
      <c r="B317" s="18">
        <v>78.395718550021101</v>
      </c>
      <c r="C317" s="28">
        <v>3.0723544586811098</v>
      </c>
      <c r="D317" s="21">
        <v>79.45</v>
      </c>
      <c r="E317" s="21">
        <v>2.16</v>
      </c>
      <c r="F317" s="6">
        <v>79.44</v>
      </c>
      <c r="G317" s="29">
        <v>2.2000000000000002</v>
      </c>
      <c r="H317" s="6"/>
      <c r="I317" s="6"/>
      <c r="J317" s="6"/>
    </row>
    <row r="318" spans="1:17" x14ac:dyDescent="0.25">
      <c r="A318" s="5">
        <v>45077</v>
      </c>
      <c r="B318" s="18">
        <v>67.349999999999994</v>
      </c>
      <c r="C318" s="18">
        <v>3.2702645699796999</v>
      </c>
      <c r="D318" s="21">
        <v>71.58</v>
      </c>
      <c r="E318" s="21">
        <v>2.15</v>
      </c>
      <c r="F318" s="6">
        <v>71.62</v>
      </c>
      <c r="G318" s="7">
        <v>2.2999999999999998</v>
      </c>
      <c r="H318" s="6"/>
      <c r="I318" s="6"/>
      <c r="J318" s="6"/>
    </row>
    <row r="319" spans="1:17" x14ac:dyDescent="0.25">
      <c r="A319" s="5">
        <v>45107</v>
      </c>
      <c r="B319" s="18">
        <v>67.37</v>
      </c>
      <c r="C319" s="18">
        <v>2.0461533981713398</v>
      </c>
      <c r="D319" s="21">
        <v>70.25</v>
      </c>
      <c r="E319" s="21">
        <v>2.1800000000000002</v>
      </c>
      <c r="F319" s="6">
        <v>70.27</v>
      </c>
      <c r="G319" s="7">
        <v>2.4700000000000002</v>
      </c>
      <c r="H319" s="6"/>
      <c r="I319" s="6"/>
      <c r="J319" s="6"/>
    </row>
    <row r="320" spans="1:17" x14ac:dyDescent="0.25">
      <c r="A320" s="5">
        <v>45138</v>
      </c>
      <c r="B320" s="18"/>
      <c r="C320" s="18"/>
      <c r="D320" s="22">
        <v>73</v>
      </c>
      <c r="E320" s="22">
        <v>2.56</v>
      </c>
      <c r="F320" s="14">
        <v>80.39</v>
      </c>
      <c r="G320" s="14">
        <v>4.8680000000000003</v>
      </c>
      <c r="H320" s="6"/>
      <c r="I320" s="6"/>
      <c r="J320" s="6"/>
    </row>
    <row r="321" spans="1:10" x14ac:dyDescent="0.25">
      <c r="A321" s="5">
        <v>45169</v>
      </c>
      <c r="B321" s="18"/>
      <c r="C321" s="18"/>
      <c r="D321" s="22">
        <v>73</v>
      </c>
      <c r="E321" s="22">
        <v>2.65</v>
      </c>
      <c r="F321" s="27">
        <v>75.349999999999994</v>
      </c>
      <c r="G321" s="14">
        <v>2.6030000000000002</v>
      </c>
      <c r="H321" s="6"/>
      <c r="I321" s="6"/>
      <c r="J321" s="6"/>
    </row>
    <row r="322" spans="1:10" x14ac:dyDescent="0.25">
      <c r="A322" s="5">
        <v>45199</v>
      </c>
      <c r="B322" s="18"/>
      <c r="C322" s="18"/>
      <c r="D322" s="22">
        <v>74</v>
      </c>
      <c r="E322" s="22">
        <v>2.69</v>
      </c>
      <c r="F322" s="14">
        <v>75.290000000000006</v>
      </c>
      <c r="G322" s="14">
        <v>2.585</v>
      </c>
      <c r="H322" s="6"/>
      <c r="I322" s="6"/>
      <c r="J322" s="6"/>
    </row>
    <row r="323" spans="1:10" x14ac:dyDescent="0.25">
      <c r="A323" s="5">
        <v>45230</v>
      </c>
      <c r="B323" s="18"/>
      <c r="C323" s="18"/>
      <c r="D323" s="22">
        <v>74</v>
      </c>
      <c r="E323" s="22">
        <v>2.69</v>
      </c>
      <c r="F323" s="14">
        <v>75.11</v>
      </c>
      <c r="G323" s="14">
        <v>2.6840000000000002</v>
      </c>
      <c r="H323" s="6"/>
      <c r="I323" s="6"/>
      <c r="J323" s="6"/>
    </row>
    <row r="324" spans="1:10" x14ac:dyDescent="0.25">
      <c r="A324" s="5">
        <v>45260</v>
      </c>
      <c r="B324" s="18"/>
      <c r="C324" s="18"/>
      <c r="D324" s="22">
        <v>75</v>
      </c>
      <c r="E324" s="22">
        <v>2.97</v>
      </c>
      <c r="F324" s="14">
        <v>74.86</v>
      </c>
      <c r="G324" s="14">
        <v>3.081</v>
      </c>
      <c r="H324" s="6"/>
      <c r="I324" s="6"/>
      <c r="J324" s="6"/>
    </row>
    <row r="325" spans="1:10" x14ac:dyDescent="0.25">
      <c r="A325" s="5">
        <v>45291</v>
      </c>
      <c r="B325" s="18"/>
      <c r="C325" s="18"/>
      <c r="D325" s="22">
        <v>76</v>
      </c>
      <c r="E325" s="22">
        <v>3.44</v>
      </c>
      <c r="F325" s="14">
        <v>74.569999999999993</v>
      </c>
      <c r="G325" s="14">
        <v>3.4860000000000002</v>
      </c>
      <c r="H325" s="6"/>
      <c r="I325" s="6"/>
      <c r="J325" s="6"/>
    </row>
    <row r="326" spans="1:10" x14ac:dyDescent="0.25">
      <c r="A326" s="5">
        <v>45322</v>
      </c>
      <c r="B326" s="18"/>
      <c r="C326" s="18"/>
      <c r="D326" s="22">
        <v>76</v>
      </c>
      <c r="E326" s="22">
        <v>3.52</v>
      </c>
      <c r="F326" s="14">
        <v>74.27</v>
      </c>
      <c r="G326" s="14">
        <v>3.71</v>
      </c>
      <c r="H326" s="6"/>
      <c r="I326" s="6"/>
      <c r="J326" s="6"/>
    </row>
    <row r="327" spans="1:10" x14ac:dyDescent="0.25">
      <c r="A327" s="5">
        <v>45351</v>
      </c>
      <c r="B327" s="18"/>
      <c r="C327" s="18"/>
      <c r="D327" s="22">
        <v>77</v>
      </c>
      <c r="E327" s="22">
        <v>3.39</v>
      </c>
      <c r="F327" s="14">
        <v>73.959999999999994</v>
      </c>
      <c r="G327" s="14">
        <v>3.6339999999999999</v>
      </c>
      <c r="H327" s="6"/>
      <c r="I327" s="6"/>
      <c r="J327" s="6"/>
    </row>
    <row r="328" spans="1:10" x14ac:dyDescent="0.25">
      <c r="A328" s="5">
        <v>45382</v>
      </c>
      <c r="B328" s="18"/>
      <c r="C328" s="18"/>
      <c r="D328" s="22">
        <v>78</v>
      </c>
      <c r="E328" s="22">
        <v>3.21</v>
      </c>
      <c r="F328" s="14">
        <v>73.64</v>
      </c>
      <c r="G328" s="14">
        <v>3.3450000000000002</v>
      </c>
      <c r="H328" s="6"/>
      <c r="I328" s="6"/>
      <c r="J328" s="6"/>
    </row>
    <row r="329" spans="1:10" x14ac:dyDescent="0.25">
      <c r="A329" s="5">
        <v>45412</v>
      </c>
      <c r="B329" s="18"/>
      <c r="C329" s="18"/>
      <c r="D329" s="22">
        <v>78</v>
      </c>
      <c r="E329" s="22">
        <v>2.96</v>
      </c>
      <c r="F329" s="14">
        <v>73.319999999999993</v>
      </c>
      <c r="G329" s="14">
        <v>3.073</v>
      </c>
      <c r="H329" s="6"/>
      <c r="I329" s="6"/>
      <c r="J329" s="6"/>
    </row>
    <row r="330" spans="1:10" x14ac:dyDescent="0.25">
      <c r="A330" s="5">
        <v>45443</v>
      </c>
      <c r="B330" s="18"/>
      <c r="C330" s="18"/>
      <c r="D330" s="22">
        <v>78</v>
      </c>
      <c r="E330" s="22">
        <v>2.92</v>
      </c>
      <c r="F330" s="14">
        <v>73</v>
      </c>
      <c r="G330" s="14">
        <v>3.0630000000000002</v>
      </c>
      <c r="H330" s="6"/>
      <c r="I330" s="6"/>
      <c r="J330" s="6"/>
    </row>
    <row r="331" spans="1:10" x14ac:dyDescent="0.25">
      <c r="A331" s="5">
        <v>45473</v>
      </c>
      <c r="B331" s="18"/>
      <c r="C331" s="18"/>
      <c r="D331" s="22">
        <v>78</v>
      </c>
      <c r="E331" s="22">
        <v>3.01</v>
      </c>
      <c r="F331" s="14">
        <v>72.67</v>
      </c>
      <c r="G331" s="14">
        <v>3.16</v>
      </c>
      <c r="H331" s="6"/>
      <c r="I331" s="6"/>
      <c r="J331" s="6"/>
    </row>
    <row r="332" spans="1:10" x14ac:dyDescent="0.25">
      <c r="A332" s="5">
        <v>45504</v>
      </c>
      <c r="B332" s="18"/>
      <c r="C332" s="18"/>
      <c r="D332" s="22">
        <v>79</v>
      </c>
      <c r="E332" s="22">
        <v>3.24</v>
      </c>
      <c r="F332" s="14">
        <v>72.319999999999993</v>
      </c>
      <c r="G332" s="14">
        <v>3.2719999999999998</v>
      </c>
      <c r="H332" s="6"/>
      <c r="I332" s="6"/>
      <c r="J332" s="6"/>
    </row>
    <row r="333" spans="1:10" x14ac:dyDescent="0.25">
      <c r="A333" s="5">
        <v>45535</v>
      </c>
      <c r="B333" s="18"/>
      <c r="C333" s="18"/>
      <c r="D333" s="22">
        <v>79</v>
      </c>
      <c r="E333" s="22">
        <v>3.42</v>
      </c>
      <c r="F333" s="14">
        <v>71.989999999999995</v>
      </c>
      <c r="G333" s="14">
        <v>3.319</v>
      </c>
      <c r="H333" s="6"/>
      <c r="I333" s="6"/>
      <c r="J333" s="6"/>
    </row>
    <row r="334" spans="1:10" x14ac:dyDescent="0.25">
      <c r="A334" s="5">
        <v>45565</v>
      </c>
      <c r="B334" s="18"/>
      <c r="C334" s="18"/>
      <c r="D334" s="22">
        <v>79</v>
      </c>
      <c r="E334" s="22">
        <v>3.46</v>
      </c>
      <c r="F334" s="14">
        <v>71.66</v>
      </c>
      <c r="G334" s="14">
        <v>3.2879999999999998</v>
      </c>
      <c r="H334" s="6"/>
      <c r="I334" s="6"/>
      <c r="J334" s="6"/>
    </row>
    <row r="335" spans="1:10" x14ac:dyDescent="0.25">
      <c r="A335" s="5">
        <v>45596</v>
      </c>
      <c r="B335" s="18"/>
      <c r="C335" s="18"/>
      <c r="D335" s="22">
        <v>80</v>
      </c>
      <c r="E335" s="22">
        <v>3.37</v>
      </c>
      <c r="F335" s="14">
        <v>71.36</v>
      </c>
      <c r="G335" s="14">
        <v>3.363</v>
      </c>
      <c r="H335" s="6"/>
      <c r="I335" s="6"/>
      <c r="J335" s="6"/>
    </row>
    <row r="336" spans="1:10" x14ac:dyDescent="0.25">
      <c r="A336" s="5">
        <v>45626</v>
      </c>
      <c r="B336" s="18"/>
      <c r="C336" s="18"/>
      <c r="D336" s="22">
        <v>80</v>
      </c>
      <c r="E336" s="22">
        <v>3.38</v>
      </c>
      <c r="F336" s="14">
        <v>71.09</v>
      </c>
      <c r="G336" s="14">
        <v>3.702</v>
      </c>
      <c r="H336" s="6"/>
      <c r="I336" s="6"/>
      <c r="J336" s="6"/>
    </row>
    <row r="337" spans="1:10" x14ac:dyDescent="0.25">
      <c r="A337" s="5">
        <v>45657</v>
      </c>
      <c r="B337" s="18"/>
      <c r="C337" s="18"/>
      <c r="D337" s="22">
        <v>80</v>
      </c>
      <c r="E337" s="22">
        <v>3.55</v>
      </c>
      <c r="F337" s="14">
        <v>70.819999999999993</v>
      </c>
      <c r="G337" s="14">
        <v>4.1159999999999997</v>
      </c>
      <c r="H337" s="6"/>
      <c r="I337" s="6"/>
      <c r="J337" s="6"/>
    </row>
    <row r="338" spans="1:10" x14ac:dyDescent="0.25">
      <c r="A338" s="5">
        <v>45688</v>
      </c>
      <c r="B338" s="18"/>
      <c r="C338" s="18"/>
      <c r="D338" s="22">
        <v>80</v>
      </c>
      <c r="E338" s="22">
        <v>3.55</v>
      </c>
      <c r="F338" s="14">
        <v>70.5</v>
      </c>
      <c r="G338" s="14">
        <v>4.3899999999999997</v>
      </c>
      <c r="H338" s="6"/>
      <c r="I338" s="6"/>
      <c r="J338" s="6"/>
    </row>
    <row r="339" spans="1:10" x14ac:dyDescent="0.25">
      <c r="A339" s="5">
        <v>45716</v>
      </c>
      <c r="B339" s="18"/>
      <c r="C339" s="18"/>
      <c r="D339" s="22">
        <v>80</v>
      </c>
      <c r="E339" s="22">
        <v>3.55</v>
      </c>
      <c r="F339" s="14">
        <v>70.19</v>
      </c>
      <c r="G339" s="14">
        <v>4.2880000000000003</v>
      </c>
      <c r="H339" s="6"/>
      <c r="I339" s="6"/>
      <c r="J339" s="6"/>
    </row>
    <row r="340" spans="1:10" x14ac:dyDescent="0.25">
      <c r="A340" s="5">
        <v>45747</v>
      </c>
      <c r="B340" s="18"/>
      <c r="C340" s="18"/>
      <c r="D340" s="22">
        <v>80</v>
      </c>
      <c r="E340" s="22">
        <v>3.55</v>
      </c>
      <c r="F340" s="14">
        <v>69.900000000000006</v>
      </c>
      <c r="G340" s="14">
        <v>3.91</v>
      </c>
      <c r="H340" s="6"/>
      <c r="I340" s="6"/>
      <c r="J340" s="6"/>
    </row>
    <row r="341" spans="1:10" x14ac:dyDescent="0.25">
      <c r="A341" s="5">
        <v>45777</v>
      </c>
      <c r="B341" s="18"/>
      <c r="C341" s="18"/>
      <c r="D341" s="22">
        <v>80</v>
      </c>
      <c r="E341" s="22">
        <v>3.55</v>
      </c>
      <c r="F341" s="14">
        <v>69.63</v>
      </c>
      <c r="G341" s="14">
        <v>3.504</v>
      </c>
      <c r="H341" s="6"/>
      <c r="I341" s="6"/>
      <c r="J341" s="6"/>
    </row>
    <row r="342" spans="1:10" x14ac:dyDescent="0.25">
      <c r="A342" s="5">
        <v>45808</v>
      </c>
      <c r="B342" s="18"/>
      <c r="C342" s="18"/>
      <c r="D342" s="22">
        <v>80</v>
      </c>
      <c r="E342" s="22">
        <v>3.55</v>
      </c>
      <c r="F342" s="14">
        <v>69.39</v>
      </c>
      <c r="G342" s="14">
        <v>3.4820000000000002</v>
      </c>
      <c r="H342" s="6"/>
      <c r="I342" s="6"/>
      <c r="J342" s="6"/>
    </row>
    <row r="343" spans="1:10" x14ac:dyDescent="0.25">
      <c r="A343" s="5">
        <v>45838</v>
      </c>
      <c r="B343" s="18"/>
      <c r="C343" s="18"/>
      <c r="D343" s="22">
        <v>80</v>
      </c>
      <c r="E343" s="22">
        <v>3.55</v>
      </c>
      <c r="F343" s="14">
        <v>69.12</v>
      </c>
      <c r="G343" s="14">
        <v>3.601</v>
      </c>
      <c r="H343" s="6"/>
      <c r="I343" s="6"/>
      <c r="J343" s="6"/>
    </row>
    <row r="344" spans="1:10" x14ac:dyDescent="0.25">
      <c r="A344" s="5">
        <v>45869</v>
      </c>
      <c r="B344" s="18"/>
      <c r="C344" s="18"/>
      <c r="D344" s="22">
        <v>80</v>
      </c>
      <c r="E344" s="22">
        <v>3.55</v>
      </c>
      <c r="F344" s="14">
        <v>68.83</v>
      </c>
      <c r="G344" s="14">
        <v>3.722</v>
      </c>
      <c r="H344" s="6"/>
      <c r="I344" s="6"/>
      <c r="J344" s="6"/>
    </row>
    <row r="345" spans="1:10" x14ac:dyDescent="0.25">
      <c r="A345" s="5">
        <v>45900</v>
      </c>
      <c r="B345" s="18"/>
      <c r="C345" s="18"/>
      <c r="D345" s="22">
        <v>80</v>
      </c>
      <c r="E345" s="22">
        <v>3.55</v>
      </c>
      <c r="F345" s="14">
        <v>68.540000000000006</v>
      </c>
      <c r="G345" s="14">
        <v>3.766</v>
      </c>
      <c r="H345" s="6"/>
      <c r="I345" s="6"/>
      <c r="J345" s="6"/>
    </row>
    <row r="346" spans="1:10" x14ac:dyDescent="0.25">
      <c r="A346" s="5">
        <v>45930</v>
      </c>
      <c r="B346" s="18"/>
      <c r="C346" s="18"/>
      <c r="D346" s="22">
        <v>80</v>
      </c>
      <c r="E346" s="22">
        <v>3.55</v>
      </c>
      <c r="F346" s="14">
        <v>68.31</v>
      </c>
      <c r="G346" s="14">
        <v>3.722</v>
      </c>
      <c r="H346" s="6"/>
      <c r="I346" s="6"/>
      <c r="J346" s="6"/>
    </row>
    <row r="347" spans="1:10" x14ac:dyDescent="0.25">
      <c r="A347" s="5">
        <v>45961</v>
      </c>
      <c r="B347" s="18"/>
      <c r="C347" s="18"/>
      <c r="D347" s="22">
        <v>80</v>
      </c>
      <c r="E347" s="22">
        <v>3.55</v>
      </c>
      <c r="F347" s="14">
        <v>68.09</v>
      </c>
      <c r="G347" s="14">
        <v>3.7919999999999998</v>
      </c>
      <c r="H347" s="6"/>
      <c r="I347" s="6"/>
      <c r="J347" s="6"/>
    </row>
    <row r="348" spans="1:10" x14ac:dyDescent="0.25">
      <c r="A348" s="5">
        <v>45991</v>
      </c>
      <c r="B348" s="18"/>
      <c r="C348" s="18"/>
      <c r="D348" s="22">
        <v>80</v>
      </c>
      <c r="E348" s="22">
        <v>3.55</v>
      </c>
      <c r="F348" s="14">
        <v>67.88</v>
      </c>
      <c r="G348" s="14">
        <v>4.1319999999999997</v>
      </c>
      <c r="H348" s="6"/>
      <c r="I348" s="6"/>
      <c r="J348" s="6"/>
    </row>
    <row r="349" spans="1:10" x14ac:dyDescent="0.25">
      <c r="A349" s="5">
        <v>46022</v>
      </c>
      <c r="B349" s="18"/>
      <c r="C349" s="18"/>
      <c r="D349" s="22">
        <v>80</v>
      </c>
      <c r="E349" s="22">
        <v>3.55</v>
      </c>
      <c r="F349" s="14">
        <v>67.67</v>
      </c>
      <c r="G349" s="14">
        <v>4.4969999999999999</v>
      </c>
      <c r="H349" s="6"/>
      <c r="I349" s="6"/>
      <c r="J349" s="6"/>
    </row>
    <row r="350" spans="1:10" x14ac:dyDescent="0.25">
      <c r="A350" s="5">
        <v>46053</v>
      </c>
      <c r="B350" s="18"/>
      <c r="C350" s="18"/>
      <c r="D350" s="22">
        <v>80</v>
      </c>
      <c r="E350" s="22">
        <v>3.55</v>
      </c>
      <c r="F350" s="14">
        <v>67.400000000000006</v>
      </c>
      <c r="G350" s="14">
        <v>4.7279999999999998</v>
      </c>
      <c r="H350" s="6"/>
      <c r="I350" s="6"/>
      <c r="J350" s="6"/>
    </row>
    <row r="351" spans="1:10" x14ac:dyDescent="0.25">
      <c r="A351" s="5">
        <v>46081</v>
      </c>
      <c r="B351" s="18"/>
      <c r="C351" s="18"/>
      <c r="D351" s="22">
        <v>80</v>
      </c>
      <c r="E351" s="22">
        <v>3.55</v>
      </c>
      <c r="F351" s="14">
        <v>67.150000000000006</v>
      </c>
      <c r="G351" s="14">
        <v>4.5069999999999997</v>
      </c>
      <c r="H351" s="6"/>
      <c r="I351" s="6"/>
      <c r="J351" s="6"/>
    </row>
    <row r="352" spans="1:10" x14ac:dyDescent="0.25">
      <c r="A352" s="5">
        <v>46112</v>
      </c>
      <c r="B352" s="18"/>
      <c r="C352" s="18"/>
      <c r="D352" s="22">
        <v>80</v>
      </c>
      <c r="E352" s="22">
        <v>3.55</v>
      </c>
      <c r="F352" s="14">
        <v>66.900000000000006</v>
      </c>
      <c r="G352" s="14">
        <v>4.0469999999999997</v>
      </c>
      <c r="H352" s="6"/>
      <c r="I352" s="6"/>
      <c r="J352" s="6"/>
    </row>
    <row r="353" spans="1:10" x14ac:dyDescent="0.25">
      <c r="A353" s="5">
        <v>46142</v>
      </c>
      <c r="B353" s="18"/>
      <c r="C353" s="18"/>
      <c r="D353" s="22">
        <v>80</v>
      </c>
      <c r="E353" s="22">
        <v>3.55</v>
      </c>
      <c r="F353" s="14">
        <v>66.66</v>
      </c>
      <c r="G353" s="14">
        <v>3.5270000000000001</v>
      </c>
      <c r="H353" s="6"/>
      <c r="I353" s="6"/>
      <c r="J353" s="6"/>
    </row>
    <row r="354" spans="1:10" x14ac:dyDescent="0.25">
      <c r="A354" s="5">
        <v>46173</v>
      </c>
      <c r="B354" s="18"/>
      <c r="C354" s="18"/>
      <c r="D354" s="22">
        <v>80</v>
      </c>
      <c r="E354" s="22">
        <v>3.55</v>
      </c>
      <c r="F354" s="14">
        <v>66.45</v>
      </c>
      <c r="G354" s="14">
        <v>3.4710000000000001</v>
      </c>
      <c r="H354" s="6"/>
      <c r="I354" s="6"/>
      <c r="J354" s="6"/>
    </row>
    <row r="355" spans="1:10" x14ac:dyDescent="0.25">
      <c r="A355" s="5">
        <v>46203</v>
      </c>
      <c r="B355" s="18"/>
      <c r="C355" s="18"/>
      <c r="D355" s="22">
        <v>80</v>
      </c>
      <c r="E355" s="22">
        <v>3.55</v>
      </c>
      <c r="F355" s="14">
        <v>66.239999999999995</v>
      </c>
      <c r="G355" s="14">
        <v>3.5760000000000001</v>
      </c>
      <c r="H355" s="6"/>
      <c r="I355" s="6"/>
      <c r="J355" s="6"/>
    </row>
    <row r="356" spans="1:10" x14ac:dyDescent="0.25">
      <c r="A356" s="5">
        <v>46234</v>
      </c>
      <c r="B356" s="18"/>
      <c r="C356" s="18"/>
      <c r="D356" s="22">
        <v>80</v>
      </c>
      <c r="E356" s="22">
        <v>3.55</v>
      </c>
      <c r="F356" s="14">
        <v>66</v>
      </c>
      <c r="G356" s="14">
        <v>3.6829999999999998</v>
      </c>
      <c r="H356" s="6"/>
      <c r="I356" s="6"/>
      <c r="J356" s="6"/>
    </row>
    <row r="357" spans="1:10" x14ac:dyDescent="0.25">
      <c r="A357" s="5">
        <v>46265</v>
      </c>
      <c r="B357" s="18"/>
      <c r="C357" s="18"/>
      <c r="D357" s="22">
        <v>80</v>
      </c>
      <c r="E357" s="22">
        <v>3.55</v>
      </c>
      <c r="F357" s="14">
        <v>65.78</v>
      </c>
      <c r="G357" s="14">
        <v>3.7210000000000001</v>
      </c>
      <c r="H357" s="6"/>
      <c r="I357" s="6"/>
      <c r="J357" s="6"/>
    </row>
    <row r="358" spans="1:10" x14ac:dyDescent="0.25">
      <c r="A358" s="5">
        <v>46295</v>
      </c>
      <c r="B358" s="18"/>
      <c r="C358" s="18"/>
      <c r="D358" s="22">
        <v>80</v>
      </c>
      <c r="E358" s="22">
        <v>3.55</v>
      </c>
      <c r="F358" s="14">
        <v>65.569999999999993</v>
      </c>
      <c r="G358" s="14">
        <v>3.6579999999999999</v>
      </c>
      <c r="H358" s="6"/>
      <c r="I358" s="6"/>
      <c r="J358" s="6"/>
    </row>
    <row r="359" spans="1:10" x14ac:dyDescent="0.25">
      <c r="A359" s="5">
        <v>46326</v>
      </c>
      <c r="B359" s="18"/>
      <c r="C359" s="18"/>
      <c r="D359" s="22">
        <v>80</v>
      </c>
      <c r="E359" s="22">
        <v>3.55</v>
      </c>
      <c r="F359" s="14">
        <v>65.39</v>
      </c>
      <c r="G359" s="14">
        <v>3.7280000000000002</v>
      </c>
      <c r="H359" s="6"/>
      <c r="I359" s="6"/>
      <c r="J359" s="6"/>
    </row>
    <row r="360" spans="1:10" x14ac:dyDescent="0.25">
      <c r="A360" s="5">
        <v>46356</v>
      </c>
      <c r="B360" s="18"/>
      <c r="C360" s="18"/>
      <c r="D360" s="22">
        <v>80</v>
      </c>
      <c r="E360" s="22">
        <v>3.55</v>
      </c>
      <c r="F360" s="14">
        <v>65.209999999999994</v>
      </c>
      <c r="G360" s="14">
        <v>4.0330000000000004</v>
      </c>
      <c r="H360" s="6"/>
      <c r="I360" s="6"/>
      <c r="J360" s="6"/>
    </row>
    <row r="361" spans="1:10" x14ac:dyDescent="0.25">
      <c r="A361" s="5">
        <v>46387</v>
      </c>
      <c r="B361" s="18"/>
      <c r="C361" s="18"/>
      <c r="D361" s="22">
        <v>80</v>
      </c>
      <c r="E361" s="22">
        <v>3.55</v>
      </c>
      <c r="F361" s="14">
        <v>65.010000000000005</v>
      </c>
      <c r="G361" s="14">
        <v>4.4020000000000001</v>
      </c>
      <c r="H361" s="6"/>
      <c r="I361" s="6"/>
      <c r="J361" s="6"/>
    </row>
    <row r="362" spans="1:10" x14ac:dyDescent="0.25">
      <c r="A362" s="15">
        <v>46418</v>
      </c>
      <c r="B362" s="18"/>
      <c r="C362" s="18"/>
      <c r="D362" s="22">
        <v>80</v>
      </c>
      <c r="E362" s="22">
        <v>3.55</v>
      </c>
      <c r="F362" s="14">
        <v>64.75</v>
      </c>
      <c r="G362" s="14">
        <v>4.6479999999999997</v>
      </c>
      <c r="H362" s="6"/>
      <c r="I362" s="6"/>
      <c r="J362" s="6"/>
    </row>
    <row r="363" spans="1:10" x14ac:dyDescent="0.25">
      <c r="A363" s="15">
        <v>46446</v>
      </c>
      <c r="B363" s="18"/>
      <c r="C363" s="18"/>
      <c r="D363" s="22">
        <v>80</v>
      </c>
      <c r="E363" s="22">
        <v>3.55</v>
      </c>
      <c r="F363" s="14">
        <v>64.489999999999995</v>
      </c>
      <c r="G363" s="14">
        <v>4.4359999999999999</v>
      </c>
      <c r="H363" s="6"/>
      <c r="I363" s="6"/>
      <c r="J363" s="6"/>
    </row>
    <row r="364" spans="1:10" x14ac:dyDescent="0.25">
      <c r="A364" s="15">
        <v>46477</v>
      </c>
      <c r="B364" s="18"/>
      <c r="C364" s="18"/>
      <c r="D364" s="22">
        <v>80</v>
      </c>
      <c r="E364" s="22">
        <v>3.55</v>
      </c>
      <c r="F364" s="14">
        <v>64.3</v>
      </c>
      <c r="G364" s="14">
        <v>3.9710000000000001</v>
      </c>
      <c r="H364" s="6"/>
      <c r="I364" s="6"/>
      <c r="J364" s="6"/>
    </row>
    <row r="365" spans="1:10" x14ac:dyDescent="0.25">
      <c r="A365" s="15">
        <v>46507</v>
      </c>
      <c r="B365" s="18"/>
      <c r="C365" s="18"/>
      <c r="D365" s="22">
        <v>80</v>
      </c>
      <c r="E365" s="22">
        <v>3.55</v>
      </c>
      <c r="F365" s="14">
        <v>64.12</v>
      </c>
      <c r="G365" s="14">
        <v>3.448</v>
      </c>
      <c r="H365" s="6"/>
      <c r="I365" s="6"/>
      <c r="J365" s="6"/>
    </row>
    <row r="366" spans="1:10" x14ac:dyDescent="0.25">
      <c r="A366" s="15">
        <v>46538</v>
      </c>
      <c r="B366" s="18"/>
      <c r="C366" s="18"/>
      <c r="D366" s="22">
        <v>80</v>
      </c>
      <c r="E366" s="22">
        <v>3.55</v>
      </c>
      <c r="F366" s="14">
        <v>63.99</v>
      </c>
      <c r="G366" s="14">
        <v>3.4140000000000001</v>
      </c>
      <c r="H366" s="6"/>
      <c r="I366" s="6"/>
      <c r="J366" s="6"/>
    </row>
    <row r="367" spans="1:10" x14ac:dyDescent="0.25">
      <c r="A367" s="15">
        <v>46568</v>
      </c>
      <c r="B367" s="18"/>
      <c r="C367" s="18"/>
      <c r="D367" s="22">
        <v>80</v>
      </c>
      <c r="E367" s="22">
        <v>3.55</v>
      </c>
      <c r="F367" s="14">
        <v>63.79</v>
      </c>
      <c r="G367" s="14">
        <v>3.5249999999999999</v>
      </c>
      <c r="H367" s="6"/>
      <c r="I367" s="6"/>
      <c r="J367" s="6"/>
    </row>
    <row r="368" spans="1:10" x14ac:dyDescent="0.25">
      <c r="A368" s="15">
        <v>46599</v>
      </c>
      <c r="D368" s="22">
        <v>80</v>
      </c>
      <c r="E368" s="22">
        <v>3.55</v>
      </c>
      <c r="F368" s="14">
        <v>63.54</v>
      </c>
      <c r="G368" s="14">
        <v>3.6349999999999998</v>
      </c>
    </row>
    <row r="369" spans="1:7" x14ac:dyDescent="0.25">
      <c r="A369" s="15">
        <v>46630</v>
      </c>
      <c r="D369" s="22">
        <v>80</v>
      </c>
      <c r="E369" s="22">
        <v>3.55</v>
      </c>
      <c r="F369" s="14">
        <v>63.36</v>
      </c>
      <c r="G369" s="14">
        <v>3.677</v>
      </c>
    </row>
    <row r="370" spans="1:7" x14ac:dyDescent="0.25">
      <c r="A370" s="15">
        <v>46660</v>
      </c>
      <c r="D370" s="22">
        <v>80</v>
      </c>
      <c r="E370" s="22">
        <v>3.55</v>
      </c>
      <c r="F370" s="14">
        <v>63.16</v>
      </c>
      <c r="G370" s="14">
        <v>3.625</v>
      </c>
    </row>
    <row r="371" spans="1:7" x14ac:dyDescent="0.25">
      <c r="A371" s="15">
        <v>46691</v>
      </c>
      <c r="D371" s="22">
        <v>80</v>
      </c>
      <c r="E371" s="22">
        <v>3.55</v>
      </c>
      <c r="F371" s="14">
        <v>62.97</v>
      </c>
      <c r="G371" s="14">
        <v>3.7330000000000001</v>
      </c>
    </row>
    <row r="372" spans="1:7" x14ac:dyDescent="0.25">
      <c r="A372" s="15">
        <v>46721</v>
      </c>
      <c r="D372" s="22">
        <v>80</v>
      </c>
      <c r="E372" s="22">
        <v>3.55</v>
      </c>
      <c r="F372" s="14">
        <v>62.85</v>
      </c>
      <c r="G372">
        <v>4.0350000000000001</v>
      </c>
    </row>
    <row r="373" spans="1:7" x14ac:dyDescent="0.25">
      <c r="A373" s="15">
        <v>46752</v>
      </c>
      <c r="D373" s="22">
        <v>80</v>
      </c>
      <c r="E373" s="22">
        <v>3.55</v>
      </c>
      <c r="F373" s="14">
        <v>62.71</v>
      </c>
      <c r="G373">
        <v>4.4050000000000002</v>
      </c>
    </row>
    <row r="374" spans="1:7" x14ac:dyDescent="0.25">
      <c r="A374" s="15">
        <v>46783</v>
      </c>
      <c r="D374" s="22">
        <v>80</v>
      </c>
      <c r="E374" s="22">
        <v>3.55</v>
      </c>
      <c r="F374">
        <v>62.47</v>
      </c>
      <c r="G374">
        <v>4.6529999999999996</v>
      </c>
    </row>
    <row r="375" spans="1:7" x14ac:dyDescent="0.25">
      <c r="A375" s="15">
        <v>46812</v>
      </c>
      <c r="D375" s="22">
        <v>80</v>
      </c>
      <c r="E375" s="22">
        <v>3.55</v>
      </c>
      <c r="F375">
        <v>62.28</v>
      </c>
      <c r="G375">
        <v>4.4080000000000004</v>
      </c>
    </row>
    <row r="376" spans="1:7" x14ac:dyDescent="0.25">
      <c r="A376" s="15">
        <v>46843</v>
      </c>
      <c r="D376" s="22">
        <v>80</v>
      </c>
      <c r="E376" s="22">
        <v>3.55</v>
      </c>
      <c r="F376">
        <v>62.07</v>
      </c>
      <c r="G376">
        <v>3.9609999999999999</v>
      </c>
    </row>
    <row r="377" spans="1:7" x14ac:dyDescent="0.25">
      <c r="A377" s="15">
        <v>46873</v>
      </c>
      <c r="D377" s="22">
        <v>80</v>
      </c>
      <c r="E377" s="22">
        <v>3.55</v>
      </c>
      <c r="F377">
        <v>61.92</v>
      </c>
      <c r="G377">
        <v>3.4489999999999998</v>
      </c>
    </row>
    <row r="378" spans="1:7" x14ac:dyDescent="0.25">
      <c r="A378" s="15">
        <v>46904</v>
      </c>
      <c r="D378" s="22">
        <v>80</v>
      </c>
      <c r="E378" s="22">
        <v>3.55</v>
      </c>
      <c r="F378">
        <v>61.74</v>
      </c>
      <c r="G378">
        <v>3.4159999999999999</v>
      </c>
    </row>
    <row r="379" spans="1:7" x14ac:dyDescent="0.25">
      <c r="A379" s="15">
        <v>46934</v>
      </c>
      <c r="D379" s="22">
        <v>80</v>
      </c>
      <c r="E379" s="22">
        <v>3.55</v>
      </c>
      <c r="F379">
        <v>61.58</v>
      </c>
      <c r="G379">
        <v>3.532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F990-DA40-4F13-A306-B505D34A3493}">
  <dimension ref="A1:I142"/>
  <sheetViews>
    <sheetView zoomScale="90" zoomScaleNormal="90" workbookViewId="0">
      <pane ySplit="1" topLeftCell="A77" activePane="bottomLeft" state="frozen"/>
      <selection pane="bottomLeft" activeCell="A83" sqref="A83"/>
    </sheetView>
  </sheetViews>
  <sheetFormatPr defaultRowHeight="15" x14ac:dyDescent="0.25"/>
  <cols>
    <col min="2" max="2" width="12.5703125" bestFit="1" customWidth="1"/>
    <col min="3" max="3" width="11.28515625" bestFit="1" customWidth="1"/>
    <col min="4" max="4" width="13.28515625" bestFit="1" customWidth="1"/>
    <col min="5" max="5" width="11.85546875" bestFit="1" customWidth="1"/>
    <col min="6" max="7" width="12" bestFit="1" customWidth="1"/>
    <col min="9" max="9" width="13.5703125" bestFit="1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8</v>
      </c>
      <c r="E1" s="3" t="s">
        <v>9</v>
      </c>
      <c r="F1" s="3" t="s">
        <v>116</v>
      </c>
      <c r="G1" s="3" t="s">
        <v>117</v>
      </c>
      <c r="H1" s="3" t="s">
        <v>115</v>
      </c>
      <c r="I1" s="3" t="s">
        <v>121</v>
      </c>
    </row>
    <row r="2" spans="1:9" x14ac:dyDescent="0.25">
      <c r="A2" t="s">
        <v>7</v>
      </c>
      <c r="B2" s="18">
        <v>18.435086451548599</v>
      </c>
      <c r="C2" s="20">
        <v>19.925727272727272</v>
      </c>
      <c r="D2" s="18">
        <v>2.5731335392007701</v>
      </c>
      <c r="E2" s="20">
        <v>2.7974890206411942</v>
      </c>
      <c r="F2" s="19">
        <v>18592553</v>
      </c>
      <c r="G2" s="19">
        <v>405088189</v>
      </c>
      <c r="H2" s="16">
        <v>58.333333333333336</v>
      </c>
      <c r="I2" s="20">
        <v>87.89373333333333</v>
      </c>
    </row>
    <row r="3" spans="1:9" x14ac:dyDescent="0.25">
      <c r="A3" t="s">
        <v>6</v>
      </c>
      <c r="B3" s="18">
        <v>14.2523994330587</v>
      </c>
      <c r="C3" s="20">
        <v>15.998659451659451</v>
      </c>
      <c r="D3" s="18">
        <v>1.92270800752618</v>
      </c>
      <c r="E3" s="20">
        <v>2.1841570972886761</v>
      </c>
      <c r="F3" s="19">
        <v>18260797</v>
      </c>
      <c r="G3" s="19">
        <v>401527791</v>
      </c>
      <c r="H3" s="16">
        <v>49.333333333333336</v>
      </c>
      <c r="I3" s="20">
        <v>89.123533333333327</v>
      </c>
    </row>
    <row r="4" spans="1:9" x14ac:dyDescent="0.25">
      <c r="A4" t="s">
        <v>5</v>
      </c>
      <c r="B4" s="18">
        <v>12.686101487982899</v>
      </c>
      <c r="C4" s="20">
        <v>14.78038961038961</v>
      </c>
      <c r="D4" s="18">
        <v>1.84414940303987</v>
      </c>
      <c r="E4" s="20">
        <v>2.2452290764790765</v>
      </c>
      <c r="F4" s="19">
        <v>17448588</v>
      </c>
      <c r="G4" s="19">
        <v>413021556</v>
      </c>
      <c r="H4" s="16">
        <v>45.666666666666664</v>
      </c>
      <c r="I4" s="20">
        <v>87.922866666666664</v>
      </c>
    </row>
    <row r="5" spans="1:9" x14ac:dyDescent="0.25">
      <c r="A5" t="s">
        <v>4</v>
      </c>
      <c r="B5" s="18">
        <v>12.0993657255322</v>
      </c>
      <c r="C5" s="20">
        <v>14.127982934939457</v>
      </c>
      <c r="D5" s="18">
        <v>1.7133987267997699</v>
      </c>
      <c r="E5" s="20">
        <v>2.0142453102453106</v>
      </c>
      <c r="F5" s="19">
        <v>16771178</v>
      </c>
      <c r="G5" s="19">
        <v>400960342</v>
      </c>
      <c r="H5" s="16">
        <v>43</v>
      </c>
      <c r="I5" s="20">
        <v>85.061066666666676</v>
      </c>
    </row>
    <row r="6" spans="1:9" x14ac:dyDescent="0.25">
      <c r="A6" t="s">
        <v>3</v>
      </c>
      <c r="B6" s="18">
        <v>11.122312213831799</v>
      </c>
      <c r="C6" s="20">
        <v>12.971363636363636</v>
      </c>
      <c r="D6" s="18">
        <v>1.7869291166305601</v>
      </c>
      <c r="E6" s="20">
        <v>1.9031124401913877</v>
      </c>
      <c r="F6" s="19">
        <v>17114719</v>
      </c>
      <c r="G6" s="19">
        <v>406952974</v>
      </c>
      <c r="H6" s="16">
        <v>40</v>
      </c>
      <c r="I6" s="20">
        <v>83.748699999999999</v>
      </c>
    </row>
    <row r="7" spans="1:9" x14ac:dyDescent="0.25">
      <c r="A7" t="s">
        <v>10</v>
      </c>
      <c r="B7" s="18">
        <v>11.1671890796816</v>
      </c>
      <c r="C7" s="20">
        <v>13.011152173913043</v>
      </c>
      <c r="D7" s="18">
        <v>1.5897158455343099</v>
      </c>
      <c r="E7" s="20">
        <v>1.8050076277650648</v>
      </c>
      <c r="F7" s="19">
        <v>16315788</v>
      </c>
      <c r="G7" s="19">
        <v>403666716</v>
      </c>
      <c r="H7" s="16">
        <v>24.333333333333332</v>
      </c>
      <c r="I7" s="20">
        <v>81.835700000000003</v>
      </c>
    </row>
    <row r="8" spans="1:9" x14ac:dyDescent="0.25">
      <c r="A8" t="s">
        <v>10</v>
      </c>
      <c r="B8" s="18">
        <v>15.1375242266862</v>
      </c>
      <c r="C8" s="20">
        <v>17.562924242424245</v>
      </c>
      <c r="D8" s="18">
        <v>1.9261612604374201</v>
      </c>
      <c r="E8" s="20">
        <v>2.2338834776334777</v>
      </c>
      <c r="F8" s="19">
        <v>17390740</v>
      </c>
      <c r="G8" s="19">
        <v>406800236</v>
      </c>
      <c r="H8" s="16">
        <v>33.333333333333336</v>
      </c>
      <c r="I8" s="20">
        <v>81.043933333333328</v>
      </c>
    </row>
    <row r="9" spans="1:9" x14ac:dyDescent="0.25">
      <c r="A9" t="s">
        <v>10</v>
      </c>
      <c r="B9" s="18">
        <v>19.799893574255101</v>
      </c>
      <c r="C9" s="20">
        <v>21.579502164502163</v>
      </c>
      <c r="D9" s="18">
        <v>2.4168259649683499</v>
      </c>
      <c r="E9" s="20">
        <v>2.5443650793650794</v>
      </c>
      <c r="F9" s="19">
        <v>16706390</v>
      </c>
      <c r="G9" s="19">
        <v>413507317</v>
      </c>
      <c r="H9" s="16">
        <v>37.666666666666664</v>
      </c>
      <c r="I9" s="20">
        <v>82.0334</v>
      </c>
    </row>
    <row r="10" spans="1:9" x14ac:dyDescent="0.25">
      <c r="A10" t="s">
        <v>10</v>
      </c>
      <c r="B10" s="18">
        <v>22.958267010502201</v>
      </c>
      <c r="C10" s="20">
        <v>24.539986197377502</v>
      </c>
      <c r="D10" s="18">
        <v>2.5174957507643798</v>
      </c>
      <c r="E10" s="20">
        <v>2.4771984126984128</v>
      </c>
      <c r="F10" s="19">
        <v>17346666</v>
      </c>
      <c r="G10" s="19">
        <v>420533282</v>
      </c>
      <c r="H10" s="16">
        <v>48.333333333333336</v>
      </c>
      <c r="I10" s="20">
        <v>83.644499999999994</v>
      </c>
    </row>
    <row r="11" spans="1:9" x14ac:dyDescent="0.25">
      <c r="A11" t="s">
        <v>11</v>
      </c>
      <c r="B11" s="18">
        <v>27.710222048522901</v>
      </c>
      <c r="C11" s="20">
        <v>28.556114561766734</v>
      </c>
      <c r="D11" s="18">
        <v>2.6005825651544301</v>
      </c>
      <c r="E11" s="20">
        <v>2.6192151029748283</v>
      </c>
      <c r="F11" s="19">
        <v>17327519</v>
      </c>
      <c r="G11" s="19">
        <v>415834449</v>
      </c>
      <c r="H11" s="16">
        <v>64.666666666666671</v>
      </c>
      <c r="I11" s="20">
        <v>83.913300000000007</v>
      </c>
    </row>
    <row r="12" spans="1:9" x14ac:dyDescent="0.25">
      <c r="A12" t="s">
        <v>11</v>
      </c>
      <c r="B12" s="18">
        <v>27.616509934447301</v>
      </c>
      <c r="C12" s="20">
        <v>28.413709486166006</v>
      </c>
      <c r="D12" s="18">
        <v>3.2218353086076901</v>
      </c>
      <c r="E12" s="20">
        <v>3.6276997607655503</v>
      </c>
      <c r="F12" s="19">
        <v>17439873</v>
      </c>
      <c r="G12" s="19">
        <v>405445197</v>
      </c>
      <c r="H12" s="16">
        <v>71.666666666666671</v>
      </c>
      <c r="I12" s="20">
        <v>83.608599999999996</v>
      </c>
    </row>
    <row r="13" spans="1:9" x14ac:dyDescent="0.25">
      <c r="A13" t="s">
        <v>11</v>
      </c>
      <c r="B13" s="18">
        <v>30.7056380813038</v>
      </c>
      <c r="C13" s="20">
        <v>31.625645272601794</v>
      </c>
      <c r="D13" s="18">
        <v>3.9817689763362099</v>
      </c>
      <c r="E13" s="20">
        <v>4.4802826953748003</v>
      </c>
      <c r="F13" s="19">
        <v>17356307</v>
      </c>
      <c r="G13" s="19">
        <v>409059152</v>
      </c>
      <c r="H13" s="16">
        <v>69</v>
      </c>
      <c r="I13" s="20">
        <v>84.073333333333338</v>
      </c>
    </row>
    <row r="14" spans="1:9" x14ac:dyDescent="0.25">
      <c r="A14" t="s">
        <v>11</v>
      </c>
      <c r="B14" s="18">
        <v>30.705462701450401</v>
      </c>
      <c r="C14" s="20">
        <v>31.962590187590187</v>
      </c>
      <c r="D14" s="18">
        <v>5.4529285915407302</v>
      </c>
      <c r="E14" s="20">
        <v>6.502704545454546</v>
      </c>
      <c r="F14" s="19">
        <v>17722043</v>
      </c>
      <c r="G14" s="19">
        <v>415612216</v>
      </c>
      <c r="H14" s="16">
        <v>65.666666666666671</v>
      </c>
      <c r="I14" s="20">
        <v>84.00396666666667</v>
      </c>
    </row>
    <row r="15" spans="1:9" x14ac:dyDescent="0.25">
      <c r="A15" t="s">
        <v>12</v>
      </c>
      <c r="B15" s="18">
        <v>27.1854865983526</v>
      </c>
      <c r="C15" s="20">
        <v>28.466939393939395</v>
      </c>
      <c r="D15" s="18">
        <v>6.6846867620197097</v>
      </c>
      <c r="E15" s="20">
        <v>6.3315981240981243</v>
      </c>
      <c r="F15" s="19">
        <v>17500162</v>
      </c>
      <c r="G15" s="19">
        <v>412995448</v>
      </c>
      <c r="H15" s="16">
        <v>71.666666666666671</v>
      </c>
      <c r="I15" s="20">
        <v>84.460333333333338</v>
      </c>
    </row>
    <row r="16" spans="1:9" x14ac:dyDescent="0.25">
      <c r="A16" t="s">
        <v>12</v>
      </c>
      <c r="B16" s="18">
        <v>25.254762169800301</v>
      </c>
      <c r="C16" s="20">
        <v>28.006011042097999</v>
      </c>
      <c r="D16" s="18">
        <v>4.3050717266205902</v>
      </c>
      <c r="E16" s="20">
        <v>4.3632864357864358</v>
      </c>
      <c r="F16" s="19">
        <v>17399094</v>
      </c>
      <c r="G16" s="19">
        <v>412304940</v>
      </c>
      <c r="H16" s="16">
        <v>76.666666666666671</v>
      </c>
      <c r="I16" s="20">
        <v>84.890333333333331</v>
      </c>
    </row>
    <row r="17" spans="1:9" x14ac:dyDescent="0.25">
      <c r="A17" t="s">
        <v>12</v>
      </c>
      <c r="B17" s="18">
        <v>25.143749571388899</v>
      </c>
      <c r="C17" s="20">
        <v>26.486378458498024</v>
      </c>
      <c r="D17" s="18">
        <v>2.6603134795883299</v>
      </c>
      <c r="E17" s="20">
        <v>2.7274751984126984</v>
      </c>
      <c r="F17" s="19">
        <v>17335064</v>
      </c>
      <c r="G17" s="19">
        <v>416004470</v>
      </c>
      <c r="H17" s="16">
        <v>75.333333333333329</v>
      </c>
      <c r="I17" s="20">
        <v>84.050566666666668</v>
      </c>
    </row>
    <row r="18" spans="1:9" x14ac:dyDescent="0.25">
      <c r="A18" t="s">
        <v>12</v>
      </c>
      <c r="B18" s="18">
        <v>18.397155183275</v>
      </c>
      <c r="C18" s="20">
        <v>20.376271911663217</v>
      </c>
      <c r="D18" s="18">
        <v>2.2331820652885499</v>
      </c>
      <c r="E18" s="20">
        <v>2.4052044241037378</v>
      </c>
      <c r="F18" s="19">
        <v>17731550</v>
      </c>
      <c r="G18" s="19">
        <v>414989983</v>
      </c>
      <c r="H18" s="16">
        <v>49.666666666666664</v>
      </c>
      <c r="I18" s="20">
        <v>82.947400000000002</v>
      </c>
    </row>
    <row r="19" spans="1:9" x14ac:dyDescent="0.25">
      <c r="A19" t="s">
        <v>14</v>
      </c>
      <c r="B19" s="18">
        <v>24.638659059427798</v>
      </c>
      <c r="C19" s="20">
        <v>26.269424242424243</v>
      </c>
      <c r="D19" s="18">
        <v>2.7325848670845101</v>
      </c>
      <c r="E19" s="20">
        <v>3.3794712121212123</v>
      </c>
      <c r="F19" s="19">
        <v>17255582</v>
      </c>
      <c r="G19" s="19">
        <v>395466690</v>
      </c>
      <c r="H19" s="16">
        <v>38</v>
      </c>
      <c r="I19" s="20">
        <v>80.68313333333333</v>
      </c>
    </row>
    <row r="20" spans="1:9" x14ac:dyDescent="0.25">
      <c r="A20" t="s">
        <v>15</v>
      </c>
      <c r="B20" s="18">
        <v>26.930480697206001</v>
      </c>
      <c r="C20" s="20">
        <v>28.335310966810965</v>
      </c>
      <c r="D20" s="18">
        <v>2.6755834751771701</v>
      </c>
      <c r="E20" s="20">
        <v>3.20785101010101</v>
      </c>
      <c r="F20" s="19">
        <v>16914598</v>
      </c>
      <c r="G20" s="19">
        <v>398835913</v>
      </c>
      <c r="H20" s="16">
        <v>41.333333333333336</v>
      </c>
      <c r="I20" s="20">
        <v>80.096466666666657</v>
      </c>
    </row>
    <row r="21" spans="1:9" x14ac:dyDescent="0.25">
      <c r="A21" t="s">
        <v>13</v>
      </c>
      <c r="B21" s="18">
        <v>19.701475988772401</v>
      </c>
      <c r="C21" s="20">
        <v>21.622261904761903</v>
      </c>
      <c r="D21" s="18">
        <v>2.2147517872278399</v>
      </c>
      <c r="E21" s="20">
        <v>2.5286294903926483</v>
      </c>
      <c r="F21" s="19">
        <v>17004899</v>
      </c>
      <c r="G21" s="19">
        <v>400115047</v>
      </c>
      <c r="H21" s="16">
        <v>38.333333333333336</v>
      </c>
      <c r="I21" s="20">
        <v>80.870566666666662</v>
      </c>
    </row>
    <row r="22" spans="1:9" x14ac:dyDescent="0.25">
      <c r="A22" t="s">
        <v>13</v>
      </c>
      <c r="B22" s="18">
        <v>26.064409281411201</v>
      </c>
      <c r="C22" s="20">
        <v>28.163368530020705</v>
      </c>
      <c r="D22" s="18">
        <v>3.3378279716081498</v>
      </c>
      <c r="E22" s="20">
        <v>4.2907896082918295</v>
      </c>
      <c r="F22" s="19">
        <v>17885513</v>
      </c>
      <c r="G22" s="19">
        <v>404894804</v>
      </c>
      <c r="H22" s="16">
        <v>49</v>
      </c>
      <c r="I22" s="20">
        <v>79.223833333333332</v>
      </c>
    </row>
    <row r="23" spans="1:9" x14ac:dyDescent="0.25">
      <c r="A23" t="s">
        <v>16</v>
      </c>
      <c r="B23" s="18">
        <v>32.403124369858297</v>
      </c>
      <c r="C23" s="20">
        <v>34.119264828738515</v>
      </c>
      <c r="D23" s="18">
        <v>5.2911373679360603</v>
      </c>
      <c r="E23" s="20">
        <v>6.3909949874686713</v>
      </c>
      <c r="F23" s="19">
        <v>16805744</v>
      </c>
      <c r="G23" s="19">
        <v>385411709</v>
      </c>
      <c r="H23" s="16">
        <v>57.666666666666664</v>
      </c>
      <c r="I23" s="20">
        <v>80.425466666666665</v>
      </c>
    </row>
    <row r="24" spans="1:9" x14ac:dyDescent="0.25">
      <c r="A24" t="s">
        <v>17</v>
      </c>
      <c r="B24" s="18">
        <v>27.6936381409521</v>
      </c>
      <c r="C24" s="20">
        <v>29.055396825396826</v>
      </c>
      <c r="D24" s="18">
        <v>4.5407755002975403</v>
      </c>
      <c r="E24" s="20">
        <v>5.6358730158730159</v>
      </c>
      <c r="F24" s="19">
        <v>16755093</v>
      </c>
      <c r="G24" s="19">
        <v>386485461</v>
      </c>
      <c r="H24" s="16">
        <v>71.333333333333329</v>
      </c>
      <c r="I24" s="20">
        <v>79.865066666666664</v>
      </c>
    </row>
    <row r="25" spans="1:9" x14ac:dyDescent="0.25">
      <c r="A25" t="s">
        <v>18</v>
      </c>
      <c r="B25" s="18">
        <v>28.804154811127098</v>
      </c>
      <c r="C25" s="20">
        <v>30.224256854256854</v>
      </c>
      <c r="D25" s="18">
        <v>4.4792187048029204</v>
      </c>
      <c r="E25" s="20">
        <v>4.8713023088023091</v>
      </c>
      <c r="F25" s="19">
        <v>16881138</v>
      </c>
      <c r="G25" s="19">
        <v>391272468</v>
      </c>
      <c r="H25" s="16">
        <v>64</v>
      </c>
      <c r="I25" s="20">
        <v>80.36396666666667</v>
      </c>
    </row>
    <row r="26" spans="1:9" x14ac:dyDescent="0.25">
      <c r="A26" t="s">
        <v>19</v>
      </c>
      <c r="B26" s="18">
        <v>29.333158465903601</v>
      </c>
      <c r="C26" s="20">
        <v>31.160272056953978</v>
      </c>
      <c r="D26" s="18">
        <v>4.3122773138223396</v>
      </c>
      <c r="E26" s="20">
        <v>5.0880802852541986</v>
      </c>
      <c r="F26" s="19">
        <v>17035305</v>
      </c>
      <c r="G26" s="19">
        <v>389553579</v>
      </c>
      <c r="H26" s="16">
        <v>66</v>
      </c>
      <c r="I26" s="20">
        <v>80.644733333333335</v>
      </c>
    </row>
    <row r="27" spans="1:9" x14ac:dyDescent="0.25">
      <c r="A27" t="s">
        <v>20</v>
      </c>
      <c r="B27" s="18">
        <v>33.382686588262303</v>
      </c>
      <c r="C27" s="20">
        <v>35.247536231884055</v>
      </c>
      <c r="D27" s="18">
        <v>5.0160866193828904</v>
      </c>
      <c r="E27" s="20">
        <v>5.6313395202983303</v>
      </c>
      <c r="F27" s="19">
        <v>16716499</v>
      </c>
      <c r="G27" s="19">
        <v>382917967</v>
      </c>
      <c r="H27" s="16">
        <v>64.333333333333329</v>
      </c>
      <c r="I27" s="20">
        <v>80.608699999999999</v>
      </c>
    </row>
    <row r="28" spans="1:9" x14ac:dyDescent="0.25">
      <c r="A28" t="s">
        <v>21</v>
      </c>
      <c r="B28" s="18">
        <v>36.397444195538696</v>
      </c>
      <c r="C28" s="20">
        <v>38.333198412698415</v>
      </c>
      <c r="D28" s="18">
        <v>5.2674514814005899</v>
      </c>
      <c r="E28" s="20">
        <v>6.0943492063492064</v>
      </c>
      <c r="F28" s="19">
        <v>16368091</v>
      </c>
      <c r="G28" s="19">
        <v>380758724</v>
      </c>
      <c r="H28" s="16">
        <v>65</v>
      </c>
      <c r="I28" s="20">
        <v>79.981566666666666</v>
      </c>
    </row>
    <row r="29" spans="1:9" x14ac:dyDescent="0.25">
      <c r="A29" t="s">
        <v>22</v>
      </c>
      <c r="B29" s="18">
        <v>41.649204526056003</v>
      </c>
      <c r="C29" s="20">
        <v>43.826277056277057</v>
      </c>
      <c r="D29" s="18">
        <v>5.4491829214868801</v>
      </c>
      <c r="E29" s="20">
        <v>5.4910245310245314</v>
      </c>
      <c r="F29" s="19">
        <v>16050884</v>
      </c>
      <c r="G29" s="19">
        <v>395105262</v>
      </c>
      <c r="H29" s="16">
        <v>67.666666666666671</v>
      </c>
      <c r="I29" s="20">
        <v>80.025933333333342</v>
      </c>
    </row>
    <row r="30" spans="1:9" x14ac:dyDescent="0.25">
      <c r="A30" t="s">
        <v>23</v>
      </c>
      <c r="B30" s="18">
        <v>44.770423058906204</v>
      </c>
      <c r="C30" s="20">
        <v>48.285896825396826</v>
      </c>
      <c r="D30" s="18">
        <v>6.02263846820472</v>
      </c>
      <c r="E30" s="20">
        <v>6.3870119047619047</v>
      </c>
      <c r="F30" s="19">
        <v>15982857</v>
      </c>
      <c r="G30" s="19">
        <v>391633535</v>
      </c>
      <c r="H30" s="16">
        <v>71.666666666666671</v>
      </c>
      <c r="I30" s="20">
        <v>80.332000000000008</v>
      </c>
    </row>
    <row r="31" spans="1:9" x14ac:dyDescent="0.25">
      <c r="A31" t="s">
        <v>24</v>
      </c>
      <c r="B31" s="18">
        <v>46.410730445376302</v>
      </c>
      <c r="C31" s="20">
        <v>49.686381180223286</v>
      </c>
      <c r="D31" s="18">
        <v>5.7193542558693604</v>
      </c>
      <c r="E31" s="20">
        <v>6.3940542264752791</v>
      </c>
      <c r="F31" s="19">
        <v>15505540</v>
      </c>
      <c r="G31" s="19">
        <v>379200303</v>
      </c>
      <c r="H31" s="16">
        <v>72.333333333333329</v>
      </c>
      <c r="I31" s="20">
        <v>81.432733333333331</v>
      </c>
    </row>
    <row r="32" spans="1:9" x14ac:dyDescent="0.25">
      <c r="A32" t="s">
        <v>25</v>
      </c>
      <c r="B32" s="18">
        <v>48.668433019427397</v>
      </c>
      <c r="C32" s="20">
        <v>53.02538961038961</v>
      </c>
      <c r="D32" s="18">
        <v>6.1672123533902203</v>
      </c>
      <c r="E32" s="20">
        <v>6.9467279942279943</v>
      </c>
      <c r="F32" s="19">
        <v>15532892</v>
      </c>
      <c r="G32" s="19">
        <v>381050215</v>
      </c>
      <c r="H32" s="16">
        <v>80.333333333333329</v>
      </c>
      <c r="I32" s="20">
        <v>81.312100000000001</v>
      </c>
    </row>
    <row r="33" spans="1:9" x14ac:dyDescent="0.25">
      <c r="A33" t="s">
        <v>26</v>
      </c>
      <c r="B33" s="18">
        <v>59.6421472369912</v>
      </c>
      <c r="C33" s="20">
        <v>63.101505521048999</v>
      </c>
      <c r="D33" s="18">
        <v>7.3815359883181504</v>
      </c>
      <c r="E33" s="20">
        <v>9.6656280193236714</v>
      </c>
      <c r="F33" s="19">
        <v>15090705</v>
      </c>
      <c r="G33" s="19">
        <v>385914172</v>
      </c>
      <c r="H33" s="16">
        <v>85.333333333333329</v>
      </c>
      <c r="I33" s="20">
        <v>77.848600000000005</v>
      </c>
    </row>
    <row r="34" spans="1:9" x14ac:dyDescent="0.25">
      <c r="A34" t="s">
        <v>27</v>
      </c>
      <c r="B34" s="18">
        <v>55.997622276127302</v>
      </c>
      <c r="C34" s="20">
        <v>60.029134920634917</v>
      </c>
      <c r="D34" s="18">
        <v>9.5684979648401196</v>
      </c>
      <c r="E34" s="20">
        <v>12.249048085901029</v>
      </c>
      <c r="F34" s="19">
        <v>15229649</v>
      </c>
      <c r="G34" s="19">
        <v>381745438</v>
      </c>
      <c r="H34" s="16">
        <v>92.333333333333329</v>
      </c>
      <c r="I34" s="20">
        <v>76.633533333333332</v>
      </c>
    </row>
    <row r="35" spans="1:9" x14ac:dyDescent="0.25">
      <c r="A35" t="s">
        <v>28</v>
      </c>
      <c r="B35" s="18">
        <v>58.620988173136801</v>
      </c>
      <c r="C35" s="20">
        <v>63.360532036613272</v>
      </c>
      <c r="D35" s="18">
        <v>7.1564525718547198</v>
      </c>
      <c r="E35" s="20">
        <v>7.7008108314263923</v>
      </c>
      <c r="F35" s="19">
        <v>15099439</v>
      </c>
      <c r="G35" s="19">
        <v>375082715</v>
      </c>
      <c r="H35" s="16">
        <v>95</v>
      </c>
      <c r="I35" s="20">
        <v>79.986166666666662</v>
      </c>
    </row>
    <row r="36" spans="1:9" x14ac:dyDescent="0.25">
      <c r="A36" t="s">
        <v>29</v>
      </c>
      <c r="B36" s="18">
        <v>66.149320836741296</v>
      </c>
      <c r="C36" s="20">
        <v>70.542647527910688</v>
      </c>
      <c r="D36" s="18">
        <v>5.9873760706263504</v>
      </c>
      <c r="E36" s="20">
        <v>6.5335885167464109</v>
      </c>
      <c r="F36" s="19">
        <v>15006598</v>
      </c>
      <c r="G36" s="19">
        <v>377635835</v>
      </c>
      <c r="H36" s="16">
        <v>97.333333333333329</v>
      </c>
      <c r="I36" s="20">
        <v>81.084733333333332</v>
      </c>
    </row>
    <row r="37" spans="1:9" x14ac:dyDescent="0.25">
      <c r="A37" t="s">
        <v>30</v>
      </c>
      <c r="B37" s="18">
        <v>66.288532960862199</v>
      </c>
      <c r="C37" s="20">
        <v>70.440179252479027</v>
      </c>
      <c r="D37" s="18">
        <v>6.2941096351207797</v>
      </c>
      <c r="E37" s="20">
        <v>6.0881232057416268</v>
      </c>
      <c r="F37" s="19">
        <v>15050471</v>
      </c>
      <c r="G37" s="19">
        <v>385606562</v>
      </c>
      <c r="H37" s="16">
        <v>91.666666666666671</v>
      </c>
      <c r="I37" s="20">
        <v>81.882266666666666</v>
      </c>
    </row>
    <row r="38" spans="1:9" x14ac:dyDescent="0.25">
      <c r="A38" t="s">
        <v>31</v>
      </c>
      <c r="B38" s="18">
        <v>55.449128901067503</v>
      </c>
      <c r="C38" s="20">
        <v>60.074227272727271</v>
      </c>
      <c r="D38" s="18">
        <v>5.8572415455259899</v>
      </c>
      <c r="E38" s="20">
        <v>6.6388214285714291</v>
      </c>
      <c r="F38" s="19">
        <v>15314334</v>
      </c>
      <c r="G38" s="19">
        <v>396877440</v>
      </c>
      <c r="H38" s="16">
        <v>91</v>
      </c>
      <c r="I38" s="20">
        <v>82.087666666666664</v>
      </c>
    </row>
    <row r="39" spans="1:9" x14ac:dyDescent="0.25">
      <c r="A39" s="24" t="s">
        <v>32</v>
      </c>
      <c r="B39" s="18">
        <v>54.3213316075731</v>
      </c>
      <c r="C39" s="25">
        <v>57.994065390749597</v>
      </c>
      <c r="D39" s="18">
        <v>6.8399157993548299</v>
      </c>
      <c r="E39" s="20">
        <v>7.2259449760765548</v>
      </c>
      <c r="F39" s="19">
        <v>14693428</v>
      </c>
      <c r="G39" s="19">
        <v>358963164</v>
      </c>
      <c r="H39" s="16">
        <v>81.666666666666671</v>
      </c>
      <c r="I39" s="20">
        <v>81.210566666666665</v>
      </c>
    </row>
    <row r="40" spans="1:9" x14ac:dyDescent="0.25">
      <c r="A40" s="24" t="s">
        <v>33</v>
      </c>
      <c r="B40" s="18">
        <v>60.3041745249119</v>
      </c>
      <c r="C40" s="25">
        <v>64.966160173160176</v>
      </c>
      <c r="D40" s="18">
        <v>7.3526666170981603</v>
      </c>
      <c r="E40" s="20">
        <v>7.5218841991341998</v>
      </c>
      <c r="F40" s="19">
        <v>15034633</v>
      </c>
      <c r="G40" s="19">
        <v>371095813</v>
      </c>
      <c r="H40" s="16">
        <v>78</v>
      </c>
      <c r="I40" s="20">
        <v>81.940633333333338</v>
      </c>
    </row>
    <row r="41" spans="1:9" x14ac:dyDescent="0.25">
      <c r="A41" s="24" t="s">
        <v>34</v>
      </c>
      <c r="B41" s="18">
        <v>71.818129474095102</v>
      </c>
      <c r="C41" s="25">
        <v>75.439975036405244</v>
      </c>
      <c r="D41" s="18">
        <v>6.6158307896496096</v>
      </c>
      <c r="E41" s="20">
        <v>6.1724648082657234</v>
      </c>
      <c r="F41" s="19">
        <v>14883317</v>
      </c>
      <c r="G41" s="19">
        <v>370873873</v>
      </c>
      <c r="H41" s="16">
        <v>81.333333333333329</v>
      </c>
      <c r="I41" s="20">
        <v>81.865966666666665</v>
      </c>
    </row>
    <row r="42" spans="1:9" x14ac:dyDescent="0.25">
      <c r="A42" s="24" t="s">
        <v>35</v>
      </c>
      <c r="B42" s="18">
        <v>87.4275754617194</v>
      </c>
      <c r="C42" s="25">
        <v>90.749711870255354</v>
      </c>
      <c r="D42" s="18">
        <v>7.6420655533247404</v>
      </c>
      <c r="E42" s="20">
        <v>7.0146594202898553</v>
      </c>
      <c r="F42" s="19">
        <v>15217252</v>
      </c>
      <c r="G42" s="19">
        <v>362504207</v>
      </c>
      <c r="H42" s="16">
        <v>71.333333333333329</v>
      </c>
      <c r="I42" s="20">
        <v>82.549533333333329</v>
      </c>
    </row>
    <row r="43" spans="1:9" x14ac:dyDescent="0.25">
      <c r="A43" t="s">
        <v>36</v>
      </c>
      <c r="B43" s="18">
        <v>94.736912703572003</v>
      </c>
      <c r="C43" s="20">
        <v>97.954119047619045</v>
      </c>
      <c r="D43" s="18">
        <v>8.7156981195377092</v>
      </c>
      <c r="E43" s="20">
        <v>8.6546349206349209</v>
      </c>
      <c r="F43" s="19">
        <v>15007464</v>
      </c>
      <c r="G43" s="19">
        <v>342630534</v>
      </c>
      <c r="H43" s="16">
        <v>70</v>
      </c>
      <c r="I43" s="20">
        <v>83.114233333333331</v>
      </c>
    </row>
    <row r="44" spans="1:9" x14ac:dyDescent="0.25">
      <c r="A44" t="s">
        <v>37</v>
      </c>
      <c r="B44" s="18">
        <v>120.999064023823</v>
      </c>
      <c r="C44" s="20">
        <v>123.96116883116883</v>
      </c>
      <c r="D44" s="18">
        <v>10.718475125185201</v>
      </c>
      <c r="E44" s="20">
        <v>11.34520202020202</v>
      </c>
      <c r="F44" s="19">
        <v>14946780</v>
      </c>
      <c r="G44" s="19">
        <v>354595987</v>
      </c>
      <c r="H44" s="16">
        <v>77.333333333333329</v>
      </c>
      <c r="I44" s="20">
        <v>83.932666666666677</v>
      </c>
    </row>
    <row r="45" spans="1:9" x14ac:dyDescent="0.25">
      <c r="A45" t="s">
        <v>38</v>
      </c>
      <c r="B45" s="18">
        <v>114.707732191647</v>
      </c>
      <c r="C45" s="20">
        <v>118.01231601731601</v>
      </c>
      <c r="D45" s="18">
        <v>10.1367885653443</v>
      </c>
      <c r="E45" s="20">
        <v>8.9943109668109678</v>
      </c>
      <c r="F45" s="19">
        <v>15202894</v>
      </c>
      <c r="G45" s="19">
        <v>345816412</v>
      </c>
      <c r="H45" s="16">
        <v>86.666666666666671</v>
      </c>
      <c r="I45" s="20">
        <v>82.30383333333333</v>
      </c>
    </row>
    <row r="46" spans="1:9" x14ac:dyDescent="0.25">
      <c r="A46" t="s">
        <v>39</v>
      </c>
      <c r="B46" s="18">
        <v>54.951541776481797</v>
      </c>
      <c r="C46" s="20">
        <v>58.301682615629986</v>
      </c>
      <c r="D46" s="18">
        <v>4.7332092752635804</v>
      </c>
      <c r="E46" s="20">
        <v>6.4158983206809292</v>
      </c>
      <c r="F46" s="19">
        <v>15745019</v>
      </c>
      <c r="G46" s="19">
        <v>356212109</v>
      </c>
      <c r="H46" s="16">
        <v>79.666666666666671</v>
      </c>
      <c r="I46" s="20">
        <v>82.763499999999993</v>
      </c>
    </row>
    <row r="47" spans="1:9" x14ac:dyDescent="0.25">
      <c r="A47" t="s">
        <v>40</v>
      </c>
      <c r="B47" s="18">
        <v>36.497100712154598</v>
      </c>
      <c r="C47" s="20">
        <v>42.959850877192984</v>
      </c>
      <c r="D47" s="18">
        <v>4.0962249952257297</v>
      </c>
      <c r="E47" s="20">
        <v>4.5614285714285714</v>
      </c>
      <c r="F47" s="19">
        <v>15834623</v>
      </c>
      <c r="G47" s="19">
        <v>339805557</v>
      </c>
      <c r="H47" s="16">
        <v>48.666666666666664</v>
      </c>
      <c r="I47" s="20">
        <v>80.584166666666661</v>
      </c>
    </row>
    <row r="48" spans="1:9" x14ac:dyDescent="0.25">
      <c r="A48" t="s">
        <v>41</v>
      </c>
      <c r="B48" s="18">
        <v>55.056704738070799</v>
      </c>
      <c r="C48" s="20">
        <v>59.546026695526699</v>
      </c>
      <c r="D48" s="18">
        <v>3.5867040047863799</v>
      </c>
      <c r="E48" s="20">
        <v>3.71185101010101</v>
      </c>
      <c r="F48" s="19">
        <v>15536070</v>
      </c>
      <c r="G48" s="19">
        <v>338099332</v>
      </c>
      <c r="H48" s="16">
        <v>34.666666666666664</v>
      </c>
      <c r="I48" s="20">
        <v>77.592133333333337</v>
      </c>
    </row>
    <row r="49" spans="1:9" x14ac:dyDescent="0.25">
      <c r="A49" t="s">
        <v>42</v>
      </c>
      <c r="B49" s="18">
        <v>63.632672134775099</v>
      </c>
      <c r="C49" s="20">
        <v>68.204220779220776</v>
      </c>
      <c r="D49" s="18">
        <v>3.9604237497795798</v>
      </c>
      <c r="E49" s="20">
        <v>3.1812734487734491</v>
      </c>
      <c r="F49" s="19">
        <v>15486891</v>
      </c>
      <c r="G49" s="19">
        <v>337992459</v>
      </c>
      <c r="H49" s="16">
        <v>43.666666666666664</v>
      </c>
      <c r="I49" s="20">
        <v>78.669566666666668</v>
      </c>
    </row>
    <row r="50" spans="1:9" x14ac:dyDescent="0.25">
      <c r="A50" t="s">
        <v>43</v>
      </c>
      <c r="B50" s="18">
        <v>72.560375238417905</v>
      </c>
      <c r="C50" s="20">
        <v>76.058939393939397</v>
      </c>
      <c r="D50" s="18">
        <v>5.3396761766509702</v>
      </c>
      <c r="E50" s="20">
        <v>4.3461796536796538</v>
      </c>
      <c r="F50" s="19">
        <v>15668918</v>
      </c>
      <c r="G50" s="19">
        <v>331555647</v>
      </c>
      <c r="H50" s="16">
        <v>48</v>
      </c>
      <c r="I50" s="20">
        <v>78.073666666666668</v>
      </c>
    </row>
    <row r="51" spans="1:9" x14ac:dyDescent="0.25">
      <c r="A51" t="s">
        <v>44</v>
      </c>
      <c r="B51" s="18">
        <v>75.154003637124902</v>
      </c>
      <c r="C51" s="20">
        <v>78.678768497330282</v>
      </c>
      <c r="D51" s="18">
        <v>6.4240501299267603</v>
      </c>
      <c r="E51" s="20">
        <v>5.1413760488176967</v>
      </c>
      <c r="F51" s="19">
        <v>15915868</v>
      </c>
      <c r="G51" s="19">
        <v>310317509</v>
      </c>
      <c r="H51" s="16">
        <v>53.333333333333336</v>
      </c>
      <c r="I51" s="20">
        <v>80.256399999999999</v>
      </c>
    </row>
    <row r="52" spans="1:9" x14ac:dyDescent="0.25">
      <c r="A52" t="s">
        <v>45</v>
      </c>
      <c r="B52" s="18">
        <v>73.875265131917402</v>
      </c>
      <c r="C52" s="20">
        <v>77.888363636363636</v>
      </c>
      <c r="D52" s="18">
        <v>5.0722103112172903</v>
      </c>
      <c r="E52" s="20">
        <v>4.3298939393939397</v>
      </c>
      <c r="F52" s="19">
        <v>16282008</v>
      </c>
      <c r="G52" s="19">
        <v>314823702</v>
      </c>
      <c r="H52" s="16">
        <v>59.666666666666664</v>
      </c>
      <c r="I52" s="20">
        <v>81.638433333333325</v>
      </c>
    </row>
    <row r="53" spans="1:9" x14ac:dyDescent="0.25">
      <c r="A53" t="s">
        <v>46</v>
      </c>
      <c r="B53" s="18">
        <v>72.038159662379201</v>
      </c>
      <c r="C53" s="20">
        <v>76.102056277056278</v>
      </c>
      <c r="D53" s="18">
        <v>5.0789569076899799</v>
      </c>
      <c r="E53" s="20">
        <v>4.2778636363636364</v>
      </c>
      <c r="F53" s="19">
        <v>16939006</v>
      </c>
      <c r="G53" s="19">
        <v>327088731</v>
      </c>
      <c r="H53" s="16">
        <v>68</v>
      </c>
      <c r="I53" s="20">
        <v>83.420100000000005</v>
      </c>
    </row>
    <row r="54" spans="1:9" x14ac:dyDescent="0.25">
      <c r="A54" t="s">
        <v>47</v>
      </c>
      <c r="B54" s="18">
        <v>80.853416610391406</v>
      </c>
      <c r="C54" s="20">
        <v>85.072813852813852</v>
      </c>
      <c r="D54" s="18">
        <v>5.2309689340525196</v>
      </c>
      <c r="E54" s="20">
        <v>3.8003730158730158</v>
      </c>
      <c r="F54" s="19">
        <v>17430691</v>
      </c>
      <c r="G54" s="19">
        <v>318854817</v>
      </c>
      <c r="H54" s="16">
        <v>68.333333333333329</v>
      </c>
      <c r="I54" s="20">
        <v>84.453066666666658</v>
      </c>
    </row>
    <row r="55" spans="1:9" x14ac:dyDescent="0.25">
      <c r="A55" t="s">
        <v>48</v>
      </c>
      <c r="B55" s="18">
        <v>88.306041679307896</v>
      </c>
      <c r="C55" s="20">
        <v>93.980603356216633</v>
      </c>
      <c r="D55" s="18">
        <v>5.5652150411180097</v>
      </c>
      <c r="E55" s="20">
        <v>4.1839510297482843</v>
      </c>
      <c r="F55" s="19">
        <v>16595861</v>
      </c>
      <c r="G55" s="19">
        <v>295533643</v>
      </c>
      <c r="H55" s="16">
        <v>75.666666666666671</v>
      </c>
      <c r="I55" s="20">
        <v>84.268233333333342</v>
      </c>
    </row>
    <row r="56" spans="1:9" x14ac:dyDescent="0.25">
      <c r="A56" t="s">
        <v>49</v>
      </c>
      <c r="B56" s="18">
        <v>97.652739700084595</v>
      </c>
      <c r="C56" s="20">
        <v>102.55399783549784</v>
      </c>
      <c r="D56" s="18">
        <v>6.2209774416813097</v>
      </c>
      <c r="E56" s="20">
        <v>4.3635404040404042</v>
      </c>
      <c r="F56" s="19">
        <v>18317432</v>
      </c>
      <c r="G56" s="19">
        <v>308676063</v>
      </c>
      <c r="H56" s="16">
        <v>76.666666666666671</v>
      </c>
      <c r="I56" s="20">
        <v>87.022133333333329</v>
      </c>
    </row>
    <row r="57" spans="1:9" x14ac:dyDescent="0.25">
      <c r="A57" t="s">
        <v>50</v>
      </c>
      <c r="B57" s="18">
        <v>85.092306902421001</v>
      </c>
      <c r="C57" s="20">
        <v>89.741449275362314</v>
      </c>
      <c r="D57" s="18">
        <v>6.1941172821382802</v>
      </c>
      <c r="E57" s="20">
        <v>4.1210591097308491</v>
      </c>
      <c r="F57" s="19">
        <v>19206261</v>
      </c>
      <c r="G57" s="19">
        <v>313789504</v>
      </c>
      <c r="H57" s="16">
        <v>84</v>
      </c>
      <c r="I57" s="20">
        <v>88.069166666666661</v>
      </c>
    </row>
    <row r="58" spans="1:9" x14ac:dyDescent="0.25">
      <c r="A58" t="s">
        <v>51</v>
      </c>
      <c r="B58" s="18">
        <v>90.615659676706699</v>
      </c>
      <c r="C58" s="20">
        <v>94.038888888888891</v>
      </c>
      <c r="D58" s="18">
        <v>5.6435651030043701</v>
      </c>
      <c r="E58" s="20">
        <v>3.3270634920634921</v>
      </c>
      <c r="F58" s="19">
        <v>19608696</v>
      </c>
      <c r="G58" s="19">
        <v>305854341</v>
      </c>
      <c r="H58" s="16">
        <v>80</v>
      </c>
      <c r="I58" s="20">
        <v>91.462333333333333</v>
      </c>
    </row>
    <row r="59" spans="1:9" x14ac:dyDescent="0.25">
      <c r="A59" t="s">
        <v>52</v>
      </c>
      <c r="B59" s="18">
        <v>98.460217631496505</v>
      </c>
      <c r="C59" s="20">
        <v>102.89230303030303</v>
      </c>
      <c r="D59" s="18">
        <v>4.4900281860588196</v>
      </c>
      <c r="E59" s="20">
        <v>2.4473484848484848</v>
      </c>
      <c r="F59" s="19">
        <v>20604876</v>
      </c>
      <c r="G59" s="19">
        <v>313337883</v>
      </c>
      <c r="H59" s="16">
        <v>81.583333333333329</v>
      </c>
      <c r="I59" s="20">
        <v>93.413166666666669</v>
      </c>
    </row>
    <row r="60" spans="1:9" x14ac:dyDescent="0.25">
      <c r="A60" t="s">
        <v>53</v>
      </c>
      <c r="B60" s="18">
        <v>85.771278987507301</v>
      </c>
      <c r="C60" s="20">
        <v>93.477852092352094</v>
      </c>
      <c r="D60" s="18">
        <v>3.6801167636778098</v>
      </c>
      <c r="E60" s="20">
        <v>2.2793441558441558</v>
      </c>
      <c r="F60" s="19">
        <v>20731172</v>
      </c>
      <c r="G60" s="19">
        <v>295453352</v>
      </c>
      <c r="H60" s="16">
        <v>86.316666666666663</v>
      </c>
      <c r="I60" s="20">
        <v>93.785300000000007</v>
      </c>
    </row>
    <row r="61" spans="1:9" x14ac:dyDescent="0.25">
      <c r="A61" t="s">
        <v>54</v>
      </c>
      <c r="B61" s="18">
        <v>86.360067009906103</v>
      </c>
      <c r="C61" s="20">
        <v>92.269537975373211</v>
      </c>
      <c r="D61" s="18">
        <v>3.9555495572041202</v>
      </c>
      <c r="E61" s="20">
        <v>2.8783034760815083</v>
      </c>
      <c r="F61" s="19">
        <v>22552188</v>
      </c>
      <c r="G61" s="19">
        <v>303456526</v>
      </c>
      <c r="H61" s="16">
        <v>86.366666666666674</v>
      </c>
      <c r="I61" s="20">
        <v>94.720500000000001</v>
      </c>
    </row>
    <row r="62" spans="1:9" x14ac:dyDescent="0.25">
      <c r="A62" t="s">
        <v>55</v>
      </c>
      <c r="B62" s="18">
        <v>80.965438878767301</v>
      </c>
      <c r="C62" s="20">
        <v>88.16863112491373</v>
      </c>
      <c r="D62" s="18">
        <v>4.4407708058624804</v>
      </c>
      <c r="E62" s="20">
        <v>3.3990801587301585</v>
      </c>
      <c r="F62" s="19">
        <v>23868015</v>
      </c>
      <c r="G62" s="19">
        <v>301293518</v>
      </c>
      <c r="H62" s="16">
        <v>80.63333333333334</v>
      </c>
      <c r="I62" s="20">
        <v>96.98126666666667</v>
      </c>
    </row>
    <row r="63" spans="1:9" x14ac:dyDescent="0.25">
      <c r="A63" t="s">
        <v>56</v>
      </c>
      <c r="B63" s="18">
        <v>82.913507130665096</v>
      </c>
      <c r="C63" s="20">
        <v>94.362050125313289</v>
      </c>
      <c r="D63" s="18">
        <v>4.36722022456257</v>
      </c>
      <c r="E63" s="20">
        <v>3.494693149540518</v>
      </c>
      <c r="F63" s="19">
        <v>24000426</v>
      </c>
      <c r="G63" s="19">
        <v>277852358</v>
      </c>
      <c r="H63" s="16">
        <v>78.5</v>
      </c>
      <c r="I63" s="20">
        <v>97.997833333333332</v>
      </c>
    </row>
    <row r="64" spans="1:9" x14ac:dyDescent="0.25">
      <c r="A64" t="s">
        <v>57</v>
      </c>
      <c r="B64" s="18">
        <v>90.338257757764893</v>
      </c>
      <c r="C64" s="20">
        <v>94.221075757575761</v>
      </c>
      <c r="D64" s="18">
        <v>4.7526722673661199</v>
      </c>
      <c r="E64" s="20">
        <v>4.0083712121212125</v>
      </c>
      <c r="F64" s="19">
        <v>26077453</v>
      </c>
      <c r="G64" s="19">
        <v>297822325</v>
      </c>
      <c r="H64" s="16">
        <v>77.233333333333334</v>
      </c>
      <c r="I64" s="20">
        <v>99.831833333333336</v>
      </c>
    </row>
    <row r="65" spans="1:9" x14ac:dyDescent="0.25">
      <c r="A65" t="s">
        <v>58</v>
      </c>
      <c r="B65" s="18">
        <v>103.09812858344699</v>
      </c>
      <c r="C65" s="20">
        <v>105.8274090909091</v>
      </c>
      <c r="D65" s="18">
        <v>4.6170691739693499</v>
      </c>
      <c r="E65" s="20">
        <v>3.5604348484848485</v>
      </c>
      <c r="F65" s="19">
        <v>27107455</v>
      </c>
      <c r="G65" s="19">
        <v>300751297</v>
      </c>
      <c r="H65" s="16">
        <v>75.783333333333331</v>
      </c>
      <c r="I65" s="20">
        <v>102.26586666666667</v>
      </c>
    </row>
    <row r="66" spans="1:9" x14ac:dyDescent="0.25">
      <c r="A66" t="s">
        <v>59</v>
      </c>
      <c r="B66" s="18">
        <v>92.496000387489602</v>
      </c>
      <c r="C66" s="20">
        <v>97.341775017253283</v>
      </c>
      <c r="D66" s="18">
        <v>4.8163228892615004</v>
      </c>
      <c r="E66" s="20">
        <v>3.8423337474120078</v>
      </c>
      <c r="F66" s="19">
        <v>27283313</v>
      </c>
      <c r="G66" s="19">
        <v>292203914</v>
      </c>
      <c r="H66" s="16">
        <v>76.966666666666669</v>
      </c>
      <c r="I66" s="20">
        <v>102.34283333333333</v>
      </c>
    </row>
    <row r="67" spans="1:9" x14ac:dyDescent="0.25">
      <c r="A67" t="s">
        <v>60</v>
      </c>
      <c r="B67" s="18">
        <v>92.316983671244003</v>
      </c>
      <c r="C67" s="20">
        <v>98.746282372598159</v>
      </c>
      <c r="D67" s="18">
        <v>5.8569696713665502</v>
      </c>
      <c r="E67" s="20">
        <v>5.1880893901420215</v>
      </c>
      <c r="F67" s="19">
        <v>29053040</v>
      </c>
      <c r="G67" s="19">
        <v>295512952</v>
      </c>
      <c r="H67" s="16">
        <v>82</v>
      </c>
      <c r="I67" s="20">
        <v>105.72723333333333</v>
      </c>
    </row>
    <row r="68" spans="1:9" x14ac:dyDescent="0.25">
      <c r="A68" t="s">
        <v>61</v>
      </c>
      <c r="B68" s="18">
        <v>93.034737754897904</v>
      </c>
      <c r="C68" s="20">
        <v>103.34682539682539</v>
      </c>
      <c r="D68" s="18">
        <v>5.1911213021513403</v>
      </c>
      <c r="E68" s="20">
        <v>4.5999206349206352</v>
      </c>
      <c r="F68" s="19">
        <v>30652031</v>
      </c>
      <c r="G68" s="19">
        <v>309584905</v>
      </c>
      <c r="H68" s="16">
        <v>89.333333333333329</v>
      </c>
      <c r="I68" s="20">
        <v>110.6691</v>
      </c>
    </row>
    <row r="69" spans="1:9" x14ac:dyDescent="0.25">
      <c r="A69" t="s">
        <v>62</v>
      </c>
      <c r="B69" s="18">
        <v>86.308453026761995</v>
      </c>
      <c r="C69" s="20">
        <v>97.778910533910533</v>
      </c>
      <c r="D69" s="18">
        <v>4.79708288352463</v>
      </c>
      <c r="E69" s="20">
        <v>3.9366738816738818</v>
      </c>
      <c r="F69" s="19">
        <v>32285607</v>
      </c>
      <c r="G69" s="19">
        <v>315174724</v>
      </c>
      <c r="H69" s="16">
        <v>95</v>
      </c>
      <c r="I69" s="20">
        <v>113.55499999999999</v>
      </c>
    </row>
    <row r="70" spans="1:9" x14ac:dyDescent="0.25">
      <c r="A70" t="s">
        <v>63</v>
      </c>
      <c r="B70" s="18">
        <v>65.169750701453907</v>
      </c>
      <c r="C70" s="20">
        <v>73.1589615838014</v>
      </c>
      <c r="D70" s="18">
        <v>4.3046853082968903</v>
      </c>
      <c r="E70" s="20">
        <v>3.7572688440468762</v>
      </c>
      <c r="F70" s="19">
        <v>34754956</v>
      </c>
      <c r="G70" s="19">
        <v>296373114</v>
      </c>
      <c r="H70" s="16">
        <v>100</v>
      </c>
      <c r="I70" s="20">
        <v>115.0488</v>
      </c>
    </row>
    <row r="71" spans="1:9" x14ac:dyDescent="0.25">
      <c r="A71" t="s">
        <v>64</v>
      </c>
      <c r="B71" s="18">
        <v>42.650446652535301</v>
      </c>
      <c r="C71" s="20">
        <v>48.542282296650718</v>
      </c>
      <c r="D71" s="18">
        <v>3.0146785017533402</v>
      </c>
      <c r="E71" s="20">
        <v>2.8739258373205741</v>
      </c>
      <c r="F71" s="19">
        <v>36162965</v>
      </c>
      <c r="G71" s="19">
        <v>287028626</v>
      </c>
      <c r="H71" s="16">
        <v>73.333333333333329</v>
      </c>
      <c r="I71" s="20">
        <v>110.52776666666666</v>
      </c>
    </row>
    <row r="72" spans="1:9" x14ac:dyDescent="0.25">
      <c r="A72" t="s">
        <v>65</v>
      </c>
      <c r="B72" s="18">
        <v>52.061091851573103</v>
      </c>
      <c r="C72" s="20">
        <v>57.845800865800868</v>
      </c>
      <c r="D72" s="18">
        <v>2.8072247460000002</v>
      </c>
      <c r="E72" s="20">
        <v>2.7298326118326117</v>
      </c>
      <c r="F72" s="19">
        <v>39163510</v>
      </c>
      <c r="G72" s="19">
        <v>299922735</v>
      </c>
      <c r="H72" s="16">
        <v>46.666666666666664</v>
      </c>
      <c r="I72" s="20">
        <v>104.35203333333334</v>
      </c>
    </row>
    <row r="73" spans="1:9" x14ac:dyDescent="0.25">
      <c r="A73" t="s">
        <v>66</v>
      </c>
      <c r="B73" s="18">
        <v>43.323066556077698</v>
      </c>
      <c r="C73" s="20">
        <v>46.416017316017317</v>
      </c>
      <c r="D73" s="18">
        <v>2.8338654915570101</v>
      </c>
      <c r="E73" s="20">
        <v>2.7460880230880234</v>
      </c>
      <c r="F73" s="19">
        <v>38217201</v>
      </c>
      <c r="G73" s="19">
        <v>306602196</v>
      </c>
      <c r="H73" s="16">
        <v>50.333333333333336</v>
      </c>
      <c r="I73" s="20">
        <v>103.9941</v>
      </c>
    </row>
    <row r="74" spans="1:9" x14ac:dyDescent="0.25">
      <c r="A74" t="s">
        <v>67</v>
      </c>
      <c r="B74" s="18">
        <v>38.346105636585399</v>
      </c>
      <c r="C74" s="20">
        <v>41.952227272727271</v>
      </c>
      <c r="D74" s="18">
        <v>2.4560524632676199</v>
      </c>
      <c r="E74" s="20">
        <v>2.1007621212121212</v>
      </c>
      <c r="F74" s="19">
        <v>36229115</v>
      </c>
      <c r="G74" s="19">
        <v>298755581</v>
      </c>
      <c r="H74" s="16">
        <v>39.666666666666664</v>
      </c>
      <c r="I74" s="20">
        <v>99.516966666666661</v>
      </c>
    </row>
    <row r="75" spans="1:9" x14ac:dyDescent="0.25">
      <c r="A75" t="s">
        <v>68</v>
      </c>
      <c r="B75" s="18">
        <v>28.949648894608799</v>
      </c>
      <c r="C75" s="20">
        <v>33.184173843700158</v>
      </c>
      <c r="D75" s="18">
        <v>2.08855043776934</v>
      </c>
      <c r="E75" s="20">
        <v>1.9775725677830944</v>
      </c>
      <c r="F75" s="19">
        <v>36454154</v>
      </c>
      <c r="G75" s="19">
        <v>281526913</v>
      </c>
      <c r="H75" s="16">
        <v>23</v>
      </c>
      <c r="I75" s="20">
        <v>94.148566666666667</v>
      </c>
    </row>
    <row r="76" spans="1:9" x14ac:dyDescent="0.25">
      <c r="A76" t="s">
        <v>69</v>
      </c>
      <c r="B76" s="18">
        <v>40.941315573018898</v>
      </c>
      <c r="C76" s="20">
        <v>45.408448773448775</v>
      </c>
      <c r="D76" s="18">
        <v>2.2909891089986898</v>
      </c>
      <c r="E76" s="20">
        <v>2.1308658008658008</v>
      </c>
      <c r="F76" s="19">
        <v>36348906</v>
      </c>
      <c r="G76" s="19">
        <v>296732312</v>
      </c>
      <c r="H76" s="16">
        <v>18.333333333333332</v>
      </c>
      <c r="I76" s="20">
        <v>89.774799999999999</v>
      </c>
    </row>
    <row r="77" spans="1:9" x14ac:dyDescent="0.25">
      <c r="A77" t="s">
        <v>70</v>
      </c>
      <c r="B77" s="18">
        <v>41.072090824620503</v>
      </c>
      <c r="C77" s="20">
        <v>44.917846790890266</v>
      </c>
      <c r="D77" s="18">
        <v>2.9117737218861102</v>
      </c>
      <c r="E77" s="20">
        <v>2.8496093857832987</v>
      </c>
      <c r="F77" s="19">
        <v>36660478</v>
      </c>
      <c r="G77" s="19">
        <v>309105122</v>
      </c>
      <c r="H77" s="16">
        <v>27.666666666666668</v>
      </c>
      <c r="I77" s="20">
        <v>90.027366666666666</v>
      </c>
    </row>
    <row r="78" spans="1:9" x14ac:dyDescent="0.25">
      <c r="A78" t="s">
        <v>71</v>
      </c>
      <c r="B78" s="18">
        <v>45.493766803383799</v>
      </c>
      <c r="C78" s="20">
        <v>49.312380952380956</v>
      </c>
      <c r="D78" s="18">
        <v>3.2536187693101999</v>
      </c>
      <c r="E78" s="20">
        <v>3.0145873015873015</v>
      </c>
      <c r="F78" s="19">
        <v>38057662</v>
      </c>
      <c r="G78" s="19">
        <v>310230538</v>
      </c>
      <c r="H78" s="16">
        <v>31.666666666666668</v>
      </c>
      <c r="I78" s="20">
        <v>92.214266666666674</v>
      </c>
    </row>
    <row r="79" spans="1:9" x14ac:dyDescent="0.25">
      <c r="A79" t="s">
        <v>72</v>
      </c>
      <c r="B79" s="18">
        <v>48.677695092797698</v>
      </c>
      <c r="C79" s="20">
        <v>51.945020594965676</v>
      </c>
      <c r="D79" s="18">
        <v>3.4816745465290602</v>
      </c>
      <c r="E79" s="20">
        <v>2.9856205186880245</v>
      </c>
      <c r="F79" s="19">
        <v>39328438</v>
      </c>
      <c r="G79" s="19">
        <v>301471635</v>
      </c>
      <c r="H79" s="16">
        <v>44.566666666666663</v>
      </c>
      <c r="I79" s="20">
        <v>95.913666666666671</v>
      </c>
    </row>
    <row r="80" spans="1:9" x14ac:dyDescent="0.25">
      <c r="A80" t="s">
        <v>73</v>
      </c>
      <c r="B80" s="18">
        <v>43.807380359634003</v>
      </c>
      <c r="C80" s="20">
        <v>48.298787878787877</v>
      </c>
      <c r="D80" s="18">
        <v>3.2014574812797698</v>
      </c>
      <c r="E80" s="20">
        <v>3.0399521531100477</v>
      </c>
      <c r="F80" s="19">
        <v>41939524</v>
      </c>
      <c r="G80" s="19">
        <v>318758324</v>
      </c>
      <c r="H80" s="16">
        <v>56.833333333333336</v>
      </c>
      <c r="I80" s="20">
        <v>99.59663333333333</v>
      </c>
    </row>
    <row r="81" spans="1:9" x14ac:dyDescent="0.25">
      <c r="A81" t="s">
        <v>74</v>
      </c>
      <c r="B81" s="18">
        <v>44.695139165192401</v>
      </c>
      <c r="C81" s="20">
        <v>48.215731884057973</v>
      </c>
      <c r="D81" s="18">
        <v>3.45066956124534</v>
      </c>
      <c r="E81" s="20">
        <v>2.9317159420289856</v>
      </c>
      <c r="F81" s="19">
        <v>43033390</v>
      </c>
      <c r="G81" s="19">
        <v>326118158</v>
      </c>
      <c r="H81" s="16">
        <v>62.550000000000004</v>
      </c>
      <c r="I81" s="20">
        <v>100.64296666666667</v>
      </c>
    </row>
    <row r="82" spans="1:9" x14ac:dyDescent="0.25">
      <c r="A82" t="s">
        <v>75</v>
      </c>
      <c r="B82" s="18">
        <v>52.158782555051602</v>
      </c>
      <c r="C82" s="20">
        <v>55.364417748917752</v>
      </c>
      <c r="D82" s="18">
        <v>3.5296474268845199</v>
      </c>
      <c r="E82" s="20">
        <v>2.9035743145743145</v>
      </c>
      <c r="F82" s="19">
        <v>49402932</v>
      </c>
      <c r="G82" s="19">
        <v>345330556</v>
      </c>
      <c r="H82" s="16">
        <v>69.600000000000009</v>
      </c>
      <c r="I82" s="20">
        <v>103.84673333333333</v>
      </c>
    </row>
    <row r="83" spans="1:9" x14ac:dyDescent="0.25">
      <c r="A83" t="s">
        <v>76</v>
      </c>
      <c r="B83" s="18">
        <v>60.199366934518302</v>
      </c>
      <c r="C83" s="20">
        <v>62.884269005847955</v>
      </c>
      <c r="D83" s="18">
        <v>3.3834255263398698</v>
      </c>
      <c r="E83" s="20">
        <v>3.0912698412698414</v>
      </c>
      <c r="F83" s="19">
        <v>53195366</v>
      </c>
      <c r="G83" s="19">
        <v>338054239</v>
      </c>
      <c r="H83" s="16">
        <v>84.95</v>
      </c>
      <c r="I83" s="20">
        <v>106.55953333333333</v>
      </c>
    </row>
    <row r="84" spans="1:9" x14ac:dyDescent="0.25">
      <c r="A84" t="s">
        <v>77</v>
      </c>
      <c r="B84" s="18">
        <v>60.561910088658202</v>
      </c>
      <c r="C84" s="20">
        <v>68.035108225108232</v>
      </c>
      <c r="D84" s="18">
        <v>3.2497329369294001</v>
      </c>
      <c r="E84" s="20">
        <v>2.854256854256854</v>
      </c>
      <c r="F84" s="19">
        <v>59125266</v>
      </c>
      <c r="G84" s="19">
        <v>358606601</v>
      </c>
      <c r="H84" s="16">
        <v>90.816666666666663</v>
      </c>
      <c r="I84" s="20">
        <v>111.09836666666666</v>
      </c>
    </row>
    <row r="85" spans="1:9" x14ac:dyDescent="0.25">
      <c r="A85" t="s">
        <v>78</v>
      </c>
      <c r="B85" s="18">
        <v>56.099424414347197</v>
      </c>
      <c r="C85" s="20">
        <v>69.756395336166506</v>
      </c>
      <c r="D85" s="18">
        <v>3.5548359271819501</v>
      </c>
      <c r="E85" s="20">
        <v>2.9297944135701601</v>
      </c>
      <c r="F85" s="19">
        <v>65082199</v>
      </c>
      <c r="G85" s="19">
        <v>407626204</v>
      </c>
      <c r="H85" s="16">
        <v>101.2</v>
      </c>
      <c r="I85" s="20">
        <v>116.4961</v>
      </c>
    </row>
    <row r="86" spans="1:9" x14ac:dyDescent="0.25">
      <c r="A86" t="s">
        <v>79</v>
      </c>
      <c r="B86" s="18">
        <v>47.0314375455294</v>
      </c>
      <c r="C86" s="20">
        <v>58.895866804692901</v>
      </c>
      <c r="D86" s="18">
        <v>3.1959246425773999</v>
      </c>
      <c r="E86" s="20">
        <v>3.7892724637681199</v>
      </c>
      <c r="F86" s="19">
        <v>75061400</v>
      </c>
      <c r="G86" s="19">
        <v>419274690</v>
      </c>
      <c r="H86" s="16">
        <v>104.35000000000001</v>
      </c>
      <c r="I86" s="20">
        <v>118.96286666666667</v>
      </c>
    </row>
    <row r="87" spans="1:9" x14ac:dyDescent="0.25">
      <c r="A87" t="s">
        <v>80</v>
      </c>
      <c r="B87" s="18">
        <v>48.4586361371964</v>
      </c>
      <c r="C87" s="20">
        <v>54.827293233082699</v>
      </c>
      <c r="D87" s="18">
        <v>3.1356866951795599</v>
      </c>
      <c r="E87" s="20">
        <v>2.9214616085668701</v>
      </c>
      <c r="F87" s="19">
        <v>76582615</v>
      </c>
      <c r="G87" s="19">
        <v>404523926</v>
      </c>
      <c r="H87" s="16">
        <v>107.73333333333333</v>
      </c>
      <c r="I87" s="20">
        <v>118.80056666666667</v>
      </c>
    </row>
    <row r="88" spans="1:9" x14ac:dyDescent="0.25">
      <c r="A88" t="s">
        <v>81</v>
      </c>
      <c r="B88" s="18">
        <v>54.808580657543502</v>
      </c>
      <c r="C88" s="20">
        <v>59.782233044732997</v>
      </c>
      <c r="D88" s="18">
        <v>1.9372800011792799</v>
      </c>
      <c r="E88" s="20">
        <v>2.56157792207792</v>
      </c>
      <c r="F88" s="19">
        <v>81031776</v>
      </c>
      <c r="G88" s="19">
        <v>404722874</v>
      </c>
      <c r="H88" s="16">
        <v>102.56666666666666</v>
      </c>
      <c r="I88" s="20">
        <v>121.39229999999999</v>
      </c>
    </row>
    <row r="89" spans="1:9" x14ac:dyDescent="0.25">
      <c r="A89" t="s">
        <v>82</v>
      </c>
      <c r="B89" s="18">
        <v>53.048901152725698</v>
      </c>
      <c r="C89" s="20">
        <v>56.365818181818199</v>
      </c>
      <c r="D89" s="18">
        <v>2.01050090540922</v>
      </c>
      <c r="E89" s="20">
        <v>2.3808787878787898</v>
      </c>
      <c r="F89" s="19">
        <v>87124719</v>
      </c>
      <c r="G89" s="19">
        <v>429829397</v>
      </c>
      <c r="H89" s="16">
        <v>107.43333333333334</v>
      </c>
      <c r="I89" s="20">
        <v>122.08513333333333</v>
      </c>
    </row>
    <row r="90" spans="1:9" x14ac:dyDescent="0.25">
      <c r="A90" t="s">
        <v>83</v>
      </c>
      <c r="B90" s="18">
        <v>55.275340304288797</v>
      </c>
      <c r="C90" s="20">
        <v>56.935570048309202</v>
      </c>
      <c r="D90" s="18">
        <v>2.57139935117437</v>
      </c>
      <c r="E90" s="20">
        <v>2.4028633540372701</v>
      </c>
      <c r="F90" s="19">
        <v>95314241</v>
      </c>
      <c r="G90" s="19">
        <v>447697484</v>
      </c>
      <c r="H90" s="16">
        <v>106.51666666666667</v>
      </c>
      <c r="I90" s="20">
        <v>121.0412</v>
      </c>
    </row>
    <row r="91" spans="1:9" x14ac:dyDescent="0.25">
      <c r="A91" t="s">
        <v>84</v>
      </c>
      <c r="B91" s="18">
        <v>44.468015141445598</v>
      </c>
      <c r="C91" s="20">
        <v>45.756468823574103</v>
      </c>
      <c r="D91" s="18">
        <v>1.65366940813875</v>
      </c>
      <c r="E91" s="20">
        <v>1.90381327561328</v>
      </c>
      <c r="F91" s="19">
        <v>100222663</v>
      </c>
      <c r="G91" s="19">
        <v>482809950</v>
      </c>
      <c r="H91" s="16">
        <v>111.01666666666667</v>
      </c>
      <c r="I91" s="20">
        <v>119.41983333333333</v>
      </c>
    </row>
    <row r="92" spans="1:9" x14ac:dyDescent="0.25">
      <c r="A92" t="s">
        <v>85</v>
      </c>
      <c r="B92" s="18">
        <v>21.850278813191601</v>
      </c>
      <c r="C92" s="20">
        <v>27.8057972582973</v>
      </c>
      <c r="D92" s="18">
        <v>1.49800315161314</v>
      </c>
      <c r="E92" s="20">
        <v>1.7062886002886</v>
      </c>
      <c r="F92" s="19">
        <v>85773811</v>
      </c>
      <c r="G92" s="19">
        <v>458255482</v>
      </c>
      <c r="H92" s="16">
        <v>68.566666666666663</v>
      </c>
      <c r="I92" s="20">
        <v>94.789866666666668</v>
      </c>
    </row>
    <row r="93" spans="1:9" x14ac:dyDescent="0.25">
      <c r="A93" t="s">
        <v>86</v>
      </c>
      <c r="B93" s="18">
        <v>38.508396182083402</v>
      </c>
      <c r="C93" s="20">
        <v>40.894595959596003</v>
      </c>
      <c r="D93" s="18">
        <v>2.1781609834283699</v>
      </c>
      <c r="E93" s="20">
        <v>1.99613275613276</v>
      </c>
      <c r="F93" s="19">
        <v>94357326</v>
      </c>
      <c r="G93" s="19">
        <v>505876964</v>
      </c>
      <c r="H93" s="16">
        <v>46.550000000000004</v>
      </c>
      <c r="I93" s="20">
        <v>97.204166666666666</v>
      </c>
    </row>
    <row r="94" spans="1:9" x14ac:dyDescent="0.25">
      <c r="A94" t="s">
        <v>87</v>
      </c>
      <c r="B94" s="18">
        <v>40.161763504505998</v>
      </c>
      <c r="C94" s="20">
        <v>42.530136363636402</v>
      </c>
      <c r="D94" s="18">
        <v>2.7249681957135401</v>
      </c>
      <c r="E94" s="20">
        <v>2.52459090909091</v>
      </c>
      <c r="F94" s="19">
        <v>101479684</v>
      </c>
      <c r="G94" s="19">
        <v>527895981</v>
      </c>
      <c r="H94" s="16">
        <v>54.066666666666663</v>
      </c>
      <c r="I94" s="20">
        <v>99.267499999999998</v>
      </c>
    </row>
    <row r="95" spans="1:9" x14ac:dyDescent="0.25">
      <c r="A95" t="s">
        <v>88</v>
      </c>
      <c r="B95" s="18">
        <v>56.576621486695799</v>
      </c>
      <c r="C95" s="20">
        <v>57.795926773455399</v>
      </c>
      <c r="D95" s="18">
        <v>4.8853642012480796</v>
      </c>
      <c r="E95" s="20">
        <v>3.5615255530129701</v>
      </c>
      <c r="F95" s="19">
        <v>98809050</v>
      </c>
      <c r="G95" s="19">
        <v>514193982</v>
      </c>
      <c r="H95" s="16">
        <v>63.833333333333336</v>
      </c>
      <c r="I95" s="20">
        <v>100.488</v>
      </c>
    </row>
    <row r="96" spans="1:9" x14ac:dyDescent="0.25">
      <c r="A96" t="s">
        <v>89</v>
      </c>
      <c r="B96" s="18">
        <v>64.711286772013906</v>
      </c>
      <c r="C96" s="20">
        <v>66.088751082251093</v>
      </c>
      <c r="D96" s="18">
        <v>3.8250694948541102</v>
      </c>
      <c r="E96" s="20">
        <v>2.94365584415584</v>
      </c>
      <c r="F96" s="19">
        <v>114046582</v>
      </c>
      <c r="G96" s="19">
        <v>599120403</v>
      </c>
      <c r="H96" s="16">
        <v>71.816666666666663</v>
      </c>
      <c r="I96" s="20">
        <v>106.13030000000001</v>
      </c>
    </row>
    <row r="97" spans="1:9" x14ac:dyDescent="0.25">
      <c r="A97" t="s">
        <v>90</v>
      </c>
      <c r="B97" s="18">
        <v>69.112588791074302</v>
      </c>
      <c r="C97" s="20">
        <v>70.635620490620497</v>
      </c>
      <c r="D97" s="18">
        <v>5.6216998088408996</v>
      </c>
      <c r="E97" s="20">
        <v>4.3575064935064898</v>
      </c>
      <c r="F97" s="19">
        <v>125809577</v>
      </c>
      <c r="G97" s="19">
        <v>626407002</v>
      </c>
      <c r="H97" s="16">
        <v>78.933333333333337</v>
      </c>
      <c r="I97" s="20">
        <v>107.01526666666666</v>
      </c>
    </row>
    <row r="98" spans="1:9" x14ac:dyDescent="0.25">
      <c r="A98" t="s">
        <v>91</v>
      </c>
      <c r="B98" s="18">
        <v>76.188052458733793</v>
      </c>
      <c r="C98" s="20">
        <v>77.432193362193402</v>
      </c>
      <c r="D98" s="18">
        <v>6.7875878319914698</v>
      </c>
      <c r="E98" s="20">
        <v>4.7720995670995698</v>
      </c>
      <c r="F98" s="19">
        <v>130591143</v>
      </c>
      <c r="G98" s="19">
        <v>632291766</v>
      </c>
      <c r="H98" s="16">
        <v>86.75</v>
      </c>
      <c r="I98" s="20">
        <v>110.08883333333333</v>
      </c>
    </row>
    <row r="99" spans="1:9" x14ac:dyDescent="0.25">
      <c r="A99" s="24" t="s">
        <v>92</v>
      </c>
      <c r="B99" s="28">
        <v>94.617698512500596</v>
      </c>
      <c r="C99" s="20">
        <v>94.446448512585803</v>
      </c>
      <c r="D99" s="18">
        <v>6.7920417481697202</v>
      </c>
      <c r="E99" s="25">
        <v>4.6532273073989296</v>
      </c>
      <c r="F99" s="19">
        <v>131312184</v>
      </c>
      <c r="G99" s="19">
        <v>640153908</v>
      </c>
      <c r="H99" s="16">
        <v>95.166666666666671</v>
      </c>
      <c r="I99" s="20">
        <v>109.85276666666667</v>
      </c>
    </row>
    <row r="100" spans="1:9" x14ac:dyDescent="0.25">
      <c r="A100" s="24" t="s">
        <v>93</v>
      </c>
      <c r="B100" s="28">
        <v>109.64684383220199</v>
      </c>
      <c r="C100" s="20">
        <v>108.720595238095</v>
      </c>
      <c r="D100" s="18">
        <v>8.7634518502305703</v>
      </c>
      <c r="E100" s="25">
        <v>7.4776825396825402</v>
      </c>
      <c r="F100" s="19">
        <v>143660052</v>
      </c>
      <c r="G100" s="19">
        <v>686856124</v>
      </c>
      <c r="H100" s="16">
        <v>99.766666666666666</v>
      </c>
      <c r="I100" s="20">
        <v>113.8254</v>
      </c>
    </row>
    <row r="101" spans="1:9" x14ac:dyDescent="0.25">
      <c r="A101" t="s">
        <v>94</v>
      </c>
      <c r="B101" s="30">
        <v>93.3571869131098</v>
      </c>
      <c r="C101" s="20">
        <v>93.180770876466497</v>
      </c>
      <c r="D101" s="18">
        <v>8.3827090547404293</v>
      </c>
      <c r="E101" s="20">
        <v>7.9902094547964104</v>
      </c>
      <c r="H101" s="23">
        <v>108.53333333333335</v>
      </c>
      <c r="I101" s="20">
        <v>117.1919</v>
      </c>
    </row>
    <row r="102" spans="1:9" x14ac:dyDescent="0.25">
      <c r="A102" t="s">
        <v>95</v>
      </c>
      <c r="B102" s="30">
        <v>82.613333114397307</v>
      </c>
      <c r="C102" s="20">
        <v>82.788888888888906</v>
      </c>
      <c r="D102" s="18">
        <v>5.7303834031474299</v>
      </c>
      <c r="E102" s="20">
        <v>5.5563492063492097</v>
      </c>
      <c r="H102" s="17">
        <v>100.4267052336784</v>
      </c>
      <c r="I102" s="20">
        <v>117.4016</v>
      </c>
    </row>
    <row r="103" spans="1:9" x14ac:dyDescent="0.25">
      <c r="A103" t="s">
        <v>96</v>
      </c>
      <c r="B103" s="30">
        <v>75.384765586267704</v>
      </c>
      <c r="C103" s="20">
        <v>76.077713958810094</v>
      </c>
      <c r="D103" s="18">
        <v>4.5393246302996904</v>
      </c>
      <c r="E103" s="20">
        <v>2.6530594965675101</v>
      </c>
      <c r="H103" s="17">
        <v>93.003661965385348</v>
      </c>
      <c r="I103" s="20">
        <v>119.1123</v>
      </c>
    </row>
    <row r="104" spans="1:9" x14ac:dyDescent="0.25">
      <c r="A104" t="s">
        <v>97</v>
      </c>
      <c r="B104" s="30">
        <v>74.776967576010804</v>
      </c>
      <c r="C104" s="20">
        <v>73.760000000000005</v>
      </c>
      <c r="D104" s="18">
        <v>5.0640057560876404</v>
      </c>
      <c r="E104" s="20">
        <v>2.1705000000000001</v>
      </c>
      <c r="H104" s="17">
        <v>86.669248602851795</v>
      </c>
      <c r="I104" s="20">
        <v>120.86109999999999</v>
      </c>
    </row>
    <row r="105" spans="1:9" x14ac:dyDescent="0.25">
      <c r="A105" t="s">
        <v>98</v>
      </c>
      <c r="B105" s="2">
        <v>76.660152208494495</v>
      </c>
      <c r="C105" s="20">
        <v>69.90334</v>
      </c>
      <c r="D105" s="18"/>
      <c r="E105" s="20">
        <v>2.631707</v>
      </c>
      <c r="H105" s="17">
        <v>81.737150963596136</v>
      </c>
      <c r="I105" s="20">
        <v>123.0287</v>
      </c>
    </row>
    <row r="106" spans="1:9" x14ac:dyDescent="0.25">
      <c r="A106" t="s">
        <v>99</v>
      </c>
      <c r="B106" s="2"/>
      <c r="C106" s="20">
        <v>72.336659999999995</v>
      </c>
      <c r="D106" s="18"/>
      <c r="E106" s="20">
        <v>2.654201</v>
      </c>
      <c r="H106" s="17">
        <v>77.619958486876669</v>
      </c>
      <c r="I106" s="20">
        <v>124.6425</v>
      </c>
    </row>
    <row r="107" spans="1:9" x14ac:dyDescent="0.25">
      <c r="A107" t="s">
        <v>100</v>
      </c>
      <c r="B107" s="2"/>
      <c r="C107" s="20">
        <v>70.563339999999997</v>
      </c>
      <c r="E107" s="20">
        <v>3.0704639999999999</v>
      </c>
      <c r="H107" s="17">
        <v>75.010411013883655</v>
      </c>
      <c r="I107" s="20">
        <v>127.1474</v>
      </c>
    </row>
    <row r="108" spans="1:9" x14ac:dyDescent="0.25">
      <c r="A108" t="s">
        <v>101</v>
      </c>
      <c r="B108" s="2"/>
      <c r="C108" s="20">
        <v>74.140010000000004</v>
      </c>
      <c r="E108" s="20">
        <v>2.8059919999999998</v>
      </c>
      <c r="H108" s="17">
        <v>73.60254322808872</v>
      </c>
      <c r="I108" s="20">
        <v>128.9579</v>
      </c>
    </row>
    <row r="109" spans="1:9" x14ac:dyDescent="0.25">
      <c r="A109" t="s">
        <v>102</v>
      </c>
      <c r="B109" s="2"/>
      <c r="C109" s="20">
        <v>76.22336</v>
      </c>
      <c r="E109" s="20">
        <v>3.0088149999999998</v>
      </c>
      <c r="H109" s="17">
        <v>72.899593167308339</v>
      </c>
      <c r="I109" s="20">
        <v>129.55719999999999</v>
      </c>
    </row>
    <row r="110" spans="1:9" x14ac:dyDescent="0.25">
      <c r="A110" t="s">
        <v>103</v>
      </c>
      <c r="B110" s="2"/>
      <c r="C110" s="20">
        <v>72.410020000000003</v>
      </c>
      <c r="E110" s="20">
        <v>3.2590910000000002</v>
      </c>
      <c r="H110" s="17">
        <v>72.462699973248974</v>
      </c>
      <c r="I110" s="20">
        <v>129.87700000000001</v>
      </c>
    </row>
    <row r="111" spans="1:9" x14ac:dyDescent="0.25">
      <c r="A111" t="s">
        <v>104</v>
      </c>
      <c r="B111" s="2"/>
      <c r="C111" s="20">
        <v>76.7667</v>
      </c>
      <c r="E111" s="20">
        <v>3.761479</v>
      </c>
      <c r="H111" s="17">
        <v>72.24336891070601</v>
      </c>
      <c r="I111" s="20">
        <v>131.42250000000001</v>
      </c>
    </row>
    <row r="112" spans="1:9" x14ac:dyDescent="0.25">
      <c r="A112" t="s">
        <v>105</v>
      </c>
      <c r="B112" s="2"/>
      <c r="C112" s="20">
        <v>78.556690000000003</v>
      </c>
      <c r="E112" s="20">
        <v>3.5996009999999998</v>
      </c>
      <c r="H112" s="17">
        <v>72.165548240998547</v>
      </c>
      <c r="I112" s="20">
        <v>132.59979999999999</v>
      </c>
    </row>
    <row r="113" spans="1:9" x14ac:dyDescent="0.25">
      <c r="A113" t="s">
        <v>106</v>
      </c>
      <c r="B113" s="2"/>
      <c r="C113" s="20">
        <v>79.833380000000005</v>
      </c>
      <c r="E113" s="20">
        <v>3.5987070000000001</v>
      </c>
      <c r="H113" s="17">
        <v>72.160727523344121</v>
      </c>
      <c r="I113" s="20">
        <v>133.49930000000001</v>
      </c>
    </row>
    <row r="114" spans="1:9" x14ac:dyDescent="0.25">
      <c r="A114" t="s">
        <v>107</v>
      </c>
      <c r="B114" s="2"/>
      <c r="C114" s="20">
        <v>80.620040000000003</v>
      </c>
      <c r="E114" s="20">
        <v>4.1007980000000002</v>
      </c>
      <c r="H114" s="17">
        <v>72.178858785388499</v>
      </c>
      <c r="I114" s="20">
        <v>134.4828</v>
      </c>
    </row>
    <row r="115" spans="1:9" x14ac:dyDescent="0.25">
      <c r="A115" t="s">
        <v>108</v>
      </c>
      <c r="B115" s="2"/>
      <c r="C115" s="20">
        <v>81.193389999999994</v>
      </c>
      <c r="E115" s="20">
        <v>4.3376229999999998</v>
      </c>
      <c r="H115" s="17">
        <v>72.206056122620879</v>
      </c>
      <c r="I115" s="20">
        <v>135.5094</v>
      </c>
    </row>
    <row r="116" spans="1:9" x14ac:dyDescent="0.25">
      <c r="A116" t="s">
        <v>109</v>
      </c>
      <c r="B116" s="2"/>
      <c r="C116" s="20">
        <v>81.746729999999999</v>
      </c>
      <c r="E116" s="20">
        <v>4.0886630000000004</v>
      </c>
      <c r="H116" s="17">
        <v>72.234208308411581</v>
      </c>
      <c r="I116" s="20">
        <v>136.40350000000001</v>
      </c>
    </row>
    <row r="117" spans="1:9" x14ac:dyDescent="0.25">
      <c r="A117" t="s">
        <v>110</v>
      </c>
      <c r="B117" s="2"/>
      <c r="C117" s="20">
        <v>82.470070000000007</v>
      </c>
      <c r="E117" s="20">
        <v>4.1306010000000004</v>
      </c>
      <c r="H117" s="17">
        <v>72.271645391212374</v>
      </c>
      <c r="I117" s="20">
        <v>137.06960000000001</v>
      </c>
    </row>
    <row r="118" spans="1:9" x14ac:dyDescent="0.25">
      <c r="A118" t="s">
        <v>112</v>
      </c>
      <c r="C118" s="20">
        <v>83.366739999999993</v>
      </c>
      <c r="E118" s="20">
        <v>4.8197380000000001</v>
      </c>
      <c r="H118" s="17">
        <v>72.298877635394604</v>
      </c>
      <c r="I118" s="20">
        <v>137.53360000000001</v>
      </c>
    </row>
    <row r="119" spans="1:9" x14ac:dyDescent="0.25">
      <c r="A119" t="s">
        <v>114</v>
      </c>
      <c r="C119" s="20">
        <v>84.316749999999999</v>
      </c>
      <c r="E119" s="20">
        <v>5.1495759999999997</v>
      </c>
      <c r="H119" s="17">
        <v>72.315365289601701</v>
      </c>
      <c r="I119" s="20">
        <v>137.81299999999999</v>
      </c>
    </row>
    <row r="120" spans="1:9" x14ac:dyDescent="0.25">
      <c r="A120" t="s">
        <v>113</v>
      </c>
      <c r="C120" s="20">
        <v>85.166740000000004</v>
      </c>
      <c r="E120" s="4">
        <v>4.843953</v>
      </c>
      <c r="H120" s="17">
        <v>72.242723971611525</v>
      </c>
      <c r="I120" s="20">
        <v>138.20650000000001</v>
      </c>
    </row>
    <row r="121" spans="1:9" x14ac:dyDescent="0.25">
      <c r="A121" t="s">
        <v>122</v>
      </c>
      <c r="C121" s="20">
        <v>85.833420000000004</v>
      </c>
      <c r="E121" s="4">
        <v>5.0071339999999998</v>
      </c>
      <c r="I121" s="20"/>
    </row>
    <row r="122" spans="1:9" x14ac:dyDescent="0.25">
      <c r="A122" t="s">
        <v>123</v>
      </c>
      <c r="C122" s="20">
        <v>86.296750000000003</v>
      </c>
      <c r="E122" s="4">
        <v>5.5540050000000001</v>
      </c>
      <c r="I122" s="20"/>
    </row>
    <row r="123" spans="1:9" x14ac:dyDescent="0.25">
      <c r="A123" t="s">
        <v>124</v>
      </c>
      <c r="C123" s="20">
        <v>86.640090000000001</v>
      </c>
      <c r="E123" s="4">
        <v>5.9160839999999997</v>
      </c>
      <c r="I123" s="20"/>
    </row>
    <row r="124" spans="1:9" x14ac:dyDescent="0.25">
      <c r="A124" t="s">
        <v>125</v>
      </c>
      <c r="C124" s="20">
        <v>86.936769999999996</v>
      </c>
      <c r="E124" s="4">
        <v>5.0332970000000001</v>
      </c>
      <c r="I124" s="20"/>
    </row>
    <row r="125" spans="1:9" x14ac:dyDescent="0.25">
      <c r="A125" t="s">
        <v>126</v>
      </c>
      <c r="C125" s="20">
        <v>87.266779999999997</v>
      </c>
      <c r="E125" s="4">
        <v>5.1181640000000002</v>
      </c>
      <c r="I125" s="20"/>
    </row>
    <row r="126" spans="1:9" x14ac:dyDescent="0.25">
      <c r="E126" s="4"/>
      <c r="I126" s="20"/>
    </row>
    <row r="127" spans="1:9" x14ac:dyDescent="0.25">
      <c r="E127" s="4"/>
      <c r="I127" s="20"/>
    </row>
    <row r="128" spans="1:9" x14ac:dyDescent="0.25">
      <c r="E128" s="4"/>
      <c r="I128" s="20"/>
    </row>
    <row r="129" spans="5:9" x14ac:dyDescent="0.25">
      <c r="E129" s="4"/>
      <c r="I129" s="20"/>
    </row>
    <row r="130" spans="5:9" x14ac:dyDescent="0.25">
      <c r="I130" s="20"/>
    </row>
    <row r="131" spans="5:9" x14ac:dyDescent="0.25">
      <c r="I131" s="20"/>
    </row>
    <row r="132" spans="5:9" x14ac:dyDescent="0.25">
      <c r="I132" s="20"/>
    </row>
    <row r="133" spans="5:9" x14ac:dyDescent="0.25">
      <c r="I133" s="20"/>
    </row>
    <row r="134" spans="5:9" x14ac:dyDescent="0.25">
      <c r="I134" s="20"/>
    </row>
    <row r="135" spans="5:9" x14ac:dyDescent="0.25">
      <c r="I135" s="20"/>
    </row>
    <row r="136" spans="5:9" x14ac:dyDescent="0.25">
      <c r="I136" s="20"/>
    </row>
    <row r="137" spans="5:9" x14ac:dyDescent="0.25">
      <c r="I137" s="20"/>
    </row>
    <row r="138" spans="5:9" x14ac:dyDescent="0.25">
      <c r="I138" s="20"/>
    </row>
    <row r="139" spans="5:9" x14ac:dyDescent="0.25">
      <c r="I139" s="20"/>
    </row>
    <row r="140" spans="5:9" x14ac:dyDescent="0.25">
      <c r="I140" s="20"/>
    </row>
    <row r="141" spans="5:9" x14ac:dyDescent="0.25">
      <c r="I141" s="20"/>
    </row>
    <row r="142" spans="5:9" x14ac:dyDescent="0.25">
      <c r="I142" s="20"/>
    </row>
  </sheetData>
  <sortState ref="A2:I12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C321-6AA5-45F7-A36B-EC6307EFC052}">
  <dimension ref="A1:I319"/>
  <sheetViews>
    <sheetView zoomScale="90" zoomScaleNormal="90"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J312" sqref="J312"/>
    </sheetView>
  </sheetViews>
  <sheetFormatPr defaultRowHeight="15" x14ac:dyDescent="0.25"/>
  <cols>
    <col min="1" max="1" width="11.5703125" bestFit="1" customWidth="1"/>
    <col min="2" max="2" width="12.5703125" bestFit="1" customWidth="1"/>
  </cols>
  <sheetData>
    <row r="1" spans="1:2" x14ac:dyDescent="0.25">
      <c r="A1" s="3" t="s">
        <v>111</v>
      </c>
      <c r="B1" s="3" t="s">
        <v>0</v>
      </c>
    </row>
    <row r="2" spans="1:2" x14ac:dyDescent="0.25">
      <c r="A2" s="5">
        <v>35461</v>
      </c>
      <c r="B2" s="18">
        <v>24.2293081231484</v>
      </c>
    </row>
    <row r="3" spans="1:2" x14ac:dyDescent="0.25">
      <c r="A3" s="5">
        <v>35489</v>
      </c>
      <c r="B3" s="18">
        <v>21.319279150967201</v>
      </c>
    </row>
    <row r="4" spans="1:2" x14ac:dyDescent="0.25">
      <c r="A4" s="5">
        <v>35520</v>
      </c>
      <c r="B4" s="18">
        <v>19.535460300654901</v>
      </c>
    </row>
    <row r="5" spans="1:2" x14ac:dyDescent="0.25">
      <c r="A5" s="5">
        <v>35550</v>
      </c>
      <c r="B5" s="18">
        <v>18.503202797098002</v>
      </c>
    </row>
    <row r="6" spans="1:2" x14ac:dyDescent="0.25">
      <c r="A6" s="5">
        <v>35581</v>
      </c>
      <c r="B6" s="18">
        <v>19.562390075600501</v>
      </c>
    </row>
    <row r="7" spans="1:2" x14ac:dyDescent="0.25">
      <c r="A7" s="5">
        <v>35611</v>
      </c>
      <c r="B7" s="18">
        <v>18.766826314845002</v>
      </c>
    </row>
    <row r="8" spans="1:2" x14ac:dyDescent="0.25">
      <c r="A8" s="5">
        <v>35642</v>
      </c>
      <c r="B8" s="18">
        <v>18.080117413356799</v>
      </c>
    </row>
    <row r="9" spans="1:2" x14ac:dyDescent="0.25">
      <c r="A9" s="5">
        <v>35673</v>
      </c>
      <c r="B9" s="18">
        <v>18.3606625896333</v>
      </c>
    </row>
    <row r="10" spans="1:2" x14ac:dyDescent="0.25">
      <c r="A10" s="5">
        <v>35703</v>
      </c>
      <c r="B10" s="18">
        <v>18.197781004402898</v>
      </c>
    </row>
    <row r="11" spans="1:2" x14ac:dyDescent="0.25">
      <c r="A11" s="5">
        <v>35734</v>
      </c>
      <c r="B11" s="18">
        <v>19.711623673491601</v>
      </c>
    </row>
    <row r="12" spans="1:2" x14ac:dyDescent="0.25">
      <c r="A12" s="5">
        <v>35764</v>
      </c>
      <c r="B12" s="18">
        <v>18.735997566708001</v>
      </c>
    </row>
    <row r="13" spans="1:2" x14ac:dyDescent="0.25">
      <c r="A13" s="5">
        <v>35795</v>
      </c>
      <c r="B13" s="18">
        <v>16.803203069063098</v>
      </c>
    </row>
    <row r="14" spans="1:2" x14ac:dyDescent="0.25">
      <c r="A14" s="5">
        <v>35826</v>
      </c>
      <c r="B14" s="18">
        <v>15.1205023612193</v>
      </c>
    </row>
    <row r="15" spans="1:2" x14ac:dyDescent="0.25">
      <c r="A15" s="5">
        <v>35854</v>
      </c>
      <c r="B15" s="18">
        <v>14.3923865091182</v>
      </c>
    </row>
    <row r="16" spans="1:2" x14ac:dyDescent="0.25">
      <c r="A16" s="5">
        <v>35885</v>
      </c>
      <c r="B16" s="18">
        <v>13.2290000439694</v>
      </c>
    </row>
    <row r="17" spans="1:2" x14ac:dyDescent="0.25">
      <c r="A17" s="5">
        <v>35915</v>
      </c>
      <c r="B17" s="18">
        <v>13.487432411471801</v>
      </c>
    </row>
    <row r="18" spans="1:2" x14ac:dyDescent="0.25">
      <c r="A18" s="5">
        <v>35946</v>
      </c>
      <c r="B18" s="18">
        <v>12.9378533435974</v>
      </c>
    </row>
    <row r="19" spans="1:2" x14ac:dyDescent="0.25">
      <c r="A19" s="5">
        <v>35976</v>
      </c>
      <c r="B19" s="18">
        <v>11.5194924336654</v>
      </c>
    </row>
    <row r="20" spans="1:2" x14ac:dyDescent="0.25">
      <c r="A20" s="5">
        <v>36007</v>
      </c>
      <c r="B20" s="18">
        <v>11.8831236814643</v>
      </c>
    </row>
    <row r="21" spans="1:2" x14ac:dyDescent="0.25">
      <c r="A21" s="5">
        <v>36038</v>
      </c>
      <c r="B21" s="18">
        <v>11.5576704065508</v>
      </c>
    </row>
    <row r="22" spans="1:2" x14ac:dyDescent="0.25">
      <c r="A22" s="5">
        <v>36068</v>
      </c>
      <c r="B22" s="18">
        <v>12.8529733863709</v>
      </c>
    </row>
    <row r="23" spans="1:2" x14ac:dyDescent="0.25">
      <c r="A23" s="5">
        <v>36099</v>
      </c>
      <c r="B23" s="18">
        <v>12.651145741515</v>
      </c>
    </row>
    <row r="24" spans="1:2" x14ac:dyDescent="0.25">
      <c r="A24" s="5">
        <v>36129</v>
      </c>
      <c r="B24" s="18">
        <v>11.271525017055099</v>
      </c>
    </row>
    <row r="25" spans="1:2" x14ac:dyDescent="0.25">
      <c r="A25" s="5">
        <v>36160</v>
      </c>
      <c r="B25" s="18">
        <v>9.3467722842880097</v>
      </c>
    </row>
    <row r="26" spans="1:2" x14ac:dyDescent="0.25">
      <c r="A26" s="5">
        <v>36191</v>
      </c>
      <c r="B26" s="18">
        <v>10.5547867958075</v>
      </c>
    </row>
    <row r="27" spans="1:2" x14ac:dyDescent="0.25">
      <c r="A27" s="5">
        <v>36219</v>
      </c>
      <c r="B27" s="18">
        <v>9.9653716984394691</v>
      </c>
    </row>
    <row r="28" spans="1:2" x14ac:dyDescent="0.25">
      <c r="A28" s="5">
        <v>36250</v>
      </c>
      <c r="B28" s="18">
        <v>12.864159275672201</v>
      </c>
    </row>
    <row r="29" spans="1:2" x14ac:dyDescent="0.25">
      <c r="A29" s="5">
        <v>36280</v>
      </c>
      <c r="B29" s="18">
        <v>15.3524823867143</v>
      </c>
    </row>
    <row r="30" spans="1:2" x14ac:dyDescent="0.25">
      <c r="A30" s="5">
        <v>36311</v>
      </c>
      <c r="B30" s="18">
        <v>13.801159281554</v>
      </c>
    </row>
    <row r="31" spans="1:2" x14ac:dyDescent="0.25">
      <c r="A31" s="5">
        <v>36341</v>
      </c>
      <c r="B31" s="18">
        <v>16.559237866664301</v>
      </c>
    </row>
    <row r="32" spans="1:2" x14ac:dyDescent="0.25">
      <c r="A32" s="5">
        <v>36372</v>
      </c>
      <c r="B32" s="18">
        <v>18.058126986935299</v>
      </c>
    </row>
    <row r="33" spans="1:2" x14ac:dyDescent="0.25">
      <c r="A33" s="5">
        <v>36403</v>
      </c>
      <c r="B33" s="18">
        <v>19.520736489676199</v>
      </c>
    </row>
    <row r="34" spans="1:2" x14ac:dyDescent="0.25">
      <c r="A34" s="5">
        <v>36433</v>
      </c>
      <c r="B34" s="18">
        <v>21.871168983242999</v>
      </c>
    </row>
    <row r="35" spans="1:2" x14ac:dyDescent="0.25">
      <c r="A35" s="5">
        <v>36464</v>
      </c>
      <c r="B35" s="18">
        <v>21.268557736152498</v>
      </c>
    </row>
    <row r="36" spans="1:2" x14ac:dyDescent="0.25">
      <c r="A36" s="5">
        <v>36494</v>
      </c>
      <c r="B36" s="18">
        <v>23.2459731516904</v>
      </c>
    </row>
    <row r="37" spans="1:2" x14ac:dyDescent="0.25">
      <c r="A37" s="5">
        <v>36525</v>
      </c>
      <c r="B37" s="18">
        <v>24.3476942004271</v>
      </c>
    </row>
    <row r="38" spans="1:2" x14ac:dyDescent="0.25">
      <c r="A38" s="5">
        <v>36556</v>
      </c>
      <c r="B38" s="18">
        <v>25.848107207271699</v>
      </c>
    </row>
    <row r="39" spans="1:2" x14ac:dyDescent="0.25">
      <c r="A39" s="5">
        <v>36585</v>
      </c>
      <c r="B39" s="18">
        <v>28.2393994998748</v>
      </c>
    </row>
    <row r="40" spans="1:2" x14ac:dyDescent="0.25">
      <c r="A40" s="5">
        <v>36616</v>
      </c>
      <c r="B40" s="18">
        <v>29.054558906294901</v>
      </c>
    </row>
    <row r="41" spans="1:2" x14ac:dyDescent="0.25">
      <c r="A41" s="5">
        <v>36646</v>
      </c>
      <c r="B41" s="18">
        <v>25.242555709826501</v>
      </c>
    </row>
    <row r="42" spans="1:2" x14ac:dyDescent="0.25">
      <c r="A42" s="5">
        <v>36677</v>
      </c>
      <c r="B42" s="18">
        <v>27.7329502274949</v>
      </c>
    </row>
    <row r="43" spans="1:2" x14ac:dyDescent="0.25">
      <c r="A43" s="5">
        <v>36707</v>
      </c>
      <c r="B43" s="18">
        <v>29.887848063284899</v>
      </c>
    </row>
    <row r="44" spans="1:2" x14ac:dyDescent="0.25">
      <c r="A44" s="5">
        <v>36738</v>
      </c>
      <c r="B44" s="18">
        <v>29.320248214594798</v>
      </c>
    </row>
    <row r="45" spans="1:2" x14ac:dyDescent="0.25">
      <c r="A45" s="5">
        <v>36769</v>
      </c>
      <c r="B45" s="18">
        <v>30.1373020504126</v>
      </c>
    </row>
    <row r="46" spans="1:2" x14ac:dyDescent="0.25">
      <c r="A46" s="5">
        <v>36799</v>
      </c>
      <c r="B46" s="18">
        <v>32.715016289440896</v>
      </c>
    </row>
    <row r="47" spans="1:2" x14ac:dyDescent="0.25">
      <c r="A47" s="5">
        <v>36830</v>
      </c>
      <c r="B47" s="18">
        <v>31.8956827617322</v>
      </c>
    </row>
    <row r="48" spans="1:2" x14ac:dyDescent="0.25">
      <c r="A48" s="5">
        <v>36860</v>
      </c>
      <c r="B48" s="18">
        <v>32.894221247992697</v>
      </c>
    </row>
    <row r="49" spans="1:2" x14ac:dyDescent="0.25">
      <c r="A49" s="5">
        <v>36891</v>
      </c>
      <c r="B49" s="18">
        <v>27.415280815139202</v>
      </c>
    </row>
    <row r="50" spans="1:2" x14ac:dyDescent="0.25">
      <c r="A50" s="5">
        <v>36922</v>
      </c>
      <c r="B50" s="18">
        <v>28.062039243353901</v>
      </c>
    </row>
    <row r="51" spans="1:2" x14ac:dyDescent="0.25">
      <c r="A51" s="5">
        <v>36950</v>
      </c>
      <c r="B51" s="18">
        <v>28.492135018180399</v>
      </c>
    </row>
    <row r="52" spans="1:2" x14ac:dyDescent="0.25">
      <c r="A52" s="5">
        <v>36981</v>
      </c>
      <c r="B52" s="18">
        <v>25.092704975107701</v>
      </c>
    </row>
    <row r="53" spans="1:2" x14ac:dyDescent="0.25">
      <c r="A53" s="5">
        <v>37011</v>
      </c>
      <c r="B53" s="18">
        <v>24.975482346974299</v>
      </c>
    </row>
    <row r="54" spans="1:2" x14ac:dyDescent="0.25">
      <c r="A54" s="5">
        <v>37042</v>
      </c>
      <c r="B54" s="18">
        <v>25.898851332021401</v>
      </c>
    </row>
    <row r="55" spans="1:2" x14ac:dyDescent="0.25">
      <c r="A55" s="5">
        <v>37072</v>
      </c>
      <c r="B55" s="18">
        <v>24.854763258667798</v>
      </c>
    </row>
    <row r="56" spans="1:2" x14ac:dyDescent="0.25">
      <c r="A56" s="5">
        <v>37103</v>
      </c>
      <c r="B56" s="18">
        <v>24.4937934411596</v>
      </c>
    </row>
    <row r="57" spans="1:2" x14ac:dyDescent="0.25">
      <c r="A57" s="5">
        <v>37134</v>
      </c>
      <c r="B57" s="18">
        <v>25.779585896910401</v>
      </c>
    </row>
    <row r="58" spans="1:2" x14ac:dyDescent="0.25">
      <c r="A58" s="5">
        <v>37164</v>
      </c>
      <c r="B58" s="18">
        <v>25.145170608832</v>
      </c>
    </row>
    <row r="59" spans="1:2" x14ac:dyDescent="0.25">
      <c r="A59" s="5">
        <v>37195</v>
      </c>
      <c r="B59" s="18">
        <v>20.139444460983</v>
      </c>
    </row>
    <row r="60" spans="1:2" x14ac:dyDescent="0.25">
      <c r="A60" s="5">
        <v>37225</v>
      </c>
      <c r="B60" s="18">
        <v>17.6238679343402</v>
      </c>
    </row>
    <row r="61" spans="1:2" x14ac:dyDescent="0.25">
      <c r="A61" s="5">
        <v>37256</v>
      </c>
      <c r="B61" s="18">
        <v>17.3834448222905</v>
      </c>
    </row>
    <row r="62" spans="1:2" x14ac:dyDescent="0.25">
      <c r="A62" s="5">
        <v>37287</v>
      </c>
      <c r="B62" s="18">
        <v>17.6226308265</v>
      </c>
    </row>
    <row r="63" spans="1:2" x14ac:dyDescent="0.25">
      <c r="A63" s="5">
        <v>37315</v>
      </c>
      <c r="B63" s="18">
        <v>18.809359435691199</v>
      </c>
    </row>
    <row r="64" spans="1:2" x14ac:dyDescent="0.25">
      <c r="A64" s="5">
        <v>37346</v>
      </c>
      <c r="B64" s="18">
        <v>22.6341556981065</v>
      </c>
    </row>
    <row r="65" spans="1:2" x14ac:dyDescent="0.25">
      <c r="A65" s="5">
        <v>37376</v>
      </c>
      <c r="B65" s="18">
        <v>24.2294089603438</v>
      </c>
    </row>
    <row r="66" spans="1:2" x14ac:dyDescent="0.25">
      <c r="A66" s="5">
        <v>37407</v>
      </c>
      <c r="B66" s="18">
        <v>25.371132371832701</v>
      </c>
    </row>
    <row r="67" spans="1:2" x14ac:dyDescent="0.25">
      <c r="A67" s="5">
        <v>37437</v>
      </c>
      <c r="B67" s="18">
        <v>24.2846291199033</v>
      </c>
    </row>
    <row r="68" spans="1:2" x14ac:dyDescent="0.25">
      <c r="A68" s="5">
        <v>37468</v>
      </c>
      <c r="B68" s="18">
        <v>25.3373616713539</v>
      </c>
    </row>
    <row r="69" spans="1:2" x14ac:dyDescent="0.25">
      <c r="A69" s="5">
        <v>37499</v>
      </c>
      <c r="B69" s="18">
        <v>26.840813226781101</v>
      </c>
    </row>
    <row r="70" spans="1:2" x14ac:dyDescent="0.25">
      <c r="A70" s="5">
        <v>37529</v>
      </c>
      <c r="B70" s="18">
        <v>28.674244496198799</v>
      </c>
    </row>
    <row r="71" spans="1:2" x14ac:dyDescent="0.25">
      <c r="A71" s="5">
        <v>37560</v>
      </c>
      <c r="B71" s="18">
        <v>27.264022736129601</v>
      </c>
    </row>
    <row r="72" spans="1:2" x14ac:dyDescent="0.25">
      <c r="A72" s="5">
        <v>37590</v>
      </c>
      <c r="B72" s="18">
        <v>24.907150468816798</v>
      </c>
    </row>
    <row r="73" spans="1:2" x14ac:dyDescent="0.25">
      <c r="A73" s="5">
        <v>37621</v>
      </c>
      <c r="B73" s="18">
        <v>25.9949586749274</v>
      </c>
    </row>
    <row r="74" spans="1:2" x14ac:dyDescent="0.25">
      <c r="A74" s="5">
        <v>37652</v>
      </c>
      <c r="B74" s="18">
        <v>31.210344399516298</v>
      </c>
    </row>
    <row r="75" spans="1:2" x14ac:dyDescent="0.25">
      <c r="A75" s="5">
        <v>37680</v>
      </c>
      <c r="B75" s="18">
        <v>34.701989154497497</v>
      </c>
    </row>
    <row r="76" spans="1:2" x14ac:dyDescent="0.25">
      <c r="A76" s="5">
        <v>37711</v>
      </c>
      <c r="B76" s="18">
        <v>31.559900435775798</v>
      </c>
    </row>
    <row r="77" spans="1:2" x14ac:dyDescent="0.25">
      <c r="A77" s="5">
        <v>37741</v>
      </c>
      <c r="B77" s="18">
        <v>26.900870559782899</v>
      </c>
    </row>
    <row r="78" spans="1:2" x14ac:dyDescent="0.25">
      <c r="A78" s="5">
        <v>37772</v>
      </c>
      <c r="B78" s="18">
        <v>27.029124697483901</v>
      </c>
    </row>
    <row r="79" spans="1:2" x14ac:dyDescent="0.25">
      <c r="A79" s="5">
        <v>37802</v>
      </c>
      <c r="B79" s="18">
        <v>29.217717111763601</v>
      </c>
    </row>
    <row r="80" spans="1:2" x14ac:dyDescent="0.25">
      <c r="A80" s="5">
        <v>37833</v>
      </c>
      <c r="B80" s="18">
        <v>29.666481479413001</v>
      </c>
    </row>
    <row r="81" spans="1:2" x14ac:dyDescent="0.25">
      <c r="A81" s="5">
        <v>37864</v>
      </c>
      <c r="B81" s="18">
        <v>30.181433866252199</v>
      </c>
    </row>
    <row r="82" spans="1:2" x14ac:dyDescent="0.25">
      <c r="A82" s="5">
        <v>37894</v>
      </c>
      <c r="B82" s="18">
        <v>26.491988358544202</v>
      </c>
    </row>
    <row r="83" spans="1:2" x14ac:dyDescent="0.25">
      <c r="A83" s="5">
        <v>37925</v>
      </c>
      <c r="B83" s="18">
        <v>28.421909462808099</v>
      </c>
    </row>
    <row r="84" spans="1:2" x14ac:dyDescent="0.25">
      <c r="A84" s="5">
        <v>37955</v>
      </c>
      <c r="B84" s="18">
        <v>29.054119681344201</v>
      </c>
    </row>
    <row r="85" spans="1:2" x14ac:dyDescent="0.25">
      <c r="A85" s="5">
        <v>37986</v>
      </c>
      <c r="B85" s="18">
        <v>30.4927313773285</v>
      </c>
    </row>
    <row r="86" spans="1:2" x14ac:dyDescent="0.25">
      <c r="A86" s="5">
        <v>38017</v>
      </c>
      <c r="B86" s="18">
        <v>32.573134087852203</v>
      </c>
    </row>
    <row r="87" spans="1:2" x14ac:dyDescent="0.25">
      <c r="A87" s="5">
        <v>38046</v>
      </c>
      <c r="B87" s="18">
        <v>32.938371103242801</v>
      </c>
    </row>
    <row r="88" spans="1:2" x14ac:dyDescent="0.25">
      <c r="A88" s="5">
        <v>38077</v>
      </c>
      <c r="B88" s="18">
        <v>34.593563669235103</v>
      </c>
    </row>
    <row r="89" spans="1:2" x14ac:dyDescent="0.25">
      <c r="A89" s="5">
        <v>38107</v>
      </c>
      <c r="B89" s="18">
        <v>34.911831155171399</v>
      </c>
    </row>
    <row r="90" spans="1:2" x14ac:dyDescent="0.25">
      <c r="A90" s="5">
        <v>38138</v>
      </c>
      <c r="B90" s="18">
        <v>37.983859079481</v>
      </c>
    </row>
    <row r="91" spans="1:2" x14ac:dyDescent="0.25">
      <c r="A91" s="5">
        <v>38168</v>
      </c>
      <c r="B91" s="18">
        <v>36.240243546977403</v>
      </c>
    </row>
    <row r="92" spans="1:2" x14ac:dyDescent="0.25">
      <c r="A92" s="5">
        <v>38199</v>
      </c>
      <c r="B92" s="18">
        <v>38.527055425959603</v>
      </c>
    </row>
    <row r="93" spans="1:2" x14ac:dyDescent="0.25">
      <c r="A93" s="5">
        <v>38230</v>
      </c>
      <c r="B93" s="18">
        <v>42.8572309081</v>
      </c>
    </row>
    <row r="94" spans="1:2" x14ac:dyDescent="0.25">
      <c r="A94" s="5">
        <v>38260</v>
      </c>
      <c r="B94" s="18">
        <v>43.615750890686897</v>
      </c>
    </row>
    <row r="95" spans="1:2" x14ac:dyDescent="0.25">
      <c r="A95" s="5">
        <v>38291</v>
      </c>
      <c r="B95" s="18">
        <v>50.026471001637503</v>
      </c>
    </row>
    <row r="96" spans="1:2" x14ac:dyDescent="0.25">
      <c r="A96" s="5">
        <v>38321</v>
      </c>
      <c r="B96" s="18">
        <v>44.300607979511597</v>
      </c>
    </row>
    <row r="97" spans="1:2" x14ac:dyDescent="0.25">
      <c r="A97" s="5">
        <v>38352</v>
      </c>
      <c r="B97" s="18">
        <v>39.957696311245101</v>
      </c>
    </row>
    <row r="98" spans="1:2" x14ac:dyDescent="0.25">
      <c r="A98" s="5">
        <v>38383</v>
      </c>
      <c r="B98" s="18">
        <v>43.528620353189297</v>
      </c>
    </row>
    <row r="99" spans="1:2" x14ac:dyDescent="0.25">
      <c r="A99" s="5">
        <v>38411</v>
      </c>
      <c r="B99" s="18">
        <v>44.778223855762697</v>
      </c>
    </row>
    <row r="100" spans="1:2" x14ac:dyDescent="0.25">
      <c r="A100" s="5">
        <v>38442</v>
      </c>
      <c r="B100" s="18">
        <v>50.7867367665554</v>
      </c>
    </row>
    <row r="101" spans="1:2" x14ac:dyDescent="0.25">
      <c r="A101" s="5">
        <v>38472</v>
      </c>
      <c r="B101" s="18">
        <v>49.091367840920903</v>
      </c>
    </row>
    <row r="102" spans="1:2" x14ac:dyDescent="0.25">
      <c r="A102" s="5">
        <v>38503</v>
      </c>
      <c r="B102" s="18">
        <v>44.823773507471003</v>
      </c>
    </row>
    <row r="103" spans="1:2" x14ac:dyDescent="0.25">
      <c r="A103" s="5">
        <v>38533</v>
      </c>
      <c r="B103" s="18">
        <v>52.174975959176599</v>
      </c>
    </row>
    <row r="104" spans="1:2" x14ac:dyDescent="0.25">
      <c r="A104" s="5">
        <v>38564</v>
      </c>
      <c r="B104" s="18">
        <v>55.683223397768103</v>
      </c>
    </row>
    <row r="105" spans="1:2" x14ac:dyDescent="0.25">
      <c r="A105" s="5">
        <v>38595</v>
      </c>
      <c r="B105" s="18">
        <v>61.704935093140797</v>
      </c>
    </row>
    <row r="106" spans="1:2" x14ac:dyDescent="0.25">
      <c r="A106" s="5">
        <v>38625</v>
      </c>
      <c r="B106" s="18">
        <v>61.689910132406297</v>
      </c>
    </row>
    <row r="107" spans="1:2" x14ac:dyDescent="0.25">
      <c r="A107" s="5">
        <v>38656</v>
      </c>
      <c r="B107" s="18">
        <v>58.558419441044599</v>
      </c>
    </row>
    <row r="108" spans="1:2" x14ac:dyDescent="0.25">
      <c r="A108" s="5">
        <v>38686</v>
      </c>
      <c r="B108" s="18">
        <v>54.792838027449697</v>
      </c>
    </row>
    <row r="109" spans="1:2" x14ac:dyDescent="0.25">
      <c r="A109" s="5">
        <v>38717</v>
      </c>
      <c r="B109" s="18">
        <v>54.596645394076802</v>
      </c>
    </row>
    <row r="110" spans="1:2" x14ac:dyDescent="0.25">
      <c r="A110" s="5">
        <v>38748</v>
      </c>
      <c r="B110" s="18">
        <v>61.207597447021897</v>
      </c>
    </row>
    <row r="111" spans="1:2" x14ac:dyDescent="0.25">
      <c r="A111" s="5">
        <v>38776</v>
      </c>
      <c r="B111" s="18">
        <v>57.784937677814703</v>
      </c>
    </row>
    <row r="112" spans="1:2" x14ac:dyDescent="0.25">
      <c r="A112" s="5">
        <v>38807</v>
      </c>
      <c r="B112" s="18">
        <v>56.8232817168034</v>
      </c>
    </row>
    <row r="113" spans="1:2" x14ac:dyDescent="0.25">
      <c r="A113" s="5">
        <v>38837</v>
      </c>
      <c r="B113" s="18">
        <v>65.216115442591104</v>
      </c>
    </row>
    <row r="114" spans="1:2" x14ac:dyDescent="0.25">
      <c r="A114" s="5">
        <v>38868</v>
      </c>
      <c r="B114" s="18">
        <v>66.582024088658699</v>
      </c>
    </row>
    <row r="115" spans="1:2" x14ac:dyDescent="0.25">
      <c r="A115" s="5">
        <v>38898</v>
      </c>
      <c r="B115" s="18">
        <v>66.618781613421802</v>
      </c>
    </row>
    <row r="116" spans="1:2" x14ac:dyDescent="0.25">
      <c r="A116" s="5">
        <v>38929</v>
      </c>
      <c r="B116" s="18">
        <v>70.183493298853506</v>
      </c>
    </row>
    <row r="117" spans="1:2" x14ac:dyDescent="0.25">
      <c r="A117" s="5">
        <v>38960</v>
      </c>
      <c r="B117" s="18">
        <v>68.489735560928196</v>
      </c>
    </row>
    <row r="118" spans="1:2" x14ac:dyDescent="0.25">
      <c r="A118" s="5">
        <v>38990</v>
      </c>
      <c r="B118" s="18">
        <v>60.209907619805797</v>
      </c>
    </row>
    <row r="119" spans="1:2" x14ac:dyDescent="0.25">
      <c r="A119" s="5">
        <v>39021</v>
      </c>
      <c r="B119" s="18">
        <v>55.0936412286052</v>
      </c>
    </row>
    <row r="120" spans="1:2" x14ac:dyDescent="0.25">
      <c r="A120" s="5">
        <v>39051</v>
      </c>
      <c r="B120" s="18">
        <v>54.415992271298101</v>
      </c>
    </row>
    <row r="121" spans="1:2" x14ac:dyDescent="0.25">
      <c r="A121" s="5">
        <v>39082</v>
      </c>
      <c r="B121" s="18">
        <v>56.802163596531202</v>
      </c>
    </row>
    <row r="122" spans="1:2" x14ac:dyDescent="0.25">
      <c r="A122" s="5">
        <v>39113</v>
      </c>
      <c r="B122" s="18">
        <v>50.170045722825499</v>
      </c>
    </row>
    <row r="123" spans="1:2" x14ac:dyDescent="0.25">
      <c r="A123" s="5">
        <v>39141</v>
      </c>
      <c r="B123" s="18">
        <v>55.5857556352316</v>
      </c>
    </row>
    <row r="124" spans="1:2" x14ac:dyDescent="0.25">
      <c r="A124" s="5">
        <v>39172</v>
      </c>
      <c r="B124" s="18">
        <v>57.301204817450603</v>
      </c>
    </row>
    <row r="125" spans="1:2" x14ac:dyDescent="0.25">
      <c r="A125" s="5">
        <v>39202</v>
      </c>
      <c r="B125" s="18">
        <v>59.8924731365044</v>
      </c>
    </row>
    <row r="126" spans="1:2" x14ac:dyDescent="0.25">
      <c r="A126" s="5">
        <v>39233</v>
      </c>
      <c r="B126" s="18">
        <v>58.9462600957674</v>
      </c>
    </row>
    <row r="127" spans="1:2" x14ac:dyDescent="0.25">
      <c r="A127" s="5">
        <v>39263</v>
      </c>
      <c r="B127" s="18">
        <v>62.131588183022103</v>
      </c>
    </row>
    <row r="128" spans="1:2" x14ac:dyDescent="0.25">
      <c r="A128" s="5">
        <v>39294</v>
      </c>
      <c r="B128" s="18">
        <v>70.539453027043706</v>
      </c>
    </row>
    <row r="129" spans="1:2" x14ac:dyDescent="0.25">
      <c r="A129" s="5">
        <v>39325</v>
      </c>
      <c r="B129" s="18">
        <v>69.125813319656103</v>
      </c>
    </row>
    <row r="130" spans="1:2" x14ac:dyDescent="0.25">
      <c r="A130" s="5">
        <v>39355</v>
      </c>
      <c r="B130" s="18">
        <v>75.994563847917902</v>
      </c>
    </row>
    <row r="131" spans="1:2" x14ac:dyDescent="0.25">
      <c r="A131" s="5">
        <v>39386</v>
      </c>
      <c r="B131" s="18">
        <v>82.988330192211507</v>
      </c>
    </row>
    <row r="132" spans="1:2" x14ac:dyDescent="0.25">
      <c r="A132" s="5">
        <v>39416</v>
      </c>
      <c r="B132" s="18">
        <v>91.882738860595893</v>
      </c>
    </row>
    <row r="133" spans="1:2" x14ac:dyDescent="0.25">
      <c r="A133" s="5">
        <v>39447</v>
      </c>
      <c r="B133" s="18">
        <v>87.533925152421006</v>
      </c>
    </row>
    <row r="134" spans="1:2" x14ac:dyDescent="0.25">
      <c r="A134" s="5">
        <v>39478</v>
      </c>
      <c r="B134" s="18">
        <v>90.080190885401393</v>
      </c>
    </row>
    <row r="135" spans="1:2" x14ac:dyDescent="0.25">
      <c r="A135" s="5">
        <v>39507</v>
      </c>
      <c r="B135" s="18">
        <v>92.302889756465405</v>
      </c>
    </row>
    <row r="136" spans="1:2" x14ac:dyDescent="0.25">
      <c r="A136" s="5">
        <v>39538</v>
      </c>
      <c r="B136" s="18">
        <v>101.632017213144</v>
      </c>
    </row>
    <row r="137" spans="1:2" x14ac:dyDescent="0.25">
      <c r="A137" s="5">
        <v>39568</v>
      </c>
      <c r="B137" s="18">
        <v>109.87207976083</v>
      </c>
    </row>
    <row r="138" spans="1:2" x14ac:dyDescent="0.25">
      <c r="A138" s="5">
        <v>39599</v>
      </c>
      <c r="B138" s="18">
        <v>122.425928335045</v>
      </c>
    </row>
    <row r="139" spans="1:2" x14ac:dyDescent="0.25">
      <c r="A139" s="5">
        <v>39629</v>
      </c>
      <c r="B139" s="18">
        <v>130.69235602676201</v>
      </c>
    </row>
    <row r="140" spans="1:2" x14ac:dyDescent="0.25">
      <c r="A140" s="5">
        <v>39660</v>
      </c>
      <c r="B140" s="18">
        <v>130.55822018352899</v>
      </c>
    </row>
    <row r="141" spans="1:2" x14ac:dyDescent="0.25">
      <c r="A141" s="5">
        <v>39691</v>
      </c>
      <c r="B141" s="18">
        <v>113.43020507531701</v>
      </c>
    </row>
    <row r="142" spans="1:2" x14ac:dyDescent="0.25">
      <c r="A142" s="5">
        <v>39721</v>
      </c>
      <c r="B142" s="18">
        <v>99.641086330676202</v>
      </c>
    </row>
    <row r="143" spans="1:2" x14ac:dyDescent="0.25">
      <c r="A143" s="5">
        <v>39752</v>
      </c>
      <c r="B143" s="18">
        <v>74.517676318884099</v>
      </c>
    </row>
    <row r="144" spans="1:2" x14ac:dyDescent="0.25">
      <c r="A144" s="5">
        <v>39782</v>
      </c>
      <c r="B144" s="18">
        <v>54.688843920607098</v>
      </c>
    </row>
    <row r="145" spans="1:2" x14ac:dyDescent="0.25">
      <c r="A145" s="5">
        <v>39813</v>
      </c>
      <c r="B145" s="18">
        <v>36.0891179086126</v>
      </c>
    </row>
    <row r="146" spans="1:2" x14ac:dyDescent="0.25">
      <c r="A146" s="5">
        <v>39844</v>
      </c>
      <c r="B146" s="18">
        <v>35.269331492779401</v>
      </c>
    </row>
    <row r="147" spans="1:2" x14ac:dyDescent="0.25">
      <c r="A147" s="5">
        <v>39872</v>
      </c>
      <c r="B147" s="18">
        <v>32.273992117885101</v>
      </c>
    </row>
    <row r="148" spans="1:2" x14ac:dyDescent="0.25">
      <c r="A148" s="5">
        <v>39903</v>
      </c>
      <c r="B148" s="18">
        <v>41.543968523516</v>
      </c>
    </row>
    <row r="149" spans="1:2" x14ac:dyDescent="0.25">
      <c r="A149" s="5">
        <v>39933</v>
      </c>
      <c r="B149" s="18">
        <v>45.510247483544099</v>
      </c>
    </row>
    <row r="150" spans="1:2" x14ac:dyDescent="0.25">
      <c r="A150" s="5">
        <v>39964</v>
      </c>
      <c r="B150" s="18">
        <v>54.375367060670797</v>
      </c>
    </row>
    <row r="151" spans="1:2" x14ac:dyDescent="0.25">
      <c r="A151" s="5">
        <v>39994</v>
      </c>
      <c r="B151" s="18">
        <v>65.893406324623498</v>
      </c>
    </row>
    <row r="152" spans="1:2" x14ac:dyDescent="0.25">
      <c r="A152" s="5">
        <v>40025</v>
      </c>
      <c r="B152" s="18">
        <v>60.853867947083899</v>
      </c>
    </row>
    <row r="153" spans="1:2" x14ac:dyDescent="0.25">
      <c r="A153" s="5">
        <v>40056</v>
      </c>
      <c r="B153" s="18">
        <v>64.747927161980002</v>
      </c>
    </row>
    <row r="154" spans="1:2" x14ac:dyDescent="0.25">
      <c r="A154" s="5">
        <v>40086</v>
      </c>
      <c r="B154" s="18">
        <v>65.246870881036202</v>
      </c>
    </row>
    <row r="155" spans="1:2" x14ac:dyDescent="0.25">
      <c r="A155" s="5">
        <v>40117</v>
      </c>
      <c r="B155" s="18">
        <v>72.283075909543101</v>
      </c>
    </row>
    <row r="156" spans="1:2" x14ac:dyDescent="0.25">
      <c r="A156" s="5">
        <v>40147</v>
      </c>
      <c r="B156" s="18">
        <v>74.387019991418995</v>
      </c>
    </row>
    <row r="157" spans="1:2" x14ac:dyDescent="0.25">
      <c r="A157" s="5">
        <v>40178</v>
      </c>
      <c r="B157" s="18">
        <v>71.025183836233893</v>
      </c>
    </row>
    <row r="158" spans="1:2" x14ac:dyDescent="0.25">
      <c r="A158" s="5">
        <v>40209</v>
      </c>
      <c r="B158" s="18">
        <v>74.108514211181202</v>
      </c>
    </row>
    <row r="159" spans="1:2" x14ac:dyDescent="0.25">
      <c r="A159" s="5">
        <v>40237</v>
      </c>
      <c r="B159" s="18">
        <v>72.824924498007604</v>
      </c>
    </row>
    <row r="160" spans="1:2" x14ac:dyDescent="0.25">
      <c r="A160" s="5">
        <v>40268</v>
      </c>
      <c r="B160" s="18">
        <v>78.162782552379795</v>
      </c>
    </row>
    <row r="161" spans="1:2" x14ac:dyDescent="0.25">
      <c r="A161" s="5">
        <v>40298</v>
      </c>
      <c r="B161" s="18">
        <v>81.492867281760098</v>
      </c>
    </row>
    <row r="162" spans="1:2" x14ac:dyDescent="0.25">
      <c r="A162" s="5">
        <v>40329</v>
      </c>
      <c r="B162" s="18">
        <v>70.525696587241896</v>
      </c>
    </row>
    <row r="163" spans="1:2" x14ac:dyDescent="0.25">
      <c r="A163" s="5">
        <v>40359</v>
      </c>
      <c r="B163" s="18">
        <v>69.618563633134499</v>
      </c>
    </row>
    <row r="164" spans="1:2" x14ac:dyDescent="0.25">
      <c r="A164" s="5">
        <v>40390</v>
      </c>
      <c r="B164" s="18">
        <v>71.048314141503099</v>
      </c>
    </row>
    <row r="165" spans="1:2" x14ac:dyDescent="0.25">
      <c r="A165" s="5">
        <v>40421</v>
      </c>
      <c r="B165" s="18">
        <v>72.965291386565497</v>
      </c>
    </row>
    <row r="166" spans="1:2" x14ac:dyDescent="0.25">
      <c r="A166" s="5">
        <v>40451</v>
      </c>
      <c r="B166" s="18">
        <v>72.096783209673006</v>
      </c>
    </row>
    <row r="167" spans="1:2" x14ac:dyDescent="0.25">
      <c r="A167" s="5">
        <v>40482</v>
      </c>
      <c r="B167" s="18">
        <v>77.348524142544704</v>
      </c>
    </row>
    <row r="168" spans="1:2" x14ac:dyDescent="0.25">
      <c r="A168" s="5">
        <v>40512</v>
      </c>
      <c r="B168" s="18">
        <v>80.1041242143407</v>
      </c>
    </row>
    <row r="169" spans="1:2" x14ac:dyDescent="0.25">
      <c r="A169" s="5">
        <v>40543</v>
      </c>
      <c r="B169" s="18">
        <v>85.068026300420101</v>
      </c>
    </row>
    <row r="170" spans="1:2" x14ac:dyDescent="0.25">
      <c r="A170" s="5">
        <v>40574</v>
      </c>
      <c r="B170" s="18">
        <v>85.695258599507497</v>
      </c>
    </row>
    <row r="171" spans="1:2" x14ac:dyDescent="0.25">
      <c r="A171" s="5">
        <v>40602</v>
      </c>
      <c r="B171" s="18">
        <v>85.139638380041703</v>
      </c>
    </row>
    <row r="172" spans="1:2" x14ac:dyDescent="0.25">
      <c r="A172" s="5">
        <v>40633</v>
      </c>
      <c r="B172" s="18">
        <v>93.316991475537193</v>
      </c>
    </row>
    <row r="173" spans="1:2" x14ac:dyDescent="0.25">
      <c r="A173" s="5">
        <v>40663</v>
      </c>
      <c r="B173" s="18">
        <v>105.094982881524</v>
      </c>
    </row>
    <row r="174" spans="1:2" x14ac:dyDescent="0.25">
      <c r="A174" s="5">
        <v>40694</v>
      </c>
      <c r="B174" s="18">
        <v>95.976621685559195</v>
      </c>
    </row>
    <row r="175" spans="1:2" x14ac:dyDescent="0.25">
      <c r="A175" s="5">
        <v>40724</v>
      </c>
      <c r="B175" s="18">
        <v>92.128413247816098</v>
      </c>
    </row>
    <row r="176" spans="1:2" x14ac:dyDescent="0.25">
      <c r="A176" s="5">
        <v>40755</v>
      </c>
      <c r="B176" s="18">
        <v>92.971688102464796</v>
      </c>
    </row>
    <row r="177" spans="1:2" x14ac:dyDescent="0.25">
      <c r="A177" s="5">
        <v>40786</v>
      </c>
      <c r="B177" s="18">
        <v>81.374067834864704</v>
      </c>
    </row>
    <row r="178" spans="1:2" x14ac:dyDescent="0.25">
      <c r="A178" s="5">
        <v>40816</v>
      </c>
      <c r="B178" s="18">
        <v>81.055805751257296</v>
      </c>
    </row>
    <row r="179" spans="1:2" x14ac:dyDescent="0.25">
      <c r="A179" s="5">
        <v>40847</v>
      </c>
      <c r="B179" s="18">
        <v>82.833077274453203</v>
      </c>
    </row>
    <row r="180" spans="1:2" x14ac:dyDescent="0.25">
      <c r="A180" s="5">
        <v>40877</v>
      </c>
      <c r="B180" s="18">
        <v>93.331551522847306</v>
      </c>
    </row>
    <row r="181" spans="1:2" x14ac:dyDescent="0.25">
      <c r="A181" s="5">
        <v>40908</v>
      </c>
      <c r="B181" s="18">
        <v>95.570863103350106</v>
      </c>
    </row>
    <row r="182" spans="1:2" x14ac:dyDescent="0.25">
      <c r="A182" s="5">
        <v>40939</v>
      </c>
      <c r="B182" s="18">
        <v>96.577437003490402</v>
      </c>
    </row>
    <row r="183" spans="1:2" x14ac:dyDescent="0.25">
      <c r="A183" s="5">
        <v>40968</v>
      </c>
      <c r="B183" s="18">
        <v>98.212243175364407</v>
      </c>
    </row>
    <row r="184" spans="1:2" x14ac:dyDescent="0.25">
      <c r="A184" s="5">
        <v>40999</v>
      </c>
      <c r="B184" s="18">
        <v>100.605221850012</v>
      </c>
    </row>
    <row r="185" spans="1:2" x14ac:dyDescent="0.25">
      <c r="A185" s="5">
        <v>41029</v>
      </c>
      <c r="B185" s="18">
        <v>96.546634511697306</v>
      </c>
    </row>
    <row r="186" spans="1:2" x14ac:dyDescent="0.25">
      <c r="A186" s="5">
        <v>41060</v>
      </c>
      <c r="B186" s="18">
        <v>85.882741303489297</v>
      </c>
    </row>
    <row r="187" spans="1:2" x14ac:dyDescent="0.25">
      <c r="A187" s="5">
        <v>41090</v>
      </c>
      <c r="B187" s="18">
        <v>75.062145939267396</v>
      </c>
    </row>
    <row r="188" spans="1:2" x14ac:dyDescent="0.25">
      <c r="A188" s="5">
        <v>41121</v>
      </c>
      <c r="B188" s="18">
        <v>81.777504430669296</v>
      </c>
    </row>
    <row r="189" spans="1:2" x14ac:dyDescent="0.25">
      <c r="A189" s="5">
        <v>41152</v>
      </c>
      <c r="B189" s="18">
        <v>87.360201183712107</v>
      </c>
    </row>
    <row r="190" spans="1:2" x14ac:dyDescent="0.25">
      <c r="A190" s="5">
        <v>41182</v>
      </c>
      <c r="B190" s="18">
        <v>89.886668248834297</v>
      </c>
    </row>
    <row r="191" spans="1:2" x14ac:dyDescent="0.25">
      <c r="A191" s="5">
        <v>41213</v>
      </c>
      <c r="B191" s="18">
        <v>84.466309173075402</v>
      </c>
    </row>
    <row r="192" spans="1:2" x14ac:dyDescent="0.25">
      <c r="A192" s="5">
        <v>41243</v>
      </c>
      <c r="B192" s="18">
        <v>80.174546999582205</v>
      </c>
    </row>
    <row r="193" spans="1:2" x14ac:dyDescent="0.25">
      <c r="A193" s="5">
        <v>41274</v>
      </c>
      <c r="B193" s="18">
        <v>78.257839604232302</v>
      </c>
    </row>
    <row r="194" spans="1:2" x14ac:dyDescent="0.25">
      <c r="A194" s="5">
        <v>41305</v>
      </c>
      <c r="B194" s="18">
        <v>80.368431863369594</v>
      </c>
    </row>
    <row r="195" spans="1:2" x14ac:dyDescent="0.25">
      <c r="A195" s="5">
        <v>41333</v>
      </c>
      <c r="B195" s="18">
        <v>81.773076069207804</v>
      </c>
    </row>
    <row r="196" spans="1:2" x14ac:dyDescent="0.25">
      <c r="A196" s="5">
        <v>41364</v>
      </c>
      <c r="B196" s="18">
        <v>86.349084272809705</v>
      </c>
    </row>
    <row r="197" spans="1:2" x14ac:dyDescent="0.25">
      <c r="A197" s="5">
        <v>41394</v>
      </c>
      <c r="B197" s="18">
        <v>87.236226316182297</v>
      </c>
    </row>
    <row r="198" spans="1:2" x14ac:dyDescent="0.25">
      <c r="A198" s="5">
        <v>41425</v>
      </c>
      <c r="B198" s="18">
        <v>91.269634670426896</v>
      </c>
    </row>
    <row r="199" spans="1:2" x14ac:dyDescent="0.25">
      <c r="A199" s="5">
        <v>41455</v>
      </c>
      <c r="B199" s="18">
        <v>92.461986214258701</v>
      </c>
    </row>
    <row r="200" spans="1:2" x14ac:dyDescent="0.25">
      <c r="A200" s="5">
        <v>41486</v>
      </c>
      <c r="B200" s="18">
        <v>101.32200532630701</v>
      </c>
    </row>
    <row r="201" spans="1:2" x14ac:dyDescent="0.25">
      <c r="A201" s="5">
        <v>41517</v>
      </c>
      <c r="B201" s="18">
        <v>103.86058613797699</v>
      </c>
    </row>
    <row r="202" spans="1:2" x14ac:dyDescent="0.25">
      <c r="A202" s="5">
        <v>41547</v>
      </c>
      <c r="B202" s="18">
        <v>104.08934893391</v>
      </c>
    </row>
    <row r="203" spans="1:2" x14ac:dyDescent="0.25">
      <c r="A203" s="5">
        <v>41578</v>
      </c>
      <c r="B203" s="18">
        <v>98.272576894297003</v>
      </c>
    </row>
    <row r="204" spans="1:2" x14ac:dyDescent="0.25">
      <c r="A204" s="5">
        <v>41608</v>
      </c>
      <c r="B204" s="18">
        <v>88.366845633017604</v>
      </c>
    </row>
    <row r="205" spans="1:2" x14ac:dyDescent="0.25">
      <c r="A205" s="5">
        <v>41639</v>
      </c>
      <c r="B205" s="18">
        <v>90.450587058246896</v>
      </c>
    </row>
    <row r="206" spans="1:2" x14ac:dyDescent="0.25">
      <c r="A206" s="5">
        <v>41670</v>
      </c>
      <c r="B206" s="18">
        <v>89.045793980812704</v>
      </c>
    </row>
    <row r="207" spans="1:2" x14ac:dyDescent="0.25">
      <c r="A207" s="5">
        <v>41698</v>
      </c>
      <c r="B207" s="18">
        <v>94.960746712236997</v>
      </c>
    </row>
    <row r="208" spans="1:2" x14ac:dyDescent="0.25">
      <c r="A208" s="5">
        <v>41729</v>
      </c>
      <c r="B208" s="18">
        <v>93.148372611524906</v>
      </c>
    </row>
    <row r="209" spans="1:2" x14ac:dyDescent="0.25">
      <c r="A209" s="5">
        <v>41759</v>
      </c>
      <c r="B209" s="18">
        <v>92.093636043664901</v>
      </c>
    </row>
    <row r="210" spans="1:2" x14ac:dyDescent="0.25">
      <c r="A210" s="5">
        <v>41790</v>
      </c>
      <c r="B210" s="18">
        <v>91.481968321108994</v>
      </c>
    </row>
    <row r="211" spans="1:2" x14ac:dyDescent="0.25">
      <c r="A211" s="5">
        <v>41820</v>
      </c>
      <c r="B211" s="18">
        <v>95.611786484947601</v>
      </c>
    </row>
    <row r="212" spans="1:2" x14ac:dyDescent="0.25">
      <c r="A212" s="5">
        <v>41851</v>
      </c>
      <c r="B212" s="18">
        <v>94.042751316341693</v>
      </c>
    </row>
    <row r="213" spans="1:2" x14ac:dyDescent="0.25">
      <c r="A213" s="5">
        <v>41882</v>
      </c>
      <c r="B213" s="18">
        <v>84.648723702079394</v>
      </c>
    </row>
    <row r="214" spans="1:2" x14ac:dyDescent="0.25">
      <c r="A214" s="5">
        <v>41912</v>
      </c>
      <c r="B214" s="18">
        <v>79.785870186428994</v>
      </c>
    </row>
    <row r="215" spans="1:2" x14ac:dyDescent="0.25">
      <c r="A215" s="5">
        <v>41943</v>
      </c>
      <c r="B215" s="18">
        <v>74.116655234532899</v>
      </c>
    </row>
    <row r="216" spans="1:2" x14ac:dyDescent="0.25">
      <c r="A216" s="5">
        <v>41973</v>
      </c>
      <c r="B216" s="18">
        <v>67.479995691330004</v>
      </c>
    </row>
    <row r="217" spans="1:2" x14ac:dyDescent="0.25">
      <c r="A217" s="5">
        <v>42004</v>
      </c>
      <c r="B217" s="18">
        <v>54.156245058479399</v>
      </c>
    </row>
    <row r="218" spans="1:2" x14ac:dyDescent="0.25">
      <c r="A218" s="5">
        <v>42035</v>
      </c>
      <c r="B218" s="18">
        <v>42.361551555147898</v>
      </c>
    </row>
    <row r="219" spans="1:2" x14ac:dyDescent="0.25">
      <c r="A219" s="5">
        <v>42063</v>
      </c>
      <c r="B219" s="18">
        <v>43.783574791120898</v>
      </c>
    </row>
    <row r="220" spans="1:2" x14ac:dyDescent="0.25">
      <c r="A220" s="5">
        <v>42094</v>
      </c>
      <c r="B220" s="18">
        <v>41.946032833269399</v>
      </c>
    </row>
    <row r="221" spans="1:2" x14ac:dyDescent="0.25">
      <c r="A221" s="5">
        <v>42124</v>
      </c>
      <c r="B221" s="18">
        <v>48.046761930451702</v>
      </c>
    </row>
    <row r="222" spans="1:2" x14ac:dyDescent="0.25">
      <c r="A222" s="5">
        <v>42155</v>
      </c>
      <c r="B222" s="18">
        <v>53.662980923927101</v>
      </c>
    </row>
    <row r="223" spans="1:2" x14ac:dyDescent="0.25">
      <c r="A223" s="5">
        <v>42185</v>
      </c>
      <c r="B223" s="18">
        <v>54.593115969772903</v>
      </c>
    </row>
    <row r="224" spans="1:2" x14ac:dyDescent="0.25">
      <c r="A224" s="5">
        <v>42216</v>
      </c>
      <c r="B224" s="18">
        <v>47.402367861564898</v>
      </c>
    </row>
    <row r="225" spans="1:2" x14ac:dyDescent="0.25">
      <c r="A225" s="5">
        <v>42247</v>
      </c>
      <c r="B225" s="18">
        <v>39.826113852736199</v>
      </c>
    </row>
    <row r="226" spans="1:2" x14ac:dyDescent="0.25">
      <c r="A226" s="5">
        <v>42277</v>
      </c>
      <c r="B226" s="18">
        <v>42.8627475519542</v>
      </c>
    </row>
    <row r="227" spans="1:2" x14ac:dyDescent="0.25">
      <c r="A227" s="5">
        <v>42308</v>
      </c>
      <c r="B227" s="18">
        <v>43.7141885654191</v>
      </c>
    </row>
    <row r="228" spans="1:2" x14ac:dyDescent="0.25">
      <c r="A228" s="5">
        <v>42338</v>
      </c>
      <c r="B228" s="18">
        <v>38.637785574474599</v>
      </c>
    </row>
    <row r="229" spans="1:2" x14ac:dyDescent="0.25">
      <c r="A229" s="5">
        <v>42369</v>
      </c>
      <c r="B229" s="18">
        <v>31.9697605603813</v>
      </c>
    </row>
    <row r="230" spans="1:2" x14ac:dyDescent="0.25">
      <c r="A230" s="5">
        <v>42400</v>
      </c>
      <c r="B230" s="18">
        <v>27.177461144644798</v>
      </c>
    </row>
    <row r="231" spans="1:2" x14ac:dyDescent="0.25">
      <c r="A231" s="5">
        <v>42429</v>
      </c>
      <c r="B231" s="18">
        <v>26.558787147539</v>
      </c>
    </row>
    <row r="232" spans="1:2" x14ac:dyDescent="0.25">
      <c r="A232" s="5">
        <v>42460</v>
      </c>
      <c r="B232" s="18">
        <v>32.844135179419503</v>
      </c>
    </row>
    <row r="233" spans="1:2" x14ac:dyDescent="0.25">
      <c r="A233" s="5">
        <v>42490</v>
      </c>
      <c r="B233" s="18">
        <v>36.0997144925905</v>
      </c>
    </row>
    <row r="234" spans="1:2" x14ac:dyDescent="0.25">
      <c r="A234" s="5">
        <v>42521</v>
      </c>
      <c r="B234" s="18">
        <v>42.017629052838302</v>
      </c>
    </row>
    <row r="235" spans="1:2" x14ac:dyDescent="0.25">
      <c r="A235" s="5">
        <v>42551</v>
      </c>
      <c r="B235" s="18">
        <v>44.861795276579102</v>
      </c>
    </row>
    <row r="236" spans="1:2" x14ac:dyDescent="0.25">
      <c r="A236" s="5">
        <v>42582</v>
      </c>
      <c r="B236" s="18">
        <v>41.092518557854497</v>
      </c>
    </row>
    <row r="237" spans="1:2" x14ac:dyDescent="0.25">
      <c r="A237" s="5">
        <v>42613</v>
      </c>
      <c r="B237" s="18">
        <v>40.977873227433498</v>
      </c>
    </row>
    <row r="238" spans="1:2" x14ac:dyDescent="0.25">
      <c r="A238" s="5">
        <v>42643</v>
      </c>
      <c r="B238" s="18">
        <v>41.146711969894099</v>
      </c>
    </row>
    <row r="239" spans="1:2" x14ac:dyDescent="0.25">
      <c r="A239" s="5">
        <v>42674</v>
      </c>
      <c r="B239" s="18">
        <v>45.680318133305697</v>
      </c>
    </row>
    <row r="240" spans="1:2" x14ac:dyDescent="0.25">
      <c r="A240" s="5">
        <v>42704</v>
      </c>
      <c r="B240" s="18">
        <v>42.114531378371403</v>
      </c>
    </row>
    <row r="241" spans="1:2" x14ac:dyDescent="0.25">
      <c r="A241" s="5">
        <v>42735</v>
      </c>
      <c r="B241" s="18">
        <v>48.624453266223497</v>
      </c>
    </row>
    <row r="242" spans="1:2" x14ac:dyDescent="0.25">
      <c r="A242" s="5">
        <v>42766</v>
      </c>
      <c r="B242" s="18">
        <v>49.366072332502199</v>
      </c>
    </row>
    <row r="243" spans="1:2" x14ac:dyDescent="0.25">
      <c r="A243" s="5">
        <v>42794</v>
      </c>
      <c r="B243" s="18">
        <v>50.334121245173201</v>
      </c>
    </row>
    <row r="244" spans="1:2" x14ac:dyDescent="0.25">
      <c r="A244" s="5">
        <v>42825</v>
      </c>
      <c r="B244" s="18">
        <v>46.536703094204299</v>
      </c>
    </row>
    <row r="245" spans="1:2" x14ac:dyDescent="0.25">
      <c r="A245" s="5">
        <v>42855</v>
      </c>
      <c r="B245" s="18">
        <v>47.117951097865401</v>
      </c>
    </row>
    <row r="246" spans="1:2" x14ac:dyDescent="0.25">
      <c r="A246" s="5">
        <v>42886</v>
      </c>
      <c r="B246" s="18">
        <v>43.030273648479998</v>
      </c>
    </row>
    <row r="247" spans="1:2" x14ac:dyDescent="0.25">
      <c r="A247" s="5">
        <v>42916</v>
      </c>
      <c r="B247" s="18">
        <v>41.373217033666897</v>
      </c>
    </row>
    <row r="248" spans="1:2" x14ac:dyDescent="0.25">
      <c r="A248" s="5">
        <v>42947</v>
      </c>
      <c r="B248" s="18">
        <v>43.0448221630676</v>
      </c>
    </row>
    <row r="249" spans="1:2" x14ac:dyDescent="0.25">
      <c r="A249" s="5">
        <v>42978</v>
      </c>
      <c r="B249" s="18">
        <v>44.450813659551898</v>
      </c>
    </row>
    <row r="250" spans="1:2" x14ac:dyDescent="0.25">
      <c r="A250" s="5">
        <v>43008</v>
      </c>
      <c r="B250" s="18">
        <v>46.471217094651102</v>
      </c>
    </row>
    <row r="251" spans="1:2" x14ac:dyDescent="0.25">
      <c r="A251" s="5">
        <v>43039</v>
      </c>
      <c r="B251" s="18">
        <v>47.438186376014897</v>
      </c>
    </row>
    <row r="252" spans="1:2" x14ac:dyDescent="0.25">
      <c r="A252" s="5">
        <v>43069</v>
      </c>
      <c r="B252" s="18">
        <v>53.459677270280999</v>
      </c>
    </row>
    <row r="253" spans="1:2" x14ac:dyDescent="0.25">
      <c r="A253" s="5">
        <v>43100</v>
      </c>
      <c r="B253" s="18">
        <v>55.440983596291602</v>
      </c>
    </row>
    <row r="254" spans="1:2" x14ac:dyDescent="0.25">
      <c r="A254" s="5">
        <v>43131</v>
      </c>
      <c r="B254" s="18">
        <v>61.319517301222199</v>
      </c>
    </row>
    <row r="255" spans="1:2" x14ac:dyDescent="0.25">
      <c r="A255" s="5">
        <v>43159</v>
      </c>
      <c r="B255" s="18">
        <v>60.525378427665402</v>
      </c>
    </row>
    <row r="256" spans="1:2" x14ac:dyDescent="0.25">
      <c r="A256" s="5">
        <v>43190</v>
      </c>
      <c r="B256" s="18">
        <v>58.975194033616297</v>
      </c>
    </row>
    <row r="257" spans="1:2" x14ac:dyDescent="0.25">
      <c r="A257" s="5">
        <v>43220</v>
      </c>
      <c r="B257" s="18">
        <v>62.628402101673899</v>
      </c>
    </row>
    <row r="258" spans="1:2" x14ac:dyDescent="0.25">
      <c r="A258" s="5">
        <v>43251</v>
      </c>
      <c r="B258" s="18">
        <v>63.028323128660197</v>
      </c>
    </row>
    <row r="259" spans="1:2" x14ac:dyDescent="0.25">
      <c r="A259" s="5">
        <v>43281</v>
      </c>
      <c r="B259" s="18">
        <v>55.965002444895703</v>
      </c>
    </row>
    <row r="260" spans="1:2" x14ac:dyDescent="0.25">
      <c r="A260" s="5">
        <v>43312</v>
      </c>
      <c r="B260" s="18">
        <v>60.336470507027997</v>
      </c>
    </row>
    <row r="261" spans="1:2" x14ac:dyDescent="0.25">
      <c r="A261" s="5">
        <v>43343</v>
      </c>
      <c r="B261" s="18">
        <v>54.934933883789697</v>
      </c>
    </row>
    <row r="262" spans="1:2" x14ac:dyDescent="0.25">
      <c r="A262" s="5">
        <v>43373</v>
      </c>
      <c r="B262" s="18">
        <v>53.287354685549801</v>
      </c>
    </row>
    <row r="263" spans="1:2" x14ac:dyDescent="0.25">
      <c r="A263" s="5">
        <v>43404</v>
      </c>
      <c r="B263" s="18">
        <v>51.601264446244997</v>
      </c>
    </row>
    <row r="264" spans="1:2" x14ac:dyDescent="0.25">
      <c r="A264" s="5">
        <v>43434</v>
      </c>
      <c r="B264" s="18">
        <v>48.519937036818</v>
      </c>
    </row>
    <row r="265" spans="1:2" x14ac:dyDescent="0.25">
      <c r="A265" s="5">
        <v>43465</v>
      </c>
      <c r="B265" s="18">
        <v>41.027830257079003</v>
      </c>
    </row>
    <row r="266" spans="1:2" x14ac:dyDescent="0.25">
      <c r="A266" s="5">
        <v>43496</v>
      </c>
      <c r="B266" s="18">
        <v>41.544393153461698</v>
      </c>
    </row>
    <row r="267" spans="1:2" x14ac:dyDescent="0.25">
      <c r="A267" s="5">
        <v>43524</v>
      </c>
      <c r="B267" s="18">
        <v>48.112360507397199</v>
      </c>
    </row>
    <row r="268" spans="1:2" x14ac:dyDescent="0.25">
      <c r="A268" s="5">
        <v>43555</v>
      </c>
      <c r="B268" s="18">
        <v>55.243031819805999</v>
      </c>
    </row>
    <row r="269" spans="1:2" x14ac:dyDescent="0.25">
      <c r="A269" s="5">
        <v>43585</v>
      </c>
      <c r="B269" s="18">
        <v>60.706446624454898</v>
      </c>
    </row>
    <row r="270" spans="1:2" x14ac:dyDescent="0.25">
      <c r="A270" s="5">
        <v>43616</v>
      </c>
      <c r="B270" s="18">
        <v>55.191239543502498</v>
      </c>
    </row>
    <row r="271" spans="1:2" x14ac:dyDescent="0.25">
      <c r="A271" s="5">
        <v>43646</v>
      </c>
      <c r="B271" s="18">
        <v>48.6912817040946</v>
      </c>
    </row>
    <row r="272" spans="1:2" x14ac:dyDescent="0.25">
      <c r="A272" s="5">
        <v>43677</v>
      </c>
      <c r="B272" s="18">
        <v>53.951138044569397</v>
      </c>
    </row>
    <row r="273" spans="1:2" x14ac:dyDescent="0.25">
      <c r="A273" s="5">
        <v>43708</v>
      </c>
      <c r="B273" s="18">
        <v>51.255585686741</v>
      </c>
    </row>
    <row r="274" spans="1:2" x14ac:dyDescent="0.25">
      <c r="A274" s="5">
        <v>43738</v>
      </c>
      <c r="B274" s="18">
        <v>53.976586287344396</v>
      </c>
    </row>
    <row r="275" spans="1:2" x14ac:dyDescent="0.25">
      <c r="A275" s="5">
        <v>43769</v>
      </c>
      <c r="B275" s="18">
        <v>52.053985723488097</v>
      </c>
    </row>
    <row r="276" spans="1:2" x14ac:dyDescent="0.25">
      <c r="A276" s="5">
        <v>43799</v>
      </c>
      <c r="B276" s="18">
        <v>55.3772893718644</v>
      </c>
    </row>
    <row r="277" spans="1:2" x14ac:dyDescent="0.25">
      <c r="A277" s="5">
        <v>43830</v>
      </c>
      <c r="B277" s="18">
        <v>58.215343653519597</v>
      </c>
    </row>
    <row r="278" spans="1:2" x14ac:dyDescent="0.25">
      <c r="A278" s="5">
        <v>43861</v>
      </c>
      <c r="B278" s="18">
        <v>56.5262307872406</v>
      </c>
    </row>
    <row r="279" spans="1:2" x14ac:dyDescent="0.25">
      <c r="A279" s="5">
        <v>43890</v>
      </c>
      <c r="B279" s="18">
        <v>49.117212380923498</v>
      </c>
    </row>
    <row r="280" spans="1:2" x14ac:dyDescent="0.25">
      <c r="A280" s="5">
        <v>43921</v>
      </c>
      <c r="B280" s="18">
        <v>28.8426285032902</v>
      </c>
    </row>
    <row r="281" spans="1:2" x14ac:dyDescent="0.25">
      <c r="A281" s="5">
        <v>43951</v>
      </c>
      <c r="B281" s="18">
        <v>14.398638552617101</v>
      </c>
    </row>
    <row r="282" spans="1:2" x14ac:dyDescent="0.25">
      <c r="A282" s="5">
        <v>43982</v>
      </c>
      <c r="B282" s="18">
        <v>16.8324671332593</v>
      </c>
    </row>
    <row r="283" spans="1:2" x14ac:dyDescent="0.25">
      <c r="A283" s="5">
        <v>44012</v>
      </c>
      <c r="B283" s="18">
        <v>34.416322616318404</v>
      </c>
    </row>
    <row r="284" spans="1:2" x14ac:dyDescent="0.25">
      <c r="A284" s="5">
        <v>44043</v>
      </c>
      <c r="B284" s="18">
        <v>38.1047659037107</v>
      </c>
    </row>
    <row r="285" spans="1:2" x14ac:dyDescent="0.25">
      <c r="A285" s="5">
        <v>44074</v>
      </c>
      <c r="B285" s="18">
        <v>40.032104340952202</v>
      </c>
    </row>
    <row r="286" spans="1:2" x14ac:dyDescent="0.25">
      <c r="A286" s="5">
        <v>44104</v>
      </c>
      <c r="B286" s="18">
        <v>37.379129642215197</v>
      </c>
    </row>
    <row r="287" spans="1:2" x14ac:dyDescent="0.25">
      <c r="A287" s="5">
        <v>44135</v>
      </c>
      <c r="B287" s="18">
        <v>37.105491696004201</v>
      </c>
    </row>
    <row r="288" spans="1:2" x14ac:dyDescent="0.25">
      <c r="A288" s="5">
        <v>44165</v>
      </c>
      <c r="B288" s="18">
        <v>38.8369372445813</v>
      </c>
    </row>
    <row r="289" spans="1:2" x14ac:dyDescent="0.25">
      <c r="A289" s="5">
        <v>44196</v>
      </c>
      <c r="B289" s="18">
        <v>44.598248186384197</v>
      </c>
    </row>
    <row r="290" spans="1:2" x14ac:dyDescent="0.25">
      <c r="A290" s="5">
        <v>44227</v>
      </c>
      <c r="B290" s="18">
        <v>50.395838709160202</v>
      </c>
    </row>
    <row r="291" spans="1:2" x14ac:dyDescent="0.25">
      <c r="A291" s="5">
        <v>44255</v>
      </c>
      <c r="B291" s="18">
        <v>57.588531641829697</v>
      </c>
    </row>
    <row r="292" spans="1:2" x14ac:dyDescent="0.25">
      <c r="A292" s="5">
        <v>44286</v>
      </c>
      <c r="B292" s="18">
        <v>61.589093347582001</v>
      </c>
    </row>
    <row r="293" spans="1:2" x14ac:dyDescent="0.25">
      <c r="A293" s="5">
        <v>44316</v>
      </c>
      <c r="B293" s="18">
        <v>60.498826778881998</v>
      </c>
    </row>
    <row r="294" spans="1:2" x14ac:dyDescent="0.25">
      <c r="A294" s="5">
        <v>44347</v>
      </c>
      <c r="B294" s="18">
        <v>63.566868101628501</v>
      </c>
    </row>
    <row r="295" spans="1:2" x14ac:dyDescent="0.25">
      <c r="A295" s="5">
        <v>44377</v>
      </c>
      <c r="B295" s="18">
        <v>69.772091252557004</v>
      </c>
    </row>
    <row r="296" spans="1:2" x14ac:dyDescent="0.25">
      <c r="A296" s="5">
        <v>44408</v>
      </c>
      <c r="B296" s="18">
        <v>71.053610039893002</v>
      </c>
    </row>
    <row r="297" spans="1:2" x14ac:dyDescent="0.25">
      <c r="A297" s="5">
        <v>44439</v>
      </c>
      <c r="B297" s="18">
        <v>66.400641717747206</v>
      </c>
    </row>
    <row r="298" spans="1:2" x14ac:dyDescent="0.25">
      <c r="A298" s="5">
        <v>44469</v>
      </c>
      <c r="B298" s="18">
        <v>70.031873955283302</v>
      </c>
    </row>
    <row r="299" spans="1:2" x14ac:dyDescent="0.25">
      <c r="A299" s="5">
        <v>44500</v>
      </c>
      <c r="B299" s="18">
        <v>79.902920937309901</v>
      </c>
    </row>
    <row r="300" spans="1:2" x14ac:dyDescent="0.25">
      <c r="A300" s="5">
        <v>44530</v>
      </c>
      <c r="B300" s="18">
        <v>77.392481895778502</v>
      </c>
    </row>
    <row r="301" spans="1:2" x14ac:dyDescent="0.25">
      <c r="A301" s="5">
        <v>44561</v>
      </c>
      <c r="B301" s="18">
        <v>71.27524950902</v>
      </c>
    </row>
    <row r="302" spans="1:2" x14ac:dyDescent="0.25">
      <c r="A302" s="5">
        <v>44592</v>
      </c>
      <c r="B302" s="18">
        <v>81.867600732293099</v>
      </c>
    </row>
    <row r="303" spans="1:2" x14ac:dyDescent="0.25">
      <c r="A303" s="5">
        <v>44620</v>
      </c>
      <c r="B303" s="18">
        <v>91.294516116573703</v>
      </c>
    </row>
    <row r="304" spans="1:2" x14ac:dyDescent="0.25">
      <c r="A304" s="5">
        <v>44651</v>
      </c>
      <c r="B304" s="18">
        <v>109.14646585997301</v>
      </c>
    </row>
    <row r="305" spans="1:9" x14ac:dyDescent="0.25">
      <c r="A305" s="5">
        <v>44681</v>
      </c>
      <c r="B305" s="18">
        <v>104.272807325795</v>
      </c>
    </row>
    <row r="306" spans="1:9" x14ac:dyDescent="0.25">
      <c r="A306" s="5">
        <v>44712</v>
      </c>
      <c r="B306" s="18">
        <v>109.509938631672</v>
      </c>
    </row>
    <row r="307" spans="1:9" x14ac:dyDescent="0.25">
      <c r="A307" s="5">
        <v>44742</v>
      </c>
      <c r="B307" s="18">
        <v>115.134028237178</v>
      </c>
    </row>
    <row r="308" spans="1:9" x14ac:dyDescent="0.25">
      <c r="A308" s="5">
        <v>44773</v>
      </c>
      <c r="B308" s="18">
        <v>101.47488791499499</v>
      </c>
      <c r="D308" s="26"/>
      <c r="E308" s="26"/>
      <c r="F308" s="26"/>
      <c r="G308" s="26"/>
      <c r="H308" s="26"/>
      <c r="I308" s="26"/>
    </row>
    <row r="309" spans="1:9" x14ac:dyDescent="0.25">
      <c r="A309" s="5">
        <v>44804</v>
      </c>
      <c r="B309" s="18">
        <v>94.455065560423506</v>
      </c>
    </row>
    <row r="310" spans="1:9" x14ac:dyDescent="0.25">
      <c r="A310" s="5">
        <v>44834</v>
      </c>
      <c r="B310" s="18">
        <v>84.363034318903104</v>
      </c>
    </row>
    <row r="311" spans="1:9" x14ac:dyDescent="0.25">
      <c r="A311" s="5">
        <v>44865</v>
      </c>
      <c r="B311" s="18">
        <v>86.438213127760903</v>
      </c>
    </row>
    <row r="312" spans="1:9" x14ac:dyDescent="0.25">
      <c r="A312" s="5">
        <v>44895</v>
      </c>
      <c r="B312" s="18">
        <v>84.971886515120104</v>
      </c>
    </row>
    <row r="313" spans="1:9" x14ac:dyDescent="0.25">
      <c r="A313" s="5">
        <v>44926</v>
      </c>
      <c r="B313" s="18">
        <v>76.719023451196094</v>
      </c>
    </row>
    <row r="314" spans="1:9" x14ac:dyDescent="0.25">
      <c r="A314" s="5">
        <v>44957</v>
      </c>
      <c r="B314" s="18">
        <v>76.521963527038096</v>
      </c>
    </row>
    <row r="315" spans="1:9" x14ac:dyDescent="0.25">
      <c r="A315" s="5">
        <v>44985</v>
      </c>
      <c r="B315" s="18">
        <v>75.384765586267704</v>
      </c>
    </row>
    <row r="316" spans="1:9" x14ac:dyDescent="0.25">
      <c r="A316" s="5">
        <v>45016</v>
      </c>
      <c r="B316" s="18">
        <v>73.043769918716805</v>
      </c>
    </row>
    <row r="317" spans="1:9" x14ac:dyDescent="0.25">
      <c r="A317" s="5">
        <v>45046</v>
      </c>
      <c r="B317" s="18">
        <v>78.395718550021101</v>
      </c>
    </row>
    <row r="318" spans="1:9" x14ac:dyDescent="0.25">
      <c r="A318" s="5">
        <v>45077</v>
      </c>
      <c r="B318" s="18">
        <v>67.349999999999994</v>
      </c>
    </row>
    <row r="319" spans="1:9" x14ac:dyDescent="0.25">
      <c r="A319" s="5">
        <v>45107</v>
      </c>
      <c r="B319" s="18">
        <v>67.37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7AC7-20D4-4CB7-A046-FCCF72BA628E}">
  <dimension ref="A1:I319"/>
  <sheetViews>
    <sheetView zoomScale="90" zoomScaleNormal="9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B319" sqref="B319"/>
    </sheetView>
  </sheetViews>
  <sheetFormatPr defaultRowHeight="15" x14ac:dyDescent="0.25"/>
  <cols>
    <col min="1" max="1" width="11.5703125" bestFit="1" customWidth="1"/>
    <col min="2" max="2" width="12.5703125" bestFit="1" customWidth="1"/>
  </cols>
  <sheetData>
    <row r="1" spans="1:2" x14ac:dyDescent="0.25">
      <c r="A1" s="3" t="s">
        <v>111</v>
      </c>
      <c r="B1" s="3" t="s">
        <v>8</v>
      </c>
    </row>
    <row r="2" spans="1:2" x14ac:dyDescent="0.25">
      <c r="A2" s="5">
        <v>35461</v>
      </c>
      <c r="B2" s="59">
        <v>3.79</v>
      </c>
    </row>
    <row r="3" spans="1:2" x14ac:dyDescent="0.25">
      <c r="A3" s="5">
        <v>35489</v>
      </c>
      <c r="B3" s="59">
        <v>2.48</v>
      </c>
    </row>
    <row r="4" spans="1:2" x14ac:dyDescent="0.25">
      <c r="A4" s="5">
        <v>35520</v>
      </c>
      <c r="B4" s="59">
        <v>1.63</v>
      </c>
    </row>
    <row r="5" spans="1:2" x14ac:dyDescent="0.25">
      <c r="A5" s="5">
        <v>35550</v>
      </c>
      <c r="B5" s="59">
        <v>1.67</v>
      </c>
    </row>
    <row r="6" spans="1:2" x14ac:dyDescent="0.25">
      <c r="A6" s="5">
        <v>35581</v>
      </c>
      <c r="B6" s="59">
        <v>1.91</v>
      </c>
    </row>
    <row r="7" spans="1:2" x14ac:dyDescent="0.25">
      <c r="A7" s="5">
        <v>35611</v>
      </c>
      <c r="B7" s="59">
        <v>2.02</v>
      </c>
    </row>
    <row r="8" spans="1:2" x14ac:dyDescent="0.25">
      <c r="A8" s="5">
        <v>35642</v>
      </c>
      <c r="B8" s="59">
        <v>1.96</v>
      </c>
    </row>
    <row r="9" spans="1:2" x14ac:dyDescent="0.25">
      <c r="A9" s="5">
        <v>35673</v>
      </c>
      <c r="B9" s="59">
        <v>2.04</v>
      </c>
    </row>
    <row r="10" spans="1:2" x14ac:dyDescent="0.25">
      <c r="A10" s="5">
        <v>35703</v>
      </c>
      <c r="B10" s="59">
        <v>2.17</v>
      </c>
    </row>
    <row r="11" spans="1:2" x14ac:dyDescent="0.25">
      <c r="A11" s="5">
        <v>35734</v>
      </c>
      <c r="B11" s="59">
        <v>2.7</v>
      </c>
    </row>
    <row r="12" spans="1:2" x14ac:dyDescent="0.25">
      <c r="A12" s="5">
        <v>35764</v>
      </c>
      <c r="B12" s="59">
        <v>2.9</v>
      </c>
    </row>
    <row r="13" spans="1:2" x14ac:dyDescent="0.25">
      <c r="A13" s="5">
        <v>35795</v>
      </c>
      <c r="B13" s="59">
        <v>2.13</v>
      </c>
    </row>
    <row r="14" spans="1:2" x14ac:dyDescent="0.25">
      <c r="A14" s="5">
        <v>35826</v>
      </c>
      <c r="B14" s="59">
        <v>2.0099999999999998</v>
      </c>
    </row>
    <row r="15" spans="1:2" x14ac:dyDescent="0.25">
      <c r="A15" s="5">
        <v>35854</v>
      </c>
      <c r="B15" s="59">
        <v>1.8</v>
      </c>
    </row>
    <row r="16" spans="1:2" x14ac:dyDescent="0.25">
      <c r="A16" s="5">
        <v>35885</v>
      </c>
      <c r="B16" s="59">
        <v>1.94</v>
      </c>
    </row>
    <row r="17" spans="1:2" x14ac:dyDescent="0.25">
      <c r="A17" s="5">
        <v>35915</v>
      </c>
      <c r="B17" s="59">
        <v>2.0099999999999998</v>
      </c>
    </row>
    <row r="18" spans="1:2" x14ac:dyDescent="0.25">
      <c r="A18" s="5">
        <v>35946</v>
      </c>
      <c r="B18" s="59">
        <v>1.79</v>
      </c>
    </row>
    <row r="19" spans="1:2" x14ac:dyDescent="0.25">
      <c r="A19" s="5">
        <v>35976</v>
      </c>
      <c r="B19" s="59">
        <v>1.74</v>
      </c>
    </row>
    <row r="20" spans="1:2" x14ac:dyDescent="0.25">
      <c r="A20" s="5">
        <v>36007</v>
      </c>
      <c r="B20" s="59">
        <v>1.85</v>
      </c>
    </row>
    <row r="21" spans="1:2" x14ac:dyDescent="0.25">
      <c r="A21" s="5">
        <v>36038</v>
      </c>
      <c r="B21" s="59">
        <v>1.73</v>
      </c>
    </row>
    <row r="22" spans="1:2" x14ac:dyDescent="0.25">
      <c r="A22" s="5">
        <v>36068</v>
      </c>
      <c r="B22" s="59">
        <v>1.55</v>
      </c>
    </row>
    <row r="23" spans="1:2" x14ac:dyDescent="0.25">
      <c r="A23" s="5">
        <v>36099</v>
      </c>
      <c r="B23" s="59">
        <v>1.71</v>
      </c>
    </row>
    <row r="24" spans="1:2" x14ac:dyDescent="0.25">
      <c r="A24" s="5">
        <v>36129</v>
      </c>
      <c r="B24" s="59">
        <v>1.83</v>
      </c>
    </row>
    <row r="25" spans="1:2" x14ac:dyDescent="0.25">
      <c r="A25" s="5">
        <v>36160</v>
      </c>
      <c r="B25" s="59">
        <v>1.82</v>
      </c>
    </row>
    <row r="26" spans="1:2" x14ac:dyDescent="0.25">
      <c r="A26" s="5">
        <v>36191</v>
      </c>
      <c r="B26" s="59">
        <v>1.67</v>
      </c>
    </row>
    <row r="27" spans="1:2" x14ac:dyDescent="0.25">
      <c r="A27" s="5">
        <v>36219</v>
      </c>
      <c r="B27" s="59">
        <v>1.59</v>
      </c>
    </row>
    <row r="28" spans="1:2" x14ac:dyDescent="0.25">
      <c r="A28" s="5">
        <v>36250</v>
      </c>
      <c r="B28" s="59">
        <v>1.51</v>
      </c>
    </row>
    <row r="29" spans="1:2" x14ac:dyDescent="0.25">
      <c r="A29" s="5">
        <v>36280</v>
      </c>
      <c r="B29" s="59">
        <v>1.7</v>
      </c>
    </row>
    <row r="30" spans="1:2" x14ac:dyDescent="0.25">
      <c r="A30" s="5">
        <v>36311</v>
      </c>
      <c r="B30" s="59">
        <v>2.06</v>
      </c>
    </row>
    <row r="31" spans="1:2" x14ac:dyDescent="0.25">
      <c r="A31" s="5">
        <v>36341</v>
      </c>
      <c r="B31" s="59">
        <v>2.0299999999999998</v>
      </c>
    </row>
    <row r="32" spans="1:2" x14ac:dyDescent="0.25">
      <c r="A32" s="5">
        <v>36372</v>
      </c>
      <c r="B32" s="59">
        <v>2.15</v>
      </c>
    </row>
    <row r="33" spans="1:2" x14ac:dyDescent="0.25">
      <c r="A33" s="5">
        <v>36403</v>
      </c>
      <c r="B33" s="59">
        <v>2.44</v>
      </c>
    </row>
    <row r="34" spans="1:2" x14ac:dyDescent="0.25">
      <c r="A34" s="5">
        <v>36433</v>
      </c>
      <c r="B34" s="59">
        <v>2.66</v>
      </c>
    </row>
    <row r="35" spans="1:2" x14ac:dyDescent="0.25">
      <c r="A35" s="5">
        <v>36464</v>
      </c>
      <c r="B35" s="59">
        <v>2.5499999999999998</v>
      </c>
    </row>
    <row r="36" spans="1:2" x14ac:dyDescent="0.25">
      <c r="A36" s="5">
        <v>36494</v>
      </c>
      <c r="B36" s="59">
        <v>2.82</v>
      </c>
    </row>
    <row r="37" spans="1:2" x14ac:dyDescent="0.25">
      <c r="A37" s="5">
        <v>36525</v>
      </c>
      <c r="B37" s="59">
        <v>2.2000000000000002</v>
      </c>
    </row>
    <row r="38" spans="1:2" x14ac:dyDescent="0.25">
      <c r="A38" s="5">
        <v>36556</v>
      </c>
      <c r="B38" s="59">
        <v>2.44</v>
      </c>
    </row>
    <row r="39" spans="1:2" x14ac:dyDescent="0.25">
      <c r="A39" s="5">
        <v>36585</v>
      </c>
      <c r="B39" s="59">
        <v>2.69</v>
      </c>
    </row>
    <row r="40" spans="1:2" x14ac:dyDescent="0.25">
      <c r="A40" s="5">
        <v>36616</v>
      </c>
      <c r="B40" s="59">
        <v>2.68</v>
      </c>
    </row>
    <row r="41" spans="1:2" x14ac:dyDescent="0.25">
      <c r="A41" s="5">
        <v>36646</v>
      </c>
      <c r="B41" s="59">
        <v>2.83</v>
      </c>
    </row>
    <row r="42" spans="1:2" x14ac:dyDescent="0.25">
      <c r="A42" s="5">
        <v>36677</v>
      </c>
      <c r="B42" s="59">
        <v>2.98</v>
      </c>
    </row>
    <row r="43" spans="1:2" x14ac:dyDescent="0.25">
      <c r="A43" s="5">
        <v>36707</v>
      </c>
      <c r="B43" s="59">
        <v>3.87</v>
      </c>
    </row>
    <row r="44" spans="1:2" x14ac:dyDescent="0.25">
      <c r="A44" s="5">
        <v>36738</v>
      </c>
      <c r="B44" s="59">
        <v>4.13</v>
      </c>
    </row>
    <row r="45" spans="1:2" x14ac:dyDescent="0.25">
      <c r="A45" s="5">
        <v>36769</v>
      </c>
      <c r="B45" s="59">
        <v>3.68</v>
      </c>
    </row>
    <row r="46" spans="1:2" x14ac:dyDescent="0.25">
      <c r="A46" s="5">
        <v>36799</v>
      </c>
      <c r="B46" s="59">
        <v>4.1399999999999997</v>
      </c>
    </row>
    <row r="47" spans="1:2" x14ac:dyDescent="0.25">
      <c r="A47" s="5">
        <v>36830</v>
      </c>
      <c r="B47" s="59">
        <v>4.7300000000000004</v>
      </c>
    </row>
    <row r="48" spans="1:2" x14ac:dyDescent="0.25">
      <c r="A48" s="5">
        <v>36860</v>
      </c>
      <c r="B48" s="59">
        <v>4.75</v>
      </c>
    </row>
    <row r="49" spans="1:2" x14ac:dyDescent="0.25">
      <c r="A49" s="5">
        <v>36891</v>
      </c>
      <c r="B49" s="59">
        <v>6.81</v>
      </c>
    </row>
    <row r="50" spans="1:2" x14ac:dyDescent="0.25">
      <c r="A50" s="5">
        <v>36922</v>
      </c>
      <c r="B50" s="59">
        <v>8.66</v>
      </c>
    </row>
    <row r="51" spans="1:2" x14ac:dyDescent="0.25">
      <c r="A51" s="5">
        <v>36950</v>
      </c>
      <c r="B51" s="59">
        <v>6.23</v>
      </c>
    </row>
    <row r="52" spans="1:2" x14ac:dyDescent="0.25">
      <c r="A52" s="5">
        <v>36981</v>
      </c>
      <c r="B52" s="59">
        <v>5.13</v>
      </c>
    </row>
    <row r="53" spans="1:2" x14ac:dyDescent="0.25">
      <c r="A53" s="5">
        <v>37011</v>
      </c>
      <c r="B53" s="59">
        <v>4.9000000000000004</v>
      </c>
    </row>
    <row r="54" spans="1:2" x14ac:dyDescent="0.25">
      <c r="A54" s="5">
        <v>37042</v>
      </c>
      <c r="B54" s="59">
        <v>4.43</v>
      </c>
    </row>
    <row r="55" spans="1:2" x14ac:dyDescent="0.25">
      <c r="A55" s="5">
        <v>37072</v>
      </c>
      <c r="B55" s="59">
        <v>3.55</v>
      </c>
    </row>
    <row r="56" spans="1:2" x14ac:dyDescent="0.25">
      <c r="A56" s="5">
        <v>37103</v>
      </c>
      <c r="B56" s="59">
        <v>2.8</v>
      </c>
    </row>
    <row r="57" spans="1:2" x14ac:dyDescent="0.25">
      <c r="A57" s="5">
        <v>37134</v>
      </c>
      <c r="B57" s="59">
        <v>2.81</v>
      </c>
    </row>
    <row r="58" spans="1:2" x14ac:dyDescent="0.25">
      <c r="A58" s="5">
        <v>37164</v>
      </c>
      <c r="B58" s="59">
        <v>2.36</v>
      </c>
    </row>
    <row r="59" spans="1:2" x14ac:dyDescent="0.25">
      <c r="A59" s="5">
        <v>37195</v>
      </c>
      <c r="B59" s="59">
        <v>1.82</v>
      </c>
    </row>
    <row r="60" spans="1:2" x14ac:dyDescent="0.25">
      <c r="A60" s="5">
        <v>37225</v>
      </c>
      <c r="B60" s="59">
        <v>2.58</v>
      </c>
    </row>
    <row r="61" spans="1:2" x14ac:dyDescent="0.25">
      <c r="A61" s="5">
        <v>37256</v>
      </c>
      <c r="B61" s="59">
        <v>2.31</v>
      </c>
    </row>
    <row r="62" spans="1:2" x14ac:dyDescent="0.25">
      <c r="A62" s="5">
        <v>37287</v>
      </c>
      <c r="B62" s="59">
        <v>2.38</v>
      </c>
    </row>
    <row r="63" spans="1:2" x14ac:dyDescent="0.25">
      <c r="A63" s="5">
        <v>37315</v>
      </c>
      <c r="B63" s="59">
        <v>1.91</v>
      </c>
    </row>
    <row r="64" spans="1:2" x14ac:dyDescent="0.25">
      <c r="A64" s="5">
        <v>37346</v>
      </c>
      <c r="B64" s="59">
        <v>2.33</v>
      </c>
    </row>
    <row r="65" spans="1:2" x14ac:dyDescent="0.25">
      <c r="A65" s="5">
        <v>37376</v>
      </c>
      <c r="B65" s="59">
        <v>2.98</v>
      </c>
    </row>
    <row r="66" spans="1:2" x14ac:dyDescent="0.25">
      <c r="A66" s="5">
        <v>37407</v>
      </c>
      <c r="B66" s="59">
        <v>2.76</v>
      </c>
    </row>
    <row r="67" spans="1:2" x14ac:dyDescent="0.25">
      <c r="A67" s="5">
        <v>37437</v>
      </c>
      <c r="B67" s="59">
        <v>2.4500000000000002</v>
      </c>
    </row>
    <row r="68" spans="1:2" x14ac:dyDescent="0.25">
      <c r="A68" s="5">
        <v>37468</v>
      </c>
      <c r="B68" s="59">
        <v>2.74</v>
      </c>
    </row>
    <row r="69" spans="1:2" x14ac:dyDescent="0.25">
      <c r="A69" s="5">
        <v>37499</v>
      </c>
      <c r="B69" s="59">
        <v>2.6</v>
      </c>
    </row>
    <row r="70" spans="1:2" x14ac:dyDescent="0.25">
      <c r="A70" s="5">
        <v>37529</v>
      </c>
      <c r="B70" s="59">
        <v>2.69</v>
      </c>
    </row>
    <row r="71" spans="1:2" x14ac:dyDescent="0.25">
      <c r="A71" s="5">
        <v>37560</v>
      </c>
      <c r="B71" s="59">
        <v>2.83</v>
      </c>
    </row>
    <row r="72" spans="1:2" x14ac:dyDescent="0.25">
      <c r="A72" s="5">
        <v>37590</v>
      </c>
      <c r="B72" s="59">
        <v>3.46</v>
      </c>
    </row>
    <row r="73" spans="1:2" x14ac:dyDescent="0.25">
      <c r="A73" s="5">
        <v>37621</v>
      </c>
      <c r="B73" s="59">
        <v>3.73</v>
      </c>
    </row>
    <row r="74" spans="1:2" x14ac:dyDescent="0.25">
      <c r="A74" s="5">
        <v>37652</v>
      </c>
      <c r="B74" s="59">
        <v>4.5199999999999996</v>
      </c>
    </row>
    <row r="75" spans="1:2" x14ac:dyDescent="0.25">
      <c r="A75" s="5">
        <v>37680</v>
      </c>
      <c r="B75" s="59">
        <v>5.04</v>
      </c>
    </row>
    <row r="76" spans="1:2" x14ac:dyDescent="0.25">
      <c r="A76" s="5">
        <v>37711</v>
      </c>
      <c r="B76" s="59">
        <v>6.24</v>
      </c>
    </row>
    <row r="77" spans="1:2" x14ac:dyDescent="0.25">
      <c r="A77" s="5">
        <v>37741</v>
      </c>
      <c r="B77" s="59">
        <v>4.1100000000000003</v>
      </c>
    </row>
    <row r="78" spans="1:2" x14ac:dyDescent="0.25">
      <c r="A78" s="5">
        <v>37772</v>
      </c>
      <c r="B78" s="59">
        <v>4.46</v>
      </c>
    </row>
    <row r="79" spans="1:2" x14ac:dyDescent="0.25">
      <c r="A79" s="5">
        <v>37802</v>
      </c>
      <c r="B79" s="59">
        <v>5.07</v>
      </c>
    </row>
    <row r="80" spans="1:2" x14ac:dyDescent="0.25">
      <c r="A80" s="5">
        <v>37833</v>
      </c>
      <c r="B80" s="59">
        <v>4.6900000000000004</v>
      </c>
    </row>
    <row r="81" spans="1:2" x14ac:dyDescent="0.25">
      <c r="A81" s="5">
        <v>37864</v>
      </c>
      <c r="B81" s="59">
        <v>4.32</v>
      </c>
    </row>
    <row r="82" spans="1:2" x14ac:dyDescent="0.25">
      <c r="A82" s="5">
        <v>37894</v>
      </c>
      <c r="B82" s="59">
        <v>4.42</v>
      </c>
    </row>
    <row r="83" spans="1:2" x14ac:dyDescent="0.25">
      <c r="A83" s="5">
        <v>37925</v>
      </c>
      <c r="B83" s="59">
        <v>4.18</v>
      </c>
    </row>
    <row r="84" spans="1:2" x14ac:dyDescent="0.25">
      <c r="A84" s="5">
        <v>37955</v>
      </c>
      <c r="B84" s="59">
        <v>4.1399999999999997</v>
      </c>
    </row>
    <row r="85" spans="1:2" x14ac:dyDescent="0.25">
      <c r="A85" s="5">
        <v>37986</v>
      </c>
      <c r="B85" s="59">
        <v>4.62</v>
      </c>
    </row>
    <row r="86" spans="1:2" x14ac:dyDescent="0.25">
      <c r="A86" s="5">
        <v>38017</v>
      </c>
      <c r="B86" s="59">
        <v>5.34</v>
      </c>
    </row>
    <row r="87" spans="1:2" x14ac:dyDescent="0.25">
      <c r="A87" s="5">
        <v>38046</v>
      </c>
      <c r="B87" s="59">
        <v>5.08</v>
      </c>
    </row>
    <row r="88" spans="1:2" x14ac:dyDescent="0.25">
      <c r="A88" s="5">
        <v>38077</v>
      </c>
      <c r="B88" s="59">
        <v>4.62</v>
      </c>
    </row>
    <row r="89" spans="1:2" x14ac:dyDescent="0.25">
      <c r="A89" s="5">
        <v>38107</v>
      </c>
      <c r="B89" s="59">
        <v>4.74</v>
      </c>
    </row>
    <row r="90" spans="1:2" x14ac:dyDescent="0.25">
      <c r="A90" s="5">
        <v>38138</v>
      </c>
      <c r="B90" s="59">
        <v>5.28</v>
      </c>
    </row>
    <row r="91" spans="1:2" x14ac:dyDescent="0.25">
      <c r="A91" s="5">
        <v>38168</v>
      </c>
      <c r="B91" s="59">
        <v>5.78</v>
      </c>
    </row>
    <row r="92" spans="1:2" x14ac:dyDescent="0.25">
      <c r="A92" s="5">
        <v>38199</v>
      </c>
      <c r="B92" s="59">
        <v>5.7</v>
      </c>
    </row>
    <row r="93" spans="1:2" x14ac:dyDescent="0.25">
      <c r="A93" s="5">
        <v>38230</v>
      </c>
      <c r="B93" s="59">
        <v>5.67</v>
      </c>
    </row>
    <row r="94" spans="1:2" x14ac:dyDescent="0.25">
      <c r="A94" s="5">
        <v>38260</v>
      </c>
      <c r="B94" s="59">
        <v>4.96</v>
      </c>
    </row>
    <row r="95" spans="1:2" x14ac:dyDescent="0.25">
      <c r="A95" s="5">
        <v>38291</v>
      </c>
      <c r="B95" s="59">
        <v>5.15</v>
      </c>
    </row>
    <row r="96" spans="1:2" x14ac:dyDescent="0.25">
      <c r="A96" s="5">
        <v>38321</v>
      </c>
      <c r="B96" s="59">
        <v>6.82</v>
      </c>
    </row>
    <row r="97" spans="1:2" x14ac:dyDescent="0.25">
      <c r="A97" s="5">
        <v>38352</v>
      </c>
      <c r="B97" s="59">
        <v>6.12</v>
      </c>
    </row>
    <row r="98" spans="1:2" x14ac:dyDescent="0.25">
      <c r="A98" s="5">
        <v>38383</v>
      </c>
      <c r="B98" s="59">
        <v>5.7</v>
      </c>
    </row>
    <row r="99" spans="1:2" x14ac:dyDescent="0.25">
      <c r="A99" s="5">
        <v>38411</v>
      </c>
      <c r="B99" s="59">
        <v>5.6</v>
      </c>
    </row>
    <row r="100" spans="1:2" x14ac:dyDescent="0.25">
      <c r="A100" s="5">
        <v>38442</v>
      </c>
      <c r="B100" s="59">
        <v>5.84</v>
      </c>
    </row>
    <row r="101" spans="1:2" x14ac:dyDescent="0.25">
      <c r="A101" s="5">
        <v>38472</v>
      </c>
      <c r="B101" s="59">
        <v>6.48</v>
      </c>
    </row>
    <row r="102" spans="1:2" x14ac:dyDescent="0.25">
      <c r="A102" s="5">
        <v>38503</v>
      </c>
      <c r="B102" s="59">
        <v>6.21</v>
      </c>
    </row>
    <row r="103" spans="1:2" x14ac:dyDescent="0.25">
      <c r="A103" s="5">
        <v>38533</v>
      </c>
      <c r="B103" s="59">
        <v>5.8</v>
      </c>
    </row>
    <row r="104" spans="1:2" x14ac:dyDescent="0.25">
      <c r="A104" s="5">
        <v>38564</v>
      </c>
      <c r="B104" s="59">
        <v>6.46</v>
      </c>
    </row>
    <row r="105" spans="1:2" x14ac:dyDescent="0.25">
      <c r="A105" s="5">
        <v>38595</v>
      </c>
      <c r="B105" s="59">
        <v>6.95</v>
      </c>
    </row>
    <row r="106" spans="1:2" x14ac:dyDescent="0.25">
      <c r="A106" s="5">
        <v>38625</v>
      </c>
      <c r="B106" s="59">
        <v>8.77</v>
      </c>
    </row>
    <row r="107" spans="1:2" x14ac:dyDescent="0.25">
      <c r="A107" s="5">
        <v>38656</v>
      </c>
      <c r="B107" s="59">
        <v>9.85</v>
      </c>
    </row>
    <row r="108" spans="1:2" x14ac:dyDescent="0.25">
      <c r="A108" s="5">
        <v>38686</v>
      </c>
      <c r="B108" s="59">
        <v>9.86</v>
      </c>
    </row>
    <row r="109" spans="1:2" x14ac:dyDescent="0.25">
      <c r="A109" s="5">
        <v>38717</v>
      </c>
      <c r="B109" s="59">
        <v>8.9700000000000006</v>
      </c>
    </row>
    <row r="110" spans="1:2" x14ac:dyDescent="0.25">
      <c r="A110" s="5">
        <v>38748</v>
      </c>
      <c r="B110" s="59">
        <v>8.34</v>
      </c>
    </row>
    <row r="111" spans="1:2" x14ac:dyDescent="0.25">
      <c r="A111" s="5">
        <v>38776</v>
      </c>
      <c r="B111" s="59">
        <v>6.84</v>
      </c>
    </row>
    <row r="112" spans="1:2" x14ac:dyDescent="0.25">
      <c r="A112" s="5">
        <v>38807</v>
      </c>
      <c r="B112" s="59">
        <v>6.27</v>
      </c>
    </row>
    <row r="113" spans="1:2" x14ac:dyDescent="0.25">
      <c r="A113" s="5">
        <v>38837</v>
      </c>
      <c r="B113" s="59">
        <v>6.13</v>
      </c>
    </row>
    <row r="114" spans="1:2" x14ac:dyDescent="0.25">
      <c r="A114" s="5">
        <v>38868</v>
      </c>
      <c r="B114" s="59">
        <v>6.1</v>
      </c>
    </row>
    <row r="115" spans="1:2" x14ac:dyDescent="0.25">
      <c r="A115" s="5">
        <v>38898</v>
      </c>
      <c r="B115" s="59">
        <v>5.73</v>
      </c>
    </row>
    <row r="116" spans="1:2" x14ac:dyDescent="0.25">
      <c r="A116" s="5">
        <v>38929</v>
      </c>
      <c r="B116" s="59">
        <v>6.11</v>
      </c>
    </row>
    <row r="117" spans="1:2" x14ac:dyDescent="0.25">
      <c r="A117" s="5">
        <v>38960</v>
      </c>
      <c r="B117" s="59">
        <v>6.77</v>
      </c>
    </row>
    <row r="118" spans="1:2" x14ac:dyDescent="0.25">
      <c r="A118" s="5">
        <v>38990</v>
      </c>
      <c r="B118" s="59">
        <v>6</v>
      </c>
    </row>
    <row r="119" spans="1:2" x14ac:dyDescent="0.25">
      <c r="A119" s="5">
        <v>39021</v>
      </c>
      <c r="B119" s="59">
        <v>4.1399999999999997</v>
      </c>
    </row>
    <row r="120" spans="1:2" x14ac:dyDescent="0.25">
      <c r="A120" s="5">
        <v>39051</v>
      </c>
      <c r="B120" s="59">
        <v>6.64</v>
      </c>
    </row>
    <row r="121" spans="1:2" x14ac:dyDescent="0.25">
      <c r="A121" s="5">
        <v>39082</v>
      </c>
      <c r="B121" s="59">
        <v>7.03</v>
      </c>
    </row>
    <row r="122" spans="1:2" x14ac:dyDescent="0.25">
      <c r="A122" s="5">
        <v>39113</v>
      </c>
      <c r="B122" s="59">
        <v>6.3</v>
      </c>
    </row>
    <row r="123" spans="1:2" x14ac:dyDescent="0.25">
      <c r="A123" s="5">
        <v>39141</v>
      </c>
      <c r="B123" s="59">
        <v>7.1</v>
      </c>
    </row>
    <row r="124" spans="1:2" x14ac:dyDescent="0.25">
      <c r="A124" s="5">
        <v>39172</v>
      </c>
      <c r="B124" s="59">
        <v>7.13</v>
      </c>
    </row>
    <row r="125" spans="1:2" x14ac:dyDescent="0.25">
      <c r="A125" s="5">
        <v>39202</v>
      </c>
      <c r="B125" s="59">
        <v>6.91</v>
      </c>
    </row>
    <row r="126" spans="1:2" x14ac:dyDescent="0.25">
      <c r="A126" s="5">
        <v>39233</v>
      </c>
      <c r="B126" s="59">
        <v>7.56</v>
      </c>
    </row>
    <row r="127" spans="1:2" x14ac:dyDescent="0.25">
      <c r="A127" s="5">
        <v>39263</v>
      </c>
      <c r="B127" s="59">
        <v>7.59</v>
      </c>
    </row>
    <row r="128" spans="1:2" x14ac:dyDescent="0.25">
      <c r="A128" s="5">
        <v>39294</v>
      </c>
      <c r="B128" s="59">
        <v>7.1</v>
      </c>
    </row>
    <row r="129" spans="1:2" x14ac:dyDescent="0.25">
      <c r="A129" s="5">
        <v>39325</v>
      </c>
      <c r="B129" s="59">
        <v>6.37</v>
      </c>
    </row>
    <row r="130" spans="1:2" x14ac:dyDescent="0.25">
      <c r="A130" s="5">
        <v>39355</v>
      </c>
      <c r="B130" s="59">
        <v>6.37</v>
      </c>
    </row>
    <row r="131" spans="1:2" x14ac:dyDescent="0.25">
      <c r="A131" s="5">
        <v>39386</v>
      </c>
      <c r="B131" s="59">
        <v>7.16</v>
      </c>
    </row>
    <row r="132" spans="1:2" x14ac:dyDescent="0.25">
      <c r="A132" s="5">
        <v>39416</v>
      </c>
      <c r="B132" s="59">
        <v>7.74</v>
      </c>
    </row>
    <row r="133" spans="1:2" x14ac:dyDescent="0.25">
      <c r="A133" s="5">
        <v>39447</v>
      </c>
      <c r="B133" s="59">
        <v>8.06</v>
      </c>
    </row>
    <row r="134" spans="1:2" x14ac:dyDescent="0.25">
      <c r="A134" s="5">
        <v>39478</v>
      </c>
      <c r="B134" s="59">
        <v>8.08</v>
      </c>
    </row>
    <row r="135" spans="1:2" x14ac:dyDescent="0.25">
      <c r="A135" s="5">
        <v>39507</v>
      </c>
      <c r="B135" s="59">
        <v>8.6199999999999992</v>
      </c>
    </row>
    <row r="136" spans="1:2" x14ac:dyDescent="0.25">
      <c r="A136" s="5">
        <v>39538</v>
      </c>
      <c r="B136" s="59">
        <v>9.39</v>
      </c>
    </row>
    <row r="137" spans="1:2" x14ac:dyDescent="0.25">
      <c r="A137" s="5">
        <v>39568</v>
      </c>
      <c r="B137" s="59">
        <v>9.77</v>
      </c>
    </row>
    <row r="138" spans="1:2" x14ac:dyDescent="0.25">
      <c r="A138" s="5">
        <v>39599</v>
      </c>
      <c r="B138" s="59">
        <v>10.79</v>
      </c>
    </row>
    <row r="139" spans="1:2" x14ac:dyDescent="0.25">
      <c r="A139" s="5">
        <v>39629</v>
      </c>
      <c r="B139" s="59">
        <v>11.64</v>
      </c>
    </row>
    <row r="140" spans="1:2" x14ac:dyDescent="0.25">
      <c r="A140" s="5">
        <v>39660</v>
      </c>
      <c r="B140" s="59">
        <v>12.51</v>
      </c>
    </row>
    <row r="141" spans="1:2" x14ac:dyDescent="0.25">
      <c r="A141" s="5">
        <v>39691</v>
      </c>
      <c r="B141" s="59">
        <v>9.27</v>
      </c>
    </row>
    <row r="142" spans="1:2" x14ac:dyDescent="0.25">
      <c r="A142" s="5">
        <v>39721</v>
      </c>
      <c r="B142" s="59">
        <v>8.32</v>
      </c>
    </row>
    <row r="143" spans="1:2" x14ac:dyDescent="0.25">
      <c r="A143" s="5">
        <v>39752</v>
      </c>
      <c r="B143" s="59">
        <v>5.19</v>
      </c>
    </row>
    <row r="144" spans="1:2" x14ac:dyDescent="0.25">
      <c r="A144" s="5">
        <v>39782</v>
      </c>
      <c r="B144" s="59">
        <v>3.99</v>
      </c>
    </row>
    <row r="145" spans="1:2" x14ac:dyDescent="0.25">
      <c r="A145" s="5">
        <v>39813</v>
      </c>
      <c r="B145" s="59">
        <v>5.01</v>
      </c>
    </row>
    <row r="146" spans="1:2" x14ac:dyDescent="0.25">
      <c r="A146" s="5">
        <v>39844</v>
      </c>
      <c r="B146" s="59">
        <v>5</v>
      </c>
    </row>
    <row r="147" spans="1:2" x14ac:dyDescent="0.25">
      <c r="A147" s="5">
        <v>39872</v>
      </c>
      <c r="B147" s="59">
        <v>3.81</v>
      </c>
    </row>
    <row r="148" spans="1:2" x14ac:dyDescent="0.25">
      <c r="A148" s="5">
        <v>39903</v>
      </c>
      <c r="B148" s="59">
        <v>3.47</v>
      </c>
    </row>
    <row r="149" spans="1:2" x14ac:dyDescent="0.25">
      <c r="A149" s="5">
        <v>39933</v>
      </c>
      <c r="B149" s="59">
        <v>3.4</v>
      </c>
    </row>
    <row r="150" spans="1:2" x14ac:dyDescent="0.25">
      <c r="A150" s="5">
        <v>39964</v>
      </c>
      <c r="B150" s="59">
        <v>3.55</v>
      </c>
    </row>
    <row r="151" spans="1:2" x14ac:dyDescent="0.25">
      <c r="A151" s="5">
        <v>39994</v>
      </c>
      <c r="B151" s="59">
        <v>3.82</v>
      </c>
    </row>
    <row r="152" spans="1:2" x14ac:dyDescent="0.25">
      <c r="A152" s="5">
        <v>40025</v>
      </c>
      <c r="B152" s="59">
        <v>3.92</v>
      </c>
    </row>
    <row r="153" spans="1:2" x14ac:dyDescent="0.25">
      <c r="A153" s="5">
        <v>40056</v>
      </c>
      <c r="B153" s="59">
        <v>4.18</v>
      </c>
    </row>
    <row r="154" spans="1:2" x14ac:dyDescent="0.25">
      <c r="A154" s="5">
        <v>40086</v>
      </c>
      <c r="B154" s="59">
        <v>3.77</v>
      </c>
    </row>
    <row r="155" spans="1:2" x14ac:dyDescent="0.25">
      <c r="A155" s="5">
        <v>40117</v>
      </c>
      <c r="B155" s="59">
        <v>4.78</v>
      </c>
    </row>
    <row r="156" spans="1:2" x14ac:dyDescent="0.25">
      <c r="A156" s="5">
        <v>40147</v>
      </c>
      <c r="B156" s="59">
        <v>5.45</v>
      </c>
    </row>
    <row r="157" spans="1:2" x14ac:dyDescent="0.25">
      <c r="A157" s="5">
        <v>40178</v>
      </c>
      <c r="B157" s="59">
        <v>5.83</v>
      </c>
    </row>
    <row r="158" spans="1:2" x14ac:dyDescent="0.25">
      <c r="A158" s="5">
        <v>40209</v>
      </c>
      <c r="B158" s="59">
        <v>6.98</v>
      </c>
    </row>
    <row r="159" spans="1:2" x14ac:dyDescent="0.25">
      <c r="A159" s="5">
        <v>40237</v>
      </c>
      <c r="B159" s="59">
        <v>6.57</v>
      </c>
    </row>
    <row r="160" spans="1:2" x14ac:dyDescent="0.25">
      <c r="A160" s="5">
        <v>40268</v>
      </c>
      <c r="B160" s="59">
        <v>5.75</v>
      </c>
    </row>
    <row r="161" spans="1:2" x14ac:dyDescent="0.25">
      <c r="A161" s="5">
        <v>40298</v>
      </c>
      <c r="B161" s="59">
        <v>5.09</v>
      </c>
    </row>
    <row r="162" spans="1:2" x14ac:dyDescent="0.25">
      <c r="A162" s="5">
        <v>40329</v>
      </c>
      <c r="B162" s="59">
        <v>5.08</v>
      </c>
    </row>
    <row r="163" spans="1:2" x14ac:dyDescent="0.25">
      <c r="A163" s="5">
        <v>40359</v>
      </c>
      <c r="B163" s="59">
        <v>5.05</v>
      </c>
    </row>
    <row r="164" spans="1:2" x14ac:dyDescent="0.25">
      <c r="A164" s="5">
        <v>40390</v>
      </c>
      <c r="B164" s="59">
        <v>5.34</v>
      </c>
    </row>
    <row r="165" spans="1:2" x14ac:dyDescent="0.25">
      <c r="A165" s="5">
        <v>40421</v>
      </c>
      <c r="B165" s="59">
        <v>5.1100000000000003</v>
      </c>
    </row>
    <row r="166" spans="1:2" x14ac:dyDescent="0.25">
      <c r="A166" s="5">
        <v>40451</v>
      </c>
      <c r="B166" s="59">
        <v>4.79</v>
      </c>
    </row>
    <row r="167" spans="1:2" x14ac:dyDescent="0.25">
      <c r="A167" s="5">
        <v>40482</v>
      </c>
      <c r="B167" s="59">
        <v>5.0599999999999996</v>
      </c>
    </row>
    <row r="168" spans="1:2" x14ac:dyDescent="0.25">
      <c r="A168" s="5">
        <v>40512</v>
      </c>
      <c r="B168" s="59">
        <v>4.93</v>
      </c>
    </row>
    <row r="169" spans="1:2" x14ac:dyDescent="0.25">
      <c r="A169" s="5">
        <v>40543</v>
      </c>
      <c r="B169" s="59">
        <v>5.69</v>
      </c>
    </row>
    <row r="170" spans="1:2" x14ac:dyDescent="0.25">
      <c r="A170" s="5">
        <v>40574</v>
      </c>
      <c r="B170" s="59">
        <v>5.49</v>
      </c>
    </row>
    <row r="171" spans="1:2" x14ac:dyDescent="0.25">
      <c r="A171" s="5">
        <v>40602</v>
      </c>
      <c r="B171" s="59">
        <v>5.59</v>
      </c>
    </row>
    <row r="172" spans="1:2" x14ac:dyDescent="0.25">
      <c r="A172" s="5">
        <v>40633</v>
      </c>
      <c r="B172" s="59">
        <v>5.61</v>
      </c>
    </row>
    <row r="173" spans="1:2" x14ac:dyDescent="0.25">
      <c r="A173" s="5">
        <v>40663</v>
      </c>
      <c r="B173" s="59">
        <v>6.12</v>
      </c>
    </row>
    <row r="174" spans="1:2" x14ac:dyDescent="0.25">
      <c r="A174" s="5">
        <v>40694</v>
      </c>
      <c r="B174" s="59">
        <v>6.29</v>
      </c>
    </row>
    <row r="175" spans="1:2" x14ac:dyDescent="0.25">
      <c r="A175" s="5">
        <v>40724</v>
      </c>
      <c r="B175" s="59">
        <v>6.24</v>
      </c>
    </row>
    <row r="176" spans="1:2" x14ac:dyDescent="0.25">
      <c r="A176" s="5">
        <v>40755</v>
      </c>
      <c r="B176" s="59">
        <v>6.38</v>
      </c>
    </row>
    <row r="177" spans="1:2" x14ac:dyDescent="0.25">
      <c r="A177" s="5">
        <v>40786</v>
      </c>
      <c r="B177" s="59">
        <v>6.19</v>
      </c>
    </row>
    <row r="178" spans="1:2" x14ac:dyDescent="0.25">
      <c r="A178" s="5">
        <v>40816</v>
      </c>
      <c r="B178" s="59">
        <v>6</v>
      </c>
    </row>
    <row r="179" spans="1:2" x14ac:dyDescent="0.25">
      <c r="A179" s="5">
        <v>40847</v>
      </c>
      <c r="B179" s="59">
        <v>5.82</v>
      </c>
    </row>
    <row r="180" spans="1:2" x14ac:dyDescent="0.25">
      <c r="A180" s="5">
        <v>40877</v>
      </c>
      <c r="B180" s="59">
        <v>5.55</v>
      </c>
    </row>
    <row r="181" spans="1:2" x14ac:dyDescent="0.25">
      <c r="A181" s="5">
        <v>40908</v>
      </c>
      <c r="B181" s="59">
        <v>5.55</v>
      </c>
    </row>
    <row r="182" spans="1:2" x14ac:dyDescent="0.25">
      <c r="A182" s="5">
        <v>40939</v>
      </c>
      <c r="B182" s="59">
        <v>5.0199999999999996</v>
      </c>
    </row>
    <row r="183" spans="1:2" x14ac:dyDescent="0.25">
      <c r="A183" s="5">
        <v>40968</v>
      </c>
      <c r="B183" s="59">
        <v>4.25</v>
      </c>
    </row>
    <row r="184" spans="1:2" x14ac:dyDescent="0.25">
      <c r="A184" s="5">
        <v>40999</v>
      </c>
      <c r="B184" s="59">
        <v>4.1900000000000004</v>
      </c>
    </row>
    <row r="185" spans="1:2" x14ac:dyDescent="0.25">
      <c r="A185" s="5">
        <v>41029</v>
      </c>
      <c r="B185" s="59">
        <v>4.03</v>
      </c>
    </row>
    <row r="186" spans="1:2" x14ac:dyDescent="0.25">
      <c r="A186" s="5">
        <v>41060</v>
      </c>
      <c r="B186" s="59">
        <v>3.57</v>
      </c>
    </row>
    <row r="187" spans="1:2" x14ac:dyDescent="0.25">
      <c r="A187" s="5">
        <v>41090</v>
      </c>
      <c r="B187" s="59">
        <v>3.44</v>
      </c>
    </row>
    <row r="188" spans="1:2" x14ac:dyDescent="0.25">
      <c r="A188" s="5">
        <v>41121</v>
      </c>
      <c r="B188" s="59">
        <v>3.82</v>
      </c>
    </row>
    <row r="189" spans="1:2" x14ac:dyDescent="0.25">
      <c r="A189" s="5">
        <v>41152</v>
      </c>
      <c r="B189" s="59">
        <v>4.12</v>
      </c>
    </row>
    <row r="190" spans="1:2" x14ac:dyDescent="0.25">
      <c r="A190" s="5">
        <v>41182</v>
      </c>
      <c r="B190" s="59">
        <v>3.92</v>
      </c>
    </row>
    <row r="191" spans="1:2" x14ac:dyDescent="0.25">
      <c r="A191" s="5">
        <v>41213</v>
      </c>
      <c r="B191" s="59">
        <v>4.2699999999999996</v>
      </c>
    </row>
    <row r="192" spans="1:2" x14ac:dyDescent="0.25">
      <c r="A192" s="5">
        <v>41243</v>
      </c>
      <c r="B192" s="59">
        <v>4.54</v>
      </c>
    </row>
    <row r="193" spans="1:2" x14ac:dyDescent="0.25">
      <c r="A193" s="5">
        <v>41274</v>
      </c>
      <c r="B193" s="59">
        <v>4.5199999999999996</v>
      </c>
    </row>
    <row r="194" spans="1:2" x14ac:dyDescent="0.25">
      <c r="A194" s="5">
        <v>41305</v>
      </c>
      <c r="B194" s="59">
        <v>4.28</v>
      </c>
    </row>
    <row r="195" spans="1:2" x14ac:dyDescent="0.25">
      <c r="A195" s="5">
        <v>41333</v>
      </c>
      <c r="B195" s="59">
        <v>4.3899999999999997</v>
      </c>
    </row>
    <row r="196" spans="1:2" x14ac:dyDescent="0.25">
      <c r="A196" s="5">
        <v>41364</v>
      </c>
      <c r="B196" s="59">
        <v>4.43</v>
      </c>
    </row>
    <row r="197" spans="1:2" x14ac:dyDescent="0.25">
      <c r="A197" s="5">
        <v>41394</v>
      </c>
      <c r="B197" s="59">
        <v>4.8</v>
      </c>
    </row>
    <row r="198" spans="1:2" x14ac:dyDescent="0.25">
      <c r="A198" s="5">
        <v>41425</v>
      </c>
      <c r="B198" s="59">
        <v>4.75</v>
      </c>
    </row>
    <row r="199" spans="1:2" x14ac:dyDescent="0.25">
      <c r="A199" s="5">
        <v>41455</v>
      </c>
      <c r="B199" s="59">
        <v>4.7</v>
      </c>
    </row>
    <row r="200" spans="1:2" x14ac:dyDescent="0.25">
      <c r="A200" s="5">
        <v>41486</v>
      </c>
      <c r="B200" s="59">
        <v>4.53</v>
      </c>
    </row>
    <row r="201" spans="1:2" x14ac:dyDescent="0.25">
      <c r="A201" s="5">
        <v>41517</v>
      </c>
      <c r="B201" s="59">
        <v>4.63</v>
      </c>
    </row>
    <row r="202" spans="1:2" x14ac:dyDescent="0.25">
      <c r="A202" s="5">
        <v>41547</v>
      </c>
      <c r="B202" s="59">
        <v>4.6900000000000004</v>
      </c>
    </row>
    <row r="203" spans="1:2" x14ac:dyDescent="0.25">
      <c r="A203" s="5">
        <v>41578</v>
      </c>
      <c r="B203" s="59">
        <v>4.7300000000000004</v>
      </c>
    </row>
    <row r="204" spans="1:2" x14ac:dyDescent="0.25">
      <c r="A204" s="5">
        <v>41608</v>
      </c>
      <c r="B204" s="59">
        <v>4.6900000000000004</v>
      </c>
    </row>
    <row r="205" spans="1:2" x14ac:dyDescent="0.25">
      <c r="A205" s="5">
        <v>41639</v>
      </c>
      <c r="B205" s="59">
        <v>5.03</v>
      </c>
    </row>
    <row r="206" spans="1:2" x14ac:dyDescent="0.25">
      <c r="A206" s="5">
        <v>41670</v>
      </c>
      <c r="B206" s="59">
        <v>5.52</v>
      </c>
    </row>
    <row r="207" spans="1:2" x14ac:dyDescent="0.25">
      <c r="A207" s="5">
        <v>41698</v>
      </c>
      <c r="B207" s="59">
        <v>6.4</v>
      </c>
    </row>
    <row r="208" spans="1:2" x14ac:dyDescent="0.25">
      <c r="A208" s="5">
        <v>41729</v>
      </c>
      <c r="B208" s="59">
        <v>5.7</v>
      </c>
    </row>
    <row r="209" spans="1:2" x14ac:dyDescent="0.25">
      <c r="A209" s="5">
        <v>41759</v>
      </c>
      <c r="B209" s="59">
        <v>5.25</v>
      </c>
    </row>
    <row r="210" spans="1:2" x14ac:dyDescent="0.25">
      <c r="A210" s="5">
        <v>41790</v>
      </c>
      <c r="B210" s="59">
        <v>5.15</v>
      </c>
    </row>
    <row r="211" spans="1:2" x14ac:dyDescent="0.25">
      <c r="A211" s="5">
        <v>41820</v>
      </c>
      <c r="B211" s="59">
        <v>5.17</v>
      </c>
    </row>
    <row r="212" spans="1:2" x14ac:dyDescent="0.25">
      <c r="A212" s="5">
        <v>41851</v>
      </c>
      <c r="B212" s="59">
        <v>5.08</v>
      </c>
    </row>
    <row r="213" spans="1:2" x14ac:dyDescent="0.25">
      <c r="A213" s="5">
        <v>41882</v>
      </c>
      <c r="B213" s="59">
        <v>4.63</v>
      </c>
    </row>
    <row r="214" spans="1:2" x14ac:dyDescent="0.25">
      <c r="A214" s="5">
        <v>41912</v>
      </c>
      <c r="B214" s="59">
        <v>4.67</v>
      </c>
    </row>
    <row r="215" spans="1:2" x14ac:dyDescent="0.25">
      <c r="A215" s="5">
        <v>41943</v>
      </c>
      <c r="B215" s="59">
        <v>4.5999999999999996</v>
      </c>
    </row>
    <row r="216" spans="1:2" x14ac:dyDescent="0.25">
      <c r="A216" s="5">
        <v>41973</v>
      </c>
      <c r="B216" s="59">
        <v>4.26</v>
      </c>
    </row>
    <row r="217" spans="1:2" x14ac:dyDescent="0.25">
      <c r="A217" s="5">
        <v>42004</v>
      </c>
      <c r="B217" s="59">
        <v>4.0599999999999996</v>
      </c>
    </row>
    <row r="218" spans="1:2" x14ac:dyDescent="0.25">
      <c r="A218" s="5">
        <v>42035</v>
      </c>
      <c r="B218" s="59">
        <v>3.12</v>
      </c>
    </row>
    <row r="219" spans="1:2" x14ac:dyDescent="0.25">
      <c r="A219" s="5">
        <v>42063</v>
      </c>
      <c r="B219" s="59">
        <v>2.98</v>
      </c>
    </row>
    <row r="220" spans="1:2" x14ac:dyDescent="0.25">
      <c r="A220" s="5">
        <v>42094</v>
      </c>
      <c r="B220" s="59">
        <v>2.95</v>
      </c>
    </row>
    <row r="221" spans="1:2" x14ac:dyDescent="0.25">
      <c r="A221" s="5">
        <v>42124</v>
      </c>
      <c r="B221" s="59">
        <v>2.81</v>
      </c>
    </row>
    <row r="222" spans="1:2" x14ac:dyDescent="0.25">
      <c r="A222" s="5">
        <v>42155</v>
      </c>
      <c r="B222" s="59">
        <v>2.76</v>
      </c>
    </row>
    <row r="223" spans="1:2" x14ac:dyDescent="0.25">
      <c r="A223" s="5">
        <v>42185</v>
      </c>
      <c r="B223" s="59">
        <v>2.86</v>
      </c>
    </row>
    <row r="224" spans="1:2" x14ac:dyDescent="0.25">
      <c r="A224" s="5">
        <v>42216</v>
      </c>
      <c r="B224" s="59">
        <v>2.85</v>
      </c>
    </row>
    <row r="225" spans="1:2" x14ac:dyDescent="0.25">
      <c r="A225" s="5">
        <v>42247</v>
      </c>
      <c r="B225" s="59">
        <v>2.83</v>
      </c>
    </row>
    <row r="226" spans="1:2" x14ac:dyDescent="0.25">
      <c r="A226" s="5">
        <v>42277</v>
      </c>
      <c r="B226" s="59">
        <v>2.82</v>
      </c>
    </row>
    <row r="227" spans="1:2" x14ac:dyDescent="0.25">
      <c r="A227" s="5">
        <v>42308</v>
      </c>
      <c r="B227" s="59">
        <v>2.69</v>
      </c>
    </row>
    <row r="228" spans="1:2" x14ac:dyDescent="0.25">
      <c r="A228" s="5">
        <v>42338</v>
      </c>
      <c r="B228" s="59">
        <v>2.36</v>
      </c>
    </row>
    <row r="229" spans="1:2" x14ac:dyDescent="0.25">
      <c r="A229" s="5">
        <v>42369</v>
      </c>
      <c r="B229" s="59">
        <v>2.2999999999999998</v>
      </c>
    </row>
    <row r="230" spans="1:2" x14ac:dyDescent="0.25">
      <c r="A230" s="5">
        <v>42400</v>
      </c>
      <c r="B230" s="59">
        <v>2.23</v>
      </c>
    </row>
    <row r="231" spans="1:2" x14ac:dyDescent="0.25">
      <c r="A231" s="5">
        <v>42429</v>
      </c>
      <c r="B231" s="59">
        <v>2.12</v>
      </c>
    </row>
    <row r="232" spans="1:2" x14ac:dyDescent="0.25">
      <c r="A232" s="5">
        <v>42460</v>
      </c>
      <c r="B232" s="59">
        <v>1.93</v>
      </c>
    </row>
    <row r="233" spans="1:2" x14ac:dyDescent="0.25">
      <c r="A233" s="5">
        <v>42490</v>
      </c>
      <c r="B233" s="59">
        <v>2.0299999999999998</v>
      </c>
    </row>
    <row r="234" spans="1:2" x14ac:dyDescent="0.25">
      <c r="A234" s="5">
        <v>42521</v>
      </c>
      <c r="B234" s="59">
        <v>2.33</v>
      </c>
    </row>
    <row r="235" spans="1:2" x14ac:dyDescent="0.25">
      <c r="A235" s="5">
        <v>42551</v>
      </c>
      <c r="B235" s="59">
        <v>2.5099999999999998</v>
      </c>
    </row>
    <row r="236" spans="1:2" x14ac:dyDescent="0.25">
      <c r="A236" s="5">
        <v>42582</v>
      </c>
      <c r="B236" s="59">
        <v>2.89</v>
      </c>
    </row>
    <row r="237" spans="1:2" x14ac:dyDescent="0.25">
      <c r="A237" s="5">
        <v>42613</v>
      </c>
      <c r="B237" s="59">
        <v>2.86</v>
      </c>
    </row>
    <row r="238" spans="1:2" x14ac:dyDescent="0.25">
      <c r="A238" s="5">
        <v>42643</v>
      </c>
      <c r="B238" s="59">
        <v>2.99</v>
      </c>
    </row>
    <row r="239" spans="1:2" x14ac:dyDescent="0.25">
      <c r="A239" s="5">
        <v>42674</v>
      </c>
      <c r="B239" s="59">
        <v>3.24</v>
      </c>
    </row>
    <row r="240" spans="1:2" x14ac:dyDescent="0.25">
      <c r="A240" s="5">
        <v>42704</v>
      </c>
      <c r="B240" s="59">
        <v>2.85</v>
      </c>
    </row>
    <row r="241" spans="1:2" x14ac:dyDescent="0.25">
      <c r="A241" s="5">
        <v>42735</v>
      </c>
      <c r="B241" s="59">
        <v>3.66</v>
      </c>
    </row>
    <row r="242" spans="1:2" x14ac:dyDescent="0.25">
      <c r="A242" s="5">
        <v>42766</v>
      </c>
      <c r="B242" s="59">
        <v>3.82</v>
      </c>
    </row>
    <row r="243" spans="1:2" x14ac:dyDescent="0.25">
      <c r="A243" s="5">
        <v>42794</v>
      </c>
      <c r="B243" s="59">
        <v>3.69</v>
      </c>
    </row>
    <row r="244" spans="1:2" x14ac:dyDescent="0.25">
      <c r="A244" s="5">
        <v>42825</v>
      </c>
      <c r="B244" s="59">
        <v>2.97</v>
      </c>
    </row>
    <row r="245" spans="1:2" x14ac:dyDescent="0.25">
      <c r="A245" s="5">
        <v>42855</v>
      </c>
      <c r="B245" s="59">
        <v>3.27</v>
      </c>
    </row>
    <row r="246" spans="1:2" x14ac:dyDescent="0.25">
      <c r="A246" s="5">
        <v>42886</v>
      </c>
      <c r="B246" s="59">
        <v>3.2</v>
      </c>
    </row>
    <row r="247" spans="1:2" x14ac:dyDescent="0.25">
      <c r="A247" s="5">
        <v>42916</v>
      </c>
      <c r="B247" s="59">
        <v>3.13</v>
      </c>
    </row>
    <row r="248" spans="1:2" x14ac:dyDescent="0.25">
      <c r="A248" s="5">
        <v>42947</v>
      </c>
      <c r="B248" s="59">
        <v>3.26</v>
      </c>
    </row>
    <row r="249" spans="1:2" x14ac:dyDescent="0.25">
      <c r="A249" s="5">
        <v>42978</v>
      </c>
      <c r="B249" s="59">
        <v>3.46</v>
      </c>
    </row>
    <row r="250" spans="1:2" x14ac:dyDescent="0.25">
      <c r="A250" s="5">
        <v>43008</v>
      </c>
      <c r="B250" s="59">
        <v>3.63</v>
      </c>
    </row>
    <row r="251" spans="1:2" x14ac:dyDescent="0.25">
      <c r="A251" s="5">
        <v>43039</v>
      </c>
      <c r="B251" s="59">
        <v>3.53</v>
      </c>
    </row>
    <row r="252" spans="1:2" x14ac:dyDescent="0.25">
      <c r="A252" s="5">
        <v>43069</v>
      </c>
      <c r="B252" s="59">
        <v>3.57</v>
      </c>
    </row>
    <row r="253" spans="1:2" x14ac:dyDescent="0.25">
      <c r="A253" s="5">
        <v>43100</v>
      </c>
      <c r="B253" s="59">
        <v>3.49</v>
      </c>
    </row>
    <row r="254" spans="1:2" x14ac:dyDescent="0.25">
      <c r="A254" s="5">
        <v>43131</v>
      </c>
      <c r="B254" s="59">
        <v>3.71</v>
      </c>
    </row>
    <row r="255" spans="1:2" x14ac:dyDescent="0.25">
      <c r="A255" s="5">
        <v>43159</v>
      </c>
      <c r="B255" s="59">
        <v>3.39</v>
      </c>
    </row>
    <row r="256" spans="1:2" x14ac:dyDescent="0.25">
      <c r="A256" s="5">
        <v>43190</v>
      </c>
      <c r="B256" s="59">
        <v>3.08</v>
      </c>
    </row>
    <row r="257" spans="1:2" x14ac:dyDescent="0.25">
      <c r="A257" s="5">
        <v>43220</v>
      </c>
      <c r="B257" s="59">
        <v>3.1</v>
      </c>
    </row>
    <row r="258" spans="1:2" x14ac:dyDescent="0.25">
      <c r="A258" s="5">
        <v>43251</v>
      </c>
      <c r="B258" s="59">
        <v>3.24</v>
      </c>
    </row>
    <row r="259" spans="1:2" x14ac:dyDescent="0.25">
      <c r="A259" s="5">
        <v>43281</v>
      </c>
      <c r="B259" s="59">
        <v>3.41</v>
      </c>
    </row>
    <row r="260" spans="1:2" x14ac:dyDescent="0.25">
      <c r="A260" s="5">
        <v>43312</v>
      </c>
      <c r="B260" s="59">
        <v>3.62</v>
      </c>
    </row>
    <row r="261" spans="1:2" x14ac:dyDescent="0.25">
      <c r="A261" s="5">
        <v>43343</v>
      </c>
      <c r="B261" s="59">
        <v>3.51</v>
      </c>
    </row>
    <row r="262" spans="1:2" x14ac:dyDescent="0.25">
      <c r="A262" s="5">
        <v>43373</v>
      </c>
      <c r="B262" s="59">
        <v>3.55</v>
      </c>
    </row>
    <row r="263" spans="1:2" x14ac:dyDescent="0.25">
      <c r="A263" s="5">
        <v>43404</v>
      </c>
      <c r="B263" s="59">
        <v>3</v>
      </c>
    </row>
    <row r="264" spans="1:2" x14ac:dyDescent="0.25">
      <c r="A264" s="5">
        <v>43434</v>
      </c>
      <c r="B264" s="59">
        <v>3.33</v>
      </c>
    </row>
    <row r="265" spans="1:2" x14ac:dyDescent="0.25">
      <c r="A265" s="5">
        <v>43465</v>
      </c>
      <c r="B265" s="59">
        <v>3.3</v>
      </c>
    </row>
    <row r="266" spans="1:2" x14ac:dyDescent="0.25">
      <c r="A266" s="5">
        <v>43496</v>
      </c>
      <c r="B266" s="59">
        <v>3.44</v>
      </c>
    </row>
    <row r="267" spans="1:2" x14ac:dyDescent="0.25">
      <c r="A267" s="5">
        <v>43524</v>
      </c>
      <c r="B267" s="59">
        <v>3.19</v>
      </c>
    </row>
    <row r="268" spans="1:2" x14ac:dyDescent="0.25">
      <c r="A268" s="5">
        <v>43555</v>
      </c>
      <c r="B268" s="59">
        <v>2.8</v>
      </c>
    </row>
    <row r="269" spans="1:2" x14ac:dyDescent="0.25">
      <c r="A269" s="5">
        <v>43585</v>
      </c>
      <c r="B269" s="59">
        <v>2.08</v>
      </c>
    </row>
    <row r="270" spans="1:2" x14ac:dyDescent="0.25">
      <c r="A270" s="5">
        <v>43616</v>
      </c>
      <c r="B270" s="59">
        <v>1.93</v>
      </c>
    </row>
    <row r="271" spans="1:2" x14ac:dyDescent="0.25">
      <c r="A271" s="5">
        <v>43646</v>
      </c>
      <c r="B271" s="59">
        <v>1.78</v>
      </c>
    </row>
    <row r="272" spans="1:2" x14ac:dyDescent="0.25">
      <c r="A272" s="5">
        <v>43677</v>
      </c>
      <c r="B272" s="59">
        <v>1.8</v>
      </c>
    </row>
    <row r="273" spans="1:2" x14ac:dyDescent="0.25">
      <c r="A273" s="5">
        <v>43708</v>
      </c>
      <c r="B273" s="59">
        <v>1.91</v>
      </c>
    </row>
    <row r="274" spans="1:2" x14ac:dyDescent="0.25">
      <c r="A274" s="5">
        <v>43738</v>
      </c>
      <c r="B274" s="59">
        <v>2.3199999999999998</v>
      </c>
    </row>
    <row r="275" spans="1:2" x14ac:dyDescent="0.25">
      <c r="A275" s="5">
        <v>43769</v>
      </c>
      <c r="B275" s="59">
        <v>2.35</v>
      </c>
    </row>
    <row r="276" spans="1:2" x14ac:dyDescent="0.25">
      <c r="A276" s="5">
        <v>43799</v>
      </c>
      <c r="B276" s="59">
        <v>2.61</v>
      </c>
    </row>
    <row r="277" spans="1:2" x14ac:dyDescent="0.25">
      <c r="A277" s="5">
        <v>43830</v>
      </c>
      <c r="B277" s="59">
        <v>2.75</v>
      </c>
    </row>
    <row r="278" spans="1:2" x14ac:dyDescent="0.25">
      <c r="A278" s="5">
        <v>43861</v>
      </c>
      <c r="B278" s="59">
        <v>2.08</v>
      </c>
    </row>
    <row r="279" spans="1:2" x14ac:dyDescent="0.25">
      <c r="A279" s="5">
        <v>43890</v>
      </c>
      <c r="B279" s="59">
        <v>1.7</v>
      </c>
    </row>
    <row r="280" spans="1:2" x14ac:dyDescent="0.25">
      <c r="A280" s="5">
        <v>43921</v>
      </c>
      <c r="B280" s="59">
        <v>1.17</v>
      </c>
    </row>
    <row r="281" spans="1:2" x14ac:dyDescent="0.25">
      <c r="A281" s="5">
        <v>43951</v>
      </c>
      <c r="B281" s="59">
        <v>0.96</v>
      </c>
    </row>
    <row r="282" spans="1:2" x14ac:dyDescent="0.25">
      <c r="A282" s="5">
        <v>43982</v>
      </c>
      <c r="B282" s="59">
        <v>1.69</v>
      </c>
    </row>
    <row r="283" spans="1:2" x14ac:dyDescent="0.25">
      <c r="A283" s="5">
        <v>44012</v>
      </c>
      <c r="B283" s="59">
        <v>1.85</v>
      </c>
    </row>
    <row r="284" spans="1:2" x14ac:dyDescent="0.25">
      <c r="A284" s="5">
        <v>44043</v>
      </c>
      <c r="B284" s="59">
        <v>1.99</v>
      </c>
    </row>
    <row r="285" spans="1:2" x14ac:dyDescent="0.25">
      <c r="A285" s="5">
        <v>44074</v>
      </c>
      <c r="B285" s="59">
        <v>2.2200000000000002</v>
      </c>
    </row>
    <row r="286" spans="1:2" x14ac:dyDescent="0.25">
      <c r="A286" s="5">
        <v>44104</v>
      </c>
      <c r="B286" s="59">
        <v>2.31</v>
      </c>
    </row>
    <row r="287" spans="1:2" x14ac:dyDescent="0.25">
      <c r="A287" s="5">
        <v>44135</v>
      </c>
      <c r="B287" s="59">
        <v>2.19</v>
      </c>
    </row>
    <row r="288" spans="1:2" x14ac:dyDescent="0.25">
      <c r="A288" s="5">
        <v>44165</v>
      </c>
      <c r="B288" s="59">
        <v>2.84</v>
      </c>
    </row>
    <row r="289" spans="1:2" x14ac:dyDescent="0.25">
      <c r="A289" s="5">
        <v>44196</v>
      </c>
      <c r="B289" s="59">
        <v>3.17</v>
      </c>
    </row>
    <row r="290" spans="1:2" x14ac:dyDescent="0.25">
      <c r="A290" s="5">
        <v>44227</v>
      </c>
      <c r="B290" s="59">
        <v>3.72</v>
      </c>
    </row>
    <row r="291" spans="1:2" x14ac:dyDescent="0.25">
      <c r="A291" s="5">
        <v>44255</v>
      </c>
      <c r="B291" s="59">
        <v>7.59</v>
      </c>
    </row>
    <row r="292" spans="1:2" x14ac:dyDescent="0.25">
      <c r="A292" s="5">
        <v>44286</v>
      </c>
      <c r="B292" s="59">
        <v>3.79</v>
      </c>
    </row>
    <row r="293" spans="1:2" x14ac:dyDescent="0.25">
      <c r="A293" s="5">
        <v>44316</v>
      </c>
      <c r="B293" s="59">
        <v>3.38</v>
      </c>
    </row>
    <row r="294" spans="1:2" x14ac:dyDescent="0.25">
      <c r="A294" s="5">
        <v>44347</v>
      </c>
      <c r="B294" s="59">
        <v>3.82</v>
      </c>
    </row>
    <row r="295" spans="1:2" x14ac:dyDescent="0.25">
      <c r="A295" s="5">
        <v>44377</v>
      </c>
      <c r="B295" s="59">
        <v>4.26</v>
      </c>
    </row>
    <row r="296" spans="1:2" x14ac:dyDescent="0.25">
      <c r="A296" s="5">
        <v>44408</v>
      </c>
      <c r="B296" s="59">
        <v>5.12</v>
      </c>
    </row>
    <row r="297" spans="1:2" x14ac:dyDescent="0.25">
      <c r="A297" s="5">
        <v>44439</v>
      </c>
      <c r="B297" s="59">
        <v>5.55</v>
      </c>
    </row>
    <row r="298" spans="1:2" x14ac:dyDescent="0.25">
      <c r="A298" s="5">
        <v>44469</v>
      </c>
      <c r="B298" s="59">
        <v>6.21</v>
      </c>
    </row>
    <row r="299" spans="1:2" x14ac:dyDescent="0.25">
      <c r="A299" s="5">
        <v>44500</v>
      </c>
      <c r="B299" s="59">
        <v>7.39</v>
      </c>
    </row>
    <row r="300" spans="1:2" x14ac:dyDescent="0.25">
      <c r="A300" s="5">
        <v>44530</v>
      </c>
      <c r="B300" s="59">
        <v>6.96</v>
      </c>
    </row>
    <row r="301" spans="1:2" x14ac:dyDescent="0.25">
      <c r="A301" s="5">
        <v>44561</v>
      </c>
      <c r="B301" s="59">
        <v>6</v>
      </c>
    </row>
    <row r="302" spans="1:2" x14ac:dyDescent="0.25">
      <c r="A302" s="5">
        <v>44592</v>
      </c>
      <c r="B302" s="59">
        <v>6.44</v>
      </c>
    </row>
    <row r="303" spans="1:2" x14ac:dyDescent="0.25">
      <c r="A303" s="5">
        <v>44620</v>
      </c>
      <c r="B303" s="59">
        <v>6.68</v>
      </c>
    </row>
    <row r="304" spans="1:2" x14ac:dyDescent="0.25">
      <c r="A304" s="5">
        <v>44651</v>
      </c>
      <c r="B304" s="59">
        <v>7.21</v>
      </c>
    </row>
    <row r="305" spans="1:9" x14ac:dyDescent="0.25">
      <c r="A305" s="5">
        <v>44681</v>
      </c>
      <c r="B305" s="59">
        <v>7.87</v>
      </c>
    </row>
    <row r="306" spans="1:9" x14ac:dyDescent="0.25">
      <c r="A306" s="5">
        <v>44712</v>
      </c>
      <c r="B306" s="59">
        <v>8.9499999999999993</v>
      </c>
    </row>
    <row r="307" spans="1:9" x14ac:dyDescent="0.25">
      <c r="A307" s="5">
        <v>44742</v>
      </c>
      <c r="B307" s="59">
        <v>9.48</v>
      </c>
    </row>
    <row r="308" spans="1:9" x14ac:dyDescent="0.25">
      <c r="A308" s="5">
        <v>44773</v>
      </c>
      <c r="B308" s="59">
        <v>8.18</v>
      </c>
      <c r="D308" s="26"/>
      <c r="E308" s="26"/>
      <c r="F308" s="26"/>
      <c r="G308" s="26"/>
      <c r="H308" s="26"/>
      <c r="I308" s="26"/>
    </row>
    <row r="309" spans="1:9" x14ac:dyDescent="0.25">
      <c r="A309" s="5">
        <v>44804</v>
      </c>
      <c r="B309" s="60">
        <v>9.19</v>
      </c>
    </row>
    <row r="310" spans="1:9" x14ac:dyDescent="0.25">
      <c r="A310" s="5">
        <v>44834</v>
      </c>
      <c r="B310" s="60">
        <v>7.83</v>
      </c>
    </row>
    <row r="311" spans="1:9" x14ac:dyDescent="0.25">
      <c r="A311" s="5">
        <v>44865</v>
      </c>
      <c r="B311" s="60">
        <v>5.41</v>
      </c>
    </row>
    <row r="312" spans="1:9" x14ac:dyDescent="0.25">
      <c r="A312" s="5">
        <v>44895</v>
      </c>
      <c r="B312" s="60">
        <v>5.51</v>
      </c>
    </row>
    <row r="313" spans="1:9" x14ac:dyDescent="0.25">
      <c r="A313" s="5">
        <v>44926</v>
      </c>
      <c r="B313" s="60">
        <v>6.25</v>
      </c>
    </row>
    <row r="314" spans="1:9" x14ac:dyDescent="0.25">
      <c r="A314" s="5">
        <v>44957</v>
      </c>
      <c r="B314" s="60">
        <v>6.78</v>
      </c>
    </row>
    <row r="315" spans="1:9" x14ac:dyDescent="0.25">
      <c r="A315" s="5">
        <v>44985</v>
      </c>
      <c r="B315" s="60">
        <v>4.54</v>
      </c>
    </row>
    <row r="316" spans="1:9" x14ac:dyDescent="0.25">
      <c r="A316" s="5">
        <v>45016</v>
      </c>
      <c r="B316" s="60">
        <v>3.43</v>
      </c>
    </row>
    <row r="317" spans="1:9" x14ac:dyDescent="0.25">
      <c r="A317" s="5">
        <v>45046</v>
      </c>
      <c r="B317" s="60">
        <v>3.07</v>
      </c>
    </row>
    <row r="318" spans="1:9" x14ac:dyDescent="0.25">
      <c r="A318" s="5">
        <v>45077</v>
      </c>
      <c r="B318" s="59">
        <v>3.27</v>
      </c>
    </row>
    <row r="319" spans="1:9" x14ac:dyDescent="0.25">
      <c r="A319" s="5">
        <v>45107</v>
      </c>
      <c r="B319" s="59">
        <v>2.0499999999999998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1E2965B41B748B11D85F3619757A6" ma:contentTypeVersion="7" ma:contentTypeDescription="Create a new document." ma:contentTypeScope="" ma:versionID="709a67a3ea5343c712c62f23a4f9f5ed">
  <xsd:schema xmlns:xsd="http://www.w3.org/2001/XMLSchema" xmlns:xs="http://www.w3.org/2001/XMLSchema" xmlns:p="http://schemas.microsoft.com/office/2006/metadata/properties" xmlns:ns3="34191058-f67e-4f51-9226-be276d17e54f" targetNamespace="http://schemas.microsoft.com/office/2006/metadata/properties" ma:root="true" ma:fieldsID="10ab7564bcd64104042a0ba8818a73a1" ns3:_="">
    <xsd:import namespace="34191058-f67e-4f51-9226-be276d17e5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91058-f67e-4f51-9226-be276d17e5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E5EDF-B78C-4121-82A1-54CB43CE5B4A}">
  <ds:schemaRefs>
    <ds:schemaRef ds:uri="34191058-f67e-4f51-9226-be276d17e54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B013881-5FD2-461F-A4F3-8A2609DE2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3E6DD-3E6D-4700-A91D-B96FB9AC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91058-f67e-4f51-9226-be276d17e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Forecasts</vt:lpstr>
      <vt:lpstr>Forecast 8.1.23</vt:lpstr>
      <vt:lpstr>Model Evaluation</vt:lpstr>
      <vt:lpstr>monthly</vt:lpstr>
      <vt:lpstr>quarterly</vt:lpstr>
      <vt:lpstr>nm_oil</vt:lpstr>
      <vt:lpstr>nm_gas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Ibarra</dc:creator>
  <cp:lastModifiedBy>Asif Rasool</cp:lastModifiedBy>
  <dcterms:created xsi:type="dcterms:W3CDTF">2021-10-27T17:12:14Z</dcterms:created>
  <dcterms:modified xsi:type="dcterms:W3CDTF">2023-08-01T23:20:19Z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0x010100D551E2965B41B748B11D85F3619757A6</vt:lpwstr>
  </property>
</Properties>
</file>