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ifa\Desktop\BI Projects\Diversity &amp; Inclusion\"/>
    </mc:Choice>
  </mc:AlternateContent>
  <xr:revisionPtr revIDLastSave="0" documentId="13_ncr:1_{6C0B9027-C6C4-4F32-84BD-010ECBCC1B8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4" hidden="1">'Backing 4'!$M$2:$U$514</definedName>
    <definedName name="_xlnm._FilterDatabase" localSheetId="0" hidden="1">'Pharma Group AG'!$A$1:$AF$501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" i="11" l="1"/>
  <c r="AF381" i="1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 s="1"/>
  <c r="T16" i="11"/>
  <c r="S16" i="11" s="1"/>
  <c r="T46" i="11"/>
  <c r="S46" i="11" s="1"/>
  <c r="T86" i="11"/>
  <c r="S86" i="11" s="1"/>
  <c r="T157" i="11"/>
  <c r="S157" i="11" s="1"/>
  <c r="T183" i="11"/>
  <c r="S183" i="11" s="1"/>
  <c r="T243" i="11"/>
  <c r="S243" i="11" s="1"/>
  <c r="T440" i="11"/>
  <c r="S440" i="11" s="1"/>
  <c r="T2" i="11"/>
  <c r="S2" i="11" s="1"/>
  <c r="T61" i="11"/>
  <c r="S61" i="11" s="1"/>
  <c r="T63" i="11"/>
  <c r="S63" i="11" s="1"/>
  <c r="T95" i="11"/>
  <c r="S95" i="11" s="1"/>
  <c r="T96" i="11"/>
  <c r="S96" i="11" s="1"/>
  <c r="T122" i="11"/>
  <c r="S122" i="11" s="1"/>
  <c r="T144" i="11"/>
  <c r="S144" i="11" s="1"/>
  <c r="T165" i="11"/>
  <c r="S165" i="11" s="1"/>
  <c r="T194" i="11"/>
  <c r="S194" i="11" s="1"/>
  <c r="T201" i="11"/>
  <c r="S201" i="11" s="1"/>
  <c r="T231" i="11"/>
  <c r="S231" i="11" s="1"/>
  <c r="T246" i="11"/>
  <c r="S246" i="11" s="1"/>
  <c r="T251" i="11"/>
  <c r="S251" i="11" s="1"/>
  <c r="T276" i="11"/>
  <c r="S276" i="11" s="1"/>
  <c r="T331" i="11"/>
  <c r="S331" i="11" s="1"/>
  <c r="T351" i="11"/>
  <c r="S351" i="11" s="1"/>
  <c r="T480" i="11"/>
  <c r="S480" i="11" s="1"/>
  <c r="T484" i="11"/>
  <c r="S484" i="11" s="1"/>
  <c r="T487" i="11"/>
  <c r="S487" i="11" s="1"/>
  <c r="T23" i="11"/>
  <c r="S23" i="11" s="1"/>
  <c r="T192" i="11"/>
  <c r="S192" i="11" s="1"/>
  <c r="T199" i="11"/>
  <c r="S199" i="11" s="1"/>
  <c r="T228" i="11"/>
  <c r="S228" i="11" s="1"/>
  <c r="T247" i="11"/>
  <c r="S247" i="11" s="1"/>
  <c r="T310" i="11"/>
  <c r="S310" i="11" s="1"/>
  <c r="T384" i="11"/>
  <c r="S384" i="11" s="1"/>
  <c r="T22" i="11"/>
  <c r="S22" i="11" s="1"/>
  <c r="T469" i="11"/>
  <c r="S469" i="11" s="1"/>
  <c r="T128" i="11"/>
  <c r="S128" i="11" s="1"/>
  <c r="T344" i="11"/>
  <c r="S344" i="11" s="1"/>
  <c r="T88" i="11"/>
  <c r="S88" i="11" s="1"/>
  <c r="T281" i="11"/>
  <c r="S281" i="11" s="1"/>
  <c r="T317" i="11"/>
  <c r="S317" i="11" s="1"/>
  <c r="T456" i="11"/>
  <c r="S456" i="11" s="1"/>
  <c r="T129" i="11"/>
  <c r="S129" i="11" s="1"/>
  <c r="T145" i="11"/>
  <c r="S145" i="11" s="1"/>
  <c r="T258" i="11"/>
  <c r="S258" i="11" s="1"/>
  <c r="T422" i="11"/>
  <c r="T468" i="11"/>
  <c r="T364" i="11"/>
  <c r="S364" i="11" s="1"/>
  <c r="T405" i="11"/>
  <c r="S405" i="11" s="1"/>
  <c r="T406" i="11"/>
  <c r="S406" i="11" s="1"/>
  <c r="T426" i="11"/>
  <c r="S426" i="11" s="1"/>
  <c r="T428" i="11"/>
  <c r="S428" i="11" s="1"/>
  <c r="T223" i="11"/>
  <c r="T485" i="11"/>
  <c r="S485" i="11" s="1"/>
  <c r="T263" i="11"/>
  <c r="T153" i="11"/>
  <c r="T214" i="11"/>
  <c r="T24" i="11"/>
  <c r="T208" i="11"/>
  <c r="T168" i="11"/>
  <c r="S168" i="11" s="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 s="1"/>
  <c r="T491" i="11"/>
  <c r="S491" i="11" s="1"/>
  <c r="T500" i="11"/>
  <c r="S500" i="11" s="1"/>
  <c r="T173" i="11"/>
  <c r="S173" i="11" s="1"/>
  <c r="T436" i="11"/>
  <c r="S436" i="11" s="1"/>
  <c r="T90" i="11"/>
  <c r="S90" i="11" s="1"/>
  <c r="T101" i="11"/>
  <c r="S101" i="11" s="1"/>
  <c r="T177" i="11"/>
  <c r="S177" i="11" s="1"/>
  <c r="T225" i="11"/>
  <c r="S225" i="11" s="1"/>
  <c r="T230" i="11"/>
  <c r="S230" i="11" s="1"/>
  <c r="T323" i="11"/>
  <c r="S323" i="11" s="1"/>
  <c r="T362" i="11"/>
  <c r="S362" i="11" s="1"/>
  <c r="T441" i="11"/>
  <c r="S441" i="11" s="1"/>
  <c r="T77" i="11"/>
  <c r="S77" i="11" s="1"/>
  <c r="T482" i="11"/>
  <c r="S482" i="11" s="1"/>
  <c r="T8" i="11"/>
  <c r="S8" i="11" s="1"/>
  <c r="T44" i="11"/>
  <c r="S44" i="11" s="1"/>
  <c r="T109" i="11"/>
  <c r="S109" i="11" s="1"/>
  <c r="T126" i="11"/>
  <c r="S126" i="11" s="1"/>
  <c r="T142" i="11"/>
  <c r="S142" i="11" s="1"/>
  <c r="T143" i="11"/>
  <c r="S143" i="11" s="1"/>
  <c r="T197" i="11"/>
  <c r="S197" i="11" s="1"/>
  <c r="T220" i="11"/>
  <c r="S220" i="11" s="1"/>
  <c r="T151" i="11"/>
  <c r="S151" i="11" s="1"/>
  <c r="T299" i="11"/>
  <c r="S299" i="11" s="1"/>
  <c r="T463" i="11"/>
  <c r="S463" i="11" s="1"/>
  <c r="T305" i="11"/>
  <c r="S305" i="11" s="1"/>
  <c r="T319" i="11"/>
  <c r="S319" i="11" s="1"/>
  <c r="T322" i="11"/>
  <c r="S322" i="11" s="1"/>
  <c r="T348" i="11"/>
  <c r="S348" i="11" s="1"/>
  <c r="T393" i="11"/>
  <c r="S393" i="11" s="1"/>
  <c r="T407" i="11"/>
  <c r="S407" i="11" s="1"/>
  <c r="T418" i="11"/>
  <c r="S418" i="11" s="1"/>
  <c r="T430" i="11"/>
  <c r="S430" i="11" s="1"/>
  <c r="T449" i="11"/>
  <c r="S449" i="11" s="1"/>
  <c r="T216" i="11"/>
  <c r="S216" i="11" s="1"/>
  <c r="T483" i="11"/>
  <c r="S483" i="11" s="1"/>
  <c r="T501" i="11"/>
  <c r="S501" i="11" s="1"/>
  <c r="T37" i="11"/>
  <c r="S37" i="11" s="1"/>
  <c r="T67" i="11"/>
  <c r="S67" i="11" s="1"/>
  <c r="T78" i="11"/>
  <c r="S78" i="11" s="1"/>
  <c r="T119" i="11"/>
  <c r="S119" i="11" s="1"/>
  <c r="T123" i="11"/>
  <c r="S123" i="11" s="1"/>
  <c r="T141" i="11"/>
  <c r="S141" i="11" s="1"/>
  <c r="T154" i="11"/>
  <c r="S154" i="11" s="1"/>
  <c r="T160" i="11"/>
  <c r="S160" i="11" s="1"/>
  <c r="T161" i="11"/>
  <c r="S161" i="11" s="1"/>
  <c r="T206" i="11"/>
  <c r="S206" i="11" s="1"/>
  <c r="T245" i="11"/>
  <c r="S245" i="11" s="1"/>
  <c r="T279" i="11"/>
  <c r="S279" i="11" s="1"/>
  <c r="T494" i="11"/>
  <c r="S494" i="11" s="1"/>
  <c r="T373" i="11"/>
  <c r="S373" i="11" s="1"/>
  <c r="T377" i="11"/>
  <c r="S377" i="11" s="1"/>
  <c r="T33" i="11"/>
  <c r="S33" i="11" s="1"/>
  <c r="T459" i="11"/>
  <c r="S459" i="11" s="1"/>
  <c r="T466" i="11"/>
  <c r="S466" i="11" s="1"/>
  <c r="T481" i="11"/>
  <c r="S481" i="11" s="1"/>
  <c r="T417" i="11"/>
  <c r="S417" i="11" s="1"/>
  <c r="T164" i="11"/>
  <c r="S164" i="11" s="1"/>
  <c r="T176" i="11"/>
  <c r="S176" i="11" s="1"/>
  <c r="T207" i="11"/>
  <c r="S207" i="11" s="1"/>
  <c r="T343" i="11"/>
  <c r="S343" i="11" s="1"/>
  <c r="T5" i="11"/>
  <c r="S5" i="11" s="1"/>
  <c r="T48" i="11"/>
  <c r="S48" i="11" s="1"/>
  <c r="T98" i="11"/>
  <c r="S98" i="11" s="1"/>
  <c r="T262" i="11"/>
  <c r="S262" i="11" s="1"/>
  <c r="T7" i="11"/>
  <c r="S7" i="11" s="1"/>
  <c r="T118" i="11"/>
  <c r="S118" i="11" s="1"/>
  <c r="T203" i="11"/>
  <c r="S203" i="11" s="1"/>
  <c r="T236" i="11"/>
  <c r="S236" i="11" s="1"/>
  <c r="T242" i="11"/>
  <c r="S242" i="11" s="1"/>
  <c r="T229" i="11"/>
  <c r="S229" i="11" s="1"/>
  <c r="T347" i="11"/>
  <c r="S347" i="11" s="1"/>
  <c r="T35" i="11"/>
  <c r="S35" i="11" s="1"/>
  <c r="T375" i="11"/>
  <c r="S375" i="11" s="1"/>
  <c r="T392" i="11"/>
  <c r="S392" i="11" s="1"/>
  <c r="T435" i="11"/>
  <c r="S435" i="11" s="1"/>
  <c r="T438" i="11"/>
  <c r="S438" i="11" s="1"/>
  <c r="T446" i="11"/>
  <c r="S446" i="11" s="1"/>
  <c r="T488" i="11"/>
  <c r="S488" i="11" s="1"/>
  <c r="T12" i="11"/>
  <c r="S12" i="11" s="1"/>
  <c r="T26" i="11"/>
  <c r="S26" i="11" s="1"/>
  <c r="T345" i="11"/>
  <c r="S345" i="11" s="1"/>
  <c r="T59" i="11"/>
  <c r="S59" i="11" s="1"/>
  <c r="T72" i="11"/>
  <c r="S72" i="11" s="1"/>
  <c r="T92" i="11"/>
  <c r="S92" i="11" s="1"/>
  <c r="T103" i="11"/>
  <c r="S103" i="11" s="1"/>
  <c r="T134" i="11"/>
  <c r="S134" i="11" s="1"/>
  <c r="T148" i="11"/>
  <c r="S148" i="11" s="1"/>
  <c r="T162" i="11"/>
  <c r="S162" i="11" s="1"/>
  <c r="T178" i="11"/>
  <c r="S178" i="11" s="1"/>
  <c r="T249" i="11"/>
  <c r="S249" i="11" s="1"/>
  <c r="T266" i="11"/>
  <c r="S266" i="11" s="1"/>
  <c r="T287" i="11"/>
  <c r="S287" i="11" s="1"/>
  <c r="T455" i="11"/>
  <c r="S455" i="11" s="1"/>
  <c r="T295" i="11"/>
  <c r="S295" i="11" s="1"/>
  <c r="T301" i="11"/>
  <c r="S301" i="11" s="1"/>
  <c r="T304" i="11"/>
  <c r="S304" i="11" s="1"/>
  <c r="T311" i="11"/>
  <c r="S311" i="11" s="1"/>
  <c r="T374" i="11"/>
  <c r="S374" i="11" s="1"/>
  <c r="T388" i="11"/>
  <c r="S388" i="11" s="1"/>
  <c r="T395" i="11"/>
  <c r="S395" i="11" s="1"/>
  <c r="T399" i="11"/>
  <c r="S399" i="11" s="1"/>
  <c r="T412" i="11"/>
  <c r="S412" i="11" s="1"/>
  <c r="T458" i="11"/>
  <c r="S458" i="11" s="1"/>
  <c r="T432" i="11"/>
  <c r="S432" i="11" s="1"/>
  <c r="T52" i="11"/>
  <c r="S52" i="11" s="1"/>
  <c r="T55" i="11"/>
  <c r="S55" i="11" s="1"/>
  <c r="T474" i="11"/>
  <c r="S474" i="11" s="1"/>
  <c r="T486" i="11"/>
  <c r="S486" i="11" s="1"/>
  <c r="T490" i="11"/>
  <c r="S490" i="11" s="1"/>
  <c r="T443" i="11"/>
  <c r="S443" i="11" s="1"/>
  <c r="T3" i="11"/>
  <c r="S3" i="11" s="1"/>
  <c r="T34" i="11"/>
  <c r="S34" i="11" s="1"/>
  <c r="T53" i="11"/>
  <c r="S53" i="11" s="1"/>
  <c r="T58" i="11"/>
  <c r="S58" i="11" s="1"/>
  <c r="T106" i="11"/>
  <c r="S106" i="11" s="1"/>
  <c r="T115" i="11"/>
  <c r="S115" i="11" s="1"/>
  <c r="T135" i="11"/>
  <c r="S135" i="11" s="1"/>
  <c r="T146" i="11"/>
  <c r="S146" i="11" s="1"/>
  <c r="T150" i="11"/>
  <c r="S150" i="11" s="1"/>
  <c r="T171" i="11"/>
  <c r="S171" i="11" s="1"/>
  <c r="T172" i="11"/>
  <c r="S172" i="11" s="1"/>
  <c r="T211" i="11"/>
  <c r="S211" i="11" s="1"/>
  <c r="T357" i="11"/>
  <c r="S357" i="11" s="1"/>
  <c r="T240" i="11"/>
  <c r="S240" i="11" s="1"/>
  <c r="T272" i="11"/>
  <c r="S272" i="11" s="1"/>
  <c r="T292" i="11"/>
  <c r="S292" i="11" s="1"/>
  <c r="T180" i="11"/>
  <c r="S180" i="11" s="1"/>
  <c r="T328" i="11"/>
  <c r="S328" i="11" s="1"/>
  <c r="T330" i="11"/>
  <c r="S330" i="11" s="1"/>
  <c r="T340" i="11"/>
  <c r="S340" i="11" s="1"/>
  <c r="T352" i="11"/>
  <c r="S352" i="11" s="1"/>
  <c r="T366" i="11"/>
  <c r="S366" i="11" s="1"/>
  <c r="T121" i="11"/>
  <c r="S121" i="11" s="1"/>
  <c r="T398" i="11"/>
  <c r="S398" i="11" s="1"/>
  <c r="T461" i="11"/>
  <c r="S461" i="11" s="1"/>
  <c r="T475" i="11"/>
  <c r="S475" i="11" s="1"/>
  <c r="T17" i="11"/>
  <c r="S17" i="11" s="1"/>
  <c r="T270" i="11"/>
  <c r="S270" i="11" s="1"/>
  <c r="T30" i="11"/>
  <c r="S30" i="11" s="1"/>
  <c r="T112" i="11"/>
  <c r="S112" i="11" s="1"/>
  <c r="T268" i="11"/>
  <c r="S268" i="11" s="1"/>
  <c r="T9" i="11"/>
  <c r="S9" i="11" s="1"/>
  <c r="T89" i="11"/>
  <c r="S89" i="11" s="1"/>
  <c r="T202" i="11"/>
  <c r="S202" i="11" s="1"/>
  <c r="T28" i="11"/>
  <c r="S28" i="11" s="1"/>
  <c r="T353" i="11"/>
  <c r="S353" i="11" s="1"/>
  <c r="T36" i="11"/>
  <c r="S36" i="11" s="1"/>
  <c r="T40" i="11"/>
  <c r="S40" i="11" s="1"/>
  <c r="T294" i="11"/>
  <c r="S294" i="11" s="1"/>
  <c r="T111" i="11"/>
  <c r="S111" i="11" s="1"/>
  <c r="T179" i="11"/>
  <c r="S179" i="11" s="1"/>
  <c r="T341" i="11"/>
  <c r="S341" i="11" s="1"/>
  <c r="T361" i="11"/>
  <c r="S361" i="11" s="1"/>
  <c r="T457" i="11"/>
  <c r="S457" i="11" s="1"/>
  <c r="T492" i="11"/>
  <c r="S492" i="11" s="1"/>
  <c r="T14" i="11"/>
  <c r="S14" i="11" s="1"/>
  <c r="T265" i="11"/>
  <c r="S265" i="11" s="1"/>
  <c r="T21" i="11"/>
  <c r="S21" i="11" s="1"/>
  <c r="T235" i="11"/>
  <c r="S235" i="11" s="1"/>
  <c r="T73" i="11"/>
  <c r="S73" i="11" s="1"/>
  <c r="T238" i="11"/>
  <c r="S238" i="11" s="1"/>
  <c r="T81" i="11"/>
  <c r="S81" i="11" s="1"/>
  <c r="T320" i="11"/>
  <c r="S320" i="11" s="1"/>
  <c r="T158" i="11"/>
  <c r="S158" i="11" s="1"/>
  <c r="T174" i="11"/>
  <c r="S174" i="11" s="1"/>
  <c r="T182" i="11"/>
  <c r="S182" i="11" s="1"/>
  <c r="T184" i="11"/>
  <c r="S184" i="11" s="1"/>
  <c r="T191" i="11"/>
  <c r="S191" i="11" s="1"/>
  <c r="T196" i="11"/>
  <c r="S196" i="11" s="1"/>
  <c r="T217" i="11"/>
  <c r="S217" i="11" s="1"/>
  <c r="T19" i="11"/>
  <c r="S19" i="11" s="1"/>
  <c r="T257" i="11"/>
  <c r="S257" i="11" s="1"/>
  <c r="T264" i="11"/>
  <c r="S264" i="11" s="1"/>
  <c r="T267" i="11"/>
  <c r="S267" i="11" s="1"/>
  <c r="T296" i="11"/>
  <c r="S296" i="11" s="1"/>
  <c r="T313" i="11"/>
  <c r="S313" i="11" s="1"/>
  <c r="T326" i="11"/>
  <c r="S326" i="11" s="1"/>
  <c r="T329" i="11"/>
  <c r="S329" i="11" s="1"/>
  <c r="T349" i="11"/>
  <c r="S349" i="11" s="1"/>
  <c r="T359" i="11"/>
  <c r="S359" i="11" s="1"/>
  <c r="T365" i="11"/>
  <c r="S365" i="11" s="1"/>
  <c r="T376" i="11"/>
  <c r="S376" i="11" s="1"/>
  <c r="T394" i="11"/>
  <c r="S394" i="11" s="1"/>
  <c r="T403" i="11"/>
  <c r="S403" i="11" s="1"/>
  <c r="T413" i="11"/>
  <c r="S413" i="11" s="1"/>
  <c r="T415" i="11"/>
  <c r="S415" i="11" s="1"/>
  <c r="T421" i="11"/>
  <c r="S421" i="11" s="1"/>
  <c r="T451" i="11"/>
  <c r="S451" i="11" s="1"/>
  <c r="T498" i="11"/>
  <c r="S498" i="11" s="1"/>
  <c r="T252" i="11"/>
  <c r="S252" i="11" s="1"/>
  <c r="T20" i="11"/>
  <c r="S20" i="11" s="1"/>
  <c r="T25" i="11"/>
  <c r="S25" i="11" s="1"/>
  <c r="T29" i="11"/>
  <c r="S29" i="11" s="1"/>
  <c r="T54" i="11"/>
  <c r="S54" i="11" s="1"/>
  <c r="T69" i="11"/>
  <c r="S69" i="11" s="1"/>
  <c r="T71" i="11"/>
  <c r="S71" i="11" s="1"/>
  <c r="T75" i="11"/>
  <c r="S75" i="11" s="1"/>
  <c r="T79" i="11"/>
  <c r="S79" i="11" s="1"/>
  <c r="T91" i="11"/>
  <c r="S91" i="11" s="1"/>
  <c r="T105" i="11"/>
  <c r="S105" i="11" s="1"/>
  <c r="T117" i="11"/>
  <c r="S117" i="11" s="1"/>
  <c r="T306" i="11"/>
  <c r="S306" i="11" s="1"/>
  <c r="T419" i="11"/>
  <c r="S419" i="11" s="1"/>
  <c r="T152" i="11"/>
  <c r="S152" i="11" s="1"/>
  <c r="T167" i="11"/>
  <c r="S167" i="11" s="1"/>
  <c r="T169" i="11"/>
  <c r="S169" i="11" s="1"/>
  <c r="T170" i="11"/>
  <c r="S170" i="11" s="1"/>
  <c r="T188" i="11"/>
  <c r="S188" i="11" s="1"/>
  <c r="T189" i="11"/>
  <c r="S189" i="11" s="1"/>
  <c r="T213" i="11"/>
  <c r="S213" i="11" s="1"/>
  <c r="T219" i="11"/>
  <c r="S219" i="11" s="1"/>
  <c r="T221" i="11"/>
  <c r="S221" i="11" s="1"/>
  <c r="T224" i="11"/>
  <c r="S224" i="11" s="1"/>
  <c r="T226" i="11"/>
  <c r="S226" i="11" s="1"/>
  <c r="T300" i="11"/>
  <c r="S300" i="11" s="1"/>
  <c r="T261" i="11"/>
  <c r="S261" i="11" s="1"/>
  <c r="T289" i="11"/>
  <c r="S289" i="11" s="1"/>
  <c r="T290" i="11"/>
  <c r="S290" i="11" s="1"/>
  <c r="T309" i="11"/>
  <c r="S309" i="11" s="1"/>
  <c r="T321" i="11"/>
  <c r="S321" i="11" s="1"/>
  <c r="T324" i="11"/>
  <c r="S324" i="11" s="1"/>
  <c r="T354" i="11"/>
  <c r="S354" i="11" s="1"/>
  <c r="T360" i="11"/>
  <c r="S360" i="11" s="1"/>
  <c r="T368" i="11"/>
  <c r="S368" i="11" s="1"/>
  <c r="T369" i="11"/>
  <c r="S369" i="11" s="1"/>
  <c r="T370" i="11"/>
  <c r="S370" i="11" s="1"/>
  <c r="T380" i="11"/>
  <c r="S380" i="11" s="1"/>
  <c r="T409" i="11"/>
  <c r="S409" i="11" s="1"/>
  <c r="T411" i="11"/>
  <c r="S411" i="11" s="1"/>
  <c r="T431" i="11"/>
  <c r="S431" i="11" s="1"/>
  <c r="T445" i="11"/>
  <c r="S445" i="11" s="1"/>
  <c r="T452" i="11"/>
  <c r="S452" i="11" s="1"/>
  <c r="T13" i="11"/>
  <c r="S13" i="11" s="1"/>
  <c r="T222" i="11"/>
  <c r="S222" i="11" s="1"/>
  <c r="T198" i="11"/>
  <c r="S198" i="11" s="1"/>
  <c r="T254" i="11"/>
  <c r="S254" i="11" s="1"/>
  <c r="T367" i="11"/>
  <c r="S367" i="11" s="1"/>
  <c r="T382" i="11"/>
  <c r="S382" i="11" s="1"/>
  <c r="T50" i="11"/>
  <c r="S50" i="11" s="1"/>
  <c r="T139" i="11"/>
  <c r="S139" i="11" s="1"/>
  <c r="T260" i="11"/>
  <c r="S260" i="11" s="1"/>
  <c r="T387" i="11"/>
  <c r="S387" i="11" s="1"/>
  <c r="T11" i="11"/>
  <c r="S11" i="11" s="1"/>
  <c r="T27" i="11"/>
  <c r="S27" i="11" s="1"/>
  <c r="T47" i="11"/>
  <c r="S47" i="11" s="1"/>
  <c r="T83" i="11"/>
  <c r="S83" i="11" s="1"/>
  <c r="T127" i="11"/>
  <c r="S127" i="11" s="1"/>
  <c r="T133" i="11"/>
  <c r="S133" i="11" s="1"/>
  <c r="T159" i="11"/>
  <c r="S159" i="11" s="1"/>
  <c r="T185" i="11"/>
  <c r="S185" i="11" s="1"/>
  <c r="T195" i="11"/>
  <c r="S195" i="11" s="1"/>
  <c r="T200" i="11"/>
  <c r="S200" i="11" s="1"/>
  <c r="T209" i="11"/>
  <c r="S209" i="11" s="1"/>
  <c r="T255" i="11"/>
  <c r="S255" i="11" s="1"/>
  <c r="T274" i="11"/>
  <c r="S274" i="11" s="1"/>
  <c r="T288" i="11"/>
  <c r="S288" i="11" s="1"/>
  <c r="T303" i="11"/>
  <c r="S303" i="11" s="1"/>
  <c r="T335" i="11"/>
  <c r="S335" i="11" s="1"/>
  <c r="T383" i="11"/>
  <c r="S383" i="11" s="1"/>
  <c r="T391" i="11"/>
  <c r="S391" i="11" s="1"/>
  <c r="T460" i="11"/>
  <c r="S460" i="11" s="1"/>
  <c r="T472" i="11"/>
  <c r="S472" i="11" s="1"/>
  <c r="T473" i="11"/>
  <c r="S473" i="11" s="1"/>
  <c r="T15" i="11"/>
  <c r="S15" i="11" s="1"/>
  <c r="T18" i="11"/>
  <c r="S18" i="11" s="1"/>
  <c r="T31" i="11"/>
  <c r="S31" i="11" s="1"/>
  <c r="T32" i="11"/>
  <c r="S32" i="11" s="1"/>
  <c r="T38" i="11"/>
  <c r="S38" i="11" s="1"/>
  <c r="T39" i="11"/>
  <c r="S39" i="11" s="1"/>
  <c r="T41" i="11"/>
  <c r="S41" i="11" s="1"/>
  <c r="T42" i="11"/>
  <c r="S42" i="11" s="1"/>
  <c r="T43" i="11"/>
  <c r="S43" i="11" s="1"/>
  <c r="T49" i="11"/>
  <c r="S49" i="11" s="1"/>
  <c r="T51" i="11"/>
  <c r="S51" i="11" s="1"/>
  <c r="T60" i="11"/>
  <c r="S60" i="11" s="1"/>
  <c r="T70" i="11"/>
  <c r="S70" i="11" s="1"/>
  <c r="T84" i="11"/>
  <c r="S84" i="11" s="1"/>
  <c r="T85" i="11"/>
  <c r="S85" i="11" s="1"/>
  <c r="T93" i="11"/>
  <c r="S93" i="11" s="1"/>
  <c r="T97" i="11"/>
  <c r="S97" i="11" s="1"/>
  <c r="T108" i="11"/>
  <c r="S108" i="11" s="1"/>
  <c r="T113" i="11"/>
  <c r="S113" i="11" s="1"/>
  <c r="T120" i="11"/>
  <c r="S120" i="11" s="1"/>
  <c r="T125" i="11"/>
  <c r="S125" i="11" s="1"/>
  <c r="T130" i="11"/>
  <c r="S130" i="11" s="1"/>
  <c r="T136" i="11"/>
  <c r="S136" i="11" s="1"/>
  <c r="T137" i="11"/>
  <c r="S137" i="11" s="1"/>
  <c r="T149" i="11"/>
  <c r="S149" i="11" s="1"/>
  <c r="T155" i="11"/>
  <c r="S155" i="11" s="1"/>
  <c r="T156" i="11"/>
  <c r="S156" i="11" s="1"/>
  <c r="T163" i="11"/>
  <c r="S163" i="11" s="1"/>
  <c r="T166" i="11"/>
  <c r="S166" i="11" s="1"/>
  <c r="T187" i="11"/>
  <c r="S187" i="11" s="1"/>
  <c r="T190" i="11"/>
  <c r="S190" i="11" s="1"/>
  <c r="T204" i="11"/>
  <c r="S204" i="11" s="1"/>
  <c r="T210" i="11"/>
  <c r="S210" i="11" s="1"/>
  <c r="T212" i="11"/>
  <c r="S212" i="11" s="1"/>
  <c r="T233" i="11"/>
  <c r="S233" i="11" s="1"/>
  <c r="T239" i="11"/>
  <c r="S239" i="11" s="1"/>
  <c r="T241" i="11"/>
  <c r="S241" i="11" s="1"/>
  <c r="T248" i="11"/>
  <c r="S248" i="11" s="1"/>
  <c r="T250" i="11"/>
  <c r="S250" i="11" s="1"/>
  <c r="T253" i="11"/>
  <c r="S253" i="11" s="1"/>
  <c r="T256" i="11"/>
  <c r="S256" i="11" s="1"/>
  <c r="T259" i="11"/>
  <c r="S259" i="11" s="1"/>
  <c r="T269" i="11"/>
  <c r="S269" i="11" s="1"/>
  <c r="T271" i="11"/>
  <c r="S271" i="11" s="1"/>
  <c r="T275" i="11"/>
  <c r="S275" i="11" s="1"/>
  <c r="T278" i="11"/>
  <c r="S278" i="11" s="1"/>
  <c r="T282" i="11"/>
  <c r="S282" i="11" s="1"/>
  <c r="T284" i="11"/>
  <c r="S284" i="11" s="1"/>
  <c r="T285" i="11"/>
  <c r="S285" i="11" s="1"/>
  <c r="T291" i="11"/>
  <c r="S291" i="11" s="1"/>
  <c r="T302" i="11"/>
  <c r="S302" i="11" s="1"/>
  <c r="T307" i="11"/>
  <c r="S307" i="11" s="1"/>
  <c r="T308" i="11"/>
  <c r="S308" i="11" s="1"/>
  <c r="T312" i="11"/>
  <c r="S312" i="11" s="1"/>
  <c r="T314" i="11"/>
  <c r="S314" i="11" s="1"/>
  <c r="T315" i="11"/>
  <c r="S315" i="11" s="1"/>
  <c r="T316" i="11"/>
  <c r="S316" i="11" s="1"/>
  <c r="T318" i="11"/>
  <c r="S318" i="11" s="1"/>
  <c r="T333" i="11"/>
  <c r="S333" i="11" s="1"/>
  <c r="T336" i="11"/>
  <c r="S336" i="11" s="1"/>
  <c r="T339" i="11"/>
  <c r="S339" i="11" s="1"/>
  <c r="T350" i="11"/>
  <c r="S350" i="11" s="1"/>
  <c r="T355" i="11"/>
  <c r="S355" i="11" s="1"/>
  <c r="T356" i="11"/>
  <c r="S356" i="11" s="1"/>
  <c r="T358" i="11"/>
  <c r="S358" i="11" s="1"/>
  <c r="T363" i="11"/>
  <c r="S363" i="11" s="1"/>
  <c r="T371" i="11"/>
  <c r="S371" i="11" s="1"/>
  <c r="T372" i="11"/>
  <c r="S372" i="11" s="1"/>
  <c r="T379" i="11"/>
  <c r="S379" i="11" s="1"/>
  <c r="T385" i="11"/>
  <c r="S385" i="11" s="1"/>
  <c r="T390" i="11"/>
  <c r="S390" i="11" s="1"/>
  <c r="T396" i="11"/>
  <c r="S396" i="11" s="1"/>
  <c r="T401" i="11"/>
  <c r="S401" i="11" s="1"/>
  <c r="T402" i="11"/>
  <c r="S402" i="11" s="1"/>
  <c r="T423" i="11"/>
  <c r="S423" i="11" s="1"/>
  <c r="T424" i="11"/>
  <c r="S424" i="11" s="1"/>
  <c r="T425" i="11"/>
  <c r="S425" i="11" s="1"/>
  <c r="T433" i="11"/>
  <c r="S433" i="11" s="1"/>
  <c r="T437" i="11"/>
  <c r="S437" i="11" s="1"/>
  <c r="T444" i="11"/>
  <c r="S444" i="11" s="1"/>
  <c r="T450" i="11"/>
  <c r="S450" i="11" s="1"/>
  <c r="T453" i="11"/>
  <c r="S453" i="11" s="1"/>
  <c r="T462" i="11"/>
  <c r="S462" i="11" s="1"/>
  <c r="T464" i="11"/>
  <c r="S464" i="11" s="1"/>
  <c r="T471" i="11"/>
  <c r="S471" i="11" s="1"/>
  <c r="T477" i="11"/>
  <c r="S477" i="11" s="1"/>
  <c r="T479" i="11"/>
  <c r="S479" i="11" s="1"/>
  <c r="T496" i="11"/>
  <c r="S496" i="11" s="1"/>
  <c r="T6" i="11"/>
  <c r="S6" i="11" s="1"/>
  <c r="T10" i="11"/>
  <c r="S10" i="11" s="1"/>
  <c r="T45" i="11"/>
  <c r="S45" i="11" s="1"/>
  <c r="T56" i="11"/>
  <c r="S56" i="11" s="1"/>
  <c r="T57" i="11"/>
  <c r="S57" i="11" s="1"/>
  <c r="T62" i="11"/>
  <c r="S62" i="11" s="1"/>
  <c r="T64" i="11"/>
  <c r="S64" i="11" s="1"/>
  <c r="T76" i="11"/>
  <c r="S76" i="11" s="1"/>
  <c r="T80" i="11"/>
  <c r="S80" i="11" s="1"/>
  <c r="T87" i="11"/>
  <c r="S87" i="11" s="1"/>
  <c r="T100" i="11"/>
  <c r="S100" i="11" s="1"/>
  <c r="T102" i="11"/>
  <c r="S102" i="11" s="1"/>
  <c r="T104" i="11"/>
  <c r="S104" i="11" s="1"/>
  <c r="T110" i="11"/>
  <c r="S110" i="11" s="1"/>
  <c r="T124" i="11"/>
  <c r="S124" i="11" s="1"/>
  <c r="T131" i="11"/>
  <c r="S131" i="11" s="1"/>
  <c r="T132" i="11"/>
  <c r="S132" i="11" s="1"/>
  <c r="T140" i="11"/>
  <c r="S140" i="11" s="1"/>
  <c r="T147" i="11"/>
  <c r="S147" i="11" s="1"/>
  <c r="T186" i="11"/>
  <c r="S186" i="11" s="1"/>
  <c r="T205" i="11"/>
  <c r="S205" i="11" s="1"/>
  <c r="T215" i="11"/>
  <c r="S215" i="11" s="1"/>
  <c r="T218" i="11"/>
  <c r="S218" i="11" s="1"/>
  <c r="T227" i="11"/>
  <c r="S227" i="11" s="1"/>
  <c r="T237" i="11"/>
  <c r="S237" i="11" s="1"/>
  <c r="T277" i="11"/>
  <c r="S277" i="11" s="1"/>
  <c r="T280" i="11"/>
  <c r="S280" i="11" s="1"/>
  <c r="T286" i="11"/>
  <c r="S286" i="11" s="1"/>
  <c r="T293" i="11"/>
  <c r="S293" i="11" s="1"/>
  <c r="T297" i="11"/>
  <c r="S297" i="11" s="1"/>
  <c r="T298" i="11"/>
  <c r="S298" i="11" s="1"/>
  <c r="T332" i="11"/>
  <c r="S332" i="11" s="1"/>
  <c r="T334" i="11"/>
  <c r="S334" i="11" s="1"/>
  <c r="T337" i="11"/>
  <c r="S337" i="11" s="1"/>
  <c r="T342" i="11"/>
  <c r="S342" i="11" s="1"/>
  <c r="T346" i="11"/>
  <c r="S346" i="11" s="1"/>
  <c r="T381" i="11"/>
  <c r="S381" i="11" s="1"/>
  <c r="T389" i="11"/>
  <c r="S389" i="11" s="1"/>
  <c r="T397" i="11"/>
  <c r="S397" i="11" s="1"/>
  <c r="T400" i="11"/>
  <c r="S400" i="11" s="1"/>
  <c r="T404" i="11"/>
  <c r="S404" i="11" s="1"/>
  <c r="T410" i="11"/>
  <c r="S410" i="11" s="1"/>
  <c r="T416" i="11"/>
  <c r="S416" i="11" s="1"/>
  <c r="T420" i="11"/>
  <c r="S420" i="11" s="1"/>
  <c r="T427" i="11"/>
  <c r="S427" i="11" s="1"/>
  <c r="T442" i="11"/>
  <c r="S442" i="11" s="1"/>
  <c r="T448" i="11"/>
  <c r="S448" i="11" s="1"/>
  <c r="T465" i="11"/>
  <c r="S465" i="11" s="1"/>
  <c r="T467" i="11"/>
  <c r="S467" i="11" s="1"/>
  <c r="T470" i="11"/>
  <c r="S470" i="11" s="1"/>
  <c r="T476" i="11"/>
  <c r="S476" i="11" s="1"/>
  <c r="T489" i="11"/>
  <c r="S489" i="11" s="1"/>
  <c r="T495" i="11"/>
  <c r="S495" i="11" s="1"/>
  <c r="T497" i="11"/>
  <c r="S497" i="11" s="1"/>
  <c r="T499" i="11"/>
  <c r="S499" i="11" s="1"/>
  <c r="T234" i="11"/>
  <c r="S234" i="11" s="1"/>
  <c r="T378" i="11"/>
  <c r="S378" i="11" s="1"/>
  <c r="T116" i="11"/>
  <c r="S116" i="11" s="1"/>
  <c r="R429" i="11"/>
  <c r="Q429" i="11" s="1"/>
  <c r="R181" i="11"/>
  <c r="Q181" i="11" s="1"/>
  <c r="R16" i="11"/>
  <c r="Q16" i="11" s="1"/>
  <c r="R46" i="11"/>
  <c r="Q46" i="11" s="1"/>
  <c r="R86" i="11"/>
  <c r="Q86" i="11" s="1"/>
  <c r="R157" i="11"/>
  <c r="Q157" i="11" s="1"/>
  <c r="R183" i="11"/>
  <c r="Q183" i="11" s="1"/>
  <c r="R243" i="11"/>
  <c r="Q243" i="11" s="1"/>
  <c r="R440" i="11"/>
  <c r="Q440" i="11" s="1"/>
  <c r="R2" i="11"/>
  <c r="Q2" i="11" s="1"/>
  <c r="R61" i="11"/>
  <c r="Q61" i="11" s="1"/>
  <c r="R63" i="11"/>
  <c r="Q63" i="11" s="1"/>
  <c r="R95" i="11"/>
  <c r="Q95" i="11" s="1"/>
  <c r="R96" i="11"/>
  <c r="Q96" i="11" s="1"/>
  <c r="R122" i="11"/>
  <c r="Q122" i="11" s="1"/>
  <c r="R144" i="11"/>
  <c r="Q144" i="11" s="1"/>
  <c r="R165" i="11"/>
  <c r="Q165" i="11" s="1"/>
  <c r="R194" i="11"/>
  <c r="Q194" i="11" s="1"/>
  <c r="R201" i="11"/>
  <c r="Q201" i="11" s="1"/>
  <c r="R231" i="11"/>
  <c r="Q231" i="11" s="1"/>
  <c r="R246" i="11"/>
  <c r="Q246" i="11" s="1"/>
  <c r="R251" i="11"/>
  <c r="Q251" i="11" s="1"/>
  <c r="R276" i="11"/>
  <c r="Q276" i="11" s="1"/>
  <c r="R331" i="11"/>
  <c r="Q331" i="11" s="1"/>
  <c r="R351" i="11"/>
  <c r="Q351" i="11" s="1"/>
  <c r="R480" i="11"/>
  <c r="Q480" i="11" s="1"/>
  <c r="R484" i="11"/>
  <c r="Q484" i="11" s="1"/>
  <c r="R487" i="11"/>
  <c r="Q487" i="11" s="1"/>
  <c r="R23" i="11"/>
  <c r="Q23" i="11" s="1"/>
  <c r="R192" i="11"/>
  <c r="Q192" i="11" s="1"/>
  <c r="R199" i="11"/>
  <c r="Q199" i="11" s="1"/>
  <c r="R228" i="11"/>
  <c r="Q228" i="11" s="1"/>
  <c r="R247" i="11"/>
  <c r="Q247" i="11" s="1"/>
  <c r="R310" i="11"/>
  <c r="Q310" i="11" s="1"/>
  <c r="R384" i="11"/>
  <c r="Q384" i="11" s="1"/>
  <c r="R22" i="11"/>
  <c r="Q22" i="11" s="1"/>
  <c r="R469" i="11"/>
  <c r="Q469" i="11" s="1"/>
  <c r="R128" i="11"/>
  <c r="Q128" i="11" s="1"/>
  <c r="R344" i="11"/>
  <c r="Q344" i="11" s="1"/>
  <c r="R88" i="11"/>
  <c r="Q88" i="11" s="1"/>
  <c r="R281" i="11"/>
  <c r="Q281" i="11" s="1"/>
  <c r="R317" i="11"/>
  <c r="Q317" i="11" s="1"/>
  <c r="R456" i="11"/>
  <c r="Q456" i="11" s="1"/>
  <c r="R129" i="11"/>
  <c r="Q129" i="11" s="1"/>
  <c r="R145" i="11"/>
  <c r="Q145" i="11" s="1"/>
  <c r="R258" i="11"/>
  <c r="Q258" i="11" s="1"/>
  <c r="R422" i="11"/>
  <c r="Q422" i="11" s="1"/>
  <c r="R468" i="11"/>
  <c r="Q468" i="11" s="1"/>
  <c r="R364" i="11"/>
  <c r="Q364" i="11" s="1"/>
  <c r="R405" i="11"/>
  <c r="Q405" i="11" s="1"/>
  <c r="R406" i="11"/>
  <c r="Q406" i="11" s="1"/>
  <c r="R426" i="11"/>
  <c r="Q426" i="11" s="1"/>
  <c r="R428" i="11"/>
  <c r="Q428" i="11" s="1"/>
  <c r="R223" i="11"/>
  <c r="Q223" i="11" s="1"/>
  <c r="R485" i="11"/>
  <c r="Q485" i="11" s="1"/>
  <c r="R263" i="11"/>
  <c r="Q263" i="11" s="1"/>
  <c r="R153" i="11"/>
  <c r="Q153" i="11" s="1"/>
  <c r="R214" i="11"/>
  <c r="Q214" i="11" s="1"/>
  <c r="R24" i="11"/>
  <c r="Q24" i="11" s="1"/>
  <c r="R208" i="11"/>
  <c r="Q208" i="11" s="1"/>
  <c r="R168" i="11"/>
  <c r="Q168" i="11" s="1"/>
  <c r="R283" i="11"/>
  <c r="Q283" i="11" s="1"/>
  <c r="R325" i="11"/>
  <c r="Q325" i="11" s="1"/>
  <c r="R408" i="11"/>
  <c r="Q408" i="11" s="1"/>
  <c r="R414" i="11"/>
  <c r="Q414" i="11" s="1"/>
  <c r="R478" i="11"/>
  <c r="Q478" i="11" s="1"/>
  <c r="R68" i="11"/>
  <c r="Q68" i="11" s="1"/>
  <c r="R74" i="11"/>
  <c r="Q74" i="11" s="1"/>
  <c r="R82" i="11"/>
  <c r="Q82" i="11" s="1"/>
  <c r="R99" i="11"/>
  <c r="Q99" i="11" s="1"/>
  <c r="R175" i="11"/>
  <c r="Q175" i="11" s="1"/>
  <c r="R193" i="11"/>
  <c r="Q193" i="11" s="1"/>
  <c r="R244" i="11"/>
  <c r="Q244" i="11" s="1"/>
  <c r="R273" i="11"/>
  <c r="Q273" i="11" s="1"/>
  <c r="R434" i="11"/>
  <c r="Q434" i="11" s="1"/>
  <c r="R439" i="11"/>
  <c r="Q439" i="11" s="1"/>
  <c r="R138" i="11"/>
  <c r="Q138" i="11" s="1"/>
  <c r="R65" i="11"/>
  <c r="Q65" i="11" s="1"/>
  <c r="R66" i="11"/>
  <c r="Q66" i="11" s="1"/>
  <c r="R94" i="11"/>
  <c r="Q94" i="11" s="1"/>
  <c r="R107" i="11"/>
  <c r="Q107" i="11" s="1"/>
  <c r="R386" i="11"/>
  <c r="Q386" i="11" s="1"/>
  <c r="R327" i="11"/>
  <c r="Q327" i="11" s="1"/>
  <c r="R447" i="11"/>
  <c r="Q447" i="11" s="1"/>
  <c r="R454" i="11"/>
  <c r="Q454" i="11" s="1"/>
  <c r="R493" i="11"/>
  <c r="Q493" i="11" s="1"/>
  <c r="R4" i="11"/>
  <c r="Q4" i="11" s="1"/>
  <c r="R114" i="11"/>
  <c r="Q114" i="11" s="1"/>
  <c r="R338" i="11"/>
  <c r="Q338" i="11" s="1"/>
  <c r="R232" i="11"/>
  <c r="Q232" i="11" s="1"/>
  <c r="R491" i="11"/>
  <c r="Q491" i="11" s="1"/>
  <c r="R500" i="11"/>
  <c r="Q500" i="11" s="1"/>
  <c r="R173" i="11"/>
  <c r="Q173" i="11" s="1"/>
  <c r="R436" i="11"/>
  <c r="Q436" i="11" s="1"/>
  <c r="R90" i="11"/>
  <c r="Q90" i="11" s="1"/>
  <c r="R101" i="11"/>
  <c r="Q101" i="11" s="1"/>
  <c r="R177" i="11"/>
  <c r="Q177" i="11" s="1"/>
  <c r="R225" i="11"/>
  <c r="Q225" i="11" s="1"/>
  <c r="R230" i="11"/>
  <c r="Q230" i="11" s="1"/>
  <c r="R323" i="11"/>
  <c r="Q323" i="11" s="1"/>
  <c r="R362" i="11"/>
  <c r="Q362" i="11" s="1"/>
  <c r="R441" i="11"/>
  <c r="Q441" i="11" s="1"/>
  <c r="R77" i="11"/>
  <c r="Q77" i="11" s="1"/>
  <c r="R482" i="11"/>
  <c r="Q482" i="11" s="1"/>
  <c r="R8" i="11"/>
  <c r="R44" i="11"/>
  <c r="Q44" i="11" s="1"/>
  <c r="R109" i="11"/>
  <c r="Q109" i="11" s="1"/>
  <c r="R126" i="11"/>
  <c r="Q126" i="11" s="1"/>
  <c r="R142" i="11"/>
  <c r="Q142" i="11" s="1"/>
  <c r="R143" i="11"/>
  <c r="Q143" i="11" s="1"/>
  <c r="R197" i="11"/>
  <c r="Q197" i="11" s="1"/>
  <c r="R220" i="11"/>
  <c r="Q220" i="11" s="1"/>
  <c r="R151" i="11"/>
  <c r="Q151" i="11" s="1"/>
  <c r="R299" i="11"/>
  <c r="Q299" i="11" s="1"/>
  <c r="R463" i="11"/>
  <c r="Q463" i="11" s="1"/>
  <c r="R305" i="11"/>
  <c r="Q305" i="11" s="1"/>
  <c r="R319" i="11"/>
  <c r="Q319" i="11" s="1"/>
  <c r="R322" i="11"/>
  <c r="Q322" i="11" s="1"/>
  <c r="R348" i="11"/>
  <c r="Q348" i="11" s="1"/>
  <c r="R393" i="11"/>
  <c r="Q393" i="11" s="1"/>
  <c r="R407" i="11"/>
  <c r="Q407" i="11" s="1"/>
  <c r="R418" i="11"/>
  <c r="Q418" i="11" s="1"/>
  <c r="R430" i="11"/>
  <c r="Q430" i="11" s="1"/>
  <c r="R449" i="11"/>
  <c r="Q449" i="11" s="1"/>
  <c r="R216" i="11"/>
  <c r="Q216" i="11" s="1"/>
  <c r="R483" i="11"/>
  <c r="Q483" i="11" s="1"/>
  <c r="R501" i="11"/>
  <c r="Q501" i="11" s="1"/>
  <c r="R37" i="11"/>
  <c r="Q37" i="11" s="1"/>
  <c r="R67" i="11"/>
  <c r="Q67" i="11" s="1"/>
  <c r="R78" i="11"/>
  <c r="Q78" i="11" s="1"/>
  <c r="R119" i="11"/>
  <c r="Q119" i="11" s="1"/>
  <c r="R123" i="11"/>
  <c r="Q123" i="11" s="1"/>
  <c r="R141" i="11"/>
  <c r="Q141" i="11" s="1"/>
  <c r="R154" i="11"/>
  <c r="Q154" i="11" s="1"/>
  <c r="R160" i="11"/>
  <c r="Q160" i="11" s="1"/>
  <c r="R161" i="11"/>
  <c r="Q161" i="11" s="1"/>
  <c r="R206" i="11"/>
  <c r="Q206" i="11" s="1"/>
  <c r="R245" i="11"/>
  <c r="Q245" i="11" s="1"/>
  <c r="R279" i="11"/>
  <c r="Q279" i="11" s="1"/>
  <c r="R494" i="11"/>
  <c r="Q494" i="11" s="1"/>
  <c r="R373" i="11"/>
  <c r="Q373" i="11" s="1"/>
  <c r="R377" i="11"/>
  <c r="Q377" i="11" s="1"/>
  <c r="R33" i="11"/>
  <c r="Q33" i="11" s="1"/>
  <c r="R459" i="11"/>
  <c r="Q459" i="11" s="1"/>
  <c r="R466" i="11"/>
  <c r="Q466" i="11" s="1"/>
  <c r="R481" i="11"/>
  <c r="Q481" i="11" s="1"/>
  <c r="R417" i="11"/>
  <c r="Q417" i="11" s="1"/>
  <c r="R164" i="11"/>
  <c r="Q164" i="11" s="1"/>
  <c r="R176" i="11"/>
  <c r="Q176" i="11" s="1"/>
  <c r="R207" i="11"/>
  <c r="Q207" i="11" s="1"/>
  <c r="R343" i="11"/>
  <c r="Q343" i="11" s="1"/>
  <c r="R5" i="11"/>
  <c r="Q5" i="11" s="1"/>
  <c r="R48" i="11"/>
  <c r="Q48" i="11" s="1"/>
  <c r="R98" i="11"/>
  <c r="Q98" i="11" s="1"/>
  <c r="R262" i="11"/>
  <c r="Q262" i="11" s="1"/>
  <c r="R7" i="11"/>
  <c r="Q7" i="11" s="1"/>
  <c r="R118" i="11"/>
  <c r="Q118" i="11" s="1"/>
  <c r="R203" i="11"/>
  <c r="Q203" i="11" s="1"/>
  <c r="R236" i="11"/>
  <c r="Q236" i="11" s="1"/>
  <c r="R242" i="11"/>
  <c r="Q242" i="11" s="1"/>
  <c r="R229" i="11"/>
  <c r="Q229" i="11" s="1"/>
  <c r="R347" i="11"/>
  <c r="Q347" i="11" s="1"/>
  <c r="R35" i="11"/>
  <c r="Q35" i="11" s="1"/>
  <c r="R375" i="11"/>
  <c r="Q375" i="11" s="1"/>
  <c r="R392" i="11"/>
  <c r="Q392" i="11" s="1"/>
  <c r="R435" i="11"/>
  <c r="Q435" i="11" s="1"/>
  <c r="R438" i="11"/>
  <c r="Q438" i="11" s="1"/>
  <c r="R446" i="11"/>
  <c r="Q446" i="11" s="1"/>
  <c r="R488" i="11"/>
  <c r="Q488" i="11" s="1"/>
  <c r="R12" i="11"/>
  <c r="Q12" i="11" s="1"/>
  <c r="R26" i="11"/>
  <c r="Q26" i="11" s="1"/>
  <c r="R345" i="11"/>
  <c r="Q345" i="11" s="1"/>
  <c r="R59" i="11"/>
  <c r="Q59" i="11" s="1"/>
  <c r="R72" i="11"/>
  <c r="Q72" i="11" s="1"/>
  <c r="R92" i="11"/>
  <c r="Q92" i="11" s="1"/>
  <c r="R103" i="11"/>
  <c r="Q103" i="11" s="1"/>
  <c r="R134" i="11"/>
  <c r="Q134" i="11" s="1"/>
  <c r="R148" i="11"/>
  <c r="Q148" i="11" s="1"/>
  <c r="R162" i="11"/>
  <c r="Q162" i="11" s="1"/>
  <c r="R178" i="11"/>
  <c r="Q178" i="11" s="1"/>
  <c r="R249" i="11"/>
  <c r="Q249" i="11" s="1"/>
  <c r="R266" i="11"/>
  <c r="Q266" i="11" s="1"/>
  <c r="R287" i="11"/>
  <c r="Q287" i="11" s="1"/>
  <c r="R455" i="11"/>
  <c r="Q455" i="11" s="1"/>
  <c r="R295" i="11"/>
  <c r="Q295" i="11" s="1"/>
  <c r="R301" i="11"/>
  <c r="Q301" i="11" s="1"/>
  <c r="R304" i="11"/>
  <c r="Q304" i="11" s="1"/>
  <c r="R311" i="11"/>
  <c r="Q311" i="11" s="1"/>
  <c r="R374" i="11"/>
  <c r="Q374" i="11" s="1"/>
  <c r="R388" i="11"/>
  <c r="Q388" i="11" s="1"/>
  <c r="R395" i="11"/>
  <c r="Q395" i="11" s="1"/>
  <c r="R399" i="11"/>
  <c r="Q399" i="11" s="1"/>
  <c r="R412" i="11"/>
  <c r="Q412" i="11" s="1"/>
  <c r="R458" i="11"/>
  <c r="Q458" i="11" s="1"/>
  <c r="R432" i="11"/>
  <c r="Q432" i="11" s="1"/>
  <c r="R52" i="11"/>
  <c r="Q52" i="11" s="1"/>
  <c r="R55" i="11"/>
  <c r="Q55" i="11" s="1"/>
  <c r="R474" i="11"/>
  <c r="Q474" i="11" s="1"/>
  <c r="R486" i="11"/>
  <c r="Q486" i="11" s="1"/>
  <c r="R490" i="11"/>
  <c r="Q490" i="11" s="1"/>
  <c r="R443" i="11"/>
  <c r="Q443" i="11" s="1"/>
  <c r="R34" i="11"/>
  <c r="Q34" i="11" s="1"/>
  <c r="R53" i="11"/>
  <c r="Q53" i="11" s="1"/>
  <c r="R58" i="11"/>
  <c r="Q58" i="11" s="1"/>
  <c r="R106" i="11"/>
  <c r="Q106" i="11" s="1"/>
  <c r="R115" i="11"/>
  <c r="Q115" i="11" s="1"/>
  <c r="R135" i="11"/>
  <c r="Q135" i="11" s="1"/>
  <c r="R146" i="11"/>
  <c r="Q146" i="11" s="1"/>
  <c r="R150" i="11"/>
  <c r="Q150" i="11" s="1"/>
  <c r="R171" i="11"/>
  <c r="Q171" i="11" s="1"/>
  <c r="R172" i="11"/>
  <c r="Q172" i="11" s="1"/>
  <c r="R211" i="11"/>
  <c r="Q211" i="11" s="1"/>
  <c r="R357" i="11"/>
  <c r="Q357" i="11" s="1"/>
  <c r="R240" i="11"/>
  <c r="Q240" i="11" s="1"/>
  <c r="R272" i="11"/>
  <c r="Q272" i="11" s="1"/>
  <c r="R292" i="11"/>
  <c r="Q292" i="11" s="1"/>
  <c r="R180" i="11"/>
  <c r="Q180" i="11" s="1"/>
  <c r="R328" i="11"/>
  <c r="Q328" i="11" s="1"/>
  <c r="R330" i="11"/>
  <c r="Q330" i="11" s="1"/>
  <c r="R340" i="11"/>
  <c r="Q340" i="11" s="1"/>
  <c r="R352" i="11"/>
  <c r="Q352" i="11" s="1"/>
  <c r="R366" i="11"/>
  <c r="Q366" i="11" s="1"/>
  <c r="R121" i="11"/>
  <c r="Q121" i="11" s="1"/>
  <c r="R398" i="11"/>
  <c r="Q398" i="11" s="1"/>
  <c r="R461" i="11"/>
  <c r="Q461" i="11" s="1"/>
  <c r="R475" i="11"/>
  <c r="Q475" i="11" s="1"/>
  <c r="R17" i="11"/>
  <c r="Q17" i="11" s="1"/>
  <c r="R270" i="11"/>
  <c r="Q270" i="11" s="1"/>
  <c r="R30" i="11"/>
  <c r="Q30" i="11" s="1"/>
  <c r="R112" i="11"/>
  <c r="Q112" i="11" s="1"/>
  <c r="R268" i="11"/>
  <c r="Q268" i="11" s="1"/>
  <c r="R9" i="11"/>
  <c r="Q9" i="11" s="1"/>
  <c r="R89" i="11"/>
  <c r="Q89" i="11" s="1"/>
  <c r="R202" i="11"/>
  <c r="Q202" i="11" s="1"/>
  <c r="R28" i="11"/>
  <c r="Q28" i="11" s="1"/>
  <c r="R353" i="11"/>
  <c r="Q353" i="11" s="1"/>
  <c r="R36" i="11"/>
  <c r="Q36" i="11" s="1"/>
  <c r="R40" i="11"/>
  <c r="Q40" i="11" s="1"/>
  <c r="R294" i="11"/>
  <c r="Q294" i="11" s="1"/>
  <c r="R111" i="11"/>
  <c r="Q111" i="11" s="1"/>
  <c r="R179" i="11"/>
  <c r="Q179" i="11" s="1"/>
  <c r="R341" i="11"/>
  <c r="Q341" i="11" s="1"/>
  <c r="R361" i="11"/>
  <c r="Q361" i="11" s="1"/>
  <c r="R457" i="11"/>
  <c r="Q457" i="11" s="1"/>
  <c r="R492" i="11"/>
  <c r="Q492" i="11" s="1"/>
  <c r="R14" i="11"/>
  <c r="Q14" i="11" s="1"/>
  <c r="R265" i="11"/>
  <c r="Q265" i="11" s="1"/>
  <c r="R21" i="11"/>
  <c r="Q21" i="11" s="1"/>
  <c r="R235" i="11"/>
  <c r="Q235" i="11" s="1"/>
  <c r="R73" i="11"/>
  <c r="Q73" i="11" s="1"/>
  <c r="R238" i="11"/>
  <c r="Q238" i="11" s="1"/>
  <c r="R81" i="11"/>
  <c r="Q81" i="11" s="1"/>
  <c r="R320" i="11"/>
  <c r="Q320" i="11" s="1"/>
  <c r="R158" i="11"/>
  <c r="Q158" i="11" s="1"/>
  <c r="R174" i="11"/>
  <c r="Q174" i="11" s="1"/>
  <c r="R182" i="11"/>
  <c r="Q182" i="11" s="1"/>
  <c r="R184" i="11"/>
  <c r="Q184" i="11" s="1"/>
  <c r="R191" i="11"/>
  <c r="Q191" i="11" s="1"/>
  <c r="R196" i="11"/>
  <c r="Q196" i="11" s="1"/>
  <c r="R217" i="11"/>
  <c r="Q217" i="11" s="1"/>
  <c r="R19" i="11"/>
  <c r="Q19" i="11" s="1"/>
  <c r="R257" i="11"/>
  <c r="Q257" i="11" s="1"/>
  <c r="R264" i="11"/>
  <c r="Q264" i="11" s="1"/>
  <c r="R267" i="11"/>
  <c r="Q267" i="11" s="1"/>
  <c r="R296" i="11"/>
  <c r="Q296" i="11" s="1"/>
  <c r="R313" i="11"/>
  <c r="Q313" i="11" s="1"/>
  <c r="R326" i="11"/>
  <c r="Q326" i="11" s="1"/>
  <c r="R329" i="11"/>
  <c r="Q329" i="11" s="1"/>
  <c r="R349" i="11"/>
  <c r="Q349" i="11" s="1"/>
  <c r="R359" i="11"/>
  <c r="Q359" i="11" s="1"/>
  <c r="R365" i="11"/>
  <c r="Q365" i="11" s="1"/>
  <c r="R376" i="11"/>
  <c r="Q376" i="11" s="1"/>
  <c r="R394" i="11"/>
  <c r="Q394" i="11" s="1"/>
  <c r="R403" i="11"/>
  <c r="Q403" i="11" s="1"/>
  <c r="R413" i="11"/>
  <c r="Q413" i="11" s="1"/>
  <c r="R415" i="11"/>
  <c r="Q415" i="11" s="1"/>
  <c r="R421" i="11"/>
  <c r="Q421" i="11" s="1"/>
  <c r="R451" i="11"/>
  <c r="Q451" i="11" s="1"/>
  <c r="R498" i="11"/>
  <c r="Q498" i="11" s="1"/>
  <c r="R252" i="11"/>
  <c r="Q252" i="11" s="1"/>
  <c r="R20" i="11"/>
  <c r="Q20" i="11" s="1"/>
  <c r="R25" i="11"/>
  <c r="Q25" i="11" s="1"/>
  <c r="R29" i="11"/>
  <c r="Q29" i="11" s="1"/>
  <c r="R54" i="11"/>
  <c r="Q54" i="11" s="1"/>
  <c r="R69" i="11"/>
  <c r="Q69" i="11" s="1"/>
  <c r="R71" i="11"/>
  <c r="Q71" i="11" s="1"/>
  <c r="R75" i="11"/>
  <c r="Q75" i="11" s="1"/>
  <c r="R79" i="11"/>
  <c r="Q79" i="11" s="1"/>
  <c r="R91" i="11"/>
  <c r="Q91" i="11" s="1"/>
  <c r="R105" i="11"/>
  <c r="Q105" i="11" s="1"/>
  <c r="R117" i="11"/>
  <c r="Q117" i="11" s="1"/>
  <c r="R306" i="11"/>
  <c r="Q306" i="11" s="1"/>
  <c r="R419" i="11"/>
  <c r="Q419" i="11" s="1"/>
  <c r="R152" i="11"/>
  <c r="Q152" i="11" s="1"/>
  <c r="R167" i="11"/>
  <c r="Q167" i="11" s="1"/>
  <c r="R169" i="11"/>
  <c r="Q169" i="11" s="1"/>
  <c r="R170" i="11"/>
  <c r="Q170" i="11" s="1"/>
  <c r="R188" i="11"/>
  <c r="Q188" i="11" s="1"/>
  <c r="R189" i="11"/>
  <c r="Q189" i="11" s="1"/>
  <c r="R213" i="11"/>
  <c r="Q213" i="11" s="1"/>
  <c r="R219" i="11"/>
  <c r="Q219" i="11" s="1"/>
  <c r="R221" i="11"/>
  <c r="Q221" i="11" s="1"/>
  <c r="R224" i="11"/>
  <c r="Q224" i="11" s="1"/>
  <c r="R226" i="11"/>
  <c r="Q226" i="11" s="1"/>
  <c r="R300" i="11"/>
  <c r="Q300" i="11" s="1"/>
  <c r="R261" i="11"/>
  <c r="Q261" i="11" s="1"/>
  <c r="R289" i="11"/>
  <c r="Q289" i="11" s="1"/>
  <c r="R290" i="11"/>
  <c r="Q290" i="11" s="1"/>
  <c r="R309" i="11"/>
  <c r="Q309" i="11" s="1"/>
  <c r="R321" i="11"/>
  <c r="Q321" i="11" s="1"/>
  <c r="R324" i="11"/>
  <c r="Q324" i="11" s="1"/>
  <c r="R354" i="11"/>
  <c r="Q354" i="11" s="1"/>
  <c r="R360" i="11"/>
  <c r="Q360" i="11" s="1"/>
  <c r="R368" i="11"/>
  <c r="Q368" i="11" s="1"/>
  <c r="R369" i="11"/>
  <c r="Q369" i="11" s="1"/>
  <c r="R370" i="11"/>
  <c r="Q370" i="11" s="1"/>
  <c r="R380" i="11"/>
  <c r="Q380" i="11" s="1"/>
  <c r="R409" i="11"/>
  <c r="Q409" i="11" s="1"/>
  <c r="R411" i="11"/>
  <c r="Q411" i="11" s="1"/>
  <c r="R431" i="11"/>
  <c r="Q431" i="11" s="1"/>
  <c r="R445" i="11"/>
  <c r="Q445" i="11" s="1"/>
  <c r="R452" i="11"/>
  <c r="Q452" i="11" s="1"/>
  <c r="R13" i="11"/>
  <c r="Q13" i="11" s="1"/>
  <c r="R222" i="11"/>
  <c r="Q222" i="11" s="1"/>
  <c r="R198" i="11"/>
  <c r="Q198" i="11" s="1"/>
  <c r="R254" i="11"/>
  <c r="Q254" i="11" s="1"/>
  <c r="R367" i="11"/>
  <c r="Q367" i="11" s="1"/>
  <c r="R382" i="11"/>
  <c r="Q382" i="11" s="1"/>
  <c r="R50" i="11"/>
  <c r="Q50" i="11" s="1"/>
  <c r="R139" i="11"/>
  <c r="Q139" i="11" s="1"/>
  <c r="R260" i="11"/>
  <c r="Q260" i="11" s="1"/>
  <c r="R387" i="11"/>
  <c r="Q387" i="11" s="1"/>
  <c r="R11" i="11"/>
  <c r="R27" i="11"/>
  <c r="Q27" i="11" s="1"/>
  <c r="R47" i="11"/>
  <c r="Q47" i="11" s="1"/>
  <c r="R83" i="11"/>
  <c r="Q83" i="11" s="1"/>
  <c r="R127" i="11"/>
  <c r="Q127" i="11" s="1"/>
  <c r="R133" i="11"/>
  <c r="Q133" i="11" s="1"/>
  <c r="R159" i="11"/>
  <c r="Q159" i="11" s="1"/>
  <c r="R185" i="11"/>
  <c r="Q185" i="11" s="1"/>
  <c r="R195" i="11"/>
  <c r="Q195" i="11" s="1"/>
  <c r="R200" i="11"/>
  <c r="Q200" i="11" s="1"/>
  <c r="R209" i="11"/>
  <c r="Q209" i="11" s="1"/>
  <c r="R255" i="11"/>
  <c r="Q255" i="11" s="1"/>
  <c r="R274" i="11"/>
  <c r="Q274" i="11" s="1"/>
  <c r="R288" i="11"/>
  <c r="Q288" i="11" s="1"/>
  <c r="R303" i="11"/>
  <c r="Q303" i="11" s="1"/>
  <c r="R335" i="11"/>
  <c r="Q335" i="11" s="1"/>
  <c r="R383" i="11"/>
  <c r="Q383" i="11" s="1"/>
  <c r="R391" i="11"/>
  <c r="Q391" i="11" s="1"/>
  <c r="R460" i="11"/>
  <c r="Q460" i="11" s="1"/>
  <c r="R472" i="11"/>
  <c r="Q472" i="11" s="1"/>
  <c r="R473" i="11"/>
  <c r="Q473" i="11" s="1"/>
  <c r="R15" i="11"/>
  <c r="Q15" i="11" s="1"/>
  <c r="R18" i="11"/>
  <c r="Q18" i="11" s="1"/>
  <c r="R31" i="11"/>
  <c r="Q31" i="11" s="1"/>
  <c r="R32" i="11"/>
  <c r="Q32" i="11" s="1"/>
  <c r="R38" i="11"/>
  <c r="Q38" i="11" s="1"/>
  <c r="R39" i="11"/>
  <c r="Q39" i="11" s="1"/>
  <c r="R41" i="11"/>
  <c r="Q41" i="11" s="1"/>
  <c r="R42" i="11"/>
  <c r="Q42" i="11" s="1"/>
  <c r="R43" i="11"/>
  <c r="Q43" i="11" s="1"/>
  <c r="R49" i="11"/>
  <c r="Q49" i="11" s="1"/>
  <c r="R51" i="11"/>
  <c r="Q51" i="11" s="1"/>
  <c r="R60" i="11"/>
  <c r="Q60" i="11" s="1"/>
  <c r="R70" i="11"/>
  <c r="Q70" i="11" s="1"/>
  <c r="R84" i="11"/>
  <c r="Q84" i="11" s="1"/>
  <c r="R85" i="11"/>
  <c r="Q85" i="11" s="1"/>
  <c r="R93" i="11"/>
  <c r="Q93" i="11" s="1"/>
  <c r="R97" i="11"/>
  <c r="Q97" i="11" s="1"/>
  <c r="R108" i="11"/>
  <c r="Q108" i="11" s="1"/>
  <c r="R113" i="11"/>
  <c r="Q113" i="11" s="1"/>
  <c r="R120" i="11"/>
  <c r="Q120" i="11" s="1"/>
  <c r="R125" i="11"/>
  <c r="Q125" i="11" s="1"/>
  <c r="R130" i="11"/>
  <c r="Q130" i="11" s="1"/>
  <c r="R136" i="11"/>
  <c r="Q136" i="11" s="1"/>
  <c r="R137" i="11"/>
  <c r="Q137" i="11" s="1"/>
  <c r="R149" i="11"/>
  <c r="Q149" i="11" s="1"/>
  <c r="R155" i="11"/>
  <c r="Q155" i="11" s="1"/>
  <c r="R156" i="11"/>
  <c r="Q156" i="11" s="1"/>
  <c r="R163" i="11"/>
  <c r="Q163" i="11" s="1"/>
  <c r="R166" i="11"/>
  <c r="Q166" i="11" s="1"/>
  <c r="R187" i="11"/>
  <c r="Q187" i="11" s="1"/>
  <c r="R190" i="11"/>
  <c r="Q190" i="11" s="1"/>
  <c r="R204" i="11"/>
  <c r="Q204" i="11" s="1"/>
  <c r="R210" i="11"/>
  <c r="Q210" i="11" s="1"/>
  <c r="R212" i="11"/>
  <c r="Q212" i="11" s="1"/>
  <c r="R233" i="11"/>
  <c r="Q233" i="11" s="1"/>
  <c r="R239" i="11"/>
  <c r="Q239" i="11" s="1"/>
  <c r="R241" i="11"/>
  <c r="Q241" i="11" s="1"/>
  <c r="R248" i="11"/>
  <c r="Q248" i="11" s="1"/>
  <c r="R250" i="11"/>
  <c r="Q250" i="11" s="1"/>
  <c r="R253" i="11"/>
  <c r="Q253" i="11" s="1"/>
  <c r="R256" i="11"/>
  <c r="Q256" i="11" s="1"/>
  <c r="R259" i="11"/>
  <c r="Q259" i="11" s="1"/>
  <c r="R269" i="11"/>
  <c r="Q269" i="11" s="1"/>
  <c r="R271" i="11"/>
  <c r="Q271" i="11" s="1"/>
  <c r="R275" i="11"/>
  <c r="Q275" i="11" s="1"/>
  <c r="R278" i="11"/>
  <c r="Q278" i="11" s="1"/>
  <c r="R282" i="11"/>
  <c r="Q282" i="11" s="1"/>
  <c r="R284" i="11"/>
  <c r="Q284" i="11" s="1"/>
  <c r="R285" i="11"/>
  <c r="Q285" i="11" s="1"/>
  <c r="R291" i="11"/>
  <c r="Q291" i="11" s="1"/>
  <c r="R302" i="11"/>
  <c r="Q302" i="11" s="1"/>
  <c r="R307" i="11"/>
  <c r="Q307" i="11" s="1"/>
  <c r="R308" i="11"/>
  <c r="Q308" i="11" s="1"/>
  <c r="R312" i="11"/>
  <c r="Q312" i="11" s="1"/>
  <c r="R314" i="11"/>
  <c r="Q314" i="11" s="1"/>
  <c r="R315" i="11"/>
  <c r="Q315" i="11" s="1"/>
  <c r="R316" i="11"/>
  <c r="Q316" i="11" s="1"/>
  <c r="R318" i="11"/>
  <c r="Q318" i="11" s="1"/>
  <c r="R333" i="11"/>
  <c r="Q333" i="11" s="1"/>
  <c r="R336" i="11"/>
  <c r="Q336" i="11" s="1"/>
  <c r="R339" i="11"/>
  <c r="Q339" i="11" s="1"/>
  <c r="R350" i="11"/>
  <c r="Q350" i="11" s="1"/>
  <c r="R355" i="11"/>
  <c r="Q355" i="11" s="1"/>
  <c r="R356" i="11"/>
  <c r="Q356" i="11" s="1"/>
  <c r="R358" i="11"/>
  <c r="Q358" i="11" s="1"/>
  <c r="R363" i="11"/>
  <c r="Q363" i="11" s="1"/>
  <c r="R371" i="11"/>
  <c r="Q371" i="11" s="1"/>
  <c r="R372" i="11"/>
  <c r="Q372" i="11" s="1"/>
  <c r="R379" i="11"/>
  <c r="Q379" i="11" s="1"/>
  <c r="R385" i="11"/>
  <c r="Q385" i="11" s="1"/>
  <c r="R390" i="11"/>
  <c r="Q390" i="11" s="1"/>
  <c r="R396" i="11"/>
  <c r="Q396" i="11" s="1"/>
  <c r="R401" i="11"/>
  <c r="Q401" i="11" s="1"/>
  <c r="R402" i="11"/>
  <c r="Q402" i="11" s="1"/>
  <c r="R423" i="11"/>
  <c r="Q423" i="11" s="1"/>
  <c r="R424" i="11"/>
  <c r="Q424" i="11" s="1"/>
  <c r="R425" i="11"/>
  <c r="Q425" i="11" s="1"/>
  <c r="R433" i="11"/>
  <c r="Q433" i="11" s="1"/>
  <c r="R437" i="11"/>
  <c r="Q437" i="11" s="1"/>
  <c r="R444" i="11"/>
  <c r="Q444" i="11" s="1"/>
  <c r="R450" i="11"/>
  <c r="Q450" i="11" s="1"/>
  <c r="R453" i="11"/>
  <c r="Q453" i="11" s="1"/>
  <c r="R462" i="11"/>
  <c r="Q462" i="11" s="1"/>
  <c r="R464" i="11"/>
  <c r="Q464" i="11" s="1"/>
  <c r="R471" i="11"/>
  <c r="Q471" i="11" s="1"/>
  <c r="R477" i="11"/>
  <c r="Q477" i="11" s="1"/>
  <c r="R479" i="11"/>
  <c r="Q479" i="11" s="1"/>
  <c r="R496" i="11"/>
  <c r="Q496" i="11" s="1"/>
  <c r="R6" i="11"/>
  <c r="Q6" i="11" s="1"/>
  <c r="R10" i="11"/>
  <c r="R45" i="11"/>
  <c r="Q45" i="11" s="1"/>
  <c r="R56" i="11"/>
  <c r="Q56" i="11" s="1"/>
  <c r="R57" i="11"/>
  <c r="Q57" i="11" s="1"/>
  <c r="R62" i="11"/>
  <c r="Q62" i="11" s="1"/>
  <c r="R64" i="11"/>
  <c r="Q64" i="11" s="1"/>
  <c r="R76" i="11"/>
  <c r="Q76" i="11" s="1"/>
  <c r="R80" i="11"/>
  <c r="Q80" i="11" s="1"/>
  <c r="R87" i="11"/>
  <c r="Q87" i="11" s="1"/>
  <c r="R100" i="11"/>
  <c r="Q100" i="11" s="1"/>
  <c r="R102" i="11"/>
  <c r="Q102" i="11" s="1"/>
  <c r="R104" i="11"/>
  <c r="Q104" i="11" s="1"/>
  <c r="R110" i="11"/>
  <c r="Q110" i="11" s="1"/>
  <c r="R124" i="11"/>
  <c r="Q124" i="11" s="1"/>
  <c r="R131" i="11"/>
  <c r="Q131" i="11" s="1"/>
  <c r="R132" i="11"/>
  <c r="Q132" i="11" s="1"/>
  <c r="R140" i="11"/>
  <c r="Q140" i="11" s="1"/>
  <c r="R147" i="11"/>
  <c r="Q147" i="11" s="1"/>
  <c r="R186" i="11"/>
  <c r="Q186" i="11" s="1"/>
  <c r="R205" i="11"/>
  <c r="Q205" i="11" s="1"/>
  <c r="R215" i="11"/>
  <c r="Q215" i="11" s="1"/>
  <c r="R218" i="11"/>
  <c r="Q218" i="11" s="1"/>
  <c r="R227" i="11"/>
  <c r="Q227" i="11" s="1"/>
  <c r="R237" i="11"/>
  <c r="Q237" i="11" s="1"/>
  <c r="R277" i="11"/>
  <c r="Q277" i="11" s="1"/>
  <c r="R280" i="11"/>
  <c r="Q280" i="11" s="1"/>
  <c r="R286" i="11"/>
  <c r="Q286" i="11" s="1"/>
  <c r="R293" i="11"/>
  <c r="Q293" i="11" s="1"/>
  <c r="R297" i="11"/>
  <c r="Q297" i="11" s="1"/>
  <c r="R298" i="11"/>
  <c r="Q298" i="11" s="1"/>
  <c r="R332" i="11"/>
  <c r="Q332" i="11" s="1"/>
  <c r="R334" i="11"/>
  <c r="Q334" i="11" s="1"/>
  <c r="R337" i="11"/>
  <c r="Q337" i="11" s="1"/>
  <c r="R342" i="11"/>
  <c r="Q342" i="11" s="1"/>
  <c r="R346" i="11"/>
  <c r="Q346" i="11" s="1"/>
  <c r="R381" i="11"/>
  <c r="Q381" i="11" s="1"/>
  <c r="R389" i="11"/>
  <c r="Q389" i="11" s="1"/>
  <c r="R397" i="11"/>
  <c r="Q397" i="11" s="1"/>
  <c r="R400" i="11"/>
  <c r="Q400" i="11" s="1"/>
  <c r="R404" i="11"/>
  <c r="Q404" i="11" s="1"/>
  <c r="R410" i="11"/>
  <c r="Q410" i="11" s="1"/>
  <c r="R416" i="11"/>
  <c r="Q416" i="11" s="1"/>
  <c r="R420" i="11"/>
  <c r="Q420" i="11" s="1"/>
  <c r="R427" i="11"/>
  <c r="Q427" i="11" s="1"/>
  <c r="R442" i="11"/>
  <c r="Q442" i="11" s="1"/>
  <c r="R448" i="11"/>
  <c r="Q448" i="11" s="1"/>
  <c r="R465" i="11"/>
  <c r="Q465" i="11" s="1"/>
  <c r="R467" i="11"/>
  <c r="Q467" i="11" s="1"/>
  <c r="R470" i="11"/>
  <c r="Q470" i="11" s="1"/>
  <c r="R476" i="11"/>
  <c r="Q476" i="11" s="1"/>
  <c r="R489" i="11"/>
  <c r="Q489" i="11" s="1"/>
  <c r="R495" i="11"/>
  <c r="Q495" i="11" s="1"/>
  <c r="R497" i="11"/>
  <c r="Q497" i="11" s="1"/>
  <c r="R499" i="11"/>
  <c r="Q499" i="11" s="1"/>
  <c r="R234" i="11"/>
  <c r="Q234" i="11" s="1"/>
  <c r="R378" i="11"/>
  <c r="Q378" i="11" s="1"/>
  <c r="R116" i="11"/>
  <c r="Q116" i="11" s="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W11" i="9" l="1"/>
  <c r="W12" i="9"/>
  <c r="W9" i="9"/>
  <c r="R4" i="9"/>
  <c r="W3" i="9"/>
  <c r="W25" i="9"/>
  <c r="W21" i="9"/>
  <c r="W17" i="9"/>
  <c r="W13" i="9"/>
  <c r="W5" i="9"/>
  <c r="W30" i="9"/>
  <c r="R31" i="9"/>
  <c r="R27" i="9"/>
  <c r="R23" i="9"/>
  <c r="R19" i="9"/>
  <c r="R15" i="9"/>
  <c r="R11" i="9"/>
  <c r="R7" i="9"/>
  <c r="W28" i="9"/>
  <c r="W24" i="9"/>
  <c r="W20" i="9"/>
  <c r="W16" i="9"/>
  <c r="W8" i="9"/>
  <c r="W4" i="9"/>
  <c r="W29" i="9"/>
  <c r="R30" i="9"/>
  <c r="R26" i="9"/>
  <c r="R22" i="9"/>
  <c r="R18" i="9"/>
  <c r="R14" i="9"/>
  <c r="R10" i="9"/>
  <c r="R6" i="9"/>
  <c r="W27" i="9"/>
  <c r="W23" i="9"/>
  <c r="W19" i="9"/>
  <c r="W15" i="9"/>
  <c r="W7" i="9"/>
  <c r="W32" i="9"/>
  <c r="R3" i="9"/>
  <c r="R29" i="9"/>
  <c r="R25" i="9"/>
  <c r="R21" i="9"/>
  <c r="R17" i="9"/>
  <c r="R13" i="9"/>
  <c r="R9" i="9"/>
  <c r="R5" i="9"/>
  <c r="W26" i="9"/>
  <c r="W22" i="9"/>
  <c r="W18" i="9"/>
  <c r="W14" i="9"/>
  <c r="W10" i="9"/>
  <c r="W6" i="9"/>
  <c r="W31" i="9"/>
  <c r="R32" i="9"/>
  <c r="R28" i="9"/>
  <c r="R24" i="9"/>
  <c r="R20" i="9"/>
  <c r="R16" i="9"/>
  <c r="R12" i="9"/>
  <c r="R8" i="9"/>
  <c r="Q30" i="9"/>
  <c r="S12" i="9"/>
  <c r="S8" i="9"/>
  <c r="S20" i="9"/>
  <c r="Q11" i="11"/>
  <c r="Q8" i="11"/>
  <c r="Q10" i="11"/>
  <c r="S31" i="9"/>
  <c r="S27" i="9"/>
  <c r="S23" i="9"/>
  <c r="S19" i="9"/>
  <c r="S15" i="9"/>
  <c r="S11" i="9"/>
  <c r="S7" i="9"/>
  <c r="P7" i="9" s="1"/>
  <c r="S30" i="9"/>
  <c r="S26" i="9"/>
  <c r="P26" i="9" s="1"/>
  <c r="S22" i="9"/>
  <c r="S18" i="9"/>
  <c r="S14" i="9"/>
  <c r="P14" i="9" s="1"/>
  <c r="S10" i="9"/>
  <c r="S6" i="9"/>
  <c r="S3" i="9"/>
  <c r="S29" i="9"/>
  <c r="S25" i="9"/>
  <c r="S21" i="9"/>
  <c r="S17" i="9"/>
  <c r="S13" i="9"/>
  <c r="S9" i="9"/>
  <c r="S5" i="9"/>
  <c r="S32" i="9"/>
  <c r="S28" i="9"/>
  <c r="S24" i="9"/>
  <c r="S16" i="9"/>
  <c r="S4" i="9"/>
  <c r="Q24" i="9"/>
  <c r="Q22" i="9"/>
  <c r="Q11" i="9"/>
  <c r="Q3" i="9"/>
  <c r="Q13" i="9"/>
  <c r="Q19" i="9"/>
  <c r="Q26" i="9"/>
  <c r="Q25" i="9"/>
  <c r="Q4" i="9"/>
  <c r="Q32" i="9"/>
  <c r="Q29" i="9"/>
  <c r="Q9" i="9"/>
  <c r="Q8" i="9"/>
  <c r="Q17" i="9"/>
  <c r="Q21" i="9"/>
  <c r="Q14" i="9"/>
  <c r="Q16" i="9"/>
  <c r="Q20" i="9"/>
  <c r="Q5" i="9"/>
  <c r="Q23" i="9"/>
  <c r="Q28" i="9"/>
  <c r="Q6" i="9"/>
  <c r="Q7" i="9"/>
  <c r="Q27" i="9"/>
  <c r="Q12" i="9"/>
  <c r="Q31" i="9"/>
  <c r="Q10" i="9"/>
  <c r="Q18" i="9"/>
  <c r="Q15" i="9"/>
  <c r="Q3" i="11"/>
  <c r="P19" i="9" l="1"/>
  <c r="P12" i="9"/>
  <c r="P18" i="9"/>
  <c r="P4" i="9"/>
  <c r="P10" i="9"/>
  <c r="Q33" i="9"/>
  <c r="P8" i="9"/>
  <c r="P11" i="9"/>
  <c r="P22" i="9"/>
  <c r="P27" i="9"/>
  <c r="P20" i="9"/>
  <c r="P6" i="9"/>
  <c r="P9" i="9"/>
  <c r="P25" i="9"/>
  <c r="P15" i="9"/>
  <c r="P31" i="9"/>
  <c r="P13" i="9"/>
  <c r="P29" i="9"/>
  <c r="P24" i="9"/>
  <c r="P28" i="9"/>
  <c r="P17" i="9"/>
  <c r="P3" i="9"/>
  <c r="P30" i="9"/>
  <c r="P23" i="9"/>
  <c r="P16" i="9"/>
  <c r="P32" i="9"/>
  <c r="P5" i="9"/>
  <c r="P21" i="9"/>
  <c r="P33" i="9" l="1"/>
</calcChain>
</file>

<file path=xl/sharedStrings.xml><?xml version="1.0" encoding="utf-8"?>
<sst xmlns="http://schemas.openxmlformats.org/spreadsheetml/2006/main" count="10653" uniqueCount="138">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</sst>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Arial Unicode MS"/>
    </font>
    <font>
      <sz val="10"/>
      <name val="Arial Unicode MS"/>
      <family val="2"/>
    </font>
    <font>
      <sz val="8"/>
      <name val="Arial Unicode MS"/>
    </font>
    <font>
      <b/>
      <sz val="1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opLeftCell="A5" workbookViewId="0">
      <selection activeCell="B8" sqref="B8"/>
    </sheetView>
  </sheetViews>
  <sheetFormatPr defaultRowHeight="13.2"/>
  <cols>
    <col min="1" max="1" width="11.44140625" bestFit="1" customWidth="1"/>
    <col min="2" max="2" width="8.88671875" customWidth="1"/>
    <col min="3" max="3" width="28.33203125" customWidth="1"/>
    <col min="4" max="4" width="19.88671875" customWidth="1"/>
    <col min="5" max="5" width="22.6640625" customWidth="1"/>
    <col min="6" max="6" width="17.33203125" customWidth="1"/>
    <col min="7" max="7" width="29.33203125" customWidth="1"/>
    <col min="8" max="8" width="19.6640625" customWidth="1"/>
    <col min="9" max="9" width="17.6640625" customWidth="1"/>
    <col min="10" max="10" width="28.33203125" customWidth="1"/>
    <col min="11" max="11" width="26" customWidth="1"/>
    <col min="12" max="12" width="21.5546875" customWidth="1"/>
    <col min="13" max="13" width="27.44140625" customWidth="1"/>
    <col min="14" max="14" width="18" customWidth="1"/>
    <col min="15" max="15" width="19.6640625" customWidth="1"/>
    <col min="16" max="16" width="12.44140625" customWidth="1"/>
    <col min="17" max="17" width="19.6640625" customWidth="1"/>
    <col min="18" max="18" width="21.109375" customWidth="1"/>
    <col min="19" max="19" width="24.44140625" customWidth="1"/>
    <col min="20" max="20" width="21.5546875" customWidth="1"/>
    <col min="21" max="21" width="16.6640625" customWidth="1"/>
    <col min="22" max="22" width="29.6640625" customWidth="1"/>
    <col min="23" max="23" width="17.33203125" customWidth="1"/>
    <col min="24" max="24" width="23.109375" customWidth="1"/>
    <col min="25" max="25" width="14.6640625" customWidth="1"/>
    <col min="26" max="26" width="15.44140625" customWidth="1"/>
    <col min="27" max="27" width="12.33203125" customWidth="1"/>
    <col min="28" max="28" width="25.6640625" customWidth="1"/>
    <col min="29" max="29" width="30.44140625" customWidth="1"/>
    <col min="30" max="30" width="16.6640625" customWidth="1"/>
    <col min="31" max="31" width="17.109375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134</v>
      </c>
      <c r="L1" t="s">
        <v>58</v>
      </c>
      <c r="M1" t="s">
        <v>67</v>
      </c>
      <c r="N1" t="s">
        <v>135</v>
      </c>
      <c r="O1" t="s">
        <v>59</v>
      </c>
      <c r="P1" t="s">
        <v>60</v>
      </c>
      <c r="Q1" t="s">
        <v>136</v>
      </c>
      <c r="R1" t="s">
        <v>137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132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0.95947935013626562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>IF(M3="","",IF(C3="1 - Executive","",C3&amp;" &amp; "&amp;N3))</f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0.53609044881749923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124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0.33647643448920805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0.27430638664612494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0.85513078778846752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0.96471615531386368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0.14389958237360512</v>
      </c>
    </row>
    <row r="9" spans="1:32">
      <c r="A9">
        <v>8</v>
      </c>
      <c r="B9" t="s">
        <v>7</v>
      </c>
      <c r="C9" t="s">
        <v>125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125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0.13412483534147635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0.96357025868179191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0.94848180662010384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0.31653478223113329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125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0.14745171471944929</v>
      </c>
    </row>
    <row r="14" spans="1:32">
      <c r="A14">
        <v>13</v>
      </c>
      <c r="B14" t="s">
        <v>8</v>
      </c>
      <c r="C14" t="s">
        <v>125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125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0.24706852137799418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0.56984276892018959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0.26375551227849137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5.5434118154755518E-2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1.2093121480391877E-2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125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0.79528070388221295</v>
      </c>
    </row>
    <row r="20" spans="1:32">
      <c r="A20">
        <v>19</v>
      </c>
      <c r="B20" t="s">
        <v>8</v>
      </c>
      <c r="C20" t="s">
        <v>125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125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0.71850638110360343</v>
      </c>
    </row>
    <row r="21" spans="1:32">
      <c r="A21">
        <v>20</v>
      </c>
      <c r="B21" t="s">
        <v>7</v>
      </c>
      <c r="C21" t="s">
        <v>125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125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8.3208407751992564E-2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0.47030346491731345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0.28356504162023755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124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0.25866162012649108</v>
      </c>
    </row>
    <row r="25" spans="1:32">
      <c r="A25">
        <v>24</v>
      </c>
      <c r="B25" t="s">
        <v>8</v>
      </c>
      <c r="C25" t="s">
        <v>125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125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0.38369446270375374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0.9263945216182119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0.73247590374248939</v>
      </c>
    </row>
    <row r="28" spans="1:32">
      <c r="A28">
        <v>27</v>
      </c>
      <c r="B28" t="s">
        <v>7</v>
      </c>
      <c r="C28" t="s">
        <v>125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125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1.0265083719950718E-2</v>
      </c>
    </row>
    <row r="29" spans="1:32">
      <c r="A29">
        <v>28</v>
      </c>
      <c r="B29" t="s">
        <v>8</v>
      </c>
      <c r="C29" t="s">
        <v>125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125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0.35083183275393126</v>
      </c>
    </row>
    <row r="30" spans="1:32">
      <c r="A30">
        <v>29</v>
      </c>
      <c r="B30" t="s">
        <v>7</v>
      </c>
      <c r="C30" t="s">
        <v>125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125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0.46556836881289676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0.24632081570341147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125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0.82702725809717637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0.46080802988651814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0.61429043484764034</v>
      </c>
    </row>
    <row r="35" spans="1:32">
      <c r="A35">
        <v>34</v>
      </c>
      <c r="B35" t="s">
        <v>7</v>
      </c>
      <c r="C35" t="s">
        <v>125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0.79387587538001225</v>
      </c>
    </row>
    <row r="36" spans="1:32">
      <c r="A36">
        <v>35</v>
      </c>
      <c r="B36" t="s">
        <v>8</v>
      </c>
      <c r="C36" t="s">
        <v>125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125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0.52442207660335927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0.2790079278997083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0.83230465824809396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0.95110852215204289</v>
      </c>
    </row>
    <row r="40" spans="1:32">
      <c r="A40">
        <v>39</v>
      </c>
      <c r="B40" t="s">
        <v>8</v>
      </c>
      <c r="C40" t="s">
        <v>125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125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5.2968355345086371E-2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0.91697460123483343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0.128084272606247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0.26007691764608676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0.60322549029871741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0.18236047067900385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0.51289662472094655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0.39077178184871486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0.36189274977915165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0.93650414970184193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0.53496342482153225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0.53921083858555952</v>
      </c>
    </row>
    <row r="52" spans="1:32">
      <c r="A52">
        <v>51</v>
      </c>
      <c r="B52" t="s">
        <v>8</v>
      </c>
      <c r="C52" t="s">
        <v>125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0.87809390633226025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0.83112158003306869</v>
      </c>
    </row>
    <row r="54" spans="1:32">
      <c r="A54">
        <v>53</v>
      </c>
      <c r="B54" t="s">
        <v>8</v>
      </c>
      <c r="C54" t="s">
        <v>125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125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0.37984846425246788</v>
      </c>
    </row>
    <row r="55" spans="1:32">
      <c r="A55">
        <v>54</v>
      </c>
      <c r="B55" t="s">
        <v>8</v>
      </c>
      <c r="C55" t="s">
        <v>125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0.99642140231458454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0.29159181714783922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0.21800271443677954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0.16134060188015253</v>
      </c>
    </row>
    <row r="59" spans="1:32">
      <c r="A59">
        <v>58</v>
      </c>
      <c r="B59" t="s">
        <v>8</v>
      </c>
      <c r="C59" t="s">
        <v>125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1.1388256336694713E-2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0.45931998638915994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0.36369583522633508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0.28620463880988178</v>
      </c>
    </row>
    <row r="63" spans="1:32">
      <c r="A63">
        <v>62</v>
      </c>
      <c r="B63" t="s">
        <v>7</v>
      </c>
      <c r="C63" s="4" t="s">
        <v>125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0.60592500576039043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0.20735580579662305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124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0.1878726454538423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124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0.26203110078486802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0.67777138116999147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124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0.13329150537402434</v>
      </c>
    </row>
    <row r="69" spans="1:32">
      <c r="A69">
        <v>68</v>
      </c>
      <c r="B69" t="s">
        <v>8</v>
      </c>
      <c r="C69" t="s">
        <v>125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125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0.61916174251482592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0.73211996528270806</v>
      </c>
    </row>
    <row r="71" spans="1:32">
      <c r="A71">
        <v>70</v>
      </c>
      <c r="B71" t="s">
        <v>8</v>
      </c>
      <c r="C71" t="s">
        <v>125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125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0.68481814162098054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0.72370093400606317</v>
      </c>
    </row>
    <row r="73" spans="1:32">
      <c r="A73">
        <v>72</v>
      </c>
      <c r="B73" t="s">
        <v>7</v>
      </c>
      <c r="C73" t="s">
        <v>125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125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0.10435004206957044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124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0.19905923693615923</v>
      </c>
    </row>
    <row r="75" spans="1:32">
      <c r="A75">
        <v>74</v>
      </c>
      <c r="B75" t="s">
        <v>7</v>
      </c>
      <c r="C75" t="s">
        <v>125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0.14562459474160772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0.32747958439507363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0.39839461018309952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0.78387058193180437</v>
      </c>
    </row>
    <row r="79" spans="1:32">
      <c r="A79">
        <v>78</v>
      </c>
      <c r="B79" t="s">
        <v>7</v>
      </c>
      <c r="C79" t="s">
        <v>125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125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0.3806378555756379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0.64382802898229619</v>
      </c>
    </row>
    <row r="81" spans="1:32">
      <c r="A81">
        <v>80</v>
      </c>
      <c r="B81" t="s">
        <v>7</v>
      </c>
      <c r="C81" t="s">
        <v>125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125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0.94699427326005448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124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0.57471424762593359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0.63156488981919645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0.6872198822731066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0.12593325314795412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0.95433097342350259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0.53066554340740657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0.82911561799931566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125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2.4393414893374765E-2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0.94077610616880136</v>
      </c>
    </row>
    <row r="91" spans="1:32">
      <c r="A91">
        <v>90</v>
      </c>
      <c r="B91" t="s">
        <v>8</v>
      </c>
      <c r="C91" t="s">
        <v>125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125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0.38940161550929575</v>
      </c>
    </row>
    <row r="92" spans="1:32">
      <c r="A92">
        <v>91</v>
      </c>
      <c r="B92" t="s">
        <v>8</v>
      </c>
      <c r="C92" t="s">
        <v>125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0.25730970281869248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0.49774915227953298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124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0.61992396705330921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0.77234139218250397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0.56937016950385677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0.67023616882341797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0.49548829273845829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124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0.83333715563797373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0.736851798451021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0.80090908341177924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0.19432562603075598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0.20717618554895523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0.18204116862915853</v>
      </c>
    </row>
    <row r="105" spans="1:32">
      <c r="A105">
        <v>104</v>
      </c>
      <c r="B105" t="s">
        <v>7</v>
      </c>
      <c r="C105" t="s">
        <v>125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125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0.92826689866590739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0.60998097430434484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124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5.2698874042847565E-2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0.73839117790929487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0.74439195408591941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0.65060042095067339</v>
      </c>
    </row>
    <row r="111" spans="1:32">
      <c r="A111">
        <v>110</v>
      </c>
      <c r="B111" t="s">
        <v>8</v>
      </c>
      <c r="C111" t="s">
        <v>125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125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0.33031730468751974</v>
      </c>
    </row>
    <row r="112" spans="1:32">
      <c r="A112">
        <v>111</v>
      </c>
      <c r="B112" t="s">
        <v>7</v>
      </c>
      <c r="C112" t="s">
        <v>125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125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0.57186302738553219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0.98597704736092839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124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0.8820285474802434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0.28268570058389342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4.5345800470908748E-2</v>
      </c>
    </row>
    <row r="117" spans="1:32">
      <c r="A117">
        <v>116</v>
      </c>
      <c r="B117" t="s">
        <v>8</v>
      </c>
      <c r="C117" t="s">
        <v>125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125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0.54516144522270116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0.89841133398933659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0.16283796995595834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0.89139728802516638</v>
      </c>
    </row>
    <row r="121" spans="1:32">
      <c r="A121">
        <v>120</v>
      </c>
      <c r="B121" t="s">
        <v>8</v>
      </c>
      <c r="C121" t="s">
        <v>125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0.16417915007742656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0.72987154081237959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0.75776462438438885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0.10400236758399029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0.67195702413272163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0.43024210079604364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0.59435193568776068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0.23333727993338371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0.91382057988618637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0.51105269242795015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0.67405366843720349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7.948853811633616E-2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0.15466130152827551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0.61228885895996499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0.33843956176803436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133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0.5799916472128076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0.83957109055077694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0.87383133465631579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125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0.3827779954312206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0.8784953809217676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0.82882630290990145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0.19322146322180622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0.41077199534295694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0.78999037342229472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0.43292962542888802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0.1982544346772156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0.70843119568527091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0.59158706224295021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0.5561860327079573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0.92433693488462443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0.69363102485081585</v>
      </c>
    </row>
    <row r="152" spans="1:32">
      <c r="A152">
        <v>151</v>
      </c>
      <c r="B152" t="s">
        <v>7</v>
      </c>
      <c r="C152" t="s">
        <v>125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0.3406852336021603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124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0.61306507126303089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0.79709727891822524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0.57384132592061488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0.81212282206589659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7.8361763579861465E-2</v>
      </c>
    </row>
    <row r="158" spans="1:32">
      <c r="A158">
        <v>157</v>
      </c>
      <c r="B158" t="s">
        <v>7</v>
      </c>
      <c r="C158" t="s">
        <v>125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125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0.860334254050375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0.72016271394092679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1.6645881241064031E-2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0.1027110402825081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0.52291979678419653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0.99095951651683001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0.49535577842286371</v>
      </c>
    </row>
    <row r="165" spans="1:32">
      <c r="A165">
        <v>164</v>
      </c>
      <c r="B165" t="s">
        <v>8</v>
      </c>
      <c r="C165" s="4" t="s">
        <v>125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0.62306904531321539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9.5686274724143372E-2</v>
      </c>
    </row>
    <row r="167" spans="1:32">
      <c r="A167">
        <v>166</v>
      </c>
      <c r="B167" t="s">
        <v>8</v>
      </c>
      <c r="C167" t="s">
        <v>125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125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0.5085650544542788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0.83816743993099907</v>
      </c>
    </row>
    <row r="169" spans="1:32">
      <c r="A169">
        <v>168</v>
      </c>
      <c r="B169" t="s">
        <v>8</v>
      </c>
      <c r="C169" t="s">
        <v>125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125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0.40066929951106345</v>
      </c>
    </row>
    <row r="170" spans="1:32">
      <c r="A170">
        <v>169</v>
      </c>
      <c r="B170" t="s">
        <v>7</v>
      </c>
      <c r="C170" t="s">
        <v>125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125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0.82693978161516457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0.16379294538578915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0.80533335319959565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7.7023813939454344E-2</v>
      </c>
    </row>
    <row r="174" spans="1:32">
      <c r="A174">
        <v>173</v>
      </c>
      <c r="B174" t="s">
        <v>7</v>
      </c>
      <c r="C174" t="s">
        <v>125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125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0.72511349421644766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124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0.83954604225012053</v>
      </c>
    </row>
    <row r="176" spans="1:32">
      <c r="A176">
        <v>175</v>
      </c>
      <c r="B176" t="s">
        <v>8</v>
      </c>
      <c r="C176" t="s">
        <v>125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0.32694876863872924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0.95686538932358212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0.42935579317120698</v>
      </c>
    </row>
    <row r="179" spans="1:32">
      <c r="A179">
        <v>178</v>
      </c>
      <c r="B179" t="s">
        <v>8</v>
      </c>
      <c r="C179" t="s">
        <v>125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125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0.39988756215595211</v>
      </c>
    </row>
    <row r="180" spans="1:32">
      <c r="A180">
        <v>179</v>
      </c>
      <c r="B180" t="s">
        <v>8</v>
      </c>
      <c r="C180" t="s">
        <v>125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0.28038978666155601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8.2350421429871923E-2</v>
      </c>
    </row>
    <row r="182" spans="1:32">
      <c r="A182">
        <v>181</v>
      </c>
      <c r="B182" t="s">
        <v>7</v>
      </c>
      <c r="C182" t="s">
        <v>125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125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0.11108479139312377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0.73263871440838801</v>
      </c>
    </row>
    <row r="184" spans="1:32">
      <c r="A184">
        <v>183</v>
      </c>
      <c r="B184" t="s">
        <v>7</v>
      </c>
      <c r="C184" t="s">
        <v>125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125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0.4311607635948338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0.31769290340912537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6.8330843366209981E-3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4.2886775905450425E-2</v>
      </c>
    </row>
    <row r="188" spans="1:32">
      <c r="A188">
        <v>187</v>
      </c>
      <c r="B188" t="s">
        <v>8</v>
      </c>
      <c r="C188" t="s">
        <v>125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125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0.86323677684798916</v>
      </c>
    </row>
    <row r="189" spans="1:32">
      <c r="A189">
        <v>188</v>
      </c>
      <c r="B189" t="s">
        <v>8</v>
      </c>
      <c r="C189" t="s">
        <v>125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125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0.51773380580377326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0.10914701291445805</v>
      </c>
    </row>
    <row r="191" spans="1:32">
      <c r="A191">
        <v>190</v>
      </c>
      <c r="B191" t="s">
        <v>7</v>
      </c>
      <c r="C191" t="s">
        <v>125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125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2.2900503389407079E-2</v>
      </c>
    </row>
    <row r="192" spans="1:32">
      <c r="A192">
        <v>191</v>
      </c>
      <c r="B192" t="s">
        <v>8</v>
      </c>
      <c r="C192" s="4" t="s">
        <v>125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0.8474287812100042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124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0.17911251770624748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7.1630387501559034E-2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0.97860301762176505</v>
      </c>
    </row>
    <row r="196" spans="1:32">
      <c r="A196">
        <v>195</v>
      </c>
      <c r="B196" t="s">
        <v>8</v>
      </c>
      <c r="C196" t="s">
        <v>125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125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0.39502292261246097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0.78246068972539728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0.43565650054695582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0.56180988821249633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0.79856624618804273</v>
      </c>
    </row>
    <row r="201" spans="1:32">
      <c r="A201">
        <v>200</v>
      </c>
      <c r="B201" t="s">
        <v>8</v>
      </c>
      <c r="C201" s="4" t="s">
        <v>125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0.35885100155026117</v>
      </c>
    </row>
    <row r="202" spans="1:32">
      <c r="A202">
        <v>201</v>
      </c>
      <c r="B202" t="s">
        <v>7</v>
      </c>
      <c r="C202" t="s">
        <v>125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125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0.29458012980723092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0.39969891887025766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0.84155860195301357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4.3862777788904239E-2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0.94817182175613146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0.3344204519440106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124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0.93096955798389003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0.35990155417061775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0.96330325909975956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0.69270688539364411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0.36632082140615785</v>
      </c>
    </row>
    <row r="213" spans="1:32">
      <c r="A213">
        <v>212</v>
      </c>
      <c r="B213" t="s">
        <v>8</v>
      </c>
      <c r="C213" t="s">
        <v>125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125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0.35268251676639883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124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0.39012849243510195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1.1290627240515216E-2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0.65030888247382113</v>
      </c>
    </row>
    <row r="217" spans="1:32">
      <c r="A217">
        <v>216</v>
      </c>
      <c r="B217" t="s">
        <v>7</v>
      </c>
      <c r="C217" t="s">
        <v>125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0.46070956160496335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0.40635114326062505</v>
      </c>
    </row>
    <row r="219" spans="1:32">
      <c r="A219">
        <v>218</v>
      </c>
      <c r="B219" t="s">
        <v>8</v>
      </c>
      <c r="C219" t="s">
        <v>125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125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0.13347181947600284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6.6984811990379201E-2</v>
      </c>
    </row>
    <row r="221" spans="1:32">
      <c r="A221">
        <v>220</v>
      </c>
      <c r="B221" t="s">
        <v>8</v>
      </c>
      <c r="C221" t="s">
        <v>125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125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0.4942497733710961</v>
      </c>
    </row>
    <row r="222" spans="1:32">
      <c r="A222">
        <v>221</v>
      </c>
      <c r="B222" t="s">
        <v>7</v>
      </c>
      <c r="C222" t="s">
        <v>125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125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3.0606292770384291E-3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124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0.85572767800483529</v>
      </c>
    </row>
    <row r="224" spans="1:32">
      <c r="A224">
        <v>223</v>
      </c>
      <c r="B224" t="s">
        <v>7</v>
      </c>
      <c r="C224" t="s">
        <v>125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0.92090590961632435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0.93566989429337022</v>
      </c>
    </row>
    <row r="226" spans="1:32">
      <c r="A226">
        <v>225</v>
      </c>
      <c r="B226" t="s">
        <v>8</v>
      </c>
      <c r="C226" t="s">
        <v>125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125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0.70709177828312975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0.36221729504333611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0.57812761203254071</v>
      </c>
    </row>
    <row r="229" spans="1:32">
      <c r="A229">
        <v>228</v>
      </c>
      <c r="B229" t="s">
        <v>8</v>
      </c>
      <c r="C229" t="s">
        <v>125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0.63897568148423589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0.55275487213123509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0.60731965817475031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0.82669705282465666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125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6.5161731042235549E-2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0.97381716307210364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125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0.7943322629491717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0.11537901224801539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0.39803133363193288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125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0.76179950288958542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0.5680818334401877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0.39119710369425365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0.99740666237058384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0.34989807941723117</v>
      </c>
    </row>
    <row r="243" spans="1:32">
      <c r="A243">
        <v>242</v>
      </c>
      <c r="B243" t="s">
        <v>8</v>
      </c>
      <c r="C243" s="4" t="s">
        <v>125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0.22674375464124585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124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0.40101678585784883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0.20471741276511313</v>
      </c>
    </row>
    <row r="246" spans="1:32">
      <c r="A246">
        <v>245</v>
      </c>
      <c r="B246" t="s">
        <v>7</v>
      </c>
      <c r="C246" s="4" t="s">
        <v>125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0.63657354698180324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0.86154314153619205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0.19118109248060411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0.64426593075892347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0.47340745256327543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0.51081174095158588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125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0.22776396211915995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0.63985774183894817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0.62603327522997854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0.18515175932987638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0.87973305606140872</v>
      </c>
    </row>
    <row r="257" spans="1:32">
      <c r="A257">
        <v>256</v>
      </c>
      <c r="B257" t="s">
        <v>7</v>
      </c>
      <c r="C257" t="s">
        <v>125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125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0.35080691990624668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0.87678454346339441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0.85811545114961829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0.74760668747982717</v>
      </c>
    </row>
    <row r="261" spans="1:32">
      <c r="A261">
        <v>260</v>
      </c>
      <c r="B261" t="s">
        <v>8</v>
      </c>
      <c r="C261" t="s">
        <v>125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125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0.51985475666410108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0.88927157118423727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124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0.91206493201273275</v>
      </c>
    </row>
    <row r="264" spans="1:32">
      <c r="A264">
        <v>263</v>
      </c>
      <c r="B264" t="s">
        <v>8</v>
      </c>
      <c r="C264" t="s">
        <v>125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125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0.97636530504823082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125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0.14512702447468218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0.47332185283535144</v>
      </c>
    </row>
    <row r="267" spans="1:32">
      <c r="A267">
        <v>266</v>
      </c>
      <c r="B267" t="s">
        <v>7</v>
      </c>
      <c r="C267" t="s">
        <v>125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125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0.91630829444753814</v>
      </c>
    </row>
    <row r="268" spans="1:32">
      <c r="A268">
        <v>267</v>
      </c>
      <c r="B268" t="s">
        <v>7</v>
      </c>
      <c r="C268" t="s">
        <v>125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125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3.6282948706833906E-2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0.41986359100452275</v>
      </c>
    </row>
    <row r="270" spans="1:32">
      <c r="A270">
        <v>269</v>
      </c>
      <c r="B270" t="s">
        <v>8</v>
      </c>
      <c r="C270" t="s">
        <v>125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0.17460700511668448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0.45815577581415645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0.88993032121386606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124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0.84509293310712474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0.84284507129489528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133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4.0784008482835477E-2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0.81240256191588545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133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0.36963127301449428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0.49552307282573271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0.96660743049123732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0.7186386226236855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0.99027458685283865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0.64683208387459923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124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0.39281662711746235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0.9645289114500234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0.61841120670238281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0.90837766645914764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0.43891147241561301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0.25277140514848229</v>
      </c>
    </row>
    <row r="289" spans="1:32">
      <c r="A289">
        <v>288</v>
      </c>
      <c r="B289" t="s">
        <v>8</v>
      </c>
      <c r="C289" t="s">
        <v>125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125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0.3940143756499962</v>
      </c>
    </row>
    <row r="290" spans="1:32">
      <c r="A290">
        <v>289</v>
      </c>
      <c r="B290" t="s">
        <v>7</v>
      </c>
      <c r="C290" t="s">
        <v>125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125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0.36936209003577125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0.35893818718959725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0.65426354664541087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0.90295503990758885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125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0.8488092615620485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0.34329792689128769</v>
      </c>
    </row>
    <row r="296" spans="1:32">
      <c r="A296">
        <v>295</v>
      </c>
      <c r="B296" t="s">
        <v>7</v>
      </c>
      <c r="C296" t="s">
        <v>125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125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0.56916140055517039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0.72257178261950283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0.23261222737111964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0.61165901099040787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125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0.51065803641368368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0.76783017914154406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0.92432083425885359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0.54079811388306831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6.3260949960803226E-2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0.58786763030870948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125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0.78440726632367763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0.10167373272238556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0.97163073050746163</v>
      </c>
    </row>
    <row r="309" spans="1:32">
      <c r="A309">
        <v>308</v>
      </c>
      <c r="B309" t="s">
        <v>7</v>
      </c>
      <c r="C309" t="s">
        <v>125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125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0.26008539257428731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0.56859044030841432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0.88436982701225175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0.85708929018047064</v>
      </c>
    </row>
    <row r="313" spans="1:32">
      <c r="A313">
        <v>312</v>
      </c>
      <c r="B313" t="s">
        <v>7</v>
      </c>
      <c r="C313" t="s">
        <v>125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125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0.80250850604764334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0.5328179850690633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0.5445826840571496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0.62132157830117385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0.93673211844938697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125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0.30000532690798409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0.71701077484717235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125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0.32756932691494134</v>
      </c>
    </row>
    <row r="321" spans="1:32">
      <c r="A321">
        <v>320</v>
      </c>
      <c r="B321" t="s">
        <v>7</v>
      </c>
      <c r="C321" t="s">
        <v>125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125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0.3935367184973434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0.63029405512551206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4.2869948833763938E-2</v>
      </c>
    </row>
    <row r="324" spans="1:32">
      <c r="A324">
        <v>323</v>
      </c>
      <c r="B324" t="s">
        <v>8</v>
      </c>
      <c r="C324" t="s">
        <v>125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125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0.47804829634066937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8.4308713823042836E-2</v>
      </c>
    </row>
    <row r="326" spans="1:32">
      <c r="A326">
        <v>325</v>
      </c>
      <c r="B326" t="s">
        <v>7</v>
      </c>
      <c r="C326" t="s">
        <v>125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125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0.23947974253309356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124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0.46420657756254213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0.74194875394056703</v>
      </c>
    </row>
    <row r="329" spans="1:32">
      <c r="A329">
        <v>328</v>
      </c>
      <c r="B329" t="s">
        <v>7</v>
      </c>
      <c r="C329" t="s">
        <v>125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125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0.51497666338918813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0.58676041269282331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0.90488418624818567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5.728026758438165E-2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0.40787631888735465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0.5480086800965922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133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0.68527279957321585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4.0682688787197829E-2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0.58594584530063853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124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1.0376873367289097E-2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0.84089629513323216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0.76954224469632537</v>
      </c>
    </row>
    <row r="341" spans="1:32">
      <c r="A341">
        <v>340</v>
      </c>
      <c r="B341" t="s">
        <v>8</v>
      </c>
      <c r="C341" t="s">
        <v>125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125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0.12748196294681868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0.5888806312576419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9.8868221765205599E-2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0.47035672596786571</v>
      </c>
    </row>
    <row r="345" spans="1:32">
      <c r="A345">
        <v>344</v>
      </c>
      <c r="B345" t="s">
        <v>8</v>
      </c>
      <c r="C345" t="s">
        <v>125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0.8419918829886528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0.1821450547701835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0.54347707191957639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0.47426524331659825</v>
      </c>
    </row>
    <row r="349" spans="1:32">
      <c r="A349">
        <v>348</v>
      </c>
      <c r="B349" t="s">
        <v>8</v>
      </c>
      <c r="C349" t="s">
        <v>125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125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0.75686935672050748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0.94084473910189925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0.60305367152780065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0.91006072082294387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125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0.42586453825828485</v>
      </c>
    </row>
    <row r="354" spans="1:32">
      <c r="A354">
        <v>353</v>
      </c>
      <c r="B354" t="s">
        <v>7</v>
      </c>
      <c r="C354" t="s">
        <v>125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125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0.20067547314086265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1.2206075657340665E-2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0.80814701266642996</v>
      </c>
    </row>
    <row r="357" spans="1:32">
      <c r="A357">
        <v>356</v>
      </c>
      <c r="B357" t="s">
        <v>8</v>
      </c>
      <c r="C357" t="s">
        <v>125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0.60119415244523422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0.41280186267295138</v>
      </c>
    </row>
    <row r="359" spans="1:32">
      <c r="A359">
        <v>358</v>
      </c>
      <c r="B359" t="s">
        <v>7</v>
      </c>
      <c r="C359" t="s">
        <v>125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125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0.34719731233973894</v>
      </c>
    </row>
    <row r="360" spans="1:32">
      <c r="A360">
        <v>359</v>
      </c>
      <c r="B360" t="s">
        <v>7</v>
      </c>
      <c r="C360" t="s">
        <v>125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125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0.84989200300437384</v>
      </c>
    </row>
    <row r="361" spans="1:32">
      <c r="A361">
        <v>360</v>
      </c>
      <c r="B361" t="s">
        <v>8</v>
      </c>
      <c r="C361" t="s">
        <v>125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125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0.20120897620937916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0.76219542826055531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0.42697224381651877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0.44256980790210454</v>
      </c>
    </row>
    <row r="365" spans="1:32">
      <c r="A365">
        <v>364</v>
      </c>
      <c r="B365" t="s">
        <v>8</v>
      </c>
      <c r="C365" t="s">
        <v>125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125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0.92364896722599699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0.18293062208061728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125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0.44533214734363491</v>
      </c>
    </row>
    <row r="368" spans="1:32">
      <c r="A368">
        <v>367</v>
      </c>
      <c r="B368" t="s">
        <v>7</v>
      </c>
      <c r="C368" t="s">
        <v>125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125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8.3856138578377815E-2</v>
      </c>
    </row>
    <row r="369" spans="1:32">
      <c r="A369">
        <v>368</v>
      </c>
      <c r="B369" t="s">
        <v>8</v>
      </c>
      <c r="C369" t="s">
        <v>125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125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0.26516559213995616</v>
      </c>
    </row>
    <row r="370" spans="1:32">
      <c r="A370">
        <v>369</v>
      </c>
      <c r="B370" t="s">
        <v>7</v>
      </c>
      <c r="C370" t="s">
        <v>125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0.27456433970059591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6.1594300608330599E-2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0.61201589120389888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0.37928671340394837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0.40814217512174222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0.92624627935756743</v>
      </c>
    </row>
    <row r="376" spans="1:32">
      <c r="A376">
        <v>375</v>
      </c>
      <c r="B376" t="s">
        <v>7</v>
      </c>
      <c r="C376" t="s">
        <v>125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125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0.47318443439373781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0.89876667517667475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0.69666297960252943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2.216229598341235E-2</v>
      </c>
    </row>
    <row r="380" spans="1:32">
      <c r="A380">
        <v>379</v>
      </c>
      <c r="B380" t="s">
        <v>7</v>
      </c>
      <c r="C380" t="s">
        <v>125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125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0.80816078053880791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0.45648972462873205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0.87805864378850462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0.97930008125059642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0.61028358272957051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0.62739864391155764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0.8334631996890165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0.6422488872386759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0.76840759627495125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0.45457106786399815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2.3906791962048923E-2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0.84471101836421603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0.16811204339698937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3.7964739546538895E-2</v>
      </c>
    </row>
    <row r="394" spans="1:32">
      <c r="A394">
        <v>393</v>
      </c>
      <c r="B394" t="s">
        <v>8</v>
      </c>
      <c r="C394" t="s">
        <v>125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125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0.27138043357395869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0.51085649344971529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0.89028787988232672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0.54600375926032529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0.18076544576250286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0.80833866757481454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0.46182983177815184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0.4845189663778221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4.5912536465570142E-2</v>
      </c>
    </row>
    <row r="403" spans="1:32">
      <c r="A403">
        <v>402</v>
      </c>
      <c r="B403" t="s">
        <v>7</v>
      </c>
      <c r="C403" t="s">
        <v>125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125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0.58452674292957341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0.25864572879107928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0.65306395144524321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0.50966104860052819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8.369573049019241E-2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124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0.7663455292407515</v>
      </c>
    </row>
    <row r="409" spans="1:32">
      <c r="A409">
        <v>408</v>
      </c>
      <c r="B409" t="s">
        <v>8</v>
      </c>
      <c r="C409" t="s">
        <v>125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125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0.34107471259743405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0.98731208977482743</v>
      </c>
    </row>
    <row r="411" spans="1:32">
      <c r="A411">
        <v>410</v>
      </c>
      <c r="B411" t="s">
        <v>8</v>
      </c>
      <c r="C411" t="s">
        <v>125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125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0.55465280661201977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0.78167255111209966</v>
      </c>
    </row>
    <row r="413" spans="1:32">
      <c r="A413">
        <v>412</v>
      </c>
      <c r="B413" t="s">
        <v>7</v>
      </c>
      <c r="C413" t="s">
        <v>125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125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0.87977577156808373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124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0.68706509531963744</v>
      </c>
    </row>
    <row r="415" spans="1:32">
      <c r="A415">
        <v>414</v>
      </c>
      <c r="B415" t="s">
        <v>7</v>
      </c>
      <c r="C415" t="s">
        <v>125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125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0.33163427340585216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0.59600296230005789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0.52057275109892276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0.59924326717399434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125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0.21118594325034468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0.53445976531508932</v>
      </c>
    </row>
    <row r="421" spans="1:32">
      <c r="A421">
        <v>420</v>
      </c>
      <c r="B421" t="s">
        <v>7</v>
      </c>
      <c r="C421" t="s">
        <v>125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125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3.6293830456102572E-2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124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0.7518862488486302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0.98592984285377827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0.28420031646371757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0.29199795579133314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0.71576845197265293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0.66195922331030621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7.6658548849378727E-2</v>
      </c>
    </row>
    <row r="429" spans="1:32">
      <c r="A429">
        <v>428</v>
      </c>
      <c r="B429" t="s">
        <v>7</v>
      </c>
      <c r="C429" s="4" t="s">
        <v>125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9.0403589683962005E-2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0.98425257682158229</v>
      </c>
    </row>
    <row r="431" spans="1:32">
      <c r="A431">
        <v>430</v>
      </c>
      <c r="B431" t="s">
        <v>8</v>
      </c>
      <c r="C431" t="s">
        <v>125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125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0.36020242809848602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0.35566308472737507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0.81986428983886683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124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0.52449631656779749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6.9879786155950807E-3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0.34661501496942082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0.8685403427272157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5.6598791011135741E-2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124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2.996333996018441E-2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0.88292476676099374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0.80449589357646667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0.5383667322029797</v>
      </c>
    </row>
    <row r="443" spans="1:32">
      <c r="A443">
        <v>442</v>
      </c>
      <c r="B443" t="s">
        <v>7</v>
      </c>
      <c r="C443" t="s">
        <v>125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0.35581802778816862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0.40317002114708989</v>
      </c>
    </row>
    <row r="445" spans="1:32">
      <c r="A445">
        <v>444</v>
      </c>
      <c r="B445" t="s">
        <v>8</v>
      </c>
      <c r="C445" t="s">
        <v>125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125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5.8843038790385105E-2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0.61029633426582097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124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0.16726545941851989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0.65913990408292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0.87308002245532657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133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0.13398246336410902</v>
      </c>
    </row>
    <row r="451" spans="1:32">
      <c r="A451">
        <v>450</v>
      </c>
      <c r="B451" t="s">
        <v>8</v>
      </c>
      <c r="C451" t="s">
        <v>125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125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0.8995357000809705</v>
      </c>
    </row>
    <row r="452" spans="1:32">
      <c r="A452">
        <v>451</v>
      </c>
      <c r="B452" t="s">
        <v>8</v>
      </c>
      <c r="C452" t="s">
        <v>125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125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0.528684221205449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0.3760521166951869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124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0.34168276821506494</v>
      </c>
    </row>
    <row r="455" spans="1:32">
      <c r="A455">
        <v>454</v>
      </c>
      <c r="B455" t="s">
        <v>8</v>
      </c>
      <c r="C455" t="s">
        <v>125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0.61055426464360807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0.8988238352674045</v>
      </c>
    </row>
    <row r="457" spans="1:32">
      <c r="A457">
        <v>456</v>
      </c>
      <c r="B457" t="s">
        <v>8</v>
      </c>
      <c r="C457" t="s">
        <v>125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125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0.35229006065249435</v>
      </c>
    </row>
    <row r="458" spans="1:32">
      <c r="A458">
        <v>457</v>
      </c>
      <c r="B458" t="s">
        <v>8</v>
      </c>
      <c r="C458" t="s">
        <v>125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0.93262838918316393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0.74303244396331403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0.32102190172158207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0.72900509004131386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0.11208125256009849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0.39957906672799059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133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0.1819895921782968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0.12079174033764384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0.76278969383807826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0.65357952027665667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124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0.99918183415609652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0.85356754708680227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0.89075193488902382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0.49391263608375358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0.39060966596441249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0.94341608768025187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0.42290779547575907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0.73402036366773316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0.91495139521049362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0.1922035831420783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124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0.54613739019975704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0.54120251849642942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0.69909271208397306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0.56157956071092929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0.72229481372846693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0.59679361103443085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0.56778582264387378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0.39262551318794392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0.8775084917359659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0.43777285095801133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4.151295706421021E-2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8.0623682635830196E-2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7.4308667563657282E-2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0.896988666604142</v>
      </c>
    </row>
    <row r="492" spans="1:32">
      <c r="A492">
        <v>491</v>
      </c>
      <c r="B492" t="s">
        <v>7</v>
      </c>
      <c r="C492" t="s">
        <v>125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125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9.0228205087320101E-2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124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0.64111129289770841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0.2189734461571049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0.28362578363343616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5.3820752927092874E-3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0.97411776384068394</v>
      </c>
    </row>
    <row r="498" spans="1:32">
      <c r="A498">
        <v>497</v>
      </c>
      <c r="B498" t="s">
        <v>7</v>
      </c>
      <c r="C498" t="s">
        <v>125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125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0.90419836186017366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7.5577176392136347E-2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6.6894234089785343E-2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0.91879664722181054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tabSelected="1" workbookViewId="0">
      <selection activeCell="I17" sqref="I17"/>
    </sheetView>
  </sheetViews>
  <sheetFormatPr defaultRowHeight="13.2"/>
  <cols>
    <col min="2" max="2" width="11.44140625" bestFit="1" customWidth="1"/>
    <col min="4" max="4" width="16.88671875" bestFit="1" customWidth="1"/>
    <col min="5" max="5" width="13.33203125" customWidth="1"/>
    <col min="7" max="7" width="18.77734375" customWidth="1"/>
    <col min="11" max="11" width="17.664062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0.67512884393404304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0.60808536977731831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0.65068134582031845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0.93526580163068262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0.55411623667091248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0.72029847958488602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0.98092479448680092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0.5097260430977002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7.6511988219889804E-2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0.59948302446873813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0.97238765825615237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0.71541989158260189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0.69125821529527398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3.5307492453761413E-2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0.39536763604168745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0.43894396532868807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3.6117806747576919E-2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0.19303885994606018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0.87398537298156587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0.66325288575311026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0.791915985788469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0.49444022216668504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0.24582694750933176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0.4765667960278529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3.3150373162776248E-2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0.7104971528828854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0.8261367240235008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0.26712259158585061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8.7684624330987448E-2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0.32401564380048475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0.10912443403384298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0.39273050547758914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0.30523693971158894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0.6077647869442423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0.59255097147104685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0.72649394892010433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0.5924462193108333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0.35307462636479281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3.8799706073071594E-3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0.63476690880253983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0.78487811439550514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0.91777656178155875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0.67317655425197875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0.56949772418502254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0.10195630595241501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0.53320841231340332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0.10319135917705025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0.54950354250126565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4.2840115105099441E-2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0.48712551074435939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0.50479364785286618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0.68063679565229107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0.61553705404836057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0.92694041446496389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0.4421334078955732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0.29875487610968743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0.36087522813358663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0.90042475859801818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0.95571633350461072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0.50128836993486003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0.50829735486456462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0.56725915914389802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0.48040018858214073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2.843058462536352E-2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0.21743132077768401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0.1684939863098982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0.91136319635068286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0.97565355258961073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0.10040236893047982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8.5776849533824806E-2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0.81944858648940588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0.49179748824473235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0.67100460655760064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0.81872209578749811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0.63881907475293009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1.4831542345763449E-2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0.14005074510976878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0.62552459859864595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0.33721753273797905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0.93424955208214266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0.67185162492335737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0.23865385976210762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0.31030212285067349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0.40572603185468981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6.3754314994576178E-2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0.19001104038216732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0.79644545425112878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8.9951945183801896E-2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0.99798910160421439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0.58993624933042843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8.2701520390755512E-2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0.73561989087683344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0.54150645704649691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0.44086224249526684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0.15425528589301807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2.2208418285945219E-2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0.22542693408120074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0.13115195086439269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0.24915144472405759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0.21438061579715617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0.33037711181255836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0.8707770264551582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0.49851423499207093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0.72496660488471043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0.7983896529261586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0.1541910420008441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0.56724289612153322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0.43125301045599174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0.8296622643393472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0.69494986584954499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0.46223923392067101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0.57834496263484525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0.46537243323183386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0.46663923438806565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0.2757526192850237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0.30561442693992791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0.81562752959401419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0.78782650602943638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0.39458544713917509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0.40595357719360947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0.76400202668148776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0.48212165004928842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0.1930533146631741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0.1781987514880754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0.25493272781187426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0.16836897339350132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0.34711779364522055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0.99065365986102938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0.94752241342355015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0.53676155319433094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0.6932813982125956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0.77348978540448488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0.30864204987677091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0.547925110524077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0.74724520254192284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0.63581621217261464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0.4529415113615346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0.222267251361976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0.87997041836871659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0.58793852658182344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0.79528437157523957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0.12459514067197175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0.23410936640774571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8.5711786572819526E-2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0.26413407782405629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0.91379864976274061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0.5075665838543193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0.49973177386983914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2.4600619445482419E-2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0.7087475190016318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0.40209540198175653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0.44205373598748521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0.44680882756872509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0.85686202918989607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3.6057560945184419E-2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0.41418552941005327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0.13921682707405059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0.13279116300328697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0.95669030439919656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0.54399121311929899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0.17293007536647464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0.45393344760383603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9.2788778132155136E-2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0.25933832856512162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0.20440909338158031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2.3005390790101887E-2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0.60043611706368316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0.28501888635041284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0.3711899704708812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0.95799932171591384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0.56226160690320137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0.45663328431502559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0.11471179015580713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0.24712601517518129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0.66073223454595065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0.11238419335080752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0.14730782567336198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0.51717491942959981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0.68740169463374667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0.86741443685262376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0.61842645504006943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0.91126421496457377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0.11696043889370411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0.85303627633406032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0.59767993071848513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0.9930368563879951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0.9615644015023912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0.59702606409392467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0.21710685189039358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3.8483024271724675E-2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0.76499476842928571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0.8490178864397927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0.10635987080914322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0.98511098570122935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0.98070308177771381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0.87553352726777178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0.62443543452277717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0.26621149349205442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0.2888743856283631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0.46696774362496152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0.18094400842371094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0.2054211782226083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7.1702725423680391E-2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0.49239259661573631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0.99185126567478454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0.46760239772762224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0.85846410920577254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5.7245738880692176E-2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0.68952163472909389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0.90755125025092409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0.84395660839461217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0.11355431504242275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0.94571580928031618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0.9467292558181829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0.53892238187524732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0.18731788844051389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0.17165367880957005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0.73694860637577464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0.4403676895979618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0.13037774158758997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0.38399058703095512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0.94970232868103366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0.90047736535086464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0.61120409658258434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0.43681821404722765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0.80214583838393561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0.18541971699492854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0.35962890906646405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0.32509210955680123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0.52232622564247888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0.77388656337919659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0.1613503659558182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2.7471210200512686E-2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0.27065985643169777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9.2767985718910762E-2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0.61152691722008656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0.49868853740795493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0.84590791105809826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0.53286696783347309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0.53263096230980722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0.80872121938746033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0.3349489627451574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0.77051809685856942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0.43529924546931109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6.5149535954991955E-2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0.84696476717131675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0.71754933394824416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0.70317539267969098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0.33611974098265107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0.52734046850806016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8.205060171090317E-2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0.83236981920894038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0.29201562801748149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2.0559452039474735E-3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0.96719982428125706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0.26954232732784966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0.97968936053705546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0.58554241184345257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6.6169726410849394E-2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0.15398392256608218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0.23451698166189339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0.85673941935698927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0.33162418326901411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0.10777912623717545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0.39265610982509491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0.35166779178063157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0.41993098654382688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0.12601602549000113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0.45250098975848607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0.76314797411556912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0.16281737028694276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0.73037889267364686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0.36306988049181199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0.1297075426860238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0.14129891435992881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0.76853165523795497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0.34142982729080096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0.5904368821958923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0.26008811535505716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0.6430930627530933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0.77248463430908521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0.22493064000510776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0.98634499512693308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0.58906617674679917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0.37632156316012744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0.60411039888855012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0.25554699766134903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2.6992093573065867E-2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0.1921158666203221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0.597041925523912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0.27084345244414099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1.009961929802039E-2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0.31532173180609924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0.14793104370878807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4.4688806328444963E-2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0.40554864980647087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2.4672411196737021E-2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0.39331771972933005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0.25174594303065967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0.61612758835908055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0.57885512255665295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0.79782176949843586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0.80010890520631806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3.6585666064369304E-3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0.31955221586393912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0.50466045545368443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0.48326662079102778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0.16137067098203883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0.83119049829424485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0.42640984440746366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0.7645246344287201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0.41448325857997559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0.79911287623569816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0.63159946927831478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0.50139612506120179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0.42644143677666868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0.25395976636429218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0.48780823891317027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0.44575207338831391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0.69290987925114422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0.12270591622229321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0.36892256309241733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0.91994210490334449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0.22002532638747396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0.50710759633088398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0.21082413995824323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0.34861108007277031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0.23327182319821993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0.29302915873496926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0.20903417932215285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0.77047782977290158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0.96288678308933517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0.59083922711009795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0.26091449234039576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0.18957415933594224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0.30923651922084439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0.21750290118627258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0.72370506953719516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0.22869131096550854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0.93340307789900923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0.62770343388244632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0.18019069699228896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0.38942736277270062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0.83152333029931225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0.1804052532678887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0.90567301618009388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0.72672639026341768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0.29421432197096964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0.91069819756306281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0.68272870874075298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1.7306737838773234E-2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3.312622496126072E-2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0.61979446152395734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0.72727661676145683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0.28509108244620329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0.62528117341501743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0.62065156858455095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0.38668990455637742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0.92932786198406103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0.58927350873517426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0.69909369663881538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0.57951202330038454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6.3950166990373369E-2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0.58475670583493577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0.47372491336650524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0.39751172661331069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0.76152987967448782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0.34530740065033838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0.99849583124881114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0.59079296695355299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0.3295804711603405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0.43839185994644003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0.16452819678410913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0.11136823719257483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0.55074556351723292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0.2924371761650657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0.2913488220196897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0.59626592830213976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0.5319732197094087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0.69386112798074429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0.9547034033691566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0.80184355292753295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0.71673216086920621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0.33194705424161974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0.604108585523222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0.90574445597278663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0.6499920732056883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0.61047907677259639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0.44916855750151274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3.0463557413791142E-2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0.61257674291319741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0.74670516373518359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5.9666070895095569E-2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0.84633972880538455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0.10304253585188405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0.56049609828071201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0.9912435170257744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0.72061399092048806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0.17222457695014404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0.39333746018224858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0.90201477310822742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3.925485024264741E-2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0.70023909833580322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8.9386012361652334E-2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0.20073748393824231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0.40078392171055022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0.3422887826718265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0.98614225852677484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0.83182140806481863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4.1426251949986836E-2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0.46195895916577412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0.64907279168291021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0.88332636687349364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0.61293705020892131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0.85356953894233012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0.66455327087466731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3.5349317274347092E-2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0.15554405998035514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0.85910975690502112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0.15597121242982259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0.59049898905474418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0.82156846833755215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0.41436879823581263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0.14453482703602183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0.42268598362877996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0.96112135912528152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0.3180690956110378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0.10110394677482082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0.77862366435316765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0.35504098361720871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0.20352253385560837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6.3677190487159141E-2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0.53546615467404091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0.63439635717967602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5.63243583245292E-2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0.54255041273065641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0.70462050457155312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0.42345546659510902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0.88912250230078349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0.8805551740038291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0.12856396123120661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0.37636967862484172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0.28799817803878058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8.5559498170445059E-2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0.21550576964010559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0.51373480966149898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0.60337028680310911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0.86857020821515563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0.19121554018679254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0.25850241247756189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0.85993050884832056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0.75569597107869502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0.61180778766112398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0.11954697374989409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3.0861767262754025E-2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9.9210210400006993E-3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0.36876722487673763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1.978229380914498E-2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0.55675711282007012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0.1171745099133259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0.76812568618616672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0.44826950961153655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0.74878419252290473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0.81393148215182654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0.52480502547973162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0.332915974090089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0.51335681567488067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0.83112716476385695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0.21157184849568222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0.5039200344560878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0.11630283807102648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1.9379560167903653E-2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0.83481862772018289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0.35873340340657589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0.59165920734640853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0.53544644489914583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0.59840053483556521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0.74572740841258611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0.49921493057859601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0.82392783111812906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0.96482850320279301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0.84862716810068972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0.84236831529435241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3.3296919770105404E-2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9.7827961630768012E-2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4.3409037459623656E-2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0.31223257802050008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0.67240858962095695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0.2397975743487567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0.56596733200408256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0.79681559716682948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0.32604698527067399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5.9205385315605263E-2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0.26325965910679006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0.34607149191421516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0.47807248545997194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0.87094322491447329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0.15669646037379159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0.93831223203826863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0.77244995813612904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7"/>
  <sheetViews>
    <sheetView workbookViewId="0">
      <selection activeCell="C11" sqref="C11"/>
    </sheetView>
  </sheetViews>
  <sheetFormatPr defaultRowHeight="13.2"/>
  <cols>
    <col min="2" max="3" width="16.88671875" bestFit="1" customWidth="1"/>
  </cols>
  <sheetData>
    <row r="2" spans="2:3">
      <c r="B2" t="s">
        <v>94</v>
      </c>
      <c r="C2" t="s">
        <v>95</v>
      </c>
    </row>
    <row r="3" spans="2:3">
      <c r="B3" t="s">
        <v>125</v>
      </c>
      <c r="C3" t="s">
        <v>93</v>
      </c>
    </row>
    <row r="4" spans="2:3">
      <c r="B4" t="s">
        <v>92</v>
      </c>
      <c r="C4" t="s">
        <v>125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  <row r="7" spans="2:3">
      <c r="C7" t="s">
        <v>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13" sqref="E13"/>
    </sheetView>
  </sheetViews>
  <sheetFormatPr defaultRowHeight="13.2"/>
  <cols>
    <col min="4" max="4" width="18.332031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1" workbookViewId="0">
      <selection activeCell="Y12" sqref="Y12"/>
    </sheetView>
  </sheetViews>
  <sheetFormatPr defaultRowHeight="13.2"/>
  <cols>
    <col min="20" max="20" width="34.6640625" bestFit="1" customWidth="1"/>
    <col min="25" max="25" width="16.88671875" bestFit="1" customWidth="1"/>
    <col min="26" max="26" width="15.332031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O2" s="5"/>
      <c r="P2" s="5"/>
      <c r="Q2" s="5" t="s">
        <v>121</v>
      </c>
      <c r="R2" s="5" t="s">
        <v>7</v>
      </c>
      <c r="S2" s="5" t="s">
        <v>8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P3">
        <f>R3+S3</f>
        <v>1</v>
      </c>
      <c r="Q3">
        <f>COUNTIF('Pharma Group AG'!$R:$R,T3)</f>
        <v>1</v>
      </c>
      <c r="R3" s="6">
        <f>COUNTIFS('Pharma Group AG'!B2:B501,'Backing 4'!$R$2,'Pharma Group AG'!R2:R501,'Backing 4'!T3)</f>
        <v>0</v>
      </c>
      <c r="S3" s="6">
        <f>COUNTIFS('Pharma Group AG'!B2:B501,'Backing 4'!$S$2,'Pharma Group AG'!R2:R501,'Backing 4'!T3)</f>
        <v>1</v>
      </c>
      <c r="T3" t="s">
        <v>98</v>
      </c>
      <c r="U3" t="s">
        <v>122</v>
      </c>
      <c r="W3" t="str">
        <f>IF('Pharma Group AG'!R2="","",COUNTIFS('Pharma Group AG'!B2:B501,'Backing 4'!$R$2,'Pharma Group AG'!R2:R501,'Backing 4'!T3))</f>
        <v/>
      </c>
      <c r="Y3" t="s">
        <v>95</v>
      </c>
      <c r="Z3" t="s">
        <v>123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P4">
        <f t="shared" ref="P4:P32" si="1">R4+S4</f>
        <v>2</v>
      </c>
      <c r="Q4">
        <f>COUNTIF('Pharma Group AG'!$R:$R,T4)</f>
        <v>2</v>
      </c>
      <c r="R4" s="6">
        <f>COUNTIFS('Pharma Group AG'!B3:B502,'Backing 4'!$R$2,'Pharma Group AG'!R3:R502,'Backing 4'!T4)</f>
        <v>1</v>
      </c>
      <c r="S4" s="6">
        <f>COUNTIFS('Pharma Group AG'!B3:B502,'Backing 4'!$S$2,'Pharma Group AG'!R3:R502,'Backing 4'!T4)</f>
        <v>1</v>
      </c>
      <c r="T4" t="s">
        <v>99</v>
      </c>
      <c r="U4" t="s">
        <v>122</v>
      </c>
      <c r="W4">
        <f>IF('Pharma Group AG'!R3="","",COUNTIFS('Pharma Group AG'!B3:B502,'Backing 4'!$R$2,'Pharma Group AG'!R3:R502,'Backing 4'!T4))</f>
        <v>1</v>
      </c>
      <c r="Y4" t="s">
        <v>94</v>
      </c>
      <c r="Z4" t="s">
        <v>124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P5">
        <f t="shared" si="1"/>
        <v>6</v>
      </c>
      <c r="Q5">
        <f>COUNTIF('Pharma Group AG'!$R:$R,T5)</f>
        <v>6</v>
      </c>
      <c r="R5" s="6">
        <f>COUNTIFS('Pharma Group AG'!B4:B503,'Backing 4'!$R$2,'Pharma Group AG'!R4:R503,'Backing 4'!T5)</f>
        <v>1</v>
      </c>
      <c r="S5" s="6">
        <f>COUNTIFS('Pharma Group AG'!B4:B503,'Backing 4'!$S$2,'Pharma Group AG'!R4:R503,'Backing 4'!T5)</f>
        <v>5</v>
      </c>
      <c r="T5" t="s">
        <v>100</v>
      </c>
      <c r="U5" t="s">
        <v>122</v>
      </c>
      <c r="W5">
        <f>IF('Pharma Group AG'!R4="","",COUNTIFS('Pharma Group AG'!B4:B503,'Backing 4'!$R$2,'Pharma Group AG'!R4:R503,'Backing 4'!T5))</f>
        <v>1</v>
      </c>
      <c r="Y5" t="s">
        <v>93</v>
      </c>
      <c r="Z5" t="s">
        <v>123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P6">
        <f t="shared" si="1"/>
        <v>10</v>
      </c>
      <c r="Q6">
        <f>COUNTIF('Pharma Group AG'!$R:$R,T6)</f>
        <v>10</v>
      </c>
      <c r="R6" s="6">
        <f>COUNTIFS('Pharma Group AG'!B5:B504,'Backing 4'!$R$2,'Pharma Group AG'!R5:R504,'Backing 4'!T6)</f>
        <v>1</v>
      </c>
      <c r="S6" s="6">
        <f>COUNTIFS('Pharma Group AG'!B5:B504,'Backing 4'!$S$2,'Pharma Group AG'!R5:R504,'Backing 4'!T6)</f>
        <v>9</v>
      </c>
      <c r="T6" t="s">
        <v>102</v>
      </c>
      <c r="U6" t="s">
        <v>123</v>
      </c>
      <c r="W6">
        <f>IF('Pharma Group AG'!R5="","",COUNTIFS('Pharma Group AG'!B5:B504,'Backing 4'!$R$2,'Pharma Group AG'!R5:R504,'Backing 4'!T6))</f>
        <v>1</v>
      </c>
      <c r="Y6" t="s">
        <v>125</v>
      </c>
      <c r="Z6" t="s">
        <v>123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P7">
        <f t="shared" si="1"/>
        <v>10</v>
      </c>
      <c r="Q7">
        <f>COUNTIF('Pharma Group AG'!$R:$R,T7)</f>
        <v>10</v>
      </c>
      <c r="R7" s="6">
        <f>COUNTIFS('Pharma Group AG'!B6:B505,'Backing 4'!$R$2,'Pharma Group AG'!R6:R505,'Backing 4'!T7)</f>
        <v>1</v>
      </c>
      <c r="S7" s="6">
        <f>COUNTIFS('Pharma Group AG'!B6:B505,'Backing 4'!$S$2,'Pharma Group AG'!R6:R505,'Backing 4'!T7)</f>
        <v>9</v>
      </c>
      <c r="T7" t="s">
        <v>104</v>
      </c>
      <c r="U7" t="s">
        <v>122</v>
      </c>
      <c r="W7">
        <f>IF('Pharma Group AG'!R6="","",COUNTIFS('Pharma Group AG'!B6:B505,'Backing 4'!$R$2,'Pharma Group AG'!R6:R505,'Backing 4'!T7))</f>
        <v>1</v>
      </c>
      <c r="Y7" t="s">
        <v>92</v>
      </c>
      <c r="Z7" t="s">
        <v>123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P8">
        <f t="shared" si="1"/>
        <v>3</v>
      </c>
      <c r="Q8">
        <f>COUNTIF('Pharma Group AG'!$R:$R,T8)</f>
        <v>4</v>
      </c>
      <c r="R8" s="6">
        <f>COUNTIFS('Pharma Group AG'!B7:B506,'Backing 4'!$R$2,'Pharma Group AG'!R7:R506,'Backing 4'!T8)</f>
        <v>0</v>
      </c>
      <c r="S8" s="6">
        <f>COUNTIFS('Pharma Group AG'!B7:B506,'Backing 4'!$S$2,'Pharma Group AG'!R7:R506,'Backing 4'!T8)</f>
        <v>3</v>
      </c>
      <c r="T8" t="s">
        <v>97</v>
      </c>
      <c r="U8" t="s">
        <v>122</v>
      </c>
      <c r="W8">
        <f>IF('Pharma Group AG'!R7="","",COUNTIFS('Pharma Group AG'!B7:B506,'Backing 4'!$R$2,'Pharma Group AG'!R7:R506,'Backing 4'!T8))</f>
        <v>0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P9">
        <f t="shared" si="1"/>
        <v>3</v>
      </c>
      <c r="Q9">
        <f>COUNTIF('Pharma Group AG'!$R:$R,T9)</f>
        <v>3</v>
      </c>
      <c r="R9" s="6">
        <f>COUNTIFS('Pharma Group AG'!B8:B507,'Backing 4'!$R$2,'Pharma Group AG'!R8:R507,'Backing 4'!T9)</f>
        <v>0</v>
      </c>
      <c r="S9" s="6">
        <f>COUNTIFS('Pharma Group AG'!B8:B507,'Backing 4'!$S$2,'Pharma Group AG'!R8:R507,'Backing 4'!T9)</f>
        <v>3</v>
      </c>
      <c r="T9" t="s">
        <v>105</v>
      </c>
      <c r="U9" t="s">
        <v>122</v>
      </c>
      <c r="W9">
        <f>IF('Pharma Group AG'!R8="","",COUNTIFS('Pharma Group AG'!B8:B507,'Backing 4'!$R$2,'Pharma Group AG'!R8:R507,'Backing 4'!T9))</f>
        <v>0</v>
      </c>
    </row>
    <row r="10" spans="3:26">
      <c r="P10">
        <f t="shared" si="1"/>
        <v>1</v>
      </c>
      <c r="Q10">
        <f>COUNTIF('Pharma Group AG'!$R:$R,T10)</f>
        <v>1</v>
      </c>
      <c r="R10" s="6">
        <f>COUNTIFS('Pharma Group AG'!B9:B508,'Backing 4'!$R$2,'Pharma Group AG'!R9:R508,'Backing 4'!T10)</f>
        <v>0</v>
      </c>
      <c r="S10" s="6">
        <f>COUNTIFS('Pharma Group AG'!B9:B508,'Backing 4'!$S$2,'Pharma Group AG'!R9:R508,'Backing 4'!T10)</f>
        <v>1</v>
      </c>
      <c r="T10" t="s">
        <v>106</v>
      </c>
      <c r="U10" t="s">
        <v>122</v>
      </c>
      <c r="W10">
        <f>IF('Pharma Group AG'!R9="","",COUNTIFS('Pharma Group AG'!B9:B508,'Backing 4'!$R$2,'Pharma Group AG'!R9:R508,'Backing 4'!T10))</f>
        <v>0</v>
      </c>
    </row>
    <row r="11" spans="3:26">
      <c r="P11">
        <f t="shared" si="1"/>
        <v>10</v>
      </c>
      <c r="Q11">
        <f>COUNTIF('Pharma Group AG'!$R:$R,T11)</f>
        <v>10</v>
      </c>
      <c r="R11" s="6">
        <f>COUNTIFS('Pharma Group AG'!B10:B509,'Backing 4'!$R$2,'Pharma Group AG'!R10:R509,'Backing 4'!T11)</f>
        <v>2</v>
      </c>
      <c r="S11" s="6">
        <f>COUNTIFS('Pharma Group AG'!B10:B509,'Backing 4'!$S$2,'Pharma Group AG'!R10:R509,'Backing 4'!T11)</f>
        <v>8</v>
      </c>
      <c r="T11" t="s">
        <v>101</v>
      </c>
      <c r="U11" t="s">
        <v>124</v>
      </c>
      <c r="W11">
        <f>IF('Pharma Group AG'!R10="","",COUNTIFS('Pharma Group AG'!B10:B509,'Backing 4'!$R$2,'Pharma Group AG'!R10:R509,'Backing 4'!T11))</f>
        <v>2</v>
      </c>
    </row>
    <row r="12" spans="3:26">
      <c r="P12">
        <f t="shared" si="1"/>
        <v>18</v>
      </c>
      <c r="Q12">
        <f>COUNTIF('Pharma Group AG'!$R:$R,T12)</f>
        <v>19</v>
      </c>
      <c r="R12" s="6">
        <f>COUNTIFS('Pharma Group AG'!B11:B510,'Backing 4'!$R$2,'Pharma Group AG'!R11:R510,'Backing 4'!T12)</f>
        <v>4</v>
      </c>
      <c r="S12" s="6">
        <f>COUNTIFS('Pharma Group AG'!B11:B510,'Backing 4'!$S$2,'Pharma Group AG'!R11:R510,'Backing 4'!T12)</f>
        <v>14</v>
      </c>
      <c r="T12" t="s">
        <v>109</v>
      </c>
      <c r="U12" t="s">
        <v>123</v>
      </c>
      <c r="W12">
        <f>IF('Pharma Group AG'!R11="","",COUNTIFS('Pharma Group AG'!B11:B510,'Backing 4'!$R$2,'Pharma Group AG'!R11:R510,'Backing 4'!T12))</f>
        <v>4</v>
      </c>
    </row>
    <row r="13" spans="3:26">
      <c r="P13">
        <f t="shared" si="1"/>
        <v>17</v>
      </c>
      <c r="Q13">
        <f>COUNTIF('Pharma Group AG'!$R:$R,T13)</f>
        <v>17</v>
      </c>
      <c r="R13" s="6">
        <f>COUNTIFS('Pharma Group AG'!B12:B511,'Backing 4'!$R$2,'Pharma Group AG'!R12:R511,'Backing 4'!T13)</f>
        <v>3</v>
      </c>
      <c r="S13" s="6">
        <f>COUNTIFS('Pharma Group AG'!B12:B511,'Backing 4'!$S$2,'Pharma Group AG'!R12:R511,'Backing 4'!T13)</f>
        <v>14</v>
      </c>
      <c r="T13" t="s">
        <v>103</v>
      </c>
      <c r="U13" t="s">
        <v>124</v>
      </c>
      <c r="W13">
        <f>IF('Pharma Group AG'!R12="","",COUNTIFS('Pharma Group AG'!B12:B511,'Backing 4'!$R$2,'Pharma Group AG'!R12:R511,'Backing 4'!T13))</f>
        <v>3</v>
      </c>
    </row>
    <row r="14" spans="3:26">
      <c r="P14">
        <f t="shared" si="1"/>
        <v>1</v>
      </c>
      <c r="Q14">
        <f>COUNTIF('Pharma Group AG'!$R:$R,T14)</f>
        <v>1</v>
      </c>
      <c r="R14" s="6">
        <f>COUNTIFS('Pharma Group AG'!B13:B512,'Backing 4'!$R$2,'Pharma Group AG'!R13:R512,'Backing 4'!T14)</f>
        <v>0</v>
      </c>
      <c r="S14" s="6">
        <f>COUNTIFS('Pharma Group AG'!B13:B512,'Backing 4'!$S$2,'Pharma Group AG'!R13:R512,'Backing 4'!T14)</f>
        <v>1</v>
      </c>
      <c r="T14" t="s">
        <v>112</v>
      </c>
      <c r="U14" t="s">
        <v>122</v>
      </c>
      <c r="W14">
        <f>IF('Pharma Group AG'!R13="","",COUNTIFS('Pharma Group AG'!B13:B512,'Backing 4'!$R$2,'Pharma Group AG'!R13:R512,'Backing 4'!T14))</f>
        <v>0</v>
      </c>
    </row>
    <row r="15" spans="3:26">
      <c r="J15">
        <v>1</v>
      </c>
      <c r="K15">
        <v>2</v>
      </c>
      <c r="M15">
        <v>1</v>
      </c>
      <c r="N15">
        <v>0</v>
      </c>
      <c r="P15">
        <f t="shared" si="1"/>
        <v>3</v>
      </c>
      <c r="Q15">
        <f>COUNTIF('Pharma Group AG'!$R:$R,T15)</f>
        <v>3</v>
      </c>
      <c r="R15" s="6">
        <f>COUNTIFS('Pharma Group AG'!B14:B513,'Backing 4'!$R$2,'Pharma Group AG'!R14:R513,'Backing 4'!T15)</f>
        <v>1</v>
      </c>
      <c r="S15" s="6">
        <f>COUNTIFS('Pharma Group AG'!B14:B513,'Backing 4'!$S$2,'Pharma Group AG'!R14:R513,'Backing 4'!T15)</f>
        <v>2</v>
      </c>
      <c r="T15" t="s">
        <v>113</v>
      </c>
      <c r="U15" t="s">
        <v>122</v>
      </c>
      <c r="W15">
        <f>IF('Pharma Group AG'!R14="","",COUNTIFS('Pharma Group AG'!B14:B513,'Backing 4'!$R$2,'Pharma Group AG'!R14:R513,'Backing 4'!T15))</f>
        <v>1</v>
      </c>
    </row>
    <row r="16" spans="3:26">
      <c r="J16">
        <v>2</v>
      </c>
      <c r="K16">
        <v>3</v>
      </c>
      <c r="M16">
        <v>2</v>
      </c>
      <c r="N16">
        <v>0</v>
      </c>
      <c r="P16">
        <f t="shared" si="1"/>
        <v>4</v>
      </c>
      <c r="Q16">
        <f>COUNTIF('Pharma Group AG'!$R:$R,T16)</f>
        <v>5</v>
      </c>
      <c r="R16" s="6">
        <f>COUNTIFS('Pharma Group AG'!B15:B514,'Backing 4'!$R$2,'Pharma Group AG'!R15:R514,'Backing 4'!T16)</f>
        <v>4</v>
      </c>
      <c r="S16" s="6">
        <f>COUNTIFS('Pharma Group AG'!B15:B514,'Backing 4'!$S$2,'Pharma Group AG'!R15:R514,'Backing 4'!T16)</f>
        <v>0</v>
      </c>
      <c r="T16" t="s">
        <v>107</v>
      </c>
      <c r="U16" t="s">
        <v>122</v>
      </c>
      <c r="W16">
        <f>IF('Pharma Group AG'!R15="","",COUNTIFS('Pharma Group AG'!B15:B514,'Backing 4'!$R$2,'Pharma Group AG'!R15:R514,'Backing 4'!T16))</f>
        <v>4</v>
      </c>
    </row>
    <row r="17" spans="10:23">
      <c r="J17">
        <v>3</v>
      </c>
      <c r="K17">
        <v>2</v>
      </c>
      <c r="M17">
        <v>3</v>
      </c>
      <c r="N17">
        <v>0</v>
      </c>
      <c r="P17">
        <f t="shared" si="1"/>
        <v>13</v>
      </c>
      <c r="Q17">
        <f>COUNTIF('Pharma Group AG'!$R:$R,T17)</f>
        <v>14</v>
      </c>
      <c r="R17" s="6">
        <f>COUNTIFS('Pharma Group AG'!B16:B515,'Backing 4'!$R$2,'Pharma Group AG'!R16:R515,'Backing 4'!T17)</f>
        <v>5</v>
      </c>
      <c r="S17" s="6">
        <f>COUNTIFS('Pharma Group AG'!B16:B515,'Backing 4'!$S$2,'Pharma Group AG'!R16:R515,'Backing 4'!T17)</f>
        <v>8</v>
      </c>
      <c r="T17" t="s">
        <v>108</v>
      </c>
      <c r="U17" t="s">
        <v>123</v>
      </c>
      <c r="W17" t="str">
        <f>IF('Pharma Group AG'!R16="","",COUNTIFS('Pharma Group AG'!B16:B515,'Backing 4'!$R$2,'Pharma Group AG'!R16:R515,'Backing 4'!T17))</f>
        <v/>
      </c>
    </row>
    <row r="18" spans="10:23">
      <c r="J18">
        <v>4</v>
      </c>
      <c r="K18">
        <v>2</v>
      </c>
      <c r="M18">
        <v>4</v>
      </c>
      <c r="N18">
        <v>0</v>
      </c>
      <c r="P18">
        <f t="shared" si="1"/>
        <v>26</v>
      </c>
      <c r="Q18">
        <f>COUNTIF('Pharma Group AG'!$R:$R,T18)</f>
        <v>27</v>
      </c>
      <c r="R18" s="6">
        <f>COUNTIFS('Pharma Group AG'!B17:B516,'Backing 4'!$R$2,'Pharma Group AG'!R17:R516,'Backing 4'!T18)</f>
        <v>10</v>
      </c>
      <c r="S18" s="6">
        <f>COUNTIFS('Pharma Group AG'!B17:B516,'Backing 4'!$S$2,'Pharma Group AG'!R17:R516,'Backing 4'!T18)</f>
        <v>16</v>
      </c>
      <c r="T18" t="s">
        <v>110</v>
      </c>
      <c r="U18" t="s">
        <v>123</v>
      </c>
      <c r="W18">
        <f>IF('Pharma Group AG'!R17="","",COUNTIFS('Pharma Group AG'!B17:B516,'Backing 4'!$R$2,'Pharma Group AG'!R17:R516,'Backing 4'!T18))</f>
        <v>10</v>
      </c>
    </row>
    <row r="19" spans="10:23">
      <c r="J19">
        <v>5</v>
      </c>
      <c r="K19">
        <v>3</v>
      </c>
      <c r="M19">
        <v>5</v>
      </c>
      <c r="N19">
        <v>0</v>
      </c>
      <c r="P19">
        <f t="shared" si="1"/>
        <v>23</v>
      </c>
      <c r="Q19">
        <f>COUNTIF('Pharma Group AG'!$R:$R,T19)</f>
        <v>24</v>
      </c>
      <c r="R19" s="6">
        <f>COUNTIFS('Pharma Group AG'!B18:B517,'Backing 4'!$R$2,'Pharma Group AG'!R18:R517,'Backing 4'!T19)</f>
        <v>4</v>
      </c>
      <c r="S19" s="6">
        <f>COUNTIFS('Pharma Group AG'!B18:B517,'Backing 4'!$S$2,'Pharma Group AG'!R18:R517,'Backing 4'!T19)</f>
        <v>19</v>
      </c>
      <c r="T19" t="s">
        <v>111</v>
      </c>
      <c r="U19" t="s">
        <v>124</v>
      </c>
      <c r="W19">
        <f>IF('Pharma Group AG'!R18="","",COUNTIFS('Pharma Group AG'!B18:B517,'Backing 4'!$R$2,'Pharma Group AG'!R18:R517,'Backing 4'!T19))</f>
        <v>4</v>
      </c>
    </row>
    <row r="20" spans="10:23">
      <c r="J20">
        <v>6</v>
      </c>
      <c r="K20">
        <v>2</v>
      </c>
      <c r="M20">
        <v>6</v>
      </c>
      <c r="N20">
        <v>0</v>
      </c>
      <c r="P20">
        <f t="shared" si="1"/>
        <v>0</v>
      </c>
      <c r="Q20">
        <f>COUNTIF('Pharma Group AG'!$R:$R,T20)</f>
        <v>1</v>
      </c>
      <c r="R20" s="6">
        <f>COUNTIFS('Pharma Group AG'!B19:B518,'Backing 4'!$R$2,'Pharma Group AG'!R19:R518,'Backing 4'!T20)</f>
        <v>0</v>
      </c>
      <c r="S20" s="6">
        <f>COUNTIFS('Pharma Group AG'!B19:B518,'Backing 4'!$S$2,'Pharma Group AG'!R19:R518,'Backing 4'!T20)</f>
        <v>0</v>
      </c>
      <c r="T20" t="s">
        <v>114</v>
      </c>
      <c r="U20" t="s">
        <v>122</v>
      </c>
      <c r="W20">
        <f>IF('Pharma Group AG'!R19="","",COUNTIFS('Pharma Group AG'!B19:B518,'Backing 4'!$R$2,'Pharma Group AG'!R19:R518,'Backing 4'!T20))</f>
        <v>0</v>
      </c>
    </row>
    <row r="21" spans="10:23">
      <c r="J21">
        <v>7</v>
      </c>
      <c r="K21">
        <v>2</v>
      </c>
      <c r="M21">
        <v>7</v>
      </c>
      <c r="N21">
        <v>0</v>
      </c>
      <c r="P21">
        <f t="shared" si="1"/>
        <v>4</v>
      </c>
      <c r="Q21">
        <f>COUNTIF('Pharma Group AG'!$R:$R,T21)</f>
        <v>4</v>
      </c>
      <c r="R21" s="6">
        <f>COUNTIFS('Pharma Group AG'!B20:B519,'Backing 4'!$R$2,'Pharma Group AG'!R20:R519,'Backing 4'!T21)</f>
        <v>3</v>
      </c>
      <c r="S21" s="6">
        <f>COUNTIFS('Pharma Group AG'!B20:B519,'Backing 4'!$S$2,'Pharma Group AG'!R20:R519,'Backing 4'!T21)</f>
        <v>1</v>
      </c>
      <c r="T21" t="s">
        <v>126</v>
      </c>
      <c r="U21" t="s">
        <v>122</v>
      </c>
      <c r="W21">
        <f>IF('Pharma Group AG'!R20="","",COUNTIFS('Pharma Group AG'!B20:B519,'Backing 4'!$R$2,'Pharma Group AG'!R20:R519,'Backing 4'!T21))</f>
        <v>3</v>
      </c>
    </row>
    <row r="22" spans="10:23">
      <c r="J22">
        <v>8</v>
      </c>
      <c r="K22">
        <v>2</v>
      </c>
      <c r="M22">
        <v>8</v>
      </c>
      <c r="N22">
        <v>0</v>
      </c>
      <c r="P22">
        <f t="shared" si="1"/>
        <v>1</v>
      </c>
      <c r="Q22">
        <f>COUNTIF('Pharma Group AG'!$R:$R,T22)</f>
        <v>2</v>
      </c>
      <c r="R22" s="6">
        <f>COUNTIFS('Pharma Group AG'!B21:B520,'Backing 4'!$R$2,'Pharma Group AG'!R21:R520,'Backing 4'!T22)</f>
        <v>1</v>
      </c>
      <c r="S22" s="6">
        <f>COUNTIFS('Pharma Group AG'!B21:B520,'Backing 4'!$S$2,'Pharma Group AG'!R21:R520,'Backing 4'!T22)</f>
        <v>0</v>
      </c>
      <c r="T22" t="s">
        <v>127</v>
      </c>
      <c r="U22" t="s">
        <v>122</v>
      </c>
      <c r="W22">
        <f>IF('Pharma Group AG'!R21="","",COUNTIFS('Pharma Group AG'!B21:B520,'Backing 4'!$R$2,'Pharma Group AG'!R21:R520,'Backing 4'!T22))</f>
        <v>1</v>
      </c>
    </row>
    <row r="23" spans="10:23">
      <c r="J23">
        <v>9</v>
      </c>
      <c r="K23">
        <v>2</v>
      </c>
      <c r="M23">
        <v>9</v>
      </c>
      <c r="N23">
        <v>0</v>
      </c>
      <c r="P23">
        <f t="shared" si="1"/>
        <v>11</v>
      </c>
      <c r="Q23">
        <f>COUNTIF('Pharma Group AG'!$R:$R,T23)</f>
        <v>11</v>
      </c>
      <c r="R23" s="6">
        <f>COUNTIFS('Pharma Group AG'!B22:B521,'Backing 4'!$R$2,'Pharma Group AG'!R22:R521,'Backing 4'!T23)</f>
        <v>3</v>
      </c>
      <c r="S23" s="6">
        <f>COUNTIFS('Pharma Group AG'!B22:B521,'Backing 4'!$S$2,'Pharma Group AG'!R22:R521,'Backing 4'!T23)</f>
        <v>8</v>
      </c>
      <c r="T23" t="s">
        <v>128</v>
      </c>
      <c r="U23" t="s">
        <v>123</v>
      </c>
      <c r="W23" t="str">
        <f>IF('Pharma Group AG'!R22="","",COUNTIFS('Pharma Group AG'!B22:B521,'Backing 4'!$R$2,'Pharma Group AG'!R22:R521,'Backing 4'!T23))</f>
        <v/>
      </c>
    </row>
    <row r="24" spans="10:23">
      <c r="J24">
        <v>10</v>
      </c>
      <c r="K24">
        <v>2</v>
      </c>
      <c r="M24">
        <v>10</v>
      </c>
      <c r="N24">
        <v>0</v>
      </c>
      <c r="P24">
        <f t="shared" si="1"/>
        <v>32</v>
      </c>
      <c r="Q24">
        <f>COUNTIF('Pharma Group AG'!$R:$R,T24)</f>
        <v>34</v>
      </c>
      <c r="R24" s="6">
        <f>COUNTIFS('Pharma Group AG'!B23:B522,'Backing 4'!$R$2,'Pharma Group AG'!R23:R522,'Backing 4'!T24)</f>
        <v>21</v>
      </c>
      <c r="S24" s="6">
        <f>COUNTIFS('Pharma Group AG'!B23:B522,'Backing 4'!$S$2,'Pharma Group AG'!R23:R522,'Backing 4'!T24)</f>
        <v>11</v>
      </c>
      <c r="T24" t="s">
        <v>129</v>
      </c>
      <c r="U24" t="s">
        <v>123</v>
      </c>
      <c r="W24" t="str">
        <f>IF('Pharma Group AG'!R23="","",COUNTIFS('Pharma Group AG'!B23:B522,'Backing 4'!$R$2,'Pharma Group AG'!R23:R522,'Backing 4'!T24))</f>
        <v/>
      </c>
    </row>
    <row r="25" spans="10:23">
      <c r="J25">
        <v>11</v>
      </c>
      <c r="K25">
        <v>2</v>
      </c>
      <c r="M25">
        <v>11</v>
      </c>
      <c r="N25">
        <v>0</v>
      </c>
      <c r="P25">
        <f t="shared" si="1"/>
        <v>39</v>
      </c>
      <c r="Q25">
        <f>COUNTIF('Pharma Group AG'!$R:$R,T25)</f>
        <v>40</v>
      </c>
      <c r="R25" s="6">
        <f>COUNTIFS('Pharma Group AG'!B24:B523,'Backing 4'!$R$2,'Pharma Group AG'!R24:R523,'Backing 4'!T25)</f>
        <v>10</v>
      </c>
      <c r="S25" s="6">
        <f>COUNTIFS('Pharma Group AG'!B24:B523,'Backing 4'!$S$2,'Pharma Group AG'!R24:R523,'Backing 4'!T25)</f>
        <v>29</v>
      </c>
      <c r="T25" t="s">
        <v>130</v>
      </c>
      <c r="U25" t="s">
        <v>123</v>
      </c>
      <c r="W25">
        <f>IF('Pharma Group AG'!R24="","",COUNTIFS('Pharma Group AG'!B24:B523,'Backing 4'!$R$2,'Pharma Group AG'!R24:R523,'Backing 4'!T25))</f>
        <v>10</v>
      </c>
    </row>
    <row r="26" spans="10:23">
      <c r="J26">
        <v>12</v>
      </c>
      <c r="K26">
        <v>2</v>
      </c>
      <c r="M26">
        <v>12</v>
      </c>
      <c r="N26">
        <v>0</v>
      </c>
      <c r="P26">
        <f t="shared" si="1"/>
        <v>2</v>
      </c>
      <c r="Q26">
        <f>COUNTIF('Pharma Group AG'!$R:$R,T26)</f>
        <v>2</v>
      </c>
      <c r="R26" s="6">
        <f>COUNTIFS('Pharma Group AG'!B25:B524,'Backing 4'!$R$2,'Pharma Group AG'!R25:R524,'Backing 4'!T26)</f>
        <v>1</v>
      </c>
      <c r="S26" s="6">
        <f>COUNTIFS('Pharma Group AG'!B25:B524,'Backing 4'!$S$2,'Pharma Group AG'!R25:R524,'Backing 4'!T26)</f>
        <v>1</v>
      </c>
      <c r="T26" t="s">
        <v>131</v>
      </c>
      <c r="U26" t="s">
        <v>122</v>
      </c>
      <c r="W26">
        <f>IF('Pharma Group AG'!R25="","",COUNTIFS('Pharma Group AG'!B25:B524,'Backing 4'!$R$2,'Pharma Group AG'!R25:R524,'Backing 4'!T26))</f>
        <v>1</v>
      </c>
    </row>
    <row r="27" spans="10:23">
      <c r="J27">
        <v>13</v>
      </c>
      <c r="K27">
        <v>1</v>
      </c>
      <c r="M27">
        <v>13</v>
      </c>
      <c r="N27">
        <v>0</v>
      </c>
      <c r="P27">
        <f t="shared" si="1"/>
        <v>4</v>
      </c>
      <c r="Q27">
        <f>COUNTIF('Pharma Group AG'!$R:$R,T27)</f>
        <v>4</v>
      </c>
      <c r="R27" s="6">
        <f>COUNTIFS('Pharma Group AG'!B26:B525,'Backing 4'!$R$2,'Pharma Group AG'!R26:R525,'Backing 4'!T27)</f>
        <v>1</v>
      </c>
      <c r="S27" s="6">
        <f>COUNTIFS('Pharma Group AG'!B26:B525,'Backing 4'!$S$2,'Pharma Group AG'!R26:R525,'Backing 4'!T27)</f>
        <v>3</v>
      </c>
      <c r="T27" t="s">
        <v>120</v>
      </c>
      <c r="U27" t="s">
        <v>122</v>
      </c>
      <c r="W27">
        <f>IF('Pharma Group AG'!R26="","",COUNTIFS('Pharma Group AG'!B26:B525,'Backing 4'!$R$2,'Pharma Group AG'!R26:R525,'Backing 4'!T27))</f>
        <v>1</v>
      </c>
    </row>
    <row r="28" spans="10:23">
      <c r="J28">
        <v>14</v>
      </c>
      <c r="K28">
        <v>2</v>
      </c>
      <c r="M28">
        <v>14</v>
      </c>
      <c r="N28">
        <v>0</v>
      </c>
      <c r="P28">
        <f t="shared" si="1"/>
        <v>5</v>
      </c>
      <c r="Q28">
        <f>COUNTIF('Pharma Group AG'!$R:$R,T28)</f>
        <v>5</v>
      </c>
      <c r="R28" s="6">
        <f>COUNTIFS('Pharma Group AG'!B27:B526,'Backing 4'!$R$2,'Pharma Group AG'!R27:R526,'Backing 4'!T28)</f>
        <v>4</v>
      </c>
      <c r="S28" s="6">
        <f>COUNTIFS('Pharma Group AG'!B27:B526,'Backing 4'!$S$2,'Pharma Group AG'!R27:R526,'Backing 4'!T28)</f>
        <v>1</v>
      </c>
      <c r="T28" t="s">
        <v>115</v>
      </c>
      <c r="U28" t="s">
        <v>122</v>
      </c>
      <c r="W28">
        <f>IF('Pharma Group AG'!R27="","",COUNTIFS('Pharma Group AG'!B27:B526,'Backing 4'!$R$2,'Pharma Group AG'!R27:R526,'Backing 4'!T28))</f>
        <v>4</v>
      </c>
    </row>
    <row r="29" spans="10:23">
      <c r="J29">
        <v>15</v>
      </c>
      <c r="K29">
        <v>2</v>
      </c>
      <c r="M29">
        <v>15</v>
      </c>
      <c r="N29">
        <v>0</v>
      </c>
      <c r="P29">
        <f t="shared" si="1"/>
        <v>20</v>
      </c>
      <c r="Q29">
        <f>COUNTIF('Pharma Group AG'!$R:$R,T29)</f>
        <v>22</v>
      </c>
      <c r="R29" s="6">
        <f>COUNTIFS('Pharma Group AG'!B28:B527,'Backing 4'!$R$2,'Pharma Group AG'!R28:R527,'Backing 4'!T29)</f>
        <v>10</v>
      </c>
      <c r="S29" s="6">
        <f>COUNTIFS('Pharma Group AG'!B28:B527,'Backing 4'!$S$2,'Pharma Group AG'!R28:R527,'Backing 4'!T29)</f>
        <v>10</v>
      </c>
      <c r="T29" t="s">
        <v>116</v>
      </c>
      <c r="U29" t="s">
        <v>123</v>
      </c>
      <c r="W29">
        <f>IF('Pharma Group AG'!R28="","",COUNTIFS('Pharma Group AG'!B28:B527,'Backing 4'!$R$2,'Pharma Group AG'!R28:R527,'Backing 4'!T29))</f>
        <v>10</v>
      </c>
    </row>
    <row r="30" spans="10:23">
      <c r="J30">
        <v>16</v>
      </c>
      <c r="K30">
        <v>2</v>
      </c>
      <c r="M30">
        <v>16</v>
      </c>
      <c r="N30">
        <v>0</v>
      </c>
      <c r="P30">
        <f t="shared" si="1"/>
        <v>90</v>
      </c>
      <c r="Q30">
        <f>COUNTIF('Pharma Group AG'!$R:$R,T30)</f>
        <v>92</v>
      </c>
      <c r="R30" s="6">
        <f>COUNTIFS('Pharma Group AG'!B29:B528,'Backing 4'!$R$2,'Pharma Group AG'!R29:R528,'Backing 4'!T30)</f>
        <v>54</v>
      </c>
      <c r="S30" s="6">
        <f>COUNTIFS('Pharma Group AG'!B29:B528,'Backing 4'!$S$2,'Pharma Group AG'!R29:R528,'Backing 4'!T30)</f>
        <v>36</v>
      </c>
      <c r="T30" t="s">
        <v>117</v>
      </c>
      <c r="U30" t="s">
        <v>123</v>
      </c>
      <c r="W30">
        <f>IF('Pharma Group AG'!R29="","",COUNTIFS('Pharma Group AG'!B29:B528,'Backing 4'!$R$2,'Pharma Group AG'!R29:R528,'Backing 4'!T30))</f>
        <v>54</v>
      </c>
    </row>
    <row r="31" spans="10:23">
      <c r="J31">
        <v>17</v>
      </c>
      <c r="K31">
        <v>2</v>
      </c>
      <c r="M31">
        <v>17</v>
      </c>
      <c r="N31">
        <v>0</v>
      </c>
      <c r="P31">
        <f t="shared" si="1"/>
        <v>58</v>
      </c>
      <c r="Q31">
        <f>COUNTIF('Pharma Group AG'!$R:$R,T31)</f>
        <v>61</v>
      </c>
      <c r="R31" s="6">
        <f>COUNTIFS('Pharma Group AG'!B30:B529,'Backing 4'!$R$2,'Pharma Group AG'!R30:R529,'Backing 4'!T31)</f>
        <v>27</v>
      </c>
      <c r="S31" s="6">
        <f>COUNTIFS('Pharma Group AG'!B30:B529,'Backing 4'!$S$2,'Pharma Group AG'!R30:R529,'Backing 4'!T31)</f>
        <v>31</v>
      </c>
      <c r="T31" t="s">
        <v>118</v>
      </c>
      <c r="U31" t="s">
        <v>123</v>
      </c>
      <c r="W31">
        <f>IF('Pharma Group AG'!R30="","",COUNTIFS('Pharma Group AG'!B30:B529,'Backing 4'!$R$2,'Pharma Group AG'!R30:R529,'Backing 4'!T31))</f>
        <v>27</v>
      </c>
    </row>
    <row r="32" spans="10:23">
      <c r="J32">
        <v>18</v>
      </c>
      <c r="K32">
        <v>0</v>
      </c>
      <c r="M32">
        <v>18</v>
      </c>
      <c r="N32">
        <v>0</v>
      </c>
      <c r="P32">
        <f t="shared" si="1"/>
        <v>2</v>
      </c>
      <c r="Q32">
        <f>COUNTIF('Pharma Group AG'!$R:$R,T32)</f>
        <v>3</v>
      </c>
      <c r="R32" s="6">
        <f>COUNTIFS('Pharma Group AG'!B31:B530,'Backing 4'!$R$2,'Pharma Group AG'!R31:R530,'Backing 4'!T32)</f>
        <v>2</v>
      </c>
      <c r="S32" s="6">
        <f>COUNTIFS('Pharma Group AG'!B31:B530,'Backing 4'!$S$2,'Pharma Group AG'!R31:R530,'Backing 4'!T32)</f>
        <v>0</v>
      </c>
      <c r="T32" t="s">
        <v>119</v>
      </c>
      <c r="U32" t="s">
        <v>122</v>
      </c>
      <c r="W32">
        <f>IF('Pharma Group AG'!R31="","",COUNTIFS('Pharma Group AG'!B31:B530,'Backing 4'!$R$2,'Pharma Group AG'!R31:R530,'Backing 4'!T32))</f>
        <v>2</v>
      </c>
    </row>
    <row r="33" spans="10:17">
      <c r="J33">
        <v>19</v>
      </c>
      <c r="K33">
        <v>0</v>
      </c>
      <c r="M33">
        <v>19</v>
      </c>
      <c r="N33">
        <v>0</v>
      </c>
      <c r="P33">
        <f>SUM(P3:P32)</f>
        <v>419</v>
      </c>
      <c r="Q33">
        <f>SUM(Q3:Q32)</f>
        <v>438</v>
      </c>
    </row>
    <row r="34" spans="10:17">
      <c r="J34">
        <v>20</v>
      </c>
      <c r="K34">
        <v>1</v>
      </c>
      <c r="M34">
        <v>20</v>
      </c>
      <c r="N34">
        <v>0</v>
      </c>
    </row>
    <row r="35" spans="10:17">
      <c r="J35">
        <v>21</v>
      </c>
      <c r="K35">
        <v>2</v>
      </c>
      <c r="M35">
        <v>21</v>
      </c>
      <c r="N35">
        <v>0</v>
      </c>
    </row>
    <row r="36" spans="10:17">
      <c r="J36">
        <v>22</v>
      </c>
      <c r="K36">
        <v>3</v>
      </c>
      <c r="M36">
        <v>22</v>
      </c>
      <c r="N36">
        <v>0</v>
      </c>
    </row>
    <row r="37" spans="10:17">
      <c r="J37">
        <v>23</v>
      </c>
      <c r="K37">
        <v>2</v>
      </c>
      <c r="M37">
        <v>23</v>
      </c>
      <c r="N37">
        <v>0</v>
      </c>
    </row>
    <row r="38" spans="10:17">
      <c r="J38">
        <v>24</v>
      </c>
      <c r="K38">
        <v>2</v>
      </c>
      <c r="M38">
        <v>24</v>
      </c>
      <c r="N38">
        <v>0</v>
      </c>
    </row>
    <row r="39" spans="10:17">
      <c r="J39">
        <v>25</v>
      </c>
      <c r="K39">
        <v>2</v>
      </c>
      <c r="M39">
        <v>25</v>
      </c>
      <c r="N39">
        <v>0</v>
      </c>
    </row>
    <row r="40" spans="10:17">
      <c r="J40">
        <v>26</v>
      </c>
      <c r="K40">
        <v>2</v>
      </c>
      <c r="M40">
        <v>26</v>
      </c>
      <c r="N40">
        <v>0</v>
      </c>
    </row>
    <row r="41" spans="10:17">
      <c r="J41">
        <v>27</v>
      </c>
      <c r="K41">
        <v>2</v>
      </c>
      <c r="M41">
        <v>27</v>
      </c>
      <c r="N41">
        <v>0</v>
      </c>
    </row>
    <row r="42" spans="10:17">
      <c r="J42">
        <v>28</v>
      </c>
      <c r="K42">
        <v>3</v>
      </c>
      <c r="M42">
        <v>28</v>
      </c>
      <c r="N42">
        <v>0</v>
      </c>
    </row>
    <row r="43" spans="10:17">
      <c r="J43">
        <v>29</v>
      </c>
      <c r="K43">
        <v>2</v>
      </c>
      <c r="M43">
        <v>29</v>
      </c>
      <c r="N43">
        <v>0</v>
      </c>
    </row>
    <row r="44" spans="10:17">
      <c r="J44">
        <v>30</v>
      </c>
      <c r="K44">
        <v>2</v>
      </c>
      <c r="M44">
        <v>30</v>
      </c>
      <c r="N44">
        <v>0</v>
      </c>
    </row>
    <row r="45" spans="10:17">
      <c r="J45">
        <v>31</v>
      </c>
      <c r="K45">
        <v>2</v>
      </c>
      <c r="M45">
        <v>31</v>
      </c>
      <c r="N45">
        <v>0</v>
      </c>
    </row>
    <row r="46" spans="10:17">
      <c r="J46">
        <v>32</v>
      </c>
      <c r="K46">
        <v>2</v>
      </c>
      <c r="M46">
        <v>32</v>
      </c>
      <c r="N46">
        <v>0</v>
      </c>
    </row>
    <row r="47" spans="10:17">
      <c r="J47">
        <v>33</v>
      </c>
      <c r="K47">
        <v>2</v>
      </c>
      <c r="M47">
        <v>33</v>
      </c>
      <c r="N47">
        <v>0</v>
      </c>
    </row>
    <row r="48" spans="10:17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Asif Ali Khan</cp:lastModifiedBy>
  <dcterms:created xsi:type="dcterms:W3CDTF">2020-09-23T13:01:50Z</dcterms:created>
  <dcterms:modified xsi:type="dcterms:W3CDTF">2022-09-22T10:18:24Z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  <property fmtid="{D5CDD505-2E9C-101B-9397-08002B2CF9AE}" pid="22" name="MSIP_Label_defa4170-0d19-0005-0004-bc88714345d2_Enabled">
    <vt:lpwstr>true</vt:lpwstr>
  </property>
  <property fmtid="{D5CDD505-2E9C-101B-9397-08002B2CF9AE}" pid="23" name="MSIP_Label_defa4170-0d19-0005-0004-bc88714345d2_SetDate">
    <vt:lpwstr>2022-09-14T12:34:54Z</vt:lpwstr>
  </property>
  <property fmtid="{D5CDD505-2E9C-101B-9397-08002B2CF9AE}" pid="24" name="MSIP_Label_defa4170-0d19-0005-0004-bc88714345d2_Method">
    <vt:lpwstr>Standard</vt:lpwstr>
  </property>
  <property fmtid="{D5CDD505-2E9C-101B-9397-08002B2CF9AE}" pid="25" name="MSIP_Label_defa4170-0d19-0005-0004-bc88714345d2_Name">
    <vt:lpwstr>defa4170-0d19-0005-0004-bc88714345d2</vt:lpwstr>
  </property>
  <property fmtid="{D5CDD505-2E9C-101B-9397-08002B2CF9AE}" pid="26" name="MSIP_Label_defa4170-0d19-0005-0004-bc88714345d2_SiteId">
    <vt:lpwstr>8faefb75-5f2a-4de9-b887-e16801a28800</vt:lpwstr>
  </property>
  <property fmtid="{D5CDD505-2E9C-101B-9397-08002B2CF9AE}" pid="27" name="MSIP_Label_defa4170-0d19-0005-0004-bc88714345d2_ActionId">
    <vt:lpwstr>e51f472d-a0a5-4a33-bc66-9c1df500e45e</vt:lpwstr>
  </property>
  <property fmtid="{D5CDD505-2E9C-101B-9397-08002B2CF9AE}" pid="28" name="MSIP_Label_defa4170-0d19-0005-0004-bc88714345d2_ContentBits">
    <vt:lpwstr>0</vt:lpwstr>
  </property>
</Properties>
</file>