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2"/>
  </bookViews>
  <sheets>
    <sheet name="Guidelines" sheetId="1" r:id="rId1"/>
    <sheet name="DeptWiseTask" sheetId="2" state="hidden" r:id="rId2"/>
    <sheet name="TimeSheet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41" i="3" l="1"/>
  <c r="G42" i="3"/>
  <c r="G47" i="3" l="1"/>
  <c r="G39" i="3"/>
  <c r="G38" i="3"/>
  <c r="G35" i="3"/>
  <c r="G36" i="3"/>
  <c r="G31" i="3"/>
  <c r="G30" i="3"/>
  <c r="G28" i="3"/>
  <c r="G27" i="3"/>
  <c r="G25" i="3"/>
  <c r="G24" i="3"/>
  <c r="G23" i="3"/>
  <c r="G10" i="3"/>
  <c r="G11" i="3"/>
  <c r="G12" i="3"/>
  <c r="G13" i="3"/>
  <c r="G14" i="3"/>
  <c r="I51" i="3"/>
  <c r="H51" i="3"/>
  <c r="G49" i="3"/>
  <c r="G48" i="3"/>
  <c r="G46" i="3"/>
  <c r="G45" i="3"/>
  <c r="G44" i="3"/>
  <c r="G43" i="3"/>
  <c r="G40" i="3"/>
  <c r="G37" i="3"/>
  <c r="G34" i="3"/>
  <c r="G33" i="3"/>
  <c r="G32" i="3"/>
  <c r="G29" i="3"/>
  <c r="G26" i="3"/>
  <c r="G22" i="3"/>
  <c r="G21" i="3"/>
  <c r="G20" i="3"/>
  <c r="G19" i="3"/>
  <c r="G17" i="3"/>
  <c r="G16" i="3"/>
  <c r="G15" i="3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H52" i="3" l="1"/>
  <c r="G51" i="3"/>
</calcChain>
</file>

<file path=xl/sharedStrings.xml><?xml version="1.0" encoding="utf-8"?>
<sst xmlns="http://schemas.openxmlformats.org/spreadsheetml/2006/main" count="440" uniqueCount="219">
  <si>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</si>
  <si>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</si>
  <si>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</si>
  <si>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</si>
  <si>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</si>
  <si>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</si>
  <si>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</si>
  <si>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</si>
  <si>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</si>
  <si>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</si>
  <si>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</si>
  <si>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</si>
  <si>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</si>
  <si>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</si>
  <si>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</si>
  <si>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</si>
  <si>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</si>
  <si>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</si>
  <si>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</si>
  <si>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</si>
  <si>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</si>
  <si>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</si>
  <si>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</si>
  <si>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</si>
  <si>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</si>
  <si>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</si>
  <si>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</si>
  <si>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</si>
  <si>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</si>
  <si>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</si>
  <si>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</si>
  <si>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</si>
  <si>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</si>
  <si>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</si>
  <si>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</si>
  <si>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</si>
  <si>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</si>
  <si>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</si>
  <si>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</si>
  <si>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</si>
  <si>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</si>
  <si>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</si>
  <si>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</si>
  <si>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</si>
  <si>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</si>
  <si>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</si>
  <si>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</si>
  <si>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</si>
  <si>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</si>
  <si>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</si>
  <si>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</si>
  <si>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</si>
  <si>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</si>
  <si>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</si>
  <si>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</si>
  <si>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</si>
  <si>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</si>
  <si>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</si>
  <si>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</si>
  <si>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</si>
  <si>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</si>
  <si>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</si>
  <si>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</si>
  <si>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</si>
  <si>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</si>
  <si>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</si>
  <si>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</si>
  <si>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</si>
  <si>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</si>
  <si>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</si>
  <si>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</si>
  <si>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</si>
  <si>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</si>
  <si>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</si>
  <si>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</si>
  <si>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</si>
  <si>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</si>
  <si>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</si>
  <si>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</si>
  <si>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</si>
  <si>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</si>
  <si>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</si>
  <si>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</si>
  <si>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</si>
  <si>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</si>
  <si>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</si>
  <si>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</si>
  <si>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</si>
  <si>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</si>
  <si>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</si>
  <si>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</si>
  <si>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</si>
  <si>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</si>
  <si>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</si>
  <si>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</si>
  <si>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</si>
  <si>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</si>
  <si>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</si>
  <si>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</si>
  <si>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</si>
  <si>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</si>
  <si>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</si>
  <si>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</si>
  <si>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</si>
  <si>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</si>
  <si>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</si>
  <si>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</si>
  <si>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</si>
  <si>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</si>
  <si>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</si>
  <si>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</si>
  <si>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</si>
  <si>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</si>
  <si>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</si>
  <si>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</si>
  <si>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</si>
  <si>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</si>
  <si>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</si>
  <si>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</si>
  <si>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</si>
  <si>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</si>
  <si>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</si>
  <si>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</si>
  <si>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</si>
  <si>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</si>
  <si>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</si>
  <si>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</si>
  <si>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</si>
  <si>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</si>
  <si>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</si>
  <si>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</si>
  <si>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</si>
  <si>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</si>
  <si>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</si>
  <si>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</si>
  <si>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</si>
  <si>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</si>
  <si>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</si>
  <si>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</si>
  <si>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</si>
  <si>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</si>
  <si>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</si>
  <si>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</si>
  <si>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</si>
  <si>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</si>
  <si>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</si>
  <si>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</si>
  <si>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</si>
  <si>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</si>
  <si>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</si>
  <si>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</si>
  <si>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</si>
  <si>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</si>
  <si>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</si>
  <si>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</si>
  <si>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</si>
  <si>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</si>
  <si>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</si>
  <si>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</si>
  <si>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</si>
  <si>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</si>
  <si>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</si>
  <si>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</si>
  <si>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</si>
  <si>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</si>
  <si>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</si>
  <si>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</si>
  <si>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</si>
  <si>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</si>
  <si>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</si>
  <si>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</si>
  <si>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</si>
  <si>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</si>
  <si>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Employee Name:</t>
  </si>
  <si>
    <t>Md. Robiul Awoul</t>
  </si>
  <si>
    <t>Designation:</t>
  </si>
  <si>
    <t>Sr. Network Engineer</t>
  </si>
  <si>
    <t>Wing:</t>
  </si>
  <si>
    <t>Delivery</t>
  </si>
  <si>
    <t>Unit:</t>
  </si>
  <si>
    <t>Active Network</t>
  </si>
  <si>
    <t>Supervisor's Name:</t>
  </si>
  <si>
    <t>Sadia Nasrin Haque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</si>
  <si>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</si>
  <si>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</si>
  <si>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</si>
  <si>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</si>
  <si>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</si>
  <si>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</si>
  <si>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</si>
  <si>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</si>
  <si>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</si>
  <si>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</si>
  <si>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</si>
  <si>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</si>
  <si>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</si>
  <si>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Friday</t>
  </si>
  <si>
    <t>BCC NDC</t>
  </si>
  <si>
    <t>BCC</t>
  </si>
  <si>
    <t>AMC Support Works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</si>
  <si>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</si>
  <si>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</si>
  <si>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</si>
  <si>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</si>
  <si>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</si>
  <si>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</si>
  <si>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</si>
  <si>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</si>
  <si>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</si>
  <si>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01-02-2018 28-02-2018</t>
  </si>
  <si>
    <t>Sembcorp</t>
  </si>
  <si>
    <t>Agargaon</t>
  </si>
  <si>
    <t>Panthapath</t>
  </si>
  <si>
    <t>Installation</t>
  </si>
  <si>
    <t>Dhaka</t>
  </si>
  <si>
    <t>Sirajganj</t>
  </si>
  <si>
    <t>Site</t>
  </si>
  <si>
    <t>Hotel</t>
  </si>
  <si>
    <t>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</si>
</sst>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,##0.00;[Red]#,##0.00"/>
  </numFmts>
  <fonts count="16">
    <font>
      <sz val="10"/>
      <color rgb="FF000000"/>
      <name val="Arial"/>
      <charset val="1"/>
    </font>
    <font>
      <sz val="10"/>
      <name val="Arial"/>
      <charset val="1"/>
    </font>
    <font>
      <b/>
      <u/>
      <sz val="16"/>
      <name val="Arial"/>
      <charset val="1"/>
    </font>
    <font>
      <b/>
      <sz val="16"/>
      <name val="Arial"/>
      <charset val="1"/>
    </font>
    <font>
      <b/>
      <sz val="10"/>
      <color rgb="FFFF0000"/>
      <name val="Arial"/>
      <charset val="1"/>
    </font>
    <font>
      <b/>
      <sz val="10"/>
      <name val="Calibri"/>
      <charset val="1"/>
    </font>
    <font>
      <sz val="10"/>
      <name val="Calibri"/>
      <charset val="1"/>
    </font>
    <font>
      <b/>
      <u/>
      <sz val="14"/>
      <name val="Calibri"/>
      <charset val="1"/>
    </font>
    <font>
      <sz val="12"/>
      <name val="Calibri"/>
      <charset val="1"/>
    </font>
    <font>
      <sz val="12"/>
      <name val="Calibri"/>
      <family val="2"/>
      <charset val="1"/>
    </font>
    <font>
      <b/>
      <sz val="12"/>
      <name val="Calibri"/>
      <charset val="1"/>
    </font>
    <font>
      <sz val="12"/>
      <name val="Arial Narrow"/>
      <charset val="1"/>
    </font>
    <font>
      <b/>
      <sz val="12"/>
      <color rgb="FF000000"/>
      <name val="Calibri"/>
      <charset val="1"/>
    </font>
    <font>
      <b/>
      <sz val="12"/>
      <name val="Arial Narrow"/>
      <charset val="1"/>
    </font>
    <font>
      <b/>
      <sz val="12"/>
      <color rgb="FF000000"/>
      <name val="'Arial Narrow'"/>
      <charset val="1"/>
    </font>
    <font>
      <b/>
      <sz val="10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4" fillId="0" borderId="0" xfId="0" applyFont="1" applyAlignment="1">
      <alignment horizontal="center"/>
    </xf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3" borderId="1" xfId="0" applyFont="1" applyFill="1" applyBorder="1"/>
    <xf numFmtId="0" fontId="6" fillId="0" borderId="1" xfId="0" applyFont="1" applyBorder="1"/>
    <xf numFmtId="0" fontId="6" fillId="0" borderId="0" xfId="0" applyFont="1"/>
    <xf numFmtId="0" fontId="6" fillId="0" borderId="3" xfId="0" applyFont="1" applyBorder="1"/>
    <xf numFmtId="0" fontId="8" fillId="0" borderId="0" xfId="0" applyFont="1"/>
    <xf numFmtId="0" fontId="8" fillId="0" borderId="1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 wrapText="1"/>
    </xf>
    <xf numFmtId="20" fontId="8" fillId="0" borderId="0" xfId="0" applyNumberFormat="1" applyFont="1" applyAlignment="1">
      <alignment vertical="top"/>
    </xf>
    <xf numFmtId="0" fontId="8" fillId="0" borderId="0" xfId="0" applyFont="1" applyAlignment="1">
      <alignment horizontal="left" vertical="top"/>
    </xf>
    <xf numFmtId="0" fontId="10" fillId="4" borderId="5" xfId="0" applyFont="1" applyFill="1" applyBorder="1" applyAlignment="1">
      <alignment horizontal="center" vertical="top" wrapText="1"/>
    </xf>
    <xf numFmtId="164" fontId="8" fillId="0" borderId="1" xfId="0" applyNumberFormat="1" applyFont="1" applyBorder="1" applyAlignment="1">
      <alignment horizontal="left" vertical="top" wrapText="1"/>
    </xf>
    <xf numFmtId="164" fontId="8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19" fontId="8" fillId="0" borderId="1" xfId="0" applyNumberFormat="1" applyFont="1" applyBorder="1" applyAlignment="1">
      <alignment vertical="top" wrapText="1"/>
    </xf>
    <xf numFmtId="19" fontId="8" fillId="0" borderId="1" xfId="0" applyNumberFormat="1" applyFont="1" applyBorder="1" applyAlignment="1">
      <alignment vertical="center" wrapText="1"/>
    </xf>
    <xf numFmtId="20" fontId="8" fillId="0" borderId="1" xfId="0" applyNumberFormat="1" applyFont="1" applyBorder="1" applyAlignment="1">
      <alignment vertical="top" wrapText="1"/>
    </xf>
    <xf numFmtId="165" fontId="8" fillId="0" borderId="1" xfId="0" applyNumberFormat="1" applyFont="1" applyBorder="1" applyAlignment="1">
      <alignment horizontal="center" vertical="top" wrapText="1"/>
    </xf>
    <xf numFmtId="165" fontId="8" fillId="0" borderId="1" xfId="0" applyNumberFormat="1" applyFont="1" applyBorder="1" applyAlignment="1">
      <alignment vertical="top" wrapText="1"/>
    </xf>
    <xf numFmtId="165" fontId="8" fillId="0" borderId="1" xfId="0" applyNumberFormat="1" applyFont="1" applyBorder="1" applyAlignment="1">
      <alignment wrapText="1"/>
    </xf>
    <xf numFmtId="0" fontId="6" fillId="0" borderId="0" xfId="0" applyFont="1"/>
    <xf numFmtId="0" fontId="0" fillId="0" borderId="0" xfId="0" applyFont="1" applyAlignment="1"/>
    <xf numFmtId="165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left" vertical="top" wrapText="1"/>
    </xf>
    <xf numFmtId="19" fontId="8" fillId="0" borderId="1" xfId="0" applyNumberFormat="1" applyFont="1" applyBorder="1" applyAlignment="1">
      <alignment vertical="center" wrapText="1"/>
    </xf>
    <xf numFmtId="165" fontId="9" fillId="0" borderId="1" xfId="0" applyNumberFormat="1" applyFont="1" applyBorder="1" applyAlignment="1">
      <alignment vertical="top" wrapText="1"/>
    </xf>
    <xf numFmtId="165" fontId="9" fillId="0" borderId="1" xfId="0" applyNumberFormat="1" applyFont="1" applyBorder="1" applyAlignment="1">
      <alignment wrapText="1"/>
    </xf>
    <xf numFmtId="20" fontId="8" fillId="0" borderId="1" xfId="0" applyNumberFormat="1" applyFont="1" applyBorder="1" applyAlignment="1">
      <alignment vertical="top" wrapText="1"/>
    </xf>
    <xf numFmtId="165" fontId="8" fillId="0" borderId="1" xfId="0" applyNumberFormat="1" applyFont="1" applyBorder="1" applyAlignment="1">
      <alignment horizontal="center" vertical="top" wrapText="1"/>
    </xf>
    <xf numFmtId="165" fontId="8" fillId="0" borderId="1" xfId="0" applyNumberFormat="1" applyFont="1" applyBorder="1" applyAlignment="1">
      <alignment vertical="top" wrapText="1"/>
    </xf>
    <xf numFmtId="164" fontId="8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18" fontId="11" fillId="0" borderId="0" xfId="0" applyNumberFormat="1" applyFont="1" applyAlignment="1">
      <alignment vertical="top" wrapText="1"/>
    </xf>
    <xf numFmtId="0" fontId="12" fillId="0" borderId="6" xfId="0" applyFont="1" applyBorder="1" applyAlignment="1">
      <alignment vertical="top" wrapText="1"/>
    </xf>
    <xf numFmtId="46" fontId="8" fillId="0" borderId="6" xfId="0" applyNumberFormat="1" applyFont="1" applyBorder="1" applyAlignment="1">
      <alignment vertical="top" wrapText="1"/>
    </xf>
    <xf numFmtId="165" fontId="10" fillId="0" borderId="6" xfId="0" applyNumberFormat="1" applyFont="1" applyBorder="1" applyAlignment="1">
      <alignment horizontal="center" vertical="top" wrapText="1"/>
    </xf>
    <xf numFmtId="165" fontId="10" fillId="0" borderId="6" xfId="0" applyNumberFormat="1" applyFont="1" applyBorder="1" applyAlignment="1">
      <alignment vertical="top" wrapText="1"/>
    </xf>
    <xf numFmtId="0" fontId="8" fillId="0" borderId="6" xfId="0" applyFont="1" applyBorder="1" applyAlignment="1">
      <alignment horizontal="left" vertical="top" wrapText="1"/>
    </xf>
    <xf numFmtId="165" fontId="14" fillId="2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vertical="top"/>
    </xf>
    <xf numFmtId="0" fontId="15" fillId="0" borderId="0" xfId="0" applyFont="1" applyAlignment="1">
      <alignment horizontal="left"/>
    </xf>
    <xf numFmtId="20" fontId="6" fillId="0" borderId="0" xfId="0" applyNumberFormat="1" applyFont="1" applyAlignment="1">
      <alignment horizontal="left" vertical="top"/>
    </xf>
    <xf numFmtId="0" fontId="12" fillId="0" borderId="0" xfId="0" applyFont="1"/>
    <xf numFmtId="0" fontId="12" fillId="0" borderId="0" xfId="0" applyFont="1" applyAlignment="1">
      <alignment horizontal="left" vertical="top"/>
    </xf>
    <xf numFmtId="0" fontId="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/>
    </xf>
    <xf numFmtId="164" fontId="8" fillId="0" borderId="1" xfId="0" applyNumberFormat="1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19" fontId="8" fillId="0" borderId="1" xfId="0" applyNumberFormat="1" applyFont="1" applyFill="1" applyBorder="1" applyAlignment="1">
      <alignment vertical="top" wrapText="1"/>
    </xf>
    <xf numFmtId="19" fontId="8" fillId="0" borderId="1" xfId="0" applyNumberFormat="1" applyFont="1" applyFill="1" applyBorder="1" applyAlignment="1">
      <alignment vertical="center" wrapText="1"/>
    </xf>
    <xf numFmtId="20" fontId="8" fillId="0" borderId="1" xfId="0" applyNumberFormat="1" applyFont="1" applyFill="1" applyBorder="1" applyAlignment="1">
      <alignment vertical="top" wrapText="1"/>
    </xf>
    <xf numFmtId="165" fontId="8" fillId="0" borderId="1" xfId="0" applyNumberFormat="1" applyFont="1" applyFill="1" applyBorder="1" applyAlignment="1">
      <alignment horizontal="center" vertical="top" wrapText="1"/>
    </xf>
    <xf numFmtId="165" fontId="8" fillId="0" borderId="1" xfId="0" applyNumberFormat="1" applyFont="1" applyFill="1" applyBorder="1" applyAlignment="1">
      <alignment vertical="top" wrapText="1"/>
    </xf>
    <xf numFmtId="165" fontId="8" fillId="0" borderId="1" xfId="0" applyNumberFormat="1" applyFont="1" applyFill="1" applyBorder="1" applyAlignment="1">
      <alignment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8" fillId="5" borderId="1" xfId="0" applyFont="1" applyFill="1" applyBorder="1" applyAlignment="1">
      <alignment horizontal="left" vertical="top" wrapText="1"/>
    </xf>
    <xf numFmtId="19" fontId="8" fillId="5" borderId="1" xfId="0" applyNumberFormat="1" applyFont="1" applyFill="1" applyBorder="1" applyAlignment="1">
      <alignment vertical="top" wrapText="1"/>
    </xf>
    <xf numFmtId="19" fontId="8" fillId="5" borderId="1" xfId="0" applyNumberFormat="1" applyFont="1" applyFill="1" applyBorder="1" applyAlignment="1">
      <alignment vertical="center" wrapText="1"/>
    </xf>
    <xf numFmtId="20" fontId="8" fillId="5" borderId="1" xfId="0" applyNumberFormat="1" applyFont="1" applyFill="1" applyBorder="1" applyAlignment="1">
      <alignment vertical="top" wrapText="1"/>
    </xf>
    <xf numFmtId="165" fontId="8" fillId="5" borderId="1" xfId="0" applyNumberFormat="1" applyFont="1" applyFill="1" applyBorder="1" applyAlignment="1">
      <alignment horizontal="center" vertical="top" wrapText="1"/>
    </xf>
    <xf numFmtId="165" fontId="8" fillId="5" borderId="1" xfId="0" applyNumberFormat="1" applyFont="1" applyFill="1" applyBorder="1" applyAlignment="1">
      <alignment vertical="top" wrapText="1"/>
    </xf>
    <xf numFmtId="165" fontId="8" fillId="5" borderId="1" xfId="0" applyNumberFormat="1" applyFont="1" applyFill="1" applyBorder="1" applyAlignment="1">
      <alignment wrapText="1"/>
    </xf>
    <xf numFmtId="0" fontId="2" fillId="0" borderId="0" xfId="0" applyFont="1" applyBorder="1" applyAlignment="1">
      <alignment horizontal="left"/>
    </xf>
    <xf numFmtId="0" fontId="1" fillId="0" borderId="1" xfId="0" applyFont="1" applyBorder="1" applyAlignment="1">
      <alignment vertical="center"/>
    </xf>
    <xf numFmtId="165" fontId="9" fillId="0" borderId="1" xfId="0" applyNumberFormat="1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/>
    </xf>
    <xf numFmtId="15" fontId="9" fillId="0" borderId="4" xfId="0" applyNumberFormat="1" applyFont="1" applyBorder="1" applyAlignment="1">
      <alignment horizontal="left" vertical="top"/>
    </xf>
    <xf numFmtId="20" fontId="13" fillId="0" borderId="1" xfId="0" applyNumberFormat="1" applyFont="1" applyBorder="1" applyAlignment="1">
      <alignment horizontal="left" vertical="top" wrapText="1"/>
    </xf>
    <xf numFmtId="165" fontId="10" fillId="0" borderId="1" xfId="0" applyNumberFormat="1" applyFont="1" applyBorder="1" applyAlignment="1">
      <alignment horizontal="right" vertical="top" wrapText="1"/>
    </xf>
    <xf numFmtId="0" fontId="7" fillId="0" borderId="0" xfId="0" applyFont="1" applyBorder="1" applyAlignment="1">
      <alignment horizontal="left"/>
    </xf>
    <xf numFmtId="15" fontId="8" fillId="0" borderId="4" xfId="0" applyNumberFormat="1" applyFont="1" applyBorder="1" applyAlignment="1">
      <alignment horizontal="left" vertical="top"/>
    </xf>
  </cellXfs>
  <cellStyles count="2">
    <cellStyle name="Explanatory Text" xfId="1" builtinId="53" customBuilti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topLeftCell="A19" zoomScaleNormal="100" workbookViewId="0">
      <selection activeCell="A19" sqref="A19"/>
    </sheetView>
  </sheetViews>
  <sheetFormatPr defaultRowHeight="12.75"/>
  <cols>
    <col min="1" max="1" width="7.28515625" customWidth="1"/>
    <col min="2" max="2" width="95.140625" customWidth="1"/>
    <col min="3" max="26" width="8" customWidth="1"/>
    <col min="27" max="1025" width="17.28515625" customWidth="1"/>
  </cols>
  <sheetData>
    <row r="1" spans="1:26" ht="12.75" customHeight="1">
      <c r="A1" s="1"/>
      <c r="B1" s="2"/>
    </row>
    <row r="2" spans="1:26" ht="20.25" customHeight="1">
      <c r="A2" s="82" t="s">
        <v>0</v>
      </c>
      <c r="B2" s="8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1">
        <v>1</v>
      </c>
      <c r="B4" s="5" t="s">
        <v>1</v>
      </c>
    </row>
    <row r="5" spans="1:26" ht="12.75" customHeight="1">
      <c r="A5" s="1">
        <v>2</v>
      </c>
      <c r="B5" s="2" t="s">
        <v>2</v>
      </c>
    </row>
    <row r="6" spans="1:26" ht="12.75" customHeight="1">
      <c r="A6" s="1"/>
      <c r="B6" s="2" t="s">
        <v>3</v>
      </c>
    </row>
    <row r="7" spans="1:26" ht="12.75" customHeight="1">
      <c r="A7" s="1"/>
      <c r="B7" s="2" t="s">
        <v>4</v>
      </c>
    </row>
    <row r="8" spans="1:26" ht="12.75" customHeight="1">
      <c r="A8" s="1">
        <v>3</v>
      </c>
      <c r="B8" s="6" t="s">
        <v>5</v>
      </c>
    </row>
    <row r="9" spans="1:26" ht="12.75" customHeight="1">
      <c r="A9" s="1"/>
      <c r="B9" s="2"/>
    </row>
    <row r="10" spans="1:26" ht="12.75" customHeight="1">
      <c r="A10" s="4"/>
      <c r="B10" s="2"/>
    </row>
    <row r="11" spans="1:26" ht="20.25" customHeight="1">
      <c r="A11" s="82" t="s">
        <v>6</v>
      </c>
      <c r="B11" s="8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8" t="s">
        <v>7</v>
      </c>
      <c r="B14" s="9" t="s">
        <v>8</v>
      </c>
    </row>
    <row r="15" spans="1:26" ht="12.75" customHeight="1">
      <c r="A15" s="10" t="s">
        <v>9</v>
      </c>
      <c r="B15" s="11" t="s">
        <v>10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2.75" customHeight="1">
      <c r="A16" s="10" t="s">
        <v>11</v>
      </c>
      <c r="B16" s="9" t="s">
        <v>12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2.75" customHeight="1">
      <c r="A17" s="10" t="s">
        <v>13</v>
      </c>
      <c r="B17" s="9" t="s">
        <v>14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2.75" customHeight="1">
      <c r="A18" s="10" t="s">
        <v>15</v>
      </c>
      <c r="B18" s="9" t="s">
        <v>16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2.75" customHeight="1">
      <c r="A19" s="10" t="s">
        <v>17</v>
      </c>
      <c r="B19" s="11" t="s">
        <v>18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2.75" customHeight="1">
      <c r="A20" s="10" t="s">
        <v>19</v>
      </c>
      <c r="B20" s="9" t="s">
        <v>20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2.75" customHeight="1">
      <c r="A21" s="10" t="s">
        <v>21</v>
      </c>
      <c r="B21" s="9" t="s">
        <v>22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2.75" customHeight="1">
      <c r="A22" s="10"/>
      <c r="B22" s="11" t="s">
        <v>23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2.75" customHeight="1">
      <c r="A23" s="10" t="s">
        <v>24</v>
      </c>
      <c r="B23" s="9" t="s">
        <v>25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2.75" customHeight="1">
      <c r="A24" s="10" t="s">
        <v>26</v>
      </c>
      <c r="B24" s="11" t="s">
        <v>27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2.75" customHeight="1">
      <c r="A25" s="10" t="s">
        <v>28</v>
      </c>
      <c r="B25" s="11" t="s">
        <v>29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2.75" customHeight="1">
      <c r="A26" s="10" t="s">
        <v>30</v>
      </c>
      <c r="B26" s="9" t="s">
        <v>31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2.75" customHeight="1">
      <c r="B27" s="11" t="s">
        <v>32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2.75" customHeight="1">
      <c r="A28" s="10" t="s">
        <v>33</v>
      </c>
      <c r="B28" s="9" t="s">
        <v>34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2.75" customHeight="1">
      <c r="A29" s="10"/>
      <c r="B29" s="11" t="s">
        <v>32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2.75" customHeight="1">
      <c r="A30" s="10" t="s">
        <v>35</v>
      </c>
      <c r="B30" s="11" t="s">
        <v>36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2.75" customHeight="1">
      <c r="A31" s="10" t="s">
        <v>37</v>
      </c>
      <c r="B31" s="11" t="s">
        <v>38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2.75" customHeight="1">
      <c r="A32" s="10" t="s">
        <v>39</v>
      </c>
      <c r="B32" s="11" t="s">
        <v>40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2.75" customHeight="1">
      <c r="A33" s="8" t="s">
        <v>41</v>
      </c>
      <c r="B33" s="9" t="s">
        <v>42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2.75" customHeight="1">
      <c r="A34" s="8" t="s">
        <v>43</v>
      </c>
      <c r="B34" s="9" t="s">
        <v>44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2.75" customHeight="1">
      <c r="A35" s="8" t="s">
        <v>45</v>
      </c>
      <c r="B35" s="9" t="s">
        <v>46</v>
      </c>
    </row>
    <row r="36" spans="1:26" ht="12.75" customHeight="1">
      <c r="A36" s="8" t="s">
        <v>47</v>
      </c>
      <c r="B36" s="11" t="s">
        <v>48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2.75" customHeight="1">
      <c r="A37" s="8" t="s">
        <v>49</v>
      </c>
      <c r="B37" s="83" t="s">
        <v>36</v>
      </c>
    </row>
    <row r="38" spans="1:26" ht="12.75" customHeight="1">
      <c r="A38" s="8" t="s">
        <v>50</v>
      </c>
      <c r="B38" s="83"/>
    </row>
    <row r="39" spans="1:26" ht="12.75" customHeight="1">
      <c r="A39" s="8" t="s">
        <v>51</v>
      </c>
      <c r="B39" s="83"/>
    </row>
    <row r="40" spans="1:26" ht="12.75" customHeight="1">
      <c r="A40" s="8" t="s">
        <v>52</v>
      </c>
      <c r="B40" s="83"/>
    </row>
    <row r="41" spans="1:26" ht="12.75" customHeight="1">
      <c r="A41" s="8" t="s">
        <v>53</v>
      </c>
      <c r="B41" s="9" t="s">
        <v>54</v>
      </c>
    </row>
    <row r="44" spans="1:26" ht="12.75" customHeight="1">
      <c r="A44" s="13" t="s">
        <v>55</v>
      </c>
      <c r="B44" s="14" t="s">
        <v>56</v>
      </c>
    </row>
    <row r="45" spans="1:26" ht="12.75" customHeight="1"/>
    <row r="46" spans="1:26" ht="12.75" customHeight="1"/>
    <row r="47" spans="1:26" ht="12.75" customHeight="1"/>
    <row r="48" spans="1:2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</sheetData>
  <mergeCells count="3">
    <mergeCell ref="A2:B2"/>
    <mergeCell ref="A11:B11"/>
    <mergeCell ref="B37:B40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RowHeight="12.75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  <col min="27" max="1025" width="17.28515625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15" t="s">
        <v>57</v>
      </c>
      <c r="C2" s="15" t="s">
        <v>58</v>
      </c>
      <c r="D2" s="15" t="s">
        <v>59</v>
      </c>
      <c r="E2" s="15" t="s">
        <v>60</v>
      </c>
      <c r="F2" s="15" t="s">
        <v>61</v>
      </c>
      <c r="G2" s="15" t="s">
        <v>62</v>
      </c>
      <c r="H2" s="15" t="s">
        <v>63</v>
      </c>
      <c r="I2" s="15" t="s">
        <v>64</v>
      </c>
      <c r="J2" s="16" t="s">
        <v>65</v>
      </c>
      <c r="K2" s="15" t="s">
        <v>66</v>
      </c>
      <c r="L2" s="15"/>
      <c r="M2" s="15"/>
      <c r="N2" s="16"/>
      <c r="O2" s="2"/>
    </row>
    <row r="3" spans="1:15" ht="12.75" customHeight="1">
      <c r="A3" s="2"/>
      <c r="B3" s="17">
        <f>IF(TimeSheet!$C$5=$C$2,$C3,IF(TimeSheet!$C$5=$D$2,$D3,IF(TimeSheet!$C$5=$E$2,$E3,IF(TimeSheet!$C$5=$F$2,$F3,IF(TimeSheet!$C$5=$G$2,$G3,IF(TimeSheet!$C$5=$H$2,H3,IF(TimeSheet!$C$5=$I$2,I3,IF(TimeSheet!$C$5=$J$2,J3,N3))))))))</f>
        <v>0</v>
      </c>
      <c r="C3" s="18" t="s">
        <v>67</v>
      </c>
      <c r="D3" s="18" t="s">
        <v>68</v>
      </c>
      <c r="E3" s="18" t="s">
        <v>68</v>
      </c>
      <c r="F3" s="18" t="s">
        <v>69</v>
      </c>
      <c r="G3" s="18" t="s">
        <v>70</v>
      </c>
      <c r="H3" s="18" t="s">
        <v>71</v>
      </c>
      <c r="I3" s="18" t="s">
        <v>72</v>
      </c>
      <c r="J3" s="18" t="s">
        <v>73</v>
      </c>
      <c r="K3" s="18"/>
      <c r="L3" s="18"/>
      <c r="M3" s="18"/>
      <c r="N3" s="18"/>
      <c r="O3" s="2"/>
    </row>
    <row r="4" spans="1:15" ht="12.75" customHeight="1">
      <c r="A4" s="2"/>
      <c r="B4" s="17">
        <f>IF(TimeSheet!$C$5=$C$2,$C4,IF(TimeSheet!$C$5=$D$2,$D4,IF(TimeSheet!$C$5=$E$2,$E4,IF(TimeSheet!$C$5=$F$2,$F4,IF(TimeSheet!$C$5=$G$2,$G4,IF(TimeSheet!$C$5=$H$2,H4,IF(TimeSheet!$C$5=$I$2,I4,IF(TimeSheet!$C$5=$J$2,J4,N4))))))))</f>
        <v>0</v>
      </c>
      <c r="C4" s="18" t="s">
        <v>74</v>
      </c>
      <c r="D4" s="18" t="s">
        <v>74</v>
      </c>
      <c r="E4" s="18" t="s">
        <v>74</v>
      </c>
      <c r="F4" s="2" t="s">
        <v>75</v>
      </c>
      <c r="G4" s="11" t="s">
        <v>76</v>
      </c>
      <c r="H4" s="18" t="s">
        <v>77</v>
      </c>
      <c r="I4" s="18" t="s">
        <v>74</v>
      </c>
      <c r="J4" s="18" t="s">
        <v>78</v>
      </c>
      <c r="K4" s="11"/>
      <c r="L4" s="18"/>
      <c r="M4" s="18"/>
      <c r="N4" s="18"/>
      <c r="O4" s="2"/>
    </row>
    <row r="5" spans="1:15" ht="12.75" customHeight="1">
      <c r="A5" s="2"/>
      <c r="B5" s="17">
        <f>IF(TimeSheet!$C$5=$C$2,$C5,IF(TimeSheet!$C$5=$D$2,$D5,IF(TimeSheet!$C$5=$E$2,$E5,IF(TimeSheet!$C$5=$F$2,$F5,IF(TimeSheet!$C$5=$G$2,$G5,IF(TimeSheet!$C$5=$H$2,H5,IF(TimeSheet!$C$5=$I$2,I5,IF(TimeSheet!$C$5=$J$2,J5,N5))))))))</f>
        <v>0</v>
      </c>
      <c r="C5" s="18" t="s">
        <v>68</v>
      </c>
      <c r="D5" s="18" t="s">
        <v>79</v>
      </c>
      <c r="E5" s="18" t="s">
        <v>79</v>
      </c>
      <c r="F5" s="18" t="s">
        <v>74</v>
      </c>
      <c r="G5" s="11" t="s">
        <v>80</v>
      </c>
      <c r="H5" s="18" t="s">
        <v>81</v>
      </c>
      <c r="I5" s="18" t="s">
        <v>82</v>
      </c>
      <c r="J5" s="18" t="s">
        <v>83</v>
      </c>
      <c r="K5" s="11"/>
      <c r="L5" s="18"/>
      <c r="M5" s="18"/>
      <c r="N5" s="18"/>
      <c r="O5" s="19"/>
    </row>
    <row r="6" spans="1:15" ht="12.75" customHeight="1">
      <c r="A6" s="2"/>
      <c r="B6" s="17">
        <f>IF(TimeSheet!$C$5=$C$2,$C6,IF(TimeSheet!$C$5=$D$2,$D6,IF(TimeSheet!$C$5=$E$2,$E6,IF(TimeSheet!$C$5=$F$2,$F6,IF(TimeSheet!$C$5=$G$2,$G6,IF(TimeSheet!$C$5=$H$2,H6,IF(TimeSheet!$C$5=$I$2,I6,IF(TimeSheet!$C$5=$J$2,J6,N6))))))))</f>
        <v>0</v>
      </c>
      <c r="C6" s="18" t="s">
        <v>79</v>
      </c>
      <c r="D6" s="18" t="s">
        <v>82</v>
      </c>
      <c r="E6" s="18" t="s">
        <v>84</v>
      </c>
      <c r="F6" s="20" t="s">
        <v>85</v>
      </c>
      <c r="G6" s="18" t="s">
        <v>86</v>
      </c>
      <c r="H6" s="18" t="s">
        <v>87</v>
      </c>
      <c r="I6" s="18" t="s">
        <v>84</v>
      </c>
      <c r="J6" s="18" t="s">
        <v>68</v>
      </c>
      <c r="K6" s="18"/>
      <c r="L6" s="18"/>
      <c r="M6" s="18"/>
      <c r="N6" s="18"/>
      <c r="O6" s="2"/>
    </row>
    <row r="7" spans="1:15" ht="12.75" customHeight="1">
      <c r="A7" s="2"/>
      <c r="B7" s="17">
        <f>IF(TimeSheet!$C$5=$C$2,$C7,IF(TimeSheet!$C$5=$D$2,$D7,IF(TimeSheet!$C$5=$E$2,$E7,IF(TimeSheet!$C$5=$F$2,$F7,IF(TimeSheet!$C$5=$G$2,$G7,IF(TimeSheet!$C$5=$H$2,H7,IF(TimeSheet!$C$5=$I$2,I7,IF(TimeSheet!$C$5=$J$2,J7,N7))))))))</f>
        <v>0</v>
      </c>
      <c r="C7" s="18" t="s">
        <v>82</v>
      </c>
      <c r="D7" s="18" t="s">
        <v>88</v>
      </c>
      <c r="E7" s="18" t="s">
        <v>89</v>
      </c>
      <c r="F7" s="18" t="s">
        <v>90</v>
      </c>
      <c r="G7" s="18" t="s">
        <v>91</v>
      </c>
      <c r="H7" s="18" t="s">
        <v>92</v>
      </c>
      <c r="I7" s="18" t="s">
        <v>93</v>
      </c>
      <c r="J7" s="18" t="s">
        <v>74</v>
      </c>
      <c r="K7" s="18"/>
      <c r="L7" s="18"/>
      <c r="M7" s="18"/>
      <c r="N7" s="18"/>
      <c r="O7" s="2"/>
    </row>
    <row r="8" spans="1:15" ht="12.75" customHeight="1">
      <c r="A8" s="2"/>
      <c r="B8" s="17">
        <f>IF(TimeSheet!$C$5=$C$2,$C8,IF(TimeSheet!$C$5=$D$2,$D8,IF(TimeSheet!$C$5=$E$2,$E8,IF(TimeSheet!$C$5=$F$2,$F8,IF(TimeSheet!$C$5=$G$2,$G8,IF(TimeSheet!$C$5=$H$2,H8,IF(TimeSheet!$C$5=$I$2,I8,IF(TimeSheet!$C$5=$J$2,J8,N8))))))))</f>
        <v>0</v>
      </c>
      <c r="C8" s="18" t="s">
        <v>84</v>
      </c>
      <c r="D8" s="18" t="s">
        <v>84</v>
      </c>
      <c r="E8" s="18" t="s">
        <v>94</v>
      </c>
      <c r="F8" s="18" t="s">
        <v>84</v>
      </c>
      <c r="G8" s="18" t="s">
        <v>95</v>
      </c>
      <c r="H8" s="18" t="s">
        <v>96</v>
      </c>
      <c r="I8" s="18" t="s">
        <v>97</v>
      </c>
      <c r="J8" s="18" t="s">
        <v>98</v>
      </c>
      <c r="K8" s="18"/>
      <c r="L8" s="18"/>
      <c r="M8" s="18"/>
      <c r="N8" s="18"/>
      <c r="O8" s="2"/>
    </row>
    <row r="9" spans="1:15" ht="12.75" customHeight="1">
      <c r="A9" s="2"/>
      <c r="B9" s="17">
        <f>IF(TimeSheet!$C$5=$C$2,$C9,IF(TimeSheet!$C$5=$D$2,$D9,IF(TimeSheet!$C$5=$E$2,$E9,IF(TimeSheet!$C$5=$F$2,$F9,IF(TimeSheet!$C$5=$G$2,$G9,IF(TimeSheet!$C$5=$H$2,H9,IF(TimeSheet!$C$5=$I$2,I9,IF(TimeSheet!$C$5=$J$2,J9,N9))))))))</f>
        <v>0</v>
      </c>
      <c r="C9" s="18" t="s">
        <v>89</v>
      </c>
      <c r="D9" s="18" t="s">
        <v>89</v>
      </c>
      <c r="E9" s="18" t="s">
        <v>99</v>
      </c>
      <c r="F9" s="18" t="s">
        <v>100</v>
      </c>
      <c r="G9" s="18" t="s">
        <v>84</v>
      </c>
      <c r="H9" s="18" t="s">
        <v>101</v>
      </c>
      <c r="I9" s="20" t="s">
        <v>102</v>
      </c>
      <c r="J9" s="18" t="s">
        <v>84</v>
      </c>
      <c r="K9" s="18"/>
      <c r="L9" s="18"/>
      <c r="M9" s="20"/>
      <c r="N9" s="18"/>
      <c r="O9" s="2"/>
    </row>
    <row r="10" spans="1:15" ht="12.75" customHeight="1">
      <c r="A10" s="2"/>
      <c r="B10" s="17">
        <f>IF(TimeSheet!$C$5=$C$2,$C10,IF(TimeSheet!$C$5=$D$2,$D10,IF(TimeSheet!$C$5=$E$2,$E10,IF(TimeSheet!$C$5=$F$2,$F10,IF(TimeSheet!$C$5=$G$2,$G10,IF(TimeSheet!$C$5=$H$2,H10,IF(TimeSheet!$C$5=$I$2,I10,IF(TimeSheet!$C$5=$J$2,J10,N10))))))))</f>
        <v>0</v>
      </c>
      <c r="C10" s="18" t="s">
        <v>94</v>
      </c>
      <c r="D10" s="18" t="s">
        <v>94</v>
      </c>
      <c r="E10" s="18" t="s">
        <v>93</v>
      </c>
      <c r="F10" s="18" t="s">
        <v>93</v>
      </c>
      <c r="G10" s="18" t="s">
        <v>93</v>
      </c>
      <c r="H10" s="18" t="s">
        <v>74</v>
      </c>
      <c r="I10" s="18" t="s">
        <v>103</v>
      </c>
      <c r="J10" s="18" t="s">
        <v>104</v>
      </c>
      <c r="K10" s="18"/>
      <c r="L10" s="18"/>
      <c r="M10" s="18"/>
      <c r="N10" s="18"/>
      <c r="O10" s="2"/>
    </row>
    <row r="11" spans="1:15" ht="12.75" customHeight="1">
      <c r="A11" s="2"/>
      <c r="B11" s="17">
        <f>IF(TimeSheet!$C$5=$C$2,$C11,IF(TimeSheet!$C$5=$D$2,$D11,IF(TimeSheet!$C$5=$E$2,$E11,IF(TimeSheet!$C$5=$F$2,$F11,IF(TimeSheet!$C$5=$G$2,$G11,IF(TimeSheet!$C$5=$H$2,H11,IF(TimeSheet!$C$5=$I$2,I11,IF(TimeSheet!$C$5=$J$2,J11,N11))))))))</f>
        <v>0</v>
      </c>
      <c r="C11" s="18" t="s">
        <v>99</v>
      </c>
      <c r="D11" s="18" t="s">
        <v>99</v>
      </c>
      <c r="E11" s="18" t="s">
        <v>97</v>
      </c>
      <c r="F11" s="18" t="s">
        <v>97</v>
      </c>
      <c r="G11" s="18" t="s">
        <v>105</v>
      </c>
      <c r="H11" s="18" t="s">
        <v>84</v>
      </c>
      <c r="I11" s="18" t="s">
        <v>106</v>
      </c>
      <c r="J11" s="18" t="s">
        <v>107</v>
      </c>
      <c r="K11" s="18"/>
      <c r="L11" s="18"/>
      <c r="M11" s="18"/>
      <c r="N11" s="18"/>
      <c r="O11" s="19"/>
    </row>
    <row r="12" spans="1:15" ht="12.75" customHeight="1">
      <c r="A12" s="2"/>
      <c r="B12" s="17">
        <f>IF(TimeSheet!$C$5=$C$2,$C12,IF(TimeSheet!$C$5=$D$2,$D12,IF(TimeSheet!$C$5=$E$2,$E12,IF(TimeSheet!$C$5=$F$2,$F12,IF(TimeSheet!$C$5=$G$2,$G12,IF(TimeSheet!$C$5=$H$2,H12,IF(TimeSheet!$C$5=$I$2,I12,IF(TimeSheet!$C$5=$J$2,J12,N12))))))))</f>
        <v>0</v>
      </c>
      <c r="C12" s="18" t="s">
        <v>93</v>
      </c>
      <c r="D12" s="18" t="s">
        <v>93</v>
      </c>
      <c r="E12" s="18" t="s">
        <v>102</v>
      </c>
      <c r="F12" s="18" t="s">
        <v>108</v>
      </c>
      <c r="G12" s="18" t="s">
        <v>97</v>
      </c>
      <c r="H12" s="18" t="s">
        <v>109</v>
      </c>
      <c r="I12" s="18" t="s">
        <v>110</v>
      </c>
      <c r="J12" s="18" t="s">
        <v>93</v>
      </c>
      <c r="K12" s="18"/>
      <c r="L12" s="18"/>
      <c r="M12" s="18"/>
      <c r="N12" s="18"/>
      <c r="O12" s="2"/>
    </row>
    <row r="13" spans="1:15" ht="12.75" customHeight="1">
      <c r="A13" s="2"/>
      <c r="B13" s="17">
        <f>IF(TimeSheet!$C$5=$C$2,$C13,IF(TimeSheet!$C$5=$D$2,$D13,IF(TimeSheet!$C$5=$E$2,$E13,IF(TimeSheet!$C$5=$F$2,$F13,IF(TimeSheet!$C$5=$G$2,$G13,IF(TimeSheet!$C$5=$H$2,H13,IF(TimeSheet!$C$5=$I$2,I13,IF(TimeSheet!$C$5=$J$2,J13,N13))))))))</f>
        <v>0</v>
      </c>
      <c r="C13" s="18" t="s">
        <v>97</v>
      </c>
      <c r="D13" s="18" t="s">
        <v>97</v>
      </c>
      <c r="E13" s="18" t="s">
        <v>111</v>
      </c>
      <c r="F13" s="18" t="s">
        <v>112</v>
      </c>
      <c r="G13" s="18" t="s">
        <v>112</v>
      </c>
      <c r="H13" s="18" t="s">
        <v>113</v>
      </c>
      <c r="I13" s="18" t="s">
        <v>114</v>
      </c>
      <c r="J13" s="18" t="s">
        <v>115</v>
      </c>
      <c r="K13" s="18"/>
      <c r="L13" s="18"/>
      <c r="M13" s="18"/>
      <c r="N13" s="18"/>
      <c r="O13" s="2"/>
    </row>
    <row r="14" spans="1:15" ht="12.75" customHeight="1">
      <c r="A14" s="2"/>
      <c r="B14" s="17">
        <f>IF(TimeSheet!$C$5=$C$2,$C14,IF(TimeSheet!$C$5=$D$2,$D14,IF(TimeSheet!$C$5=$E$2,$E14,IF(TimeSheet!$C$5=$F$2,$F14,IF(TimeSheet!$C$5=$G$2,$G14,IF(TimeSheet!$C$5=$H$2,H14,IF(TimeSheet!$C$5=$I$2,I14,IF(TimeSheet!$C$5=$J$2,J14,N14))))))))</f>
        <v>0</v>
      </c>
      <c r="C14" s="20" t="s">
        <v>102</v>
      </c>
      <c r="D14" s="18" t="s">
        <v>112</v>
      </c>
      <c r="E14" s="18" t="s">
        <v>106</v>
      </c>
      <c r="F14" s="20" t="s">
        <v>102</v>
      </c>
      <c r="G14" s="20" t="s">
        <v>102</v>
      </c>
      <c r="H14" s="18" t="s">
        <v>116</v>
      </c>
      <c r="I14" s="18" t="s">
        <v>117</v>
      </c>
      <c r="J14" s="18" t="s">
        <v>97</v>
      </c>
      <c r="K14" s="20"/>
      <c r="L14" s="18"/>
      <c r="M14" s="18"/>
      <c r="N14" s="18"/>
      <c r="O14" s="2"/>
    </row>
    <row r="15" spans="1:15" ht="12.75" customHeight="1">
      <c r="A15" s="2"/>
      <c r="B15" s="17">
        <f>IF(TimeSheet!$C$5=$C$2,$C15,IF(TimeSheet!$C$5=$D$2,$D15,IF(TimeSheet!$C$5=$E$2,$E15,IF(TimeSheet!$C$5=$F$2,$F15,IF(TimeSheet!$C$5=$G$2,$G15,IF(TimeSheet!$C$5=$H$2,H15,IF(TimeSheet!$C$5=$I$2,I15,IF(TimeSheet!$C$5=$J$2,J15,N15))))))))</f>
        <v>0</v>
      </c>
      <c r="C15" s="18" t="s">
        <v>111</v>
      </c>
      <c r="D15" s="11" t="s">
        <v>102</v>
      </c>
      <c r="E15" s="18" t="s">
        <v>118</v>
      </c>
      <c r="F15" s="18" t="s">
        <v>119</v>
      </c>
      <c r="G15" s="18" t="s">
        <v>119</v>
      </c>
      <c r="H15" s="18" t="s">
        <v>120</v>
      </c>
      <c r="I15" s="18" t="s">
        <v>121</v>
      </c>
      <c r="J15" s="20" t="s">
        <v>102</v>
      </c>
      <c r="K15" s="18"/>
      <c r="L15" s="18"/>
      <c r="M15" s="18"/>
      <c r="N15" s="20"/>
      <c r="O15" s="2"/>
    </row>
    <row r="16" spans="1:15" ht="12.75" customHeight="1">
      <c r="A16" s="2"/>
      <c r="B16" s="17">
        <f>IF(TimeSheet!$C$5=$C$2,$C16,IF(TimeSheet!$C$5=$D$2,$D16,IF(TimeSheet!$C$5=$E$2,$E16,IF(TimeSheet!$C$5=$F$2,$F16,IF(TimeSheet!$C$5=$G$2,$G16,IF(TimeSheet!$C$5=$H$2,H16,IF(TimeSheet!$C$5=$I$2,I16,IF(TimeSheet!$C$5=$J$2,J16,N16))))))))</f>
        <v>0</v>
      </c>
      <c r="C16" s="18" t="s">
        <v>106</v>
      </c>
      <c r="D16" s="18" t="s">
        <v>111</v>
      </c>
      <c r="E16" s="18" t="s">
        <v>122</v>
      </c>
      <c r="F16" s="18" t="s">
        <v>123</v>
      </c>
      <c r="G16" s="18" t="s">
        <v>124</v>
      </c>
      <c r="H16" s="18" t="s">
        <v>105</v>
      </c>
      <c r="I16" s="18" t="s">
        <v>125</v>
      </c>
      <c r="J16" s="18" t="s">
        <v>126</v>
      </c>
      <c r="K16" s="18"/>
      <c r="L16" s="18"/>
      <c r="M16" s="18"/>
      <c r="N16" s="18"/>
      <c r="O16" s="2"/>
    </row>
    <row r="17" spans="1:15" ht="12.75" customHeight="1">
      <c r="A17" s="2"/>
      <c r="B17" s="17">
        <f>IF(TimeSheet!$C$5=$C$2,$C17,IF(TimeSheet!$C$5=$D$2,$D17,IF(TimeSheet!$C$5=$E$2,$E17,IF(TimeSheet!$C$5=$F$2,$F17,IF(TimeSheet!$C$5=$G$2,$G17,IF(TimeSheet!$C$5=$H$2,H17,IF(TimeSheet!$C$5=$I$2,I17,IF(TimeSheet!$C$5=$J$2,J17,N17))))))))</f>
        <v>0</v>
      </c>
      <c r="C17" s="18" t="s">
        <v>127</v>
      </c>
      <c r="D17" s="18" t="s">
        <v>106</v>
      </c>
      <c r="E17" s="18" t="s">
        <v>127</v>
      </c>
      <c r="F17" s="18" t="s">
        <v>106</v>
      </c>
      <c r="G17" s="18" t="s">
        <v>106</v>
      </c>
      <c r="H17" s="18" t="s">
        <v>93</v>
      </c>
      <c r="I17" s="18" t="s">
        <v>128</v>
      </c>
      <c r="J17" s="18" t="s">
        <v>106</v>
      </c>
      <c r="K17" s="18"/>
      <c r="L17" s="18"/>
      <c r="M17" s="18"/>
      <c r="N17" s="18"/>
      <c r="O17" s="2"/>
    </row>
    <row r="18" spans="1:15" ht="12.75" customHeight="1">
      <c r="A18" s="2"/>
      <c r="B18" s="17">
        <f>IF(TimeSheet!$C$5=$C$2,$C18,IF(TimeSheet!$C$5=$D$2,$D18,IF(TimeSheet!$C$5=$E$2,$E18,IF(TimeSheet!$C$5=$F$2,$F18,IF(TimeSheet!$C$5=$G$2,$G18,IF(TimeSheet!$C$5=$H$2,H18,IF(TimeSheet!$C$5=$I$2,I18,IF(TimeSheet!$C$5=$J$2,J18,N18))))))))</f>
        <v>0</v>
      </c>
      <c r="C18" s="18" t="s">
        <v>129</v>
      </c>
      <c r="D18" s="18" t="s">
        <v>118</v>
      </c>
      <c r="E18" s="18" t="s">
        <v>129</v>
      </c>
      <c r="F18" s="18" t="s">
        <v>118</v>
      </c>
      <c r="G18" s="18" t="s">
        <v>130</v>
      </c>
      <c r="H18" s="18" t="s">
        <v>131</v>
      </c>
      <c r="I18" s="18" t="s">
        <v>132</v>
      </c>
      <c r="J18" s="18" t="s">
        <v>118</v>
      </c>
      <c r="K18" s="18"/>
      <c r="L18" s="18"/>
      <c r="M18" s="18"/>
      <c r="N18" s="18"/>
      <c r="O18" s="2"/>
    </row>
    <row r="19" spans="1:15" ht="12.75" customHeight="1">
      <c r="A19" s="2"/>
      <c r="B19" s="17">
        <f>IF(TimeSheet!$C$5=$C$2,$C19,IF(TimeSheet!$C$5=$D$2,$D19,IF(TimeSheet!$C$5=$E$2,$E19,IF(TimeSheet!$C$5=$F$2,$F19,IF(TimeSheet!$C$5=$G$2,$G19,IF(TimeSheet!$C$5=$H$2,H19,IF(TimeSheet!$C$5=$I$2,I19,IF(TimeSheet!$C$5=$J$2,J19,N19))))))))</f>
        <v>0</v>
      </c>
      <c r="C19" s="18" t="s">
        <v>133</v>
      </c>
      <c r="D19" s="18" t="s">
        <v>122</v>
      </c>
      <c r="E19" s="18" t="s">
        <v>133</v>
      </c>
      <c r="F19" s="11" t="s">
        <v>134</v>
      </c>
      <c r="G19" s="18" t="s">
        <v>135</v>
      </c>
      <c r="H19" s="18" t="s">
        <v>97</v>
      </c>
      <c r="I19" s="11" t="s">
        <v>136</v>
      </c>
      <c r="J19" s="18" t="s">
        <v>137</v>
      </c>
      <c r="K19" s="18"/>
      <c r="L19" s="18"/>
      <c r="M19" s="11"/>
      <c r="N19" s="18"/>
      <c r="O19" s="2"/>
    </row>
    <row r="20" spans="1:15" ht="12.75" customHeight="1">
      <c r="A20" s="2"/>
      <c r="B20" s="17">
        <f>IF(TimeSheet!$C$5=$C$2,$C20,IF(TimeSheet!$C$5=$D$2,$D20,IF(TimeSheet!$C$5=$E$2,$E20,IF(TimeSheet!$C$5=$F$2,$F20,IF(TimeSheet!$C$5=$G$2,$G20,IF(TimeSheet!$C$5=$H$2,H20,IF(TimeSheet!$C$5=$I$2,I20,IF(TimeSheet!$C$5=$J$2,J20,N20))))))))</f>
        <v>0</v>
      </c>
      <c r="C20" s="18" t="s">
        <v>138</v>
      </c>
      <c r="D20" s="18" t="s">
        <v>127</v>
      </c>
      <c r="E20" s="18" t="s">
        <v>138</v>
      </c>
      <c r="F20" s="18" t="s">
        <v>139</v>
      </c>
      <c r="G20" s="18" t="s">
        <v>118</v>
      </c>
      <c r="H20" s="20" t="s">
        <v>102</v>
      </c>
      <c r="I20" s="11" t="s">
        <v>140</v>
      </c>
      <c r="J20" s="18" t="s">
        <v>141</v>
      </c>
      <c r="K20" s="18"/>
      <c r="L20" s="20"/>
      <c r="M20" s="11"/>
      <c r="N20" s="18"/>
      <c r="O20" s="2"/>
    </row>
    <row r="21" spans="1:15" ht="12.75" customHeight="1">
      <c r="A21" s="2"/>
      <c r="B21" s="17">
        <f>IF(TimeSheet!$C$5=$C$2,$C21,IF(TimeSheet!$C$5=$D$2,$D21,IF(TimeSheet!$C$5=$E$2,$E21,IF(TimeSheet!$C$5=$F$2,$F21,IF(TimeSheet!$C$5=$G$2,$G21,IF(TimeSheet!$C$5=$H$2,H21,IF(TimeSheet!$C$5=$I$2,I21,IF(TimeSheet!$C$5=$J$2,J21,N21))))))))</f>
        <v>0</v>
      </c>
      <c r="C21" s="18" t="s">
        <v>118</v>
      </c>
      <c r="D21" s="18" t="s">
        <v>129</v>
      </c>
      <c r="E21" s="18" t="s">
        <v>142</v>
      </c>
      <c r="F21" s="18" t="s">
        <v>117</v>
      </c>
      <c r="G21" s="18" t="s">
        <v>122</v>
      </c>
      <c r="H21" s="18" t="s">
        <v>106</v>
      </c>
      <c r="I21" s="11" t="s">
        <v>143</v>
      </c>
      <c r="J21" s="18" t="s">
        <v>144</v>
      </c>
      <c r="K21" s="18"/>
      <c r="L21" s="18"/>
      <c r="M21" s="11"/>
      <c r="N21" s="18"/>
      <c r="O21" s="2"/>
    </row>
    <row r="22" spans="1:15" ht="12.75" customHeight="1">
      <c r="A22" s="2"/>
      <c r="B22" s="17">
        <f>IF(TimeSheet!$C$5=$C$2,$C22,IF(TimeSheet!$C$5=$D$2,$D22,IF(TimeSheet!$C$5=$E$2,$E22,IF(TimeSheet!$C$5=$F$2,$F22,IF(TimeSheet!$C$5=$G$2,$G22,IF(TimeSheet!$C$5=$H$2,H22,IF(TimeSheet!$C$5=$I$2,I22,IF(TimeSheet!$C$5=$J$2,J22,N22))))))))</f>
        <v>0</v>
      </c>
      <c r="C22" s="18" t="s">
        <v>145</v>
      </c>
      <c r="D22" s="18" t="s">
        <v>133</v>
      </c>
      <c r="E22" s="18" t="s">
        <v>128</v>
      </c>
      <c r="F22" s="18" t="s">
        <v>146</v>
      </c>
      <c r="G22" s="18" t="s">
        <v>147</v>
      </c>
      <c r="H22" s="18" t="s">
        <v>148</v>
      </c>
      <c r="I22" s="11" t="s">
        <v>149</v>
      </c>
      <c r="J22" s="18" t="s">
        <v>150</v>
      </c>
      <c r="K22" s="18"/>
      <c r="L22" s="18"/>
      <c r="M22" s="11"/>
      <c r="N22" s="18"/>
      <c r="O22" s="2"/>
    </row>
    <row r="23" spans="1:15" ht="12.75" customHeight="1">
      <c r="A23" s="2"/>
      <c r="B23" s="17">
        <f>IF(TimeSheet!$C$5=$C$2,$C23,IF(TimeSheet!$C$5=$D$2,$D23,IF(TimeSheet!$C$5=$E$2,$E23,IF(TimeSheet!$C$5=$F$2,$F23,IF(TimeSheet!$C$5=$G$2,$G23,IF(TimeSheet!$C$5=$H$2,H23,IF(TimeSheet!$C$5=$I$2,I23,IF(TimeSheet!$C$5=$J$2,J23,N23))))))))</f>
        <v>0</v>
      </c>
      <c r="C23" s="18" t="s">
        <v>142</v>
      </c>
      <c r="D23" s="18" t="s">
        <v>138</v>
      </c>
      <c r="E23" s="18" t="s">
        <v>132</v>
      </c>
      <c r="F23" s="18" t="s">
        <v>151</v>
      </c>
      <c r="G23" s="18" t="s">
        <v>152</v>
      </c>
      <c r="H23" s="18" t="s">
        <v>153</v>
      </c>
      <c r="I23" s="11" t="s">
        <v>149</v>
      </c>
      <c r="J23" s="18" t="s">
        <v>128</v>
      </c>
      <c r="K23" s="18"/>
      <c r="L23" s="18"/>
      <c r="M23" s="11"/>
      <c r="N23" s="18"/>
      <c r="O23" s="2"/>
    </row>
    <row r="24" spans="1:15" ht="12.75" customHeight="1">
      <c r="A24" s="2"/>
      <c r="B24" s="17">
        <f>IF(TimeSheet!$C$5=$C$2,$C24,IF(TimeSheet!$C$5=$D$2,$D24,IF(TimeSheet!$C$5=$E$2,$E24,IF(TimeSheet!$C$5=$F$2,$F24,IF(TimeSheet!$C$5=$G$2,$G24,IF(TimeSheet!$C$5=$H$2,H24,IF(TimeSheet!$C$5=$I$2,I24,IF(TimeSheet!$C$5=$J$2,J24,N24))))))))</f>
        <v>0</v>
      </c>
      <c r="C24" s="18" t="s">
        <v>128</v>
      </c>
      <c r="D24" s="18" t="s">
        <v>154</v>
      </c>
      <c r="E24" s="20" t="s">
        <v>149</v>
      </c>
      <c r="F24" s="20" t="s">
        <v>155</v>
      </c>
      <c r="G24" s="18" t="s">
        <v>156</v>
      </c>
      <c r="H24" s="18" t="s">
        <v>157</v>
      </c>
      <c r="I24" s="11" t="s">
        <v>149</v>
      </c>
      <c r="J24" s="18" t="s">
        <v>132</v>
      </c>
      <c r="K24" s="18"/>
      <c r="L24" s="18"/>
      <c r="M24" s="11"/>
      <c r="N24" s="18"/>
      <c r="O24" s="2"/>
    </row>
    <row r="25" spans="1:15" ht="12.75" customHeight="1">
      <c r="A25" s="2"/>
      <c r="B25" s="17">
        <f>IF(TimeSheet!$C$5=$C$2,$C25,IF(TimeSheet!$C$5=$D$2,$D25,IF(TimeSheet!$C$5=$E$2,$E25,IF(TimeSheet!$C$5=$F$2,$F25,IF(TimeSheet!$C$5=$G$2,$G25,IF(TimeSheet!$C$5=$H$2,H25,IF(TimeSheet!$C$5=$I$2,I25,IF(TimeSheet!$C$5=$J$2,J25,N25))))))))</f>
        <v>0</v>
      </c>
      <c r="C25" s="18" t="s">
        <v>132</v>
      </c>
      <c r="D25" s="18" t="s">
        <v>158</v>
      </c>
      <c r="E25" s="11" t="s">
        <v>149</v>
      </c>
      <c r="F25" s="18" t="s">
        <v>128</v>
      </c>
      <c r="G25" s="18" t="s">
        <v>117</v>
      </c>
      <c r="H25" s="18" t="s">
        <v>159</v>
      </c>
      <c r="I25" s="11" t="s">
        <v>149</v>
      </c>
      <c r="J25" s="18" t="s">
        <v>149</v>
      </c>
      <c r="K25" s="18"/>
      <c r="L25" s="18"/>
      <c r="M25" s="11"/>
      <c r="N25" s="18"/>
      <c r="O25" s="2"/>
    </row>
    <row r="26" spans="1:15" ht="12.75" customHeight="1">
      <c r="A26" s="2"/>
      <c r="B26" s="17">
        <f>IF(TimeSheet!$C$5=$C$2,$C26,IF(TimeSheet!$C$5=$D$2,$D26,IF(TimeSheet!$C$5=$E$2,$E26,IF(TimeSheet!$C$5=$F$2,$F26,IF(TimeSheet!$C$5=$G$2,$G26,IF(TimeSheet!$C$5=$H$2,H26,IF(TimeSheet!$C$5=$I$2,I26,IF(TimeSheet!$C$5=$J$2,J26,N26))))))))</f>
        <v>0</v>
      </c>
      <c r="C26" s="11" t="s">
        <v>149</v>
      </c>
      <c r="D26" s="18" t="s">
        <v>145</v>
      </c>
      <c r="E26" s="11" t="s">
        <v>149</v>
      </c>
      <c r="F26" s="18" t="s">
        <v>132</v>
      </c>
      <c r="G26" s="18" t="s">
        <v>160</v>
      </c>
      <c r="H26" s="18" t="s">
        <v>118</v>
      </c>
      <c r="I26" s="11" t="s">
        <v>149</v>
      </c>
      <c r="J26" s="18" t="s">
        <v>149</v>
      </c>
      <c r="K26" s="18"/>
      <c r="L26" s="18"/>
      <c r="M26" s="11"/>
      <c r="N26" s="18"/>
      <c r="O26" s="2"/>
    </row>
    <row r="27" spans="1:15" ht="12.75" customHeight="1">
      <c r="A27" s="2"/>
      <c r="B27" s="17">
        <f>IF(TimeSheet!$C$5=$C$2,$C27,IF(TimeSheet!$C$5=$D$2,$D27,IF(TimeSheet!$C$5=$E$2,$E27,IF(TimeSheet!$C$5=$F$2,$F27,IF(TimeSheet!$C$5=$G$2,$G27,IF(TimeSheet!$C$5=$H$2,H27,IF(TimeSheet!$C$5=$I$2,I27,IF(TimeSheet!$C$5=$J$2,J27,N27))))))))</f>
        <v>0</v>
      </c>
      <c r="C27" s="11" t="s">
        <v>149</v>
      </c>
      <c r="D27" s="18" t="s">
        <v>161</v>
      </c>
      <c r="E27" s="11" t="s">
        <v>149</v>
      </c>
      <c r="F27" s="18" t="s">
        <v>162</v>
      </c>
      <c r="G27" s="18" t="s">
        <v>128</v>
      </c>
      <c r="H27" s="18" t="s">
        <v>163</v>
      </c>
      <c r="I27" s="11" t="s">
        <v>149</v>
      </c>
      <c r="J27" s="18" t="s">
        <v>149</v>
      </c>
      <c r="K27" s="18"/>
      <c r="L27" s="18"/>
      <c r="M27" s="11"/>
      <c r="N27" s="18"/>
      <c r="O27" s="2"/>
    </row>
    <row r="28" spans="1:15" ht="12.75" customHeight="1">
      <c r="A28" s="2"/>
      <c r="B28" s="17">
        <f>IF(TimeSheet!$C$5=$C$2,$C28,IF(TimeSheet!$C$5=$D$2,$D28,IF(TimeSheet!$C$5=$E$2,$E28,IF(TimeSheet!$C$5=$F$2,$F28,IF(TimeSheet!$C$5=$G$2,$G28,IF(TimeSheet!$C$5=$H$2,H28,IF(TimeSheet!$C$5=$I$2,I28,IF(TimeSheet!$C$5=$J$2,J28,N28))))))))</f>
        <v>0</v>
      </c>
      <c r="C28" s="11" t="s">
        <v>149</v>
      </c>
      <c r="D28" s="18" t="s">
        <v>128</v>
      </c>
      <c r="E28" s="11" t="s">
        <v>149</v>
      </c>
      <c r="F28" s="18" t="s">
        <v>164</v>
      </c>
      <c r="G28" s="18" t="s">
        <v>132</v>
      </c>
      <c r="H28" s="18" t="s">
        <v>117</v>
      </c>
      <c r="I28" s="11" t="s">
        <v>149</v>
      </c>
      <c r="J28" s="18" t="s">
        <v>149</v>
      </c>
      <c r="K28" s="18"/>
      <c r="L28" s="18"/>
      <c r="M28" s="11"/>
      <c r="N28" s="18"/>
      <c r="O28" s="2"/>
    </row>
    <row r="29" spans="1:15" ht="12.75" customHeight="1">
      <c r="A29" s="2"/>
      <c r="B29" s="17">
        <f>IF(TimeSheet!$C$5=$C$2,$C29,IF(TimeSheet!$C$5=$D$2,$D29,IF(TimeSheet!$C$5=$E$2,$E29,IF(TimeSheet!$C$5=$F$2,$F29,IF(TimeSheet!$C$5=$G$2,$G29,IF(TimeSheet!$C$5=$H$2,H29,IF(TimeSheet!$C$5=$I$2,I29,IF(TimeSheet!$C$5=$J$2,J29,N29))))))))</f>
        <v>0</v>
      </c>
      <c r="C29" s="11" t="s">
        <v>149</v>
      </c>
      <c r="D29" s="18" t="s">
        <v>132</v>
      </c>
      <c r="E29" s="11" t="s">
        <v>149</v>
      </c>
      <c r="F29" s="18" t="s">
        <v>165</v>
      </c>
      <c r="G29" s="18" t="s">
        <v>166</v>
      </c>
      <c r="H29" s="18" t="s">
        <v>128</v>
      </c>
      <c r="I29" s="11" t="s">
        <v>149</v>
      </c>
      <c r="J29" s="18" t="s">
        <v>149</v>
      </c>
      <c r="K29" s="18"/>
      <c r="L29" s="18"/>
      <c r="M29" s="11"/>
      <c r="N29" s="18"/>
      <c r="O29" s="2"/>
    </row>
    <row r="30" spans="1:15" ht="12.75" customHeight="1">
      <c r="A30" s="2"/>
      <c r="B30" s="17">
        <f>IF(TimeSheet!$C$5=$C$2,$C30,IF(TimeSheet!$C$5=$D$2,$D30,IF(TimeSheet!$C$5=$E$2,$E30,IF(TimeSheet!$C$5=$F$2,$F30,IF(TimeSheet!$C$5=$G$2,$G30,IF(TimeSheet!$C$5=$H$2,H30,IF(TimeSheet!$C$5=$I$2,I30,IF(TimeSheet!$C$5=$J$2,J30,N30))))))))</f>
        <v>0</v>
      </c>
      <c r="C30" s="11" t="s">
        <v>149</v>
      </c>
      <c r="D30" s="11" t="s">
        <v>167</v>
      </c>
      <c r="E30" s="11" t="s">
        <v>149</v>
      </c>
      <c r="F30" s="18" t="s">
        <v>149</v>
      </c>
      <c r="G30" s="18" t="s">
        <v>168</v>
      </c>
      <c r="H30" s="18" t="s">
        <v>132</v>
      </c>
      <c r="I30" s="11" t="s">
        <v>149</v>
      </c>
      <c r="J30" s="18" t="s">
        <v>149</v>
      </c>
      <c r="K30" s="18"/>
      <c r="L30" s="18"/>
      <c r="M30" s="11"/>
      <c r="N30" s="18"/>
      <c r="O30" s="2"/>
    </row>
    <row r="31" spans="1:15" ht="12.75" customHeight="1">
      <c r="A31" s="2"/>
      <c r="B31" s="17">
        <f>IF(TimeSheet!$C$5=$C$2,$C31,IF(TimeSheet!$C$5=$D$2,$D31,IF(TimeSheet!$C$5=$E$2,$E31,IF(TimeSheet!$C$5=$F$2,$F31,IF(TimeSheet!$C$5=$G$2,$G31,IF(TimeSheet!$C$5=$H$2,H31,IF(TimeSheet!$C$5=$I$2,I31,IF(TimeSheet!$C$5=$J$2,J31,N31))))))))</f>
        <v>0</v>
      </c>
      <c r="C31" s="11" t="s">
        <v>149</v>
      </c>
      <c r="D31" s="20" t="s">
        <v>149</v>
      </c>
      <c r="E31" s="11" t="s">
        <v>149</v>
      </c>
      <c r="F31" s="18" t="s">
        <v>149</v>
      </c>
      <c r="G31" s="18" t="s">
        <v>169</v>
      </c>
      <c r="H31" s="18" t="s">
        <v>170</v>
      </c>
      <c r="I31" s="11" t="s">
        <v>149</v>
      </c>
      <c r="J31" s="18" t="s">
        <v>149</v>
      </c>
      <c r="K31" s="18"/>
      <c r="L31" s="18"/>
      <c r="M31" s="11"/>
      <c r="N31" s="18"/>
      <c r="O31" s="2"/>
    </row>
    <row r="32" spans="1:15" ht="12.75" customHeight="1">
      <c r="A32" s="2"/>
      <c r="B32" s="17">
        <f>IF(TimeSheet!$C$5=$C$2,$C32,IF(TimeSheet!$C$5=$D$2,$D32,IF(TimeSheet!$C$5=$E$2,$E32,IF(TimeSheet!$C$5=$F$2,$F32,IF(TimeSheet!$C$5=$G$2,$G32,IF(TimeSheet!$C$5=$H$2,H32,IF(TimeSheet!$C$5=$I$2,I32,IF(TimeSheet!$C$5=$J$2,J32,N32))))))))</f>
        <v>0</v>
      </c>
      <c r="C32" s="11" t="s">
        <v>149</v>
      </c>
      <c r="D32" s="11" t="s">
        <v>149</v>
      </c>
      <c r="E32" s="11" t="s">
        <v>149</v>
      </c>
      <c r="F32" s="18" t="s">
        <v>149</v>
      </c>
      <c r="G32" s="11" t="s">
        <v>149</v>
      </c>
      <c r="H32" s="18" t="s">
        <v>165</v>
      </c>
      <c r="I32" s="11" t="s">
        <v>149</v>
      </c>
      <c r="J32" s="18" t="s">
        <v>149</v>
      </c>
      <c r="K32" s="11"/>
      <c r="L32" s="18"/>
      <c r="M32" s="11"/>
      <c r="N32" s="18"/>
      <c r="O32" s="2"/>
    </row>
    <row r="33" spans="1:15" ht="12.75" customHeight="1">
      <c r="A33" s="2"/>
      <c r="B33" s="17">
        <f>IF(TimeSheet!$C$5=$C$2,$C33,IF(TimeSheet!$C$5=$D$2,$D33,IF(TimeSheet!$C$5=$E$2,$E33,IF(TimeSheet!$C$5=$F$2,$F33,IF(TimeSheet!$C$5=$G$2,$G33,IF(TimeSheet!$C$5=$H$2,H33,IF(TimeSheet!$C$5=$I$2,I33,IF(TimeSheet!$C$5=$J$2,J33,N33))))))))</f>
        <v>0</v>
      </c>
      <c r="C33" s="11" t="s">
        <v>149</v>
      </c>
      <c r="D33" s="11" t="s">
        <v>149</v>
      </c>
      <c r="E33" s="11" t="s">
        <v>149</v>
      </c>
      <c r="F33" s="18" t="s">
        <v>149</v>
      </c>
      <c r="G33" s="11" t="s">
        <v>149</v>
      </c>
      <c r="H33" s="11" t="s">
        <v>149</v>
      </c>
      <c r="I33" s="11" t="s">
        <v>149</v>
      </c>
      <c r="J33" s="18" t="s">
        <v>149</v>
      </c>
      <c r="K33" s="11"/>
      <c r="L33" s="11"/>
      <c r="M33" s="11"/>
      <c r="N33" s="18"/>
      <c r="O33" s="2"/>
    </row>
    <row r="34" spans="1:15" ht="12.75" customHeight="1"/>
    <row r="35" spans="1:15" ht="12.75" customHeight="1"/>
    <row r="36" spans="1:15" ht="12.75" customHeight="1"/>
    <row r="37" spans="1:15" ht="12.75" customHeight="1"/>
    <row r="38" spans="1:15" ht="12.75" customHeight="1"/>
    <row r="39" spans="1:15" ht="12.75" customHeight="1"/>
    <row r="40" spans="1:15" ht="12.75" customHeight="1"/>
    <row r="41" spans="1:15" ht="12.75" customHeight="1"/>
    <row r="42" spans="1:15" ht="12.75" customHeight="1"/>
    <row r="43" spans="1:15" ht="12.75" customHeight="1"/>
    <row r="44" spans="1:15" ht="12.75" customHeight="1"/>
    <row r="45" spans="1:15" ht="12.75" customHeight="1"/>
    <row r="46" spans="1:15" ht="12.75" customHeight="1"/>
    <row r="47" spans="1:15" ht="12.75" customHeight="1"/>
    <row r="48" spans="1:15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048576"/>
  <sheetViews>
    <sheetView tabSelected="1" topLeftCell="A5" zoomScale="85" zoomScaleNormal="85" workbookViewId="0">
      <selection activeCell="M12" sqref="M12"/>
    </sheetView>
  </sheetViews>
  <sheetFormatPr defaultRowHeight="12.75"/>
  <cols>
    <col min="1" max="1" width="22" customWidth="1"/>
    <col min="2" max="2" width="15.5703125" customWidth="1"/>
    <col min="3" max="3" width="16.28515625" customWidth="1"/>
    <col min="4" max="4" width="26.5703125" customWidth="1"/>
    <col min="5" max="5" width="15.42578125" customWidth="1"/>
    <col min="6" max="6" width="14.5703125" customWidth="1"/>
    <col min="7" max="7" width="14.42578125" bestFit="1" customWidth="1"/>
    <col min="8" max="8" width="9.85546875" customWidth="1"/>
    <col min="9" max="9" width="13.5703125" customWidth="1"/>
    <col min="10" max="10" width="12.42578125" customWidth="1"/>
    <col min="11" max="11" width="14.140625" customWidth="1"/>
    <col min="12" max="12" width="11.85546875" customWidth="1"/>
    <col min="13" max="13" width="15.7109375" customWidth="1"/>
    <col min="14" max="23" width="9.140625" customWidth="1"/>
    <col min="24" max="26" width="8" customWidth="1"/>
    <col min="27" max="1025" width="17.28515625" customWidth="1"/>
  </cols>
  <sheetData>
    <row r="1" spans="1:26" ht="18.75" customHeight="1">
      <c r="A1" s="89" t="s">
        <v>171</v>
      </c>
      <c r="B1" s="89"/>
      <c r="C1" s="89"/>
      <c r="D1" s="21"/>
      <c r="E1" s="21"/>
      <c r="F1" s="21"/>
      <c r="G1" s="21"/>
      <c r="H1" s="21"/>
      <c r="I1" s="21"/>
      <c r="J1" s="21"/>
      <c r="K1" s="21"/>
      <c r="L1" s="21"/>
      <c r="M1" s="21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>
      <c r="A2" s="22" t="s">
        <v>172</v>
      </c>
      <c r="B2" s="90">
        <v>43165</v>
      </c>
      <c r="C2" s="90"/>
      <c r="D2" s="23"/>
      <c r="E2" s="23"/>
      <c r="F2" s="23"/>
      <c r="G2" s="23"/>
      <c r="H2" s="23"/>
      <c r="I2" s="23"/>
      <c r="J2" s="23"/>
      <c r="K2" s="23"/>
      <c r="L2" s="23"/>
      <c r="M2" s="23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spans="1:26" ht="15.75" customHeight="1">
      <c r="A3" s="22" t="s">
        <v>173</v>
      </c>
      <c r="B3" s="85" t="s">
        <v>174</v>
      </c>
      <c r="C3" s="85"/>
      <c r="D3" s="23"/>
      <c r="E3" s="23"/>
      <c r="F3" s="23"/>
      <c r="G3" s="23"/>
      <c r="H3" s="23"/>
      <c r="I3" s="23"/>
      <c r="J3" s="23"/>
      <c r="K3" s="23"/>
      <c r="L3" s="23"/>
      <c r="M3" s="23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pans="1:26" ht="15.75" customHeight="1">
      <c r="A4" s="22" t="s">
        <v>175</v>
      </c>
      <c r="B4" s="85" t="s">
        <v>176</v>
      </c>
      <c r="C4" s="85"/>
      <c r="D4" s="23"/>
      <c r="E4" s="23"/>
      <c r="F4" s="23"/>
      <c r="G4" s="23"/>
      <c r="H4" s="23"/>
      <c r="I4" s="23"/>
      <c r="J4" s="23"/>
      <c r="K4" s="23"/>
      <c r="L4" s="23"/>
      <c r="M4" s="23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spans="1:26" ht="15.75" customHeight="1">
      <c r="A5" s="22" t="s">
        <v>177</v>
      </c>
      <c r="B5" s="85" t="s">
        <v>178</v>
      </c>
      <c r="C5" s="85"/>
      <c r="D5" s="24"/>
      <c r="E5" s="25"/>
      <c r="F5" s="25"/>
      <c r="G5" s="25"/>
      <c r="H5" s="23"/>
      <c r="I5" s="23"/>
      <c r="J5" s="23"/>
      <c r="K5" s="23"/>
      <c r="L5" s="23"/>
      <c r="M5" s="23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spans="1:26" ht="15.75" customHeight="1">
      <c r="A6" s="22" t="s">
        <v>179</v>
      </c>
      <c r="B6" s="85" t="s">
        <v>180</v>
      </c>
      <c r="C6" s="85"/>
      <c r="D6" s="24"/>
      <c r="E6" s="25"/>
      <c r="F6" s="25"/>
      <c r="G6" s="25"/>
      <c r="H6" s="23"/>
      <c r="I6" s="23"/>
      <c r="J6" s="23"/>
      <c r="K6" s="23"/>
      <c r="L6" s="23"/>
      <c r="M6" s="23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spans="1:26" ht="15.75" customHeight="1">
      <c r="A7" s="22" t="s">
        <v>181</v>
      </c>
      <c r="B7" s="85" t="s">
        <v>182</v>
      </c>
      <c r="C7" s="85"/>
      <c r="D7" s="23"/>
      <c r="E7" s="24"/>
      <c r="F7" s="23"/>
      <c r="G7" s="23"/>
      <c r="H7" s="23"/>
      <c r="I7" s="23"/>
      <c r="J7" s="23"/>
      <c r="K7" s="23"/>
      <c r="L7" s="23"/>
      <c r="M7" s="26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ht="15.75" customHeight="1">
      <c r="A8" s="22" t="s">
        <v>183</v>
      </c>
      <c r="B8" s="86" t="s">
        <v>209</v>
      </c>
      <c r="C8" s="86"/>
      <c r="D8" s="23"/>
      <c r="E8" s="23"/>
      <c r="F8" s="23"/>
      <c r="G8" s="23"/>
      <c r="H8" s="23"/>
      <c r="I8" s="23"/>
      <c r="J8" s="23"/>
      <c r="K8" s="23"/>
      <c r="L8" s="23"/>
      <c r="M8" s="26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spans="1:26" ht="47.25" customHeight="1">
      <c r="A9" s="27" t="s">
        <v>184</v>
      </c>
      <c r="B9" s="27" t="s">
        <v>185</v>
      </c>
      <c r="C9" s="27" t="s">
        <v>186</v>
      </c>
      <c r="D9" s="27" t="s">
        <v>187</v>
      </c>
      <c r="E9" s="27" t="s">
        <v>188</v>
      </c>
      <c r="F9" s="27" t="s">
        <v>189</v>
      </c>
      <c r="G9" s="27" t="s">
        <v>190</v>
      </c>
      <c r="H9" s="27" t="s">
        <v>102</v>
      </c>
      <c r="I9" s="27" t="s">
        <v>191</v>
      </c>
      <c r="J9" s="27" t="s">
        <v>192</v>
      </c>
      <c r="K9" s="27" t="s">
        <v>193</v>
      </c>
      <c r="L9" s="27" t="s">
        <v>194</v>
      </c>
      <c r="M9" s="27" t="s">
        <v>195</v>
      </c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38" customFormat="1" ht="15.75">
      <c r="A10" s="28">
        <v>43132</v>
      </c>
      <c r="B10" s="29" t="s">
        <v>197</v>
      </c>
      <c r="C10" s="29" t="s">
        <v>198</v>
      </c>
      <c r="D10" s="40" t="s">
        <v>199</v>
      </c>
      <c r="E10" s="31">
        <v>0.40277777777777773</v>
      </c>
      <c r="F10" s="41">
        <v>0.75</v>
      </c>
      <c r="G10" s="44">
        <f t="shared" ref="G10:G14" si="0">F10-E10</f>
        <v>0.34722222222222227</v>
      </c>
      <c r="H10" s="34"/>
      <c r="I10" s="35"/>
      <c r="J10" s="36"/>
      <c r="K10" s="36"/>
      <c r="L10" s="36"/>
      <c r="M10" s="30"/>
      <c r="N10" s="37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s="38" customFormat="1" ht="15.75">
      <c r="A11" s="74">
        <v>43133</v>
      </c>
      <c r="B11" s="74"/>
      <c r="C11" s="74"/>
      <c r="D11" s="75"/>
      <c r="E11" s="76"/>
      <c r="F11" s="77"/>
      <c r="G11" s="78">
        <f t="shared" si="0"/>
        <v>0</v>
      </c>
      <c r="H11" s="79"/>
      <c r="I11" s="80"/>
      <c r="J11" s="81"/>
      <c r="K11" s="81"/>
      <c r="L11" s="81"/>
      <c r="M11" s="75" t="s">
        <v>196</v>
      </c>
      <c r="N11" s="37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s="38" customFormat="1" ht="15.75">
      <c r="A12" s="29">
        <v>43134</v>
      </c>
      <c r="B12" s="29" t="s">
        <v>111</v>
      </c>
      <c r="C12" s="29"/>
      <c r="D12" s="30"/>
      <c r="E12" s="31">
        <v>0.44444444444444442</v>
      </c>
      <c r="F12" s="41">
        <v>0.75</v>
      </c>
      <c r="G12" s="44">
        <f t="shared" si="0"/>
        <v>0.30555555555555558</v>
      </c>
      <c r="H12" s="34"/>
      <c r="I12" s="35"/>
      <c r="J12" s="36"/>
      <c r="K12" s="36"/>
      <c r="L12" s="36"/>
      <c r="M12" s="30"/>
      <c r="N12" s="37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s="38" customFormat="1" ht="15.75">
      <c r="A13" s="29">
        <v>43135</v>
      </c>
      <c r="B13" s="29" t="s">
        <v>197</v>
      </c>
      <c r="C13" s="29" t="s">
        <v>198</v>
      </c>
      <c r="D13" s="40" t="s">
        <v>199</v>
      </c>
      <c r="E13" s="31">
        <v>0.40277777777777773</v>
      </c>
      <c r="F13" s="41">
        <v>0.75</v>
      </c>
      <c r="G13" s="44">
        <f t="shared" si="0"/>
        <v>0.34722222222222227</v>
      </c>
      <c r="H13" s="34"/>
      <c r="I13" s="35"/>
      <c r="J13" s="36"/>
      <c r="K13" s="36"/>
      <c r="L13" s="36"/>
      <c r="M13" s="30"/>
      <c r="N13" s="37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s="38" customFormat="1" ht="15.75">
      <c r="A14" s="29">
        <v>43136</v>
      </c>
      <c r="B14" s="29" t="s">
        <v>197</v>
      </c>
      <c r="C14" s="29" t="s">
        <v>198</v>
      </c>
      <c r="D14" s="40" t="s">
        <v>199</v>
      </c>
      <c r="E14" s="31">
        <v>0.41666666666666669</v>
      </c>
      <c r="F14" s="41">
        <v>0.91666666666666663</v>
      </c>
      <c r="G14" s="70">
        <f t="shared" si="0"/>
        <v>0.49999999999999994</v>
      </c>
      <c r="H14" s="71"/>
      <c r="I14" s="72"/>
      <c r="J14" s="73"/>
      <c r="K14" s="73"/>
      <c r="L14" s="73"/>
      <c r="M14" s="67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s="38" customFormat="1" ht="15.75">
      <c r="A15" s="29">
        <v>43137</v>
      </c>
      <c r="B15" s="29" t="s">
        <v>197</v>
      </c>
      <c r="C15" s="29" t="s">
        <v>198</v>
      </c>
      <c r="D15" s="40" t="s">
        <v>199</v>
      </c>
      <c r="E15" s="31">
        <v>0.4375</v>
      </c>
      <c r="F15" s="41">
        <v>0.8125</v>
      </c>
      <c r="G15" s="33">
        <f>F15-E15</f>
        <v>0.375</v>
      </c>
      <c r="H15" s="34"/>
      <c r="I15" s="35"/>
      <c r="J15" s="36"/>
      <c r="K15" s="36"/>
      <c r="L15" s="36"/>
      <c r="M15" s="30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s="38" customFormat="1" ht="15.75">
      <c r="A16" s="29">
        <v>43138</v>
      </c>
      <c r="B16" s="29" t="s">
        <v>197</v>
      </c>
      <c r="C16" s="29" t="s">
        <v>198</v>
      </c>
      <c r="D16" s="30" t="s">
        <v>199</v>
      </c>
      <c r="E16" s="31">
        <v>0.42708333333333331</v>
      </c>
      <c r="F16" s="32">
        <v>0.73958333333333337</v>
      </c>
      <c r="G16" s="33">
        <f>F16-E16</f>
        <v>0.31250000000000006</v>
      </c>
      <c r="H16" s="34"/>
      <c r="I16" s="35"/>
      <c r="J16" s="36"/>
      <c r="K16" s="36"/>
      <c r="L16" s="36"/>
      <c r="M16" s="3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s="38" customFormat="1" ht="15.75">
      <c r="A17" s="29">
        <v>43139</v>
      </c>
      <c r="B17" s="29" t="s">
        <v>197</v>
      </c>
      <c r="C17" s="29" t="s">
        <v>198</v>
      </c>
      <c r="D17" s="30" t="s">
        <v>199</v>
      </c>
      <c r="E17" s="31">
        <v>0.4236111111111111</v>
      </c>
      <c r="F17" s="32">
        <v>0.77083333333333337</v>
      </c>
      <c r="G17" s="33">
        <f>F17-E17</f>
        <v>0.34722222222222227</v>
      </c>
      <c r="H17" s="34"/>
      <c r="I17" s="35"/>
      <c r="J17" s="36"/>
      <c r="K17" s="36"/>
      <c r="L17" s="36"/>
      <c r="M17" s="30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s="38" customFormat="1" ht="15.75">
      <c r="A18" s="74">
        <v>43140</v>
      </c>
      <c r="B18" s="74"/>
      <c r="C18" s="74"/>
      <c r="D18" s="75"/>
      <c r="E18" s="76"/>
      <c r="F18" s="77"/>
      <c r="G18" s="78"/>
      <c r="H18" s="79"/>
      <c r="I18" s="80"/>
      <c r="J18" s="81"/>
      <c r="K18" s="81"/>
      <c r="L18" s="81"/>
      <c r="M18" s="75" t="s">
        <v>196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s="38" customFormat="1" ht="15.75">
      <c r="A19" s="29">
        <v>43141</v>
      </c>
      <c r="B19" s="29" t="s">
        <v>210</v>
      </c>
      <c r="C19" s="29"/>
      <c r="D19" s="30"/>
      <c r="E19" s="31">
        <v>0.45833333333333331</v>
      </c>
      <c r="F19" s="32">
        <v>0.73958333333333337</v>
      </c>
      <c r="G19" s="33">
        <f t="shared" ref="G19:G47" si="1">F19-E19</f>
        <v>0.28125000000000006</v>
      </c>
      <c r="H19" s="34"/>
      <c r="I19" s="35"/>
      <c r="J19" s="39"/>
      <c r="K19" s="39"/>
      <c r="L19" s="39"/>
      <c r="M19" s="40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spans="1:26" s="38" customFormat="1" ht="15.75">
      <c r="A20" s="29">
        <v>43142</v>
      </c>
      <c r="B20" s="29" t="s">
        <v>197</v>
      </c>
      <c r="C20" s="29" t="s">
        <v>198</v>
      </c>
      <c r="D20" s="30" t="s">
        <v>199</v>
      </c>
      <c r="E20" s="31">
        <v>0.3611111111111111</v>
      </c>
      <c r="F20" s="32">
        <v>0.72916666666666663</v>
      </c>
      <c r="G20" s="33">
        <f t="shared" si="1"/>
        <v>0.36805555555555552</v>
      </c>
      <c r="H20" s="34"/>
      <c r="I20" s="35"/>
      <c r="J20" s="39"/>
      <c r="K20" s="39"/>
      <c r="L20" s="39"/>
      <c r="M20" s="40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spans="1:26" s="38" customFormat="1" ht="15.75">
      <c r="A21" s="29">
        <v>43143</v>
      </c>
      <c r="B21" s="29" t="s">
        <v>197</v>
      </c>
      <c r="C21" s="29" t="s">
        <v>198</v>
      </c>
      <c r="D21" s="30" t="s">
        <v>199</v>
      </c>
      <c r="E21" s="31">
        <v>0.39583333333333298</v>
      </c>
      <c r="F21" s="32">
        <v>0.75</v>
      </c>
      <c r="G21" s="33">
        <f t="shared" si="1"/>
        <v>0.35416666666666702</v>
      </c>
      <c r="H21" s="34"/>
      <c r="I21" s="35"/>
      <c r="J21" s="39"/>
      <c r="K21" s="39"/>
      <c r="L21" s="39"/>
      <c r="M21" s="40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38" customFormat="1" ht="15.75">
      <c r="A22" s="29">
        <v>43144</v>
      </c>
      <c r="B22" s="66" t="s">
        <v>197</v>
      </c>
      <c r="C22" s="66" t="s">
        <v>198</v>
      </c>
      <c r="D22" s="67" t="s">
        <v>199</v>
      </c>
      <c r="E22" s="68">
        <v>0.41666666666666669</v>
      </c>
      <c r="F22" s="69">
        <v>0.60416666666666663</v>
      </c>
      <c r="G22" s="70">
        <f t="shared" si="1"/>
        <v>0.18749999999999994</v>
      </c>
      <c r="H22" s="71"/>
      <c r="I22" s="72"/>
      <c r="J22" s="73"/>
      <c r="K22" s="73"/>
      <c r="L22" s="73"/>
      <c r="M22" s="67" t="s">
        <v>196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 s="38" customFormat="1" ht="15.75">
      <c r="A23" s="29">
        <v>43144</v>
      </c>
      <c r="B23" s="66" t="s">
        <v>128</v>
      </c>
      <c r="C23" s="66" t="s">
        <v>198</v>
      </c>
      <c r="D23" s="67"/>
      <c r="E23" s="68">
        <v>0.60416666666666663</v>
      </c>
      <c r="F23" s="69">
        <v>0.63888888888888895</v>
      </c>
      <c r="G23" s="70">
        <f t="shared" si="1"/>
        <v>3.4722222222222321E-2</v>
      </c>
      <c r="H23" s="71"/>
      <c r="I23" s="72">
        <v>150</v>
      </c>
      <c r="J23" s="73" t="s">
        <v>211</v>
      </c>
      <c r="K23" s="73" t="s">
        <v>212</v>
      </c>
      <c r="L23" s="73"/>
      <c r="M23" s="6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spans="1:26" s="38" customFormat="1" ht="15.75">
      <c r="A24" s="29">
        <v>43144</v>
      </c>
      <c r="B24" s="66" t="s">
        <v>111</v>
      </c>
      <c r="C24" s="66" t="s">
        <v>198</v>
      </c>
      <c r="D24" s="67"/>
      <c r="E24" s="68">
        <v>0.63888888888888895</v>
      </c>
      <c r="F24" s="69">
        <v>0.66666666666666663</v>
      </c>
      <c r="G24" s="70">
        <f t="shared" si="1"/>
        <v>2.7777777777777679E-2</v>
      </c>
      <c r="H24" s="71"/>
      <c r="I24" s="72"/>
      <c r="J24" s="73"/>
      <c r="K24" s="73"/>
      <c r="L24" s="73"/>
      <c r="M24" s="6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s="38" customFormat="1" ht="15.75">
      <c r="A25" s="29">
        <v>43144</v>
      </c>
      <c r="B25" s="66" t="s">
        <v>210</v>
      </c>
      <c r="C25" s="66"/>
      <c r="D25" s="67" t="s">
        <v>213</v>
      </c>
      <c r="E25" s="68">
        <v>0.66666666666666663</v>
      </c>
      <c r="F25" s="69">
        <v>0.79166666666666663</v>
      </c>
      <c r="G25" s="70">
        <f t="shared" si="1"/>
        <v>0.125</v>
      </c>
      <c r="H25" s="71"/>
      <c r="I25" s="72"/>
      <c r="J25" s="73"/>
      <c r="K25" s="73"/>
      <c r="L25" s="73"/>
      <c r="M25" s="6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spans="1:26" s="38" customFormat="1" ht="15.75">
      <c r="A26" s="29">
        <v>43145</v>
      </c>
      <c r="B26" s="29" t="s">
        <v>197</v>
      </c>
      <c r="C26" s="29" t="s">
        <v>198</v>
      </c>
      <c r="D26" s="40" t="s">
        <v>199</v>
      </c>
      <c r="E26" s="31">
        <v>0.39583333333333331</v>
      </c>
      <c r="F26" s="32">
        <v>0.61458333333333337</v>
      </c>
      <c r="G26" s="33">
        <f t="shared" si="1"/>
        <v>0.21875000000000006</v>
      </c>
      <c r="H26" s="34"/>
      <c r="I26" s="35"/>
      <c r="J26" s="36"/>
      <c r="K26" s="36"/>
      <c r="L26" s="36"/>
      <c r="M26" s="30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spans="1:26" s="38" customFormat="1" ht="15.75">
      <c r="A27" s="29">
        <v>43145</v>
      </c>
      <c r="B27" s="29" t="s">
        <v>128</v>
      </c>
      <c r="C27" s="29"/>
      <c r="D27" s="40"/>
      <c r="E27" s="41">
        <v>0.61458333333333337</v>
      </c>
      <c r="F27" s="41">
        <v>0.64583333333333337</v>
      </c>
      <c r="G27" s="44">
        <f t="shared" si="1"/>
        <v>3.125E-2</v>
      </c>
      <c r="H27" s="45"/>
      <c r="I27" s="46">
        <v>120</v>
      </c>
      <c r="J27" s="39"/>
      <c r="K27" s="39"/>
      <c r="L27" s="39"/>
      <c r="M27" s="40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s="38" customFormat="1" ht="15.75">
      <c r="A28" s="29">
        <v>43145</v>
      </c>
      <c r="B28" s="29" t="s">
        <v>210</v>
      </c>
      <c r="C28" s="29"/>
      <c r="D28" s="40"/>
      <c r="E28" s="31">
        <v>0.64583333333333337</v>
      </c>
      <c r="F28" s="41">
        <v>0.8125</v>
      </c>
      <c r="G28" s="44">
        <f t="shared" si="1"/>
        <v>0.16666666666666663</v>
      </c>
      <c r="H28" s="45"/>
      <c r="I28" s="46"/>
      <c r="J28" s="39"/>
      <c r="K28" s="39"/>
      <c r="L28" s="39"/>
      <c r="M28" s="40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s="38" customFormat="1" ht="15.75">
      <c r="A29" s="29">
        <v>43146</v>
      </c>
      <c r="B29" s="29" t="s">
        <v>197</v>
      </c>
      <c r="C29" s="29" t="s">
        <v>198</v>
      </c>
      <c r="D29" s="30" t="s">
        <v>199</v>
      </c>
      <c r="E29" s="31">
        <v>0.39583333333333298</v>
      </c>
      <c r="F29" s="32">
        <v>0.625</v>
      </c>
      <c r="G29" s="33">
        <f t="shared" si="1"/>
        <v>0.22916666666666702</v>
      </c>
      <c r="H29" s="34"/>
      <c r="I29" s="35"/>
      <c r="J29" s="36"/>
      <c r="K29" s="36"/>
      <c r="L29" s="36"/>
      <c r="M29" s="30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 s="38" customFormat="1" ht="15.75">
      <c r="A30" s="29">
        <v>43146</v>
      </c>
      <c r="B30" s="29" t="s">
        <v>128</v>
      </c>
      <c r="C30" s="29"/>
      <c r="D30" s="40"/>
      <c r="E30" s="31">
        <v>0.625</v>
      </c>
      <c r="F30" s="41">
        <v>0.65277777777777779</v>
      </c>
      <c r="G30" s="44">
        <f t="shared" si="1"/>
        <v>2.777777777777779E-2</v>
      </c>
      <c r="H30" s="45"/>
      <c r="I30" s="46">
        <v>130</v>
      </c>
      <c r="J30" s="39"/>
      <c r="K30" s="39"/>
      <c r="L30" s="39"/>
      <c r="M30" s="40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s="38" customFormat="1" ht="15.75">
      <c r="A31" s="29">
        <v>43146</v>
      </c>
      <c r="B31" s="29" t="s">
        <v>111</v>
      </c>
      <c r="C31" s="29"/>
      <c r="D31" s="40"/>
      <c r="E31" s="31">
        <v>0.65277777777777779</v>
      </c>
      <c r="F31" s="41">
        <v>0.83333333333333337</v>
      </c>
      <c r="G31" s="44">
        <f t="shared" si="1"/>
        <v>0.18055555555555558</v>
      </c>
      <c r="H31" s="45"/>
      <c r="I31" s="46"/>
      <c r="J31" s="39"/>
      <c r="K31" s="39"/>
      <c r="L31" s="39"/>
      <c r="M31" s="40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s="38" customFormat="1" ht="15.75">
      <c r="A32" s="74">
        <v>43147</v>
      </c>
      <c r="B32" s="74"/>
      <c r="C32" s="74"/>
      <c r="D32" s="75"/>
      <c r="E32" s="76"/>
      <c r="F32" s="76"/>
      <c r="G32" s="78">
        <f t="shared" si="1"/>
        <v>0</v>
      </c>
      <c r="H32" s="79"/>
      <c r="I32" s="80"/>
      <c r="J32" s="80"/>
      <c r="K32" s="80"/>
      <c r="L32" s="80"/>
      <c r="M32" s="75" t="s">
        <v>196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26" s="38" customFormat="1" ht="15.75">
      <c r="A33" s="29">
        <v>43148</v>
      </c>
      <c r="B33" s="29" t="s">
        <v>210</v>
      </c>
      <c r="C33" s="29"/>
      <c r="D33" s="30"/>
      <c r="E33" s="31">
        <v>0.47916666666666669</v>
      </c>
      <c r="F33" s="31">
        <v>0.72916666666666663</v>
      </c>
      <c r="G33" s="33">
        <f t="shared" si="1"/>
        <v>0.24999999999999994</v>
      </c>
      <c r="H33" s="34"/>
      <c r="I33" s="35"/>
      <c r="J33" s="35"/>
      <c r="K33" s="35"/>
      <c r="L33" s="35"/>
      <c r="M33" s="30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spans="1:26" s="38" customFormat="1" ht="15.75">
      <c r="A34" s="29">
        <v>43149</v>
      </c>
      <c r="B34" s="29" t="s">
        <v>128</v>
      </c>
      <c r="C34" s="29"/>
      <c r="D34" s="30"/>
      <c r="E34" s="31">
        <v>0.20833333333333334</v>
      </c>
      <c r="F34" s="31">
        <v>0.45833333333333331</v>
      </c>
      <c r="G34" s="33">
        <f t="shared" si="1"/>
        <v>0.24999999999999997</v>
      </c>
      <c r="H34" s="34"/>
      <c r="I34" s="35"/>
      <c r="J34" s="35" t="s">
        <v>214</v>
      </c>
      <c r="K34" s="35" t="s">
        <v>215</v>
      </c>
      <c r="L34" s="35"/>
      <c r="M34" s="30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spans="1:26" s="38" customFormat="1" ht="15.75">
      <c r="A35" s="29">
        <v>43149</v>
      </c>
      <c r="B35" s="29" t="s">
        <v>210</v>
      </c>
      <c r="C35" s="29"/>
      <c r="D35" s="40" t="s">
        <v>89</v>
      </c>
      <c r="E35" s="31">
        <v>0.45833333333333331</v>
      </c>
      <c r="F35" s="31">
        <v>0.95833333333333337</v>
      </c>
      <c r="G35" s="44">
        <f t="shared" si="1"/>
        <v>0.5</v>
      </c>
      <c r="H35" s="45"/>
      <c r="I35" s="46"/>
      <c r="J35" s="46"/>
      <c r="K35" s="46"/>
      <c r="L35" s="46"/>
      <c r="M35" s="40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s="38" customFormat="1" ht="15.75">
      <c r="A36" s="29">
        <v>43149</v>
      </c>
      <c r="B36" s="29" t="s">
        <v>128</v>
      </c>
      <c r="C36" s="29"/>
      <c r="D36" s="40"/>
      <c r="E36" s="31">
        <v>0.95833333333333337</v>
      </c>
      <c r="F36" s="31">
        <v>0.97916666666666663</v>
      </c>
      <c r="G36" s="44">
        <f t="shared" si="1"/>
        <v>2.0833333333333259E-2</v>
      </c>
      <c r="H36" s="45"/>
      <c r="I36" s="46"/>
      <c r="J36" s="46" t="s">
        <v>216</v>
      </c>
      <c r="K36" s="46" t="s">
        <v>217</v>
      </c>
      <c r="L36" s="46"/>
      <c r="M36" s="40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s="38" customFormat="1" ht="15.75">
      <c r="A37" s="29">
        <v>43150</v>
      </c>
      <c r="B37" s="29" t="s">
        <v>128</v>
      </c>
      <c r="C37" s="29"/>
      <c r="D37" s="30"/>
      <c r="E37" s="31">
        <v>0.375</v>
      </c>
      <c r="F37" s="41">
        <v>0.40277777777777773</v>
      </c>
      <c r="G37" s="33">
        <f t="shared" si="1"/>
        <v>2.7777777777777735E-2</v>
      </c>
      <c r="H37" s="34"/>
      <c r="I37" s="35"/>
      <c r="J37" s="46" t="s">
        <v>217</v>
      </c>
      <c r="K37" s="46" t="s">
        <v>216</v>
      </c>
      <c r="L37" s="35"/>
      <c r="M37" s="30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spans="1:26" s="38" customFormat="1" ht="15.75">
      <c r="A38" s="29">
        <v>43150</v>
      </c>
      <c r="B38" s="29" t="s">
        <v>210</v>
      </c>
      <c r="C38" s="29"/>
      <c r="D38" s="40" t="s">
        <v>89</v>
      </c>
      <c r="E38" s="31">
        <v>0.40277777777777773</v>
      </c>
      <c r="F38" s="41">
        <v>0.83333333333333337</v>
      </c>
      <c r="G38" s="44">
        <f t="shared" si="1"/>
        <v>0.43055555555555564</v>
      </c>
      <c r="H38" s="45"/>
      <c r="I38" s="46"/>
      <c r="J38" s="46"/>
      <c r="K38" s="46"/>
      <c r="L38" s="46"/>
      <c r="M38" s="40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s="38" customFormat="1" ht="15.75">
      <c r="A39" s="29">
        <v>43150</v>
      </c>
      <c r="B39" s="29" t="s">
        <v>128</v>
      </c>
      <c r="C39" s="29"/>
      <c r="D39" s="40"/>
      <c r="E39" s="31">
        <v>0.83333333333333337</v>
      </c>
      <c r="F39" s="41">
        <v>0.85416666666666663</v>
      </c>
      <c r="G39" s="44">
        <f t="shared" si="1"/>
        <v>2.0833333333333259E-2</v>
      </c>
      <c r="H39" s="45"/>
      <c r="I39" s="46"/>
      <c r="J39" s="46" t="s">
        <v>216</v>
      </c>
      <c r="K39" s="46" t="s">
        <v>217</v>
      </c>
      <c r="L39" s="46"/>
      <c r="M39" s="40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s="38" customFormat="1" ht="15.75">
      <c r="A40" s="29">
        <v>43151</v>
      </c>
      <c r="B40" s="29" t="s">
        <v>128</v>
      </c>
      <c r="C40" s="29"/>
      <c r="D40" s="30"/>
      <c r="E40" s="31">
        <v>0.68055555555555602</v>
      </c>
      <c r="F40" s="41">
        <v>0.71527777777777801</v>
      </c>
      <c r="G40" s="33">
        <f t="shared" si="1"/>
        <v>3.4722222222221988E-2</v>
      </c>
      <c r="H40" s="34"/>
      <c r="I40" s="35"/>
      <c r="J40" s="35"/>
      <c r="K40" s="35"/>
      <c r="L40" s="35"/>
      <c r="M40" s="30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spans="1:26" s="38" customFormat="1" ht="15.75">
      <c r="A41" s="29">
        <v>43151</v>
      </c>
      <c r="B41" s="29" t="s">
        <v>210</v>
      </c>
      <c r="C41" s="29"/>
      <c r="D41" s="40" t="s">
        <v>89</v>
      </c>
      <c r="E41" s="31">
        <v>0.375</v>
      </c>
      <c r="F41" s="41">
        <v>0.83333333333333337</v>
      </c>
      <c r="G41" s="44">
        <f t="shared" si="1"/>
        <v>0.45833333333333337</v>
      </c>
      <c r="H41" s="45"/>
      <c r="I41" s="46"/>
      <c r="J41" s="46"/>
      <c r="K41" s="46"/>
      <c r="L41" s="46"/>
      <c r="M41" s="40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s="38" customFormat="1" ht="15.75">
      <c r="A42" s="29">
        <v>43152</v>
      </c>
      <c r="B42" s="29"/>
      <c r="C42" s="29"/>
      <c r="D42" s="30"/>
      <c r="E42" s="31"/>
      <c r="F42" s="41"/>
      <c r="G42" s="33">
        <f t="shared" si="1"/>
        <v>0</v>
      </c>
      <c r="H42" s="34"/>
      <c r="I42" s="35"/>
      <c r="J42" s="35"/>
      <c r="K42" s="35"/>
      <c r="L42" s="35"/>
      <c r="M42" s="30" t="s">
        <v>218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spans="1:26" s="38" customFormat="1" ht="15.75">
      <c r="A43" s="29">
        <v>43153</v>
      </c>
      <c r="B43" s="29"/>
      <c r="C43" s="29"/>
      <c r="D43" s="30"/>
      <c r="E43" s="31"/>
      <c r="F43" s="32"/>
      <c r="G43" s="33">
        <f t="shared" si="1"/>
        <v>0</v>
      </c>
      <c r="H43" s="34"/>
      <c r="I43" s="35"/>
      <c r="J43" s="35"/>
      <c r="K43" s="35"/>
      <c r="L43" s="35"/>
      <c r="M43" s="30" t="s">
        <v>97</v>
      </c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spans="1:26" s="38" customFormat="1" ht="15.75">
      <c r="A44" s="74">
        <v>43154</v>
      </c>
      <c r="B44" s="74"/>
      <c r="C44" s="74"/>
      <c r="D44" s="75"/>
      <c r="E44" s="76"/>
      <c r="F44" s="77"/>
      <c r="G44" s="78">
        <f t="shared" si="1"/>
        <v>0</v>
      </c>
      <c r="H44" s="79"/>
      <c r="I44" s="80"/>
      <c r="J44" s="80"/>
      <c r="K44" s="80"/>
      <c r="L44" s="80"/>
      <c r="M44" s="75" t="s">
        <v>196</v>
      </c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spans="1:26" s="38" customFormat="1" ht="15.75">
      <c r="A45" s="29">
        <v>43155</v>
      </c>
      <c r="B45" s="29" t="s">
        <v>210</v>
      </c>
      <c r="C45" s="29"/>
      <c r="D45" s="30"/>
      <c r="E45" s="31">
        <v>0.4375</v>
      </c>
      <c r="F45" s="32">
        <v>0.70833333333333337</v>
      </c>
      <c r="G45" s="33">
        <f t="shared" si="1"/>
        <v>0.27083333333333337</v>
      </c>
      <c r="H45" s="34"/>
      <c r="I45" s="35"/>
      <c r="J45" s="35"/>
      <c r="K45" s="35"/>
      <c r="L45" s="35"/>
      <c r="M45" s="30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spans="1:26" s="38" customFormat="1" ht="15.75">
      <c r="A46" s="29">
        <v>43156</v>
      </c>
      <c r="B46" s="29" t="s">
        <v>197</v>
      </c>
      <c r="C46" s="29" t="s">
        <v>198</v>
      </c>
      <c r="D46" s="30" t="s">
        <v>199</v>
      </c>
      <c r="E46" s="31">
        <v>0.35416666666666669</v>
      </c>
      <c r="F46" s="32">
        <v>0.77083333333333337</v>
      </c>
      <c r="G46" s="33">
        <f t="shared" si="1"/>
        <v>0.41666666666666669</v>
      </c>
      <c r="H46" s="34"/>
      <c r="I46" s="35"/>
      <c r="J46" s="35"/>
      <c r="K46" s="35"/>
      <c r="L46" s="35"/>
      <c r="M46" s="30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spans="1:26" s="38" customFormat="1" ht="15.75">
      <c r="A47" s="29">
        <v>43157</v>
      </c>
      <c r="B47" s="29" t="s">
        <v>197</v>
      </c>
      <c r="C47" s="29" t="s">
        <v>198</v>
      </c>
      <c r="D47" s="40" t="s">
        <v>199</v>
      </c>
      <c r="E47" s="31">
        <v>0.40625</v>
      </c>
      <c r="F47" s="41">
        <v>0.75</v>
      </c>
      <c r="G47" s="44">
        <f t="shared" si="1"/>
        <v>0.34375</v>
      </c>
      <c r="H47" s="71"/>
      <c r="I47" s="72"/>
      <c r="J47" s="73"/>
      <c r="K47" s="73"/>
      <c r="L47" s="72"/>
      <c r="M47" s="67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spans="1:26" s="38" customFormat="1" ht="15.75">
      <c r="A48" s="29">
        <v>43158</v>
      </c>
      <c r="B48" s="29" t="s">
        <v>197</v>
      </c>
      <c r="C48" s="29" t="s">
        <v>198</v>
      </c>
      <c r="D48" s="30" t="s">
        <v>199</v>
      </c>
      <c r="E48" s="31">
        <v>0.41666666666666669</v>
      </c>
      <c r="F48" s="32">
        <v>0.72916666666666696</v>
      </c>
      <c r="G48" s="33">
        <f t="shared" ref="G48:G49" si="2">F48-E48</f>
        <v>0.31250000000000028</v>
      </c>
      <c r="H48" s="34"/>
      <c r="I48" s="35"/>
      <c r="J48" s="42"/>
      <c r="K48" s="43"/>
      <c r="L48" s="36"/>
      <c r="M48" s="30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spans="1:26" s="38" customFormat="1" ht="15.75">
      <c r="A49" s="29">
        <v>43159</v>
      </c>
      <c r="B49" s="29" t="s">
        <v>197</v>
      </c>
      <c r="C49" s="29" t="s">
        <v>198</v>
      </c>
      <c r="D49" s="30" t="s">
        <v>199</v>
      </c>
      <c r="E49" s="31">
        <v>0.41666666666666669</v>
      </c>
      <c r="F49" s="32">
        <v>0.77083333333333337</v>
      </c>
      <c r="G49" s="33">
        <f t="shared" si="2"/>
        <v>0.35416666666666669</v>
      </c>
      <c r="H49" s="34"/>
      <c r="I49" s="35"/>
      <c r="J49" s="42"/>
      <c r="K49" s="43"/>
      <c r="L49" s="36"/>
      <c r="M49" s="30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spans="1:26" s="38" customFormat="1" ht="15.75">
      <c r="A50" s="28"/>
      <c r="B50" s="29"/>
      <c r="C50" s="29"/>
      <c r="D50" s="30"/>
      <c r="E50" s="31"/>
      <c r="F50" s="32"/>
      <c r="G50" s="44"/>
      <c r="H50" s="45"/>
      <c r="I50" s="46"/>
      <c r="J50" s="39"/>
      <c r="K50" s="39"/>
      <c r="L50" s="40"/>
      <c r="M50" s="40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spans="1:26" ht="15.75">
      <c r="A51" s="47"/>
      <c r="B51" s="24"/>
      <c r="C51" s="24"/>
      <c r="D51" s="48"/>
      <c r="E51" s="49"/>
      <c r="F51" s="50" t="s">
        <v>200</v>
      </c>
      <c r="G51" s="51">
        <f>SUM(G10:G50)</f>
        <v>8.4583333333333339</v>
      </c>
      <c r="H51" s="52">
        <f>SUM(H10:H50)</f>
        <v>0</v>
      </c>
      <c r="I51" s="53">
        <f>SUM(I10:I50)</f>
        <v>400</v>
      </c>
      <c r="J51" s="53"/>
      <c r="K51" s="53"/>
      <c r="L51" s="53"/>
      <c r="M51" s="54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spans="1:26" ht="41.25" customHeight="1">
      <c r="A52" s="47"/>
      <c r="B52" s="24"/>
      <c r="C52" s="24"/>
      <c r="D52" s="48"/>
      <c r="E52" s="49"/>
      <c r="F52" s="87" t="s">
        <v>201</v>
      </c>
      <c r="G52" s="87"/>
      <c r="H52" s="88">
        <f>H51+I51</f>
        <v>400</v>
      </c>
      <c r="I52" s="88"/>
      <c r="J52" s="55" t="s">
        <v>202</v>
      </c>
      <c r="K52" s="84"/>
      <c r="L52" s="84"/>
      <c r="M52" s="84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spans="1:26" ht="15.75" customHeight="1">
      <c r="A53" s="56"/>
      <c r="B53" s="56"/>
      <c r="C53" s="57"/>
      <c r="D53" s="56"/>
      <c r="E53" s="56"/>
      <c r="F53" s="58"/>
      <c r="G53" s="59"/>
      <c r="H53" s="60"/>
      <c r="I53" s="21"/>
      <c r="J53" s="21"/>
      <c r="K53" s="21"/>
      <c r="L53" s="21"/>
      <c r="M53" s="60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spans="1:26" ht="15.75" customHeight="1">
      <c r="A54" s="61" t="s">
        <v>203</v>
      </c>
      <c r="B54" s="61"/>
      <c r="C54" s="62"/>
      <c r="D54" s="61" t="s">
        <v>204</v>
      </c>
      <c r="E54" s="61"/>
      <c r="F54" s="21"/>
      <c r="G54" s="21"/>
      <c r="H54" s="63" t="s">
        <v>205</v>
      </c>
      <c r="I54" s="64"/>
      <c r="J54" s="64"/>
      <c r="K54" s="64"/>
      <c r="L54" s="64"/>
      <c r="M54" s="60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 ht="15.75" customHeight="1">
      <c r="A55" s="61" t="s">
        <v>206</v>
      </c>
      <c r="B55" s="61"/>
      <c r="C55" s="62"/>
      <c r="D55" s="61" t="s">
        <v>207</v>
      </c>
      <c r="E55" s="61"/>
      <c r="F55" s="21"/>
      <c r="G55" s="21"/>
      <c r="H55" s="63" t="s">
        <v>208</v>
      </c>
      <c r="I55" s="64"/>
      <c r="J55" s="64"/>
      <c r="K55" s="64"/>
      <c r="L55" s="64"/>
      <c r="M55" s="65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spans="1:26" ht="15.75" customHeight="1"/>
    <row r="57" spans="1:26" ht="12.75" customHeight="1"/>
    <row r="58" spans="1:26" ht="12.75" customHeight="1"/>
    <row r="59" spans="1:26" ht="12.75" customHeight="1"/>
    <row r="62" spans="1:26" ht="12.75" customHeight="1"/>
    <row r="63" spans="1:26" ht="12.75" customHeight="1"/>
    <row r="64" spans="1:26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48576" ht="12.75" customHeight="1"/>
  </sheetData>
  <mergeCells count="11">
    <mergeCell ref="A1:C1"/>
    <mergeCell ref="B2:C2"/>
    <mergeCell ref="B3:C3"/>
    <mergeCell ref="B4:C4"/>
    <mergeCell ref="B5:C5"/>
    <mergeCell ref="K52:M52"/>
    <mergeCell ref="B6:C6"/>
    <mergeCell ref="B7:C7"/>
    <mergeCell ref="B8:C8"/>
    <mergeCell ref="F52:G52"/>
    <mergeCell ref="H52:I52"/>
  </mergeCells>
  <conditionalFormatting sqref="G10:G51">
    <cfRule type="timePeriod" dxfId="1" priority="2" timePeriod="lastMonth">
      <formula>AND(MONTH(G10)=MONTH(EDATE(TODAY(),0-1)),YEAR(G10)=YEAR(EDATE(TODAY(),0-1)))</formula>
    </cfRule>
  </conditionalFormatting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Robiul</cp:lastModifiedBy>
  <cp:revision>14</cp:revision>
  <cp:lastPrinted>2017-07-29T11:20:52Z</cp:lastPrinted>
  <dcterms:created xsi:type="dcterms:W3CDTF">2016-05-10T11:19:58Z</dcterms:created>
  <dcterms:modified xsi:type="dcterms:W3CDTF">2018-03-07T04:27:57Z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