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Feb,2oi8" sheetId="10" r:id="rId3"/>
  </sheets>
  <calcPr calcId="144525"/>
</workbook>
</file>

<file path=xl/calcChain.xml><?xml version="1.0" encoding="utf-8"?>
<calcChain xmlns="http://schemas.openxmlformats.org/spreadsheetml/2006/main">
  <c r="H41" i="10" l="1"/>
  <c r="G16" i="10" l="1"/>
  <c r="G15" i="10"/>
  <c r="G14" i="10"/>
  <c r="G13" i="10"/>
  <c r="I41" i="10" l="1"/>
  <c r="H42" i="10" s="1"/>
  <c r="G40" i="10"/>
  <c r="G39" i="10"/>
  <c r="G38" i="10"/>
  <c r="G37" i="10"/>
  <c r="G27" i="10"/>
  <c r="G26" i="10"/>
  <c r="G25" i="10"/>
  <c r="G24" i="10"/>
  <c r="G22" i="10"/>
  <c r="G19" i="10"/>
  <c r="G20" i="10"/>
  <c r="G18" i="10"/>
  <c r="G17" i="10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<sst xmlns="http://schemas.openxmlformats.org/spreadsheetml/2006/main" count="451" uniqueCount="257">
  <si>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</si>
  <si>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</si>
  <si>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</si>
  <si>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</si>
  <si>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</si>
  <si>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</si>
  <si>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</si>
  <si>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</si>
  <si>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</si>
  <si>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</si>
  <si>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</si>
  <si>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</si>
  <si>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</si>
  <si>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</si>
  <si>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</si>
  <si>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</si>
  <si>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</si>
  <si>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</si>
  <si>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</si>
  <si>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</si>
  <si>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</si>
  <si>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</si>
  <si>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</si>
  <si>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</si>
  <si>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</si>
  <si>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</si>
  <si>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</si>
  <si>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</si>
  <si>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</si>
  <si>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</si>
  <si>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</si>
  <si>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</si>
  <si>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</si>
  <si>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</si>
  <si>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</si>
  <si>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</si>
  <si>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</si>
  <si>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</si>
  <si>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</si>
  <si>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</si>
  <si>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</si>
  <si>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</si>
  <si>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</si>
  <si>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</si>
  <si>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</si>
  <si>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</si>
  <si>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</si>
  <si>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</si>
  <si>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</si>
  <si>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</si>
  <si>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</si>
  <si>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</si>
  <si>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</si>
  <si>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</si>
  <si>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</si>
  <si>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</si>
  <si>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</si>
  <si>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</si>
  <si>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</si>
  <si>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</si>
  <si>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</si>
  <si>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</si>
  <si>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</si>
  <si>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</si>
  <si>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</si>
  <si>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</si>
  <si>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</si>
  <si>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</si>
  <si>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</si>
  <si>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</si>
  <si>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</si>
  <si>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</si>
  <si>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</si>
  <si>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</si>
  <si>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</si>
  <si>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</si>
  <si>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</si>
  <si>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</si>
  <si>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</si>
  <si>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</si>
  <si>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</si>
  <si>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</si>
  <si>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</si>
  <si>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</si>
  <si>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</si>
  <si>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</si>
  <si>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</si>
  <si>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</si>
  <si>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</si>
  <si>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</si>
  <si>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</si>
  <si>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</si>
  <si>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</si>
  <si>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</si>
  <si>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</si>
  <si>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</si>
  <si>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</si>
  <si>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</si>
  <si>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</si>
  <si>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</si>
  <si>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</si>
  <si>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</si>
  <si>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</si>
  <si>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</si>
  <si>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</si>
  <si>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</si>
  <si>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</si>
  <si>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</si>
  <si>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</si>
  <si>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</si>
  <si>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</si>
  <si>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</si>
  <si>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</si>
  <si>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</si>
  <si>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</si>
  <si>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</si>
  <si>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</si>
  <si>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</si>
  <si>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</si>
  <si>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</si>
  <si>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</si>
  <si>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</si>
  <si>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</si>
  <si>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</si>
  <si>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</si>
  <si>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</si>
  <si>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</si>
  <si>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</si>
  <si>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</si>
  <si>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</si>
  <si>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</si>
  <si>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</si>
  <si>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</si>
  <si>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</si>
  <si>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</si>
  <si>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</si>
  <si>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</si>
  <si>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</si>
  <si>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</si>
  <si>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</si>
  <si>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</si>
  <si>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</si>
  <si>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</si>
  <si>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</si>
  <si>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</si>
  <si>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</si>
  <si>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</si>
  <si>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</si>
  <si>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</si>
  <si>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</si>
  <si>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</si>
  <si>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</si>
  <si>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</si>
  <si>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</si>
  <si>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</si>
  <si>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</si>
  <si>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</si>
  <si>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</si>
  <si>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</si>
  <si>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</si>
  <si>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</si>
  <si>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</si>
  <si>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</si>
  <si>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</si>
  <si>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</si>
  <si>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</si>
  <si>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</si>
  <si>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</si>
  <si>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</si>
  <si>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</si>
  <si>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</si>
  <si>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</si>
  <si>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</si>
  <si>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</si>
  <si>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</si>
  <si>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</si>
  <si>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</si>
  <si>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</si>
  <si>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</si>
  <si>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</si>
  <si>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</si>
  <si>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</si>
  <si>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</si>
  <si>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</si>
  <si>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</si>
  <si>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</si>
  <si>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</si>
  <si>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</si>
  <si>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</si>
  <si>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</si>
  <si>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</si>
  <si>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</si>
  <si>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</si>
  <si>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</si>
  <si>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</si>
  <si>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</si>
  <si>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HR Department</t>
  </si>
  <si>
    <t>Saqeeb Redwanur Rahman</t>
  </si>
  <si>
    <t>ITI/Solution</t>
  </si>
  <si>
    <t>Sabbir Ahamed</t>
  </si>
  <si>
    <t>Sr.Executive, Business Development</t>
  </si>
  <si>
    <t>ICB Asset Management</t>
  </si>
  <si>
    <t>Masco Group &amp; Mahmud Grp</t>
  </si>
  <si>
    <t>Radisson Blue Hotel</t>
  </si>
  <si>
    <t>ICB</t>
  </si>
  <si>
    <t>ASA</t>
  </si>
  <si>
    <t>Mahamu group</t>
  </si>
  <si>
    <t>Office Work</t>
  </si>
  <si>
    <t>Visit to IT</t>
  </si>
  <si>
    <t>Visit with IT Manager</t>
  </si>
  <si>
    <t>Visit for IT Meeting</t>
  </si>
  <si>
    <t>Riksha</t>
  </si>
  <si>
    <t>CNG &amp; Bus</t>
  </si>
  <si>
    <t>CNG , Riksha &amp; Bus</t>
  </si>
  <si>
    <t>ICB to Kawron Bazar</t>
  </si>
  <si>
    <t>Home to Mah Grp , Mah to Masco Bus</t>
  </si>
  <si>
    <t>Masco to HO Bus &amp; Riksha</t>
  </si>
  <si>
    <t>Rad to HO Bus</t>
  </si>
  <si>
    <t>Home to ASA</t>
  </si>
  <si>
    <t>Home to ICB</t>
  </si>
  <si>
    <t>Supervisor</t>
  </si>
  <si>
    <t>__________</t>
  </si>
  <si>
    <t>________________</t>
  </si>
  <si>
    <t>CNG &amp; Riksha</t>
  </si>
  <si>
    <t>Radisson Blue Hotel &amp; Mah Grp</t>
  </si>
  <si>
    <t>Home to Rad to Mah Grp</t>
  </si>
  <si>
    <t>ITI</t>
  </si>
  <si>
    <t xml:space="preserve">Office Work </t>
  </si>
  <si>
    <t>ASA to HO</t>
  </si>
  <si>
    <t>NovoTel</t>
  </si>
  <si>
    <t>CNG &amp;Bus</t>
  </si>
  <si>
    <t>Hm to NTL</t>
  </si>
  <si>
    <t>NovoAir &amp; Radio 89.6 FM</t>
  </si>
  <si>
    <t>Novotel</t>
  </si>
  <si>
    <t xml:space="preserve"> CNG, Bus &amp; Riksha</t>
  </si>
  <si>
    <t>HO</t>
  </si>
  <si>
    <t>Radisson</t>
  </si>
  <si>
    <t xml:space="preserve">Visit to IT </t>
  </si>
  <si>
    <t xml:space="preserve"> Mah Grp</t>
  </si>
  <si>
    <t>5th Mar 2018</t>
  </si>
  <si>
    <t>02/1/2018 - 02/28/2018</t>
  </si>
  <si>
    <t xml:space="preserve">Visit for UPS and Sophos </t>
  </si>
  <si>
    <t>Shonali Bank, SIBL, SBL, Basic Bank</t>
  </si>
  <si>
    <t xml:space="preserve">Visit for HSM Project </t>
  </si>
  <si>
    <t>Office work</t>
  </si>
  <si>
    <t>UGC</t>
  </si>
  <si>
    <t>Visit to Management</t>
  </si>
  <si>
    <t>SBL Bank</t>
  </si>
  <si>
    <t>BUS, Riksha &amp; CNG</t>
  </si>
  <si>
    <t>Hoiliday</t>
  </si>
  <si>
    <t>SBL Bank &amp; NovoTel</t>
  </si>
  <si>
    <t>Riksha &amp; \Bus</t>
  </si>
  <si>
    <t xml:space="preserve"> Riksha &amp; Bus</t>
  </si>
  <si>
    <t>Basic bank SIBL</t>
  </si>
  <si>
    <t>MG</t>
  </si>
  <si>
    <t xml:space="preserve">Home to Basic </t>
  </si>
  <si>
    <t>Four Thousand Five Hundred Forty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</si>
</sst>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</numFmts>
  <fonts count="3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04040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1">
    <xf numFmtId="0" fontId="0" fillId="0" borderId="0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28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2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7" fontId="11" fillId="0" borderId="0" xfId="0" applyNumberFormat="1" applyFont="1" applyAlignment="1">
      <alignment vertical="top" wrapText="1"/>
    </xf>
    <xf numFmtId="166" fontId="10" fillId="0" borderId="4" xfId="0" applyNumberFormat="1" applyFont="1" applyBorder="1" applyAlignment="1">
      <alignment horizontal="center" vertical="top" wrapText="1"/>
    </xf>
    <xf numFmtId="0" fontId="12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166" fontId="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164" fontId="19" fillId="6" borderId="7" xfId="0" quotePrefix="1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wrapText="1"/>
    </xf>
    <xf numFmtId="165" fontId="19" fillId="0" borderId="7" xfId="0" applyNumberFormat="1" applyFont="1" applyBorder="1"/>
    <xf numFmtId="164" fontId="19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165" fontId="19" fillId="0" borderId="7" xfId="0" applyNumberFormat="1" applyFont="1" applyBorder="1" applyAlignment="1">
      <alignment vertical="center"/>
    </xf>
    <xf numFmtId="164" fontId="19" fillId="6" borderId="7" xfId="0" applyNumberFormat="1" applyFont="1" applyFill="1" applyBorder="1" applyAlignment="1">
      <alignment horizontal="left"/>
    </xf>
    <xf numFmtId="164" fontId="19" fillId="6" borderId="7" xfId="0" applyNumberFormat="1" applyFont="1" applyFill="1" applyBorder="1" applyAlignment="1">
      <alignment horizontal="center" vertical="center" wrapText="1"/>
    </xf>
    <xf numFmtId="166" fontId="19" fillId="0" borderId="9" xfId="0" applyNumberFormat="1" applyFont="1" applyBorder="1" applyAlignment="1">
      <alignment horizontal="center" vertical="top"/>
    </xf>
    <xf numFmtId="0" fontId="19" fillId="0" borderId="8" xfId="0" applyFont="1" applyBorder="1" applyAlignment="1">
      <alignment horizontal="center" vertical="center" wrapText="1"/>
    </xf>
    <xf numFmtId="43" fontId="19" fillId="0" borderId="7" xfId="1" applyFont="1" applyBorder="1"/>
    <xf numFmtId="43" fontId="19" fillId="0" borderId="7" xfId="1" applyFont="1" applyBorder="1" applyAlignment="1">
      <alignment vertical="center"/>
    </xf>
    <xf numFmtId="43" fontId="19" fillId="6" borderId="7" xfId="1" applyFont="1" applyFill="1" applyBorder="1"/>
    <xf numFmtId="164" fontId="19" fillId="5" borderId="7" xfId="0" quotePrefix="1" applyNumberFormat="1" applyFont="1" applyFill="1" applyBorder="1" applyAlignment="1">
      <alignment horizontal="center" vertical="center"/>
    </xf>
    <xf numFmtId="164" fontId="19" fillId="5" borderId="7" xfId="0" applyNumberFormat="1" applyFont="1" applyFill="1" applyBorder="1" applyAlignment="1">
      <alignment horizontal="center" vertical="center" wrapText="1"/>
    </xf>
    <xf numFmtId="43" fontId="19" fillId="5" borderId="7" xfId="1" applyFont="1" applyFill="1" applyBorder="1"/>
    <xf numFmtId="0" fontId="19" fillId="5" borderId="7" xfId="0" applyFont="1" applyFill="1" applyBorder="1" applyAlignment="1">
      <alignment horizontal="center" vertical="center" wrapText="1"/>
    </xf>
    <xf numFmtId="166" fontId="8" fillId="0" borderId="7" xfId="0" applyNumberFormat="1" applyFont="1" applyBorder="1" applyAlignment="1">
      <alignment vertical="top" wrapText="1"/>
    </xf>
    <xf numFmtId="165" fontId="19" fillId="5" borderId="7" xfId="0" applyNumberFormat="1" applyFont="1" applyFill="1" applyBorder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165" fontId="19" fillId="6" borderId="7" xfId="0" applyNumberFormat="1" applyFont="1" applyFill="1" applyBorder="1" applyAlignment="1">
      <alignment vertical="center"/>
    </xf>
    <xf numFmtId="166" fontId="19" fillId="6" borderId="9" xfId="0" applyNumberFormat="1" applyFont="1" applyFill="1" applyBorder="1" applyAlignment="1">
      <alignment horizontal="center" vertical="center"/>
    </xf>
    <xf numFmtId="43" fontId="19" fillId="6" borderId="7" xfId="1" applyFont="1" applyFill="1" applyBorder="1" applyAlignment="1">
      <alignment vertical="center"/>
    </xf>
    <xf numFmtId="166" fontId="8" fillId="6" borderId="1" xfId="0" applyNumberFormat="1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left" vertical="top" wrapText="1"/>
    </xf>
    <xf numFmtId="0" fontId="21" fillId="0" borderId="0" xfId="0" applyFont="1" applyAlignment="1"/>
    <xf numFmtId="0" fontId="10" fillId="0" borderId="0" xfId="0" applyFont="1" applyAlignment="1">
      <alignment horizontal="left"/>
    </xf>
    <xf numFmtId="0" fontId="12" fillId="0" borderId="4" xfId="0" applyFont="1" applyBorder="1" applyAlignment="1">
      <alignment vertical="top" wrapText="1"/>
    </xf>
    <xf numFmtId="166" fontId="10" fillId="0" borderId="4" xfId="0" applyNumberFormat="1" applyFont="1" applyBorder="1" applyAlignment="1">
      <alignment vertical="top" wrapText="1"/>
    </xf>
    <xf numFmtId="164" fontId="19" fillId="6" borderId="10" xfId="0" applyNumberFormat="1" applyFont="1" applyFill="1" applyBorder="1" applyAlignment="1">
      <alignment horizontal="center" vertical="center" wrapText="1"/>
    </xf>
    <xf numFmtId="166" fontId="8" fillId="6" borderId="2" xfId="0" applyNumberFormat="1" applyFont="1" applyFill="1" applyBorder="1" applyAlignment="1">
      <alignment vertical="top" wrapText="1"/>
    </xf>
    <xf numFmtId="0" fontId="8" fillId="6" borderId="2" xfId="0" applyFont="1" applyFill="1" applyBorder="1" applyAlignment="1">
      <alignment horizontal="left" vertical="top" wrapText="1"/>
    </xf>
    <xf numFmtId="14" fontId="17" fillId="6" borderId="0" xfId="0" applyNumberFormat="1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/>
    </xf>
    <xf numFmtId="0" fontId="0" fillId="6" borderId="0" xfId="0" applyFont="1" applyFill="1" applyBorder="1" applyAlignment="1"/>
    <xf numFmtId="0" fontId="9" fillId="0" borderId="0" xfId="0" applyFont="1" applyBorder="1" applyAlignment="1">
      <alignment horizontal="center" vertical="top" wrapText="1"/>
    </xf>
    <xf numFmtId="15" fontId="17" fillId="6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164" fontId="19" fillId="0" borderId="10" xfId="0" applyNumberFormat="1" applyFont="1" applyBorder="1" applyAlignment="1">
      <alignment horizontal="center" vertical="center" wrapText="1"/>
    </xf>
    <xf numFmtId="164" fontId="19" fillId="0" borderId="13" xfId="0" applyNumberFormat="1" applyFont="1" applyBorder="1" applyAlignment="1">
      <alignment horizontal="center" vertical="center" wrapText="1"/>
    </xf>
    <xf numFmtId="165" fontId="19" fillId="0" borderId="13" xfId="0" applyNumberFormat="1" applyFont="1" applyBorder="1"/>
    <xf numFmtId="0" fontId="19" fillId="0" borderId="11" xfId="0" applyFont="1" applyBorder="1" applyAlignment="1">
      <alignment horizontal="center" vertical="center" wrapText="1"/>
    </xf>
    <xf numFmtId="165" fontId="19" fillId="0" borderId="10" xfId="0" applyNumberFormat="1" applyFont="1" applyBorder="1" applyAlignment="1">
      <alignment vertical="center"/>
    </xf>
    <xf numFmtId="166" fontId="19" fillId="0" borderId="12" xfId="0" applyNumberFormat="1" applyFont="1" applyBorder="1" applyAlignment="1">
      <alignment horizontal="center" vertical="center"/>
    </xf>
    <xf numFmtId="43" fontId="19" fillId="0" borderId="10" xfId="1" applyFont="1" applyBorder="1" applyAlignment="1">
      <alignment vertical="center"/>
    </xf>
    <xf numFmtId="166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166" fontId="8" fillId="6" borderId="4" xfId="0" applyNumberFormat="1" applyFont="1" applyFill="1" applyBorder="1" applyAlignment="1">
      <alignment vertical="top" wrapText="1"/>
    </xf>
    <xf numFmtId="0" fontId="8" fillId="0" borderId="7" xfId="0" applyFont="1" applyBorder="1" applyAlignment="1">
      <alignment horizontal="left" vertical="top" wrapText="1"/>
    </xf>
    <xf numFmtId="0" fontId="0" fillId="5" borderId="7" xfId="0" applyFont="1" applyFill="1" applyBorder="1" applyAlignment="1"/>
    <xf numFmtId="166" fontId="10" fillId="0" borderId="16" xfId="0" applyNumberFormat="1" applyFont="1" applyBorder="1" applyAlignment="1">
      <alignment vertical="top" wrapText="1"/>
    </xf>
    <xf numFmtId="166" fontId="19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2" fillId="0" borderId="7" xfId="0" applyFont="1" applyBorder="1" applyAlignment="1">
      <alignment vertical="center" wrapText="1"/>
    </xf>
    <xf numFmtId="166" fontId="8" fillId="0" borderId="7" xfId="0" applyNumberFormat="1" applyFont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14" fontId="23" fillId="6" borderId="7" xfId="0" applyNumberFormat="1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15" fontId="23" fillId="6" borderId="7" xfId="0" applyNumberFormat="1" applyFont="1" applyFill="1" applyBorder="1" applyAlignment="1">
      <alignment horizontal="center" vertical="center" wrapText="1"/>
    </xf>
    <xf numFmtId="0" fontId="24" fillId="0" borderId="8" xfId="0" applyFont="1" applyBorder="1" applyAlignment="1">
      <alignment vertical="top"/>
    </xf>
    <xf numFmtId="0" fontId="25" fillId="6" borderId="7" xfId="0" applyFont="1" applyFill="1" applyBorder="1" applyAlignment="1">
      <alignment wrapText="1"/>
    </xf>
    <xf numFmtId="0" fontId="25" fillId="0" borderId="7" xfId="0" applyFont="1" applyBorder="1" applyAlignment="1">
      <alignment horizontal="center"/>
    </xf>
    <xf numFmtId="164" fontId="19" fillId="6" borderId="7" xfId="0" applyNumberFormat="1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 wrapText="1"/>
    </xf>
    <xf numFmtId="164" fontId="19" fillId="0" borderId="19" xfId="0" applyNumberFormat="1" applyFont="1" applyBorder="1" applyAlignment="1">
      <alignment horizontal="center" vertical="center" wrapText="1"/>
    </xf>
    <xf numFmtId="165" fontId="19" fillId="0" borderId="19" xfId="0" applyNumberFormat="1" applyFont="1" applyBorder="1" applyAlignment="1">
      <alignment vertical="center" wrapText="1"/>
    </xf>
    <xf numFmtId="43" fontId="19" fillId="0" borderId="7" xfId="1" applyFont="1" applyBorder="1" applyAlignment="1">
      <alignment wrapText="1"/>
    </xf>
    <xf numFmtId="43" fontId="19" fillId="0" borderId="13" xfId="1" applyFont="1" applyBorder="1" applyAlignment="1">
      <alignment vertical="center" wrapText="1"/>
    </xf>
    <xf numFmtId="43" fontId="19" fillId="0" borderId="7" xfId="1" applyFont="1" applyBorder="1" applyAlignment="1">
      <alignment vertical="center" wrapText="1"/>
    </xf>
    <xf numFmtId="165" fontId="19" fillId="0" borderId="7" xfId="0" applyNumberFormat="1" applyFont="1" applyBorder="1" applyAlignment="1">
      <alignment vertical="center" wrapText="1"/>
    </xf>
    <xf numFmtId="43" fontId="22" fillId="0" borderId="7" xfId="1" applyFont="1" applyBorder="1" applyAlignment="1">
      <alignment vertical="center" wrapText="1"/>
    </xf>
    <xf numFmtId="164" fontId="20" fillId="0" borderId="7" xfId="0" applyNumberFormat="1" applyFont="1" applyFill="1" applyBorder="1" applyAlignment="1">
      <alignment horizontal="left" vertical="center" wrapText="1"/>
    </xf>
    <xf numFmtId="165" fontId="19" fillId="0" borderId="13" xfId="0" applyNumberFormat="1" applyFont="1" applyBorder="1" applyAlignment="1">
      <alignment vertical="center" wrapText="1"/>
    </xf>
    <xf numFmtId="166" fontId="19" fillId="0" borderId="15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vertical="center" wrapText="1"/>
    </xf>
    <xf numFmtId="166" fontId="19" fillId="0" borderId="3" xfId="0" applyNumberFormat="1" applyFont="1" applyBorder="1" applyAlignment="1">
      <alignment vertical="top" wrapText="1"/>
    </xf>
    <xf numFmtId="0" fontId="26" fillId="0" borderId="7" xfId="0" applyFont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164" fontId="19" fillId="6" borderId="13" xfId="0" quotePrefix="1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top" wrapText="1"/>
    </xf>
    <xf numFmtId="166" fontId="19" fillId="6" borderId="12" xfId="0" applyNumberFormat="1" applyFont="1" applyFill="1" applyBorder="1" applyAlignment="1">
      <alignment horizontal="center" vertical="center"/>
    </xf>
    <xf numFmtId="43" fontId="19" fillId="6" borderId="10" xfId="1" applyFont="1" applyFill="1" applyBorder="1" applyAlignment="1">
      <alignment vertical="center"/>
    </xf>
    <xf numFmtId="0" fontId="19" fillId="6" borderId="17" xfId="0" applyFont="1" applyFill="1" applyBorder="1" applyAlignment="1">
      <alignment horizontal="left" vertical="top" wrapText="1"/>
    </xf>
    <xf numFmtId="166" fontId="19" fillId="0" borderId="7" xfId="0" applyNumberFormat="1" applyFont="1" applyBorder="1" applyAlignment="1">
      <alignment horizontal="center" vertical="center" wrapText="1"/>
    </xf>
    <xf numFmtId="166" fontId="19" fillId="6" borderId="3" xfId="0" applyNumberFormat="1" applyFont="1" applyFill="1" applyBorder="1" applyAlignment="1">
      <alignment vertical="center" wrapText="1"/>
    </xf>
    <xf numFmtId="166" fontId="14" fillId="2" borderId="5" xfId="0" applyNumberFormat="1" applyFont="1" applyFill="1" applyBorder="1" applyAlignment="1">
      <alignment horizontal="left" vertical="top"/>
    </xf>
    <xf numFmtId="166" fontId="8" fillId="5" borderId="7" xfId="0" applyNumberFormat="1" applyFont="1" applyFill="1" applyBorder="1" applyAlignment="1">
      <alignment vertical="top" wrapText="1"/>
    </xf>
    <xf numFmtId="0" fontId="8" fillId="5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22" fillId="0" borderId="7" xfId="0" applyFont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top" wrapText="1"/>
    </xf>
    <xf numFmtId="164" fontId="19" fillId="6" borderId="19" xfId="0" quotePrefix="1" applyNumberFormat="1" applyFont="1" applyFill="1" applyBorder="1" applyAlignment="1">
      <alignment horizontal="center" vertical="center"/>
    </xf>
    <xf numFmtId="166" fontId="19" fillId="6" borderId="12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top" wrapText="1"/>
    </xf>
    <xf numFmtId="166" fontId="19" fillId="0" borderId="4" xfId="0" applyNumberFormat="1" applyFont="1" applyBorder="1" applyAlignment="1">
      <alignment horizontal="center" vertical="top" wrapText="1"/>
    </xf>
    <xf numFmtId="166" fontId="19" fillId="0" borderId="3" xfId="0" applyNumberFormat="1" applyFont="1" applyBorder="1" applyAlignment="1">
      <alignment horizontal="center" vertical="top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6" borderId="4" xfId="0" applyNumberFormat="1" applyFont="1" applyFill="1" applyBorder="1" applyAlignment="1">
      <alignment horizontal="center" vertical="center" wrapText="1"/>
    </xf>
    <xf numFmtId="166" fontId="19" fillId="6" borderId="3" xfId="0" applyNumberFormat="1" applyFont="1" applyFill="1" applyBorder="1" applyAlignment="1">
      <alignment horizontal="center" vertical="center" wrapText="1"/>
    </xf>
    <xf numFmtId="166" fontId="8" fillId="6" borderId="1" xfId="0" applyNumberFormat="1" applyFont="1" applyFill="1" applyBorder="1" applyAlignment="1">
      <alignment horizontal="center" vertical="top" wrapText="1"/>
    </xf>
    <xf numFmtId="166" fontId="8" fillId="6" borderId="2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top" wrapText="1"/>
    </xf>
    <xf numFmtId="166" fontId="8" fillId="5" borderId="7" xfId="0" applyNumberFormat="1" applyFont="1" applyFill="1" applyBorder="1" applyAlignment="1">
      <alignment horizontal="center" vertical="top" wrapText="1"/>
    </xf>
    <xf numFmtId="166" fontId="8" fillId="6" borderId="2" xfId="0" applyNumberFormat="1" applyFont="1" applyFill="1" applyBorder="1" applyAlignment="1">
      <alignment horizontal="center" vertical="top" wrapText="1"/>
    </xf>
    <xf numFmtId="166" fontId="8" fillId="0" borderId="2" xfId="0" applyNumberFormat="1" applyFont="1" applyBorder="1" applyAlignment="1">
      <alignment horizontal="center" vertical="top" wrapText="1"/>
    </xf>
    <xf numFmtId="166" fontId="8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0" xfId="0" applyFont="1" applyAlignment="1"/>
    <xf numFmtId="0" fontId="22" fillId="0" borderId="10" xfId="0" applyFont="1" applyBorder="1" applyAlignment="1">
      <alignment horizontal="center" vertical="center" wrapText="1"/>
    </xf>
    <xf numFmtId="43" fontId="22" fillId="0" borderId="13" xfId="1" applyFont="1" applyBorder="1" applyAlignment="1">
      <alignment vertical="center" wrapText="1"/>
    </xf>
    <xf numFmtId="166" fontId="8" fillId="6" borderId="4" xfId="0" applyNumberFormat="1" applyFont="1" applyFill="1" applyBorder="1" applyAlignment="1">
      <alignment horizontal="center" vertical="top" wrapText="1"/>
    </xf>
    <xf numFmtId="0" fontId="19" fillId="0" borderId="14" xfId="0" applyFont="1" applyBorder="1" applyAlignment="1">
      <alignment horizontal="center" wrapText="1"/>
    </xf>
    <xf numFmtId="166" fontId="19" fillId="0" borderId="15" xfId="0" applyNumberFormat="1" applyFont="1" applyBorder="1" applyAlignment="1">
      <alignment horizontal="center" vertical="top"/>
    </xf>
    <xf numFmtId="43" fontId="19" fillId="0" borderId="13" xfId="1" applyFont="1" applyBorder="1"/>
    <xf numFmtId="166" fontId="8" fillId="0" borderId="4" xfId="0" applyNumberFormat="1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166" fontId="10" fillId="0" borderId="13" xfId="0" applyNumberFormat="1" applyFont="1" applyBorder="1" applyAlignment="1">
      <alignment vertical="top" wrapText="1"/>
    </xf>
    <xf numFmtId="0" fontId="12" fillId="0" borderId="13" xfId="0" applyFont="1" applyBorder="1"/>
    <xf numFmtId="166" fontId="8" fillId="0" borderId="7" xfId="0" applyNumberFormat="1" applyFont="1" applyBorder="1" applyAlignment="1">
      <alignment horizontal="center" vertical="center" wrapText="1"/>
    </xf>
    <xf numFmtId="164" fontId="19" fillId="5" borderId="13" xfId="0" quotePrefix="1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165" fontId="19" fillId="0" borderId="10" xfId="0" applyNumberFormat="1" applyFont="1" applyBorder="1" applyAlignment="1">
      <alignment vertical="center" wrapText="1"/>
    </xf>
    <xf numFmtId="43" fontId="19" fillId="0" borderId="10" xfId="1" applyFont="1" applyBorder="1" applyAlignment="1">
      <alignment wrapText="1"/>
    </xf>
    <xf numFmtId="43" fontId="22" fillId="0" borderId="10" xfId="1" applyFont="1" applyBorder="1" applyAlignment="1">
      <alignment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19" fillId="6" borderId="21" xfId="0" applyFont="1" applyFill="1" applyBorder="1" applyAlignment="1">
      <alignment horizontal="left" vertical="top" wrapText="1"/>
    </xf>
    <xf numFmtId="164" fontId="19" fillId="0" borderId="13" xfId="0" applyNumberFormat="1" applyFont="1" applyBorder="1" applyAlignment="1">
      <alignment horizontal="center" vertical="center"/>
    </xf>
    <xf numFmtId="166" fontId="19" fillId="6" borderId="15" xfId="0" applyNumberFormat="1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left" vertical="top" wrapText="1"/>
    </xf>
    <xf numFmtId="43" fontId="19" fillId="6" borderId="10" xfId="1" applyFont="1" applyFill="1" applyBorder="1"/>
    <xf numFmtId="0" fontId="0" fillId="0" borderId="7" xfId="0" applyFont="1" applyBorder="1" applyAlignment="1">
      <alignment horizontal="center"/>
    </xf>
    <xf numFmtId="166" fontId="8" fillId="0" borderId="1" xfId="0" applyNumberFormat="1" applyFont="1" applyBorder="1" applyAlignment="1">
      <alignment vertical="top" wrapText="1"/>
    </xf>
    <xf numFmtId="166" fontId="8" fillId="0" borderId="7" xfId="0" applyNumberFormat="1" applyFont="1" applyBorder="1" applyAlignment="1">
      <alignment vertical="top" wrapText="1"/>
    </xf>
    <xf numFmtId="166" fontId="8" fillId="0" borderId="2" xfId="0" applyNumberFormat="1" applyFont="1" applyBorder="1" applyAlignment="1">
      <alignment vertical="top" wrapText="1"/>
    </xf>
    <xf numFmtId="0" fontId="19" fillId="6" borderId="7" xfId="0" applyFont="1" applyFill="1" applyBorder="1" applyAlignment="1">
      <alignment horizontal="center" vertical="center" wrapText="1"/>
    </xf>
    <xf numFmtId="166" fontId="19" fillId="6" borderId="7" xfId="0" applyNumberFormat="1" applyFont="1" applyFill="1" applyBorder="1" applyAlignment="1">
      <alignment horizontal="center" vertical="center"/>
    </xf>
    <xf numFmtId="166" fontId="19" fillId="6" borderId="12" xfId="0" applyNumberFormat="1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left" vertical="top" wrapText="1"/>
    </xf>
    <xf numFmtId="166" fontId="19" fillId="6" borderId="3" xfId="0" applyNumberFormat="1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left" vertical="top" wrapText="1"/>
    </xf>
    <xf numFmtId="166" fontId="8" fillId="0" borderId="7" xfId="0" applyNumberFormat="1" applyFont="1" applyBorder="1" applyAlignment="1">
      <alignment horizontal="center" vertical="top" wrapText="1"/>
    </xf>
    <xf numFmtId="166" fontId="8" fillId="6" borderId="2" xfId="0" applyNumberFormat="1" applyFont="1" applyFill="1" applyBorder="1" applyAlignment="1">
      <alignment horizontal="center" vertical="top" wrapText="1"/>
    </xf>
    <xf numFmtId="166" fontId="8" fillId="6" borderId="7" xfId="0" applyNumberFormat="1" applyFont="1" applyFill="1" applyBorder="1" applyAlignment="1">
      <alignment horizontal="center" vertical="top" wrapText="1"/>
    </xf>
    <xf numFmtId="20" fontId="8" fillId="0" borderId="7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6" fontId="29" fillId="6" borderId="5" xfId="6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165" fontId="24" fillId="0" borderId="7" xfId="0" applyNumberFormat="1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0" fontId="24" fillId="0" borderId="7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 wrapText="1"/>
    </xf>
    <xf numFmtId="0" fontId="29" fillId="6" borderId="1" xfId="0" applyNumberFormat="1" applyFont="1" applyFill="1" applyBorder="1" applyAlignment="1">
      <alignment horizontal="center" vertical="center" wrapText="1"/>
    </xf>
    <xf numFmtId="20" fontId="19" fillId="0" borderId="4" xfId="0" applyNumberFormat="1" applyFont="1" applyBorder="1" applyAlignment="1">
      <alignment horizontal="center" vertical="center" wrapText="1"/>
    </xf>
    <xf numFmtId="20" fontId="19" fillId="0" borderId="1" xfId="0" applyNumberFormat="1" applyFont="1" applyBorder="1" applyAlignment="1">
      <alignment horizontal="center" vertical="center" wrapText="1"/>
    </xf>
    <xf numFmtId="20" fontId="19" fillId="0" borderId="7" xfId="0" applyNumberFormat="1" applyFont="1" applyBorder="1" applyAlignment="1">
      <alignment horizontal="center" vertical="center" wrapText="1"/>
    </xf>
    <xf numFmtId="20" fontId="19" fillId="0" borderId="10" xfId="0" applyNumberFormat="1" applyFont="1" applyBorder="1" applyAlignment="1">
      <alignment horizontal="center" vertical="center" wrapText="1"/>
    </xf>
    <xf numFmtId="20" fontId="19" fillId="0" borderId="13" xfId="0" applyNumberFormat="1" applyFont="1" applyBorder="1" applyAlignment="1">
      <alignment horizontal="center" vertical="center" wrapText="1"/>
    </xf>
    <xf numFmtId="20" fontId="8" fillId="6" borderId="1" xfId="0" applyNumberFormat="1" applyFont="1" applyFill="1" applyBorder="1" applyAlignment="1">
      <alignment horizontal="center" vertical="center" wrapText="1"/>
    </xf>
    <xf numFmtId="20" fontId="8" fillId="0" borderId="10" xfId="0" applyNumberFormat="1" applyFont="1" applyBorder="1" applyAlignment="1">
      <alignment horizontal="center" vertical="center" wrapText="1"/>
    </xf>
    <xf numFmtId="20" fontId="8" fillId="5" borderId="7" xfId="0" applyNumberFormat="1" applyFont="1" applyFill="1" applyBorder="1" applyAlignment="1">
      <alignment horizontal="center" vertical="center" wrapText="1"/>
    </xf>
    <xf numFmtId="20" fontId="8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 wrapText="1"/>
    </xf>
    <xf numFmtId="20" fontId="8" fillId="0" borderId="5" xfId="0" applyNumberFormat="1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0" fontId="8" fillId="0" borderId="4" xfId="0" applyNumberFormat="1" applyFont="1" applyBorder="1" applyAlignment="1">
      <alignment horizontal="center" vertical="center" wrapText="1"/>
    </xf>
    <xf numFmtId="20" fontId="9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13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0" fillId="0" borderId="5" xfId="0" applyNumberFormat="1" applyFont="1" applyBorder="1" applyAlignment="1">
      <alignment horizontal="right" vertical="top" wrapText="1"/>
    </xf>
    <xf numFmtId="166" fontId="9" fillId="0" borderId="8" xfId="0" applyNumberFormat="1" applyFont="1" applyBorder="1" applyAlignment="1">
      <alignment horizontal="left" vertical="top" wrapText="1"/>
    </xf>
    <xf numFmtId="0" fontId="0" fillId="0" borderId="20" xfId="0" applyFont="1" applyBorder="1" applyAlignment="1"/>
    <xf numFmtId="0" fontId="0" fillId="0" borderId="9" xfId="0" applyFont="1" applyBorder="1" applyAlignment="1"/>
    <xf numFmtId="166" fontId="12" fillId="0" borderId="0" xfId="0" applyNumberFormat="1" applyFont="1"/>
  </cellXfs>
  <cellStyles count="11">
    <cellStyle name="Comma" xfId="1" builtinId="3"/>
    <cellStyle name="Comma 2" xfId="2"/>
    <cellStyle name="Comma 2 2" xfId="9"/>
    <cellStyle name="Comma 2 3" xfId="5"/>
    <cellStyle name="Comma 3" xfId="8"/>
    <cellStyle name="Comma 4" xfId="10"/>
    <cellStyle name="Normal" xfId="0" builtinId="0"/>
    <cellStyle name="Normal 2" xfId="3"/>
    <cellStyle name="Normal 3" xfId="4"/>
    <cellStyle name="Normal 3 2" xfId="7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8" workbookViewId="0">
      <selection activeCell="B45" sqref="B45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235" t="s">
        <v>0</v>
      </c>
      <c r="B2" s="23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235" t="s">
        <v>6</v>
      </c>
      <c r="B11" s="23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237" t="s">
        <v>36</v>
      </c>
    </row>
    <row r="38" spans="1:26" ht="12.75" customHeight="1">
      <c r="A38" s="10" t="s">
        <v>50</v>
      </c>
      <c r="B38" s="238"/>
    </row>
    <row r="39" spans="1:26" ht="12.75" customHeight="1">
      <c r="A39" s="10" t="s">
        <v>51</v>
      </c>
      <c r="B39" s="238"/>
    </row>
    <row r="40" spans="1:26" ht="12.75" customHeight="1">
      <c r="A40" s="10" t="s">
        <v>52</v>
      </c>
      <c r="B40" s="23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 t="e">
        <f>IF(#REF!=$C$2,$C3,IF(#REF!=$D$2,$D3,IF(#REF!=$E$2,$E3,IF(#REF!=$F$2,$F3,IF(#REF!=$G$2,$G3,IF(#REF!=$H$2,H3,IF(#REF!=$I$2,I3,IF(#REF!=$J$2,J3,N3))))))))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 t="e">
        <f>IF(#REF!=$C$2,$C4,IF(#REF!=$D$2,$D4,IF(#REF!=$E$2,$E4,IF(#REF!=$F$2,$F4,IF(#REF!=$G$2,$G4,IF(#REF!=$H$2,H4,IF(#REF!=$I$2,I4,IF(#REF!=$J$2,J4,N4))))))))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 t="e">
        <f>IF(#REF!=$C$2,$C5,IF(#REF!=$D$2,$D5,IF(#REF!=$E$2,$E5,IF(#REF!=$F$2,$F5,IF(#REF!=$G$2,$G5,IF(#REF!=$H$2,H5,IF(#REF!=$I$2,I5,IF(#REF!=$J$2,J5,N5))))))))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 t="e">
        <f>IF(#REF!=$C$2,$C6,IF(#REF!=$D$2,$D6,IF(#REF!=$E$2,$E6,IF(#REF!=$F$2,$F6,IF(#REF!=$G$2,$G6,IF(#REF!=$H$2,H6,IF(#REF!=$I$2,I6,IF(#REF!=$J$2,J6,N6))))))))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 t="e">
        <f>IF(#REF!=$C$2,$C7,IF(#REF!=$D$2,$D7,IF(#REF!=$E$2,$E7,IF(#REF!=$F$2,$F7,IF(#REF!=$G$2,$G7,IF(#REF!=$H$2,H7,IF(#REF!=$I$2,I7,IF(#REF!=$J$2,J7,N7))))))))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 t="e">
        <f>IF(#REF!=$C$2,$C8,IF(#REF!=$D$2,$D8,IF(#REF!=$E$2,$E8,IF(#REF!=$F$2,$F8,IF(#REF!=$G$2,$G8,IF(#REF!=$H$2,H8,IF(#REF!=$I$2,I8,IF(#REF!=$J$2,J8,N8))))))))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 t="e">
        <f>IF(#REF!=$C$2,$C9,IF(#REF!=$D$2,$D9,IF(#REF!=$E$2,$E9,IF(#REF!=$F$2,$F9,IF(#REF!=$G$2,$G9,IF(#REF!=$H$2,H9,IF(#REF!=$I$2,I9,IF(#REF!=$J$2,J9,N9))))))))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 t="e">
        <f>IF(#REF!=$C$2,$C10,IF(#REF!=$D$2,$D10,IF(#REF!=$E$2,$E10,IF(#REF!=$F$2,$F10,IF(#REF!=$G$2,$G10,IF(#REF!=$H$2,H10,IF(#REF!=$I$2,I10,IF(#REF!=$J$2,J10,N10))))))))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 t="e">
        <f>IF(#REF!=$C$2,$C11,IF(#REF!=$D$2,$D11,IF(#REF!=$E$2,$E11,IF(#REF!=$F$2,$F11,IF(#REF!=$G$2,$G11,IF(#REF!=$H$2,H11,IF(#REF!=$I$2,I11,IF(#REF!=$J$2,J11,N11))))))))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 t="e">
        <f>IF(#REF!=$C$2,$C12,IF(#REF!=$D$2,$D12,IF(#REF!=$E$2,$E12,IF(#REF!=$F$2,$F12,IF(#REF!=$G$2,$G12,IF(#REF!=$H$2,H12,IF(#REF!=$I$2,I12,IF(#REF!=$J$2,J12,N12))))))))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 t="e">
        <f>IF(#REF!=$C$2,$C13,IF(#REF!=$D$2,$D13,IF(#REF!=$E$2,$E13,IF(#REF!=$F$2,$F13,IF(#REF!=$G$2,$G13,IF(#REF!=$H$2,H13,IF(#REF!=$I$2,I13,IF(#REF!=$J$2,J13,N13))))))))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 t="e">
        <f>IF(#REF!=$C$2,$C14,IF(#REF!=$D$2,$D14,IF(#REF!=$E$2,$E14,IF(#REF!=$F$2,$F14,IF(#REF!=$G$2,$G14,IF(#REF!=$H$2,H14,IF(#REF!=$I$2,I14,IF(#REF!=$J$2,J14,N14))))))))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 t="e">
        <f>IF(#REF!=$C$2,$C15,IF(#REF!=$D$2,$D15,IF(#REF!=$E$2,$E15,IF(#REF!=$F$2,$F15,IF(#REF!=$G$2,$G15,IF(#REF!=$H$2,H15,IF(#REF!=$I$2,I15,IF(#REF!=$J$2,J15,N15))))))))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 t="e">
        <f>IF(#REF!=$C$2,$C16,IF(#REF!=$D$2,$D16,IF(#REF!=$E$2,$E16,IF(#REF!=$F$2,$F16,IF(#REF!=$G$2,$G16,IF(#REF!=$H$2,H16,IF(#REF!=$I$2,I16,IF(#REF!=$J$2,J16,N16))))))))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 t="e">
        <f>IF(#REF!=$C$2,$C17,IF(#REF!=$D$2,$D17,IF(#REF!=$E$2,$E17,IF(#REF!=$F$2,$F17,IF(#REF!=$G$2,$G17,IF(#REF!=$H$2,H17,IF(#REF!=$I$2,I17,IF(#REF!=$J$2,J17,N17))))))))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 t="e">
        <f>IF(#REF!=$C$2,$C18,IF(#REF!=$D$2,$D18,IF(#REF!=$E$2,$E18,IF(#REF!=$F$2,$F18,IF(#REF!=$G$2,$G18,IF(#REF!=$H$2,H18,IF(#REF!=$I$2,I18,IF(#REF!=$J$2,J18,N18))))))))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 t="e">
        <f>IF(#REF!=$C$2,$C19,IF(#REF!=$D$2,$D19,IF(#REF!=$E$2,$E19,IF(#REF!=$F$2,$F19,IF(#REF!=$G$2,$G19,IF(#REF!=$H$2,H19,IF(#REF!=$I$2,I19,IF(#REF!=$J$2,J19,N19))))))))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 t="e">
        <f>IF(#REF!=$C$2,$C20,IF(#REF!=$D$2,$D20,IF(#REF!=$E$2,$E20,IF(#REF!=$F$2,$F20,IF(#REF!=$G$2,$G20,IF(#REF!=$H$2,H20,IF(#REF!=$I$2,I20,IF(#REF!=$J$2,J20,N20))))))))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 t="e">
        <f>IF(#REF!=$C$2,$C21,IF(#REF!=$D$2,$D21,IF(#REF!=$E$2,$E21,IF(#REF!=$F$2,$F21,IF(#REF!=$G$2,$G21,IF(#REF!=$H$2,H21,IF(#REF!=$I$2,I21,IF(#REF!=$J$2,J21,N21))))))))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 t="e">
        <f>IF(#REF!=$C$2,$C22,IF(#REF!=$D$2,$D22,IF(#REF!=$E$2,$E22,IF(#REF!=$F$2,$F22,IF(#REF!=$G$2,$G22,IF(#REF!=$H$2,H22,IF(#REF!=$I$2,I22,IF(#REF!=$J$2,J22,N22))))))))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 t="e">
        <f>IF(#REF!=$C$2,$C23,IF(#REF!=$D$2,$D23,IF(#REF!=$E$2,$E23,IF(#REF!=$F$2,$F23,IF(#REF!=$G$2,$G23,IF(#REF!=$H$2,H23,IF(#REF!=$I$2,I23,IF(#REF!=$J$2,J23,N23))))))))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 t="e">
        <f>IF(#REF!=$C$2,$C24,IF(#REF!=$D$2,$D24,IF(#REF!=$E$2,$E24,IF(#REF!=$F$2,$F24,IF(#REF!=$G$2,$G24,IF(#REF!=$H$2,H24,IF(#REF!=$I$2,I24,IF(#REF!=$J$2,J24,N24))))))))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 t="e">
        <f>IF(#REF!=$C$2,$C25,IF(#REF!=$D$2,$D25,IF(#REF!=$E$2,$E25,IF(#REF!=$F$2,$F25,IF(#REF!=$G$2,$G25,IF(#REF!=$H$2,H25,IF(#REF!=$I$2,I25,IF(#REF!=$J$2,J25,N25))))))))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 t="e">
        <f>IF(#REF!=$C$2,$C26,IF(#REF!=$D$2,$D26,IF(#REF!=$E$2,$E26,IF(#REF!=$F$2,$F26,IF(#REF!=$G$2,$G26,IF(#REF!=$H$2,H26,IF(#REF!=$I$2,I26,IF(#REF!=$J$2,J26,N26))))))))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 t="e">
        <f>IF(#REF!=$C$2,$C27,IF(#REF!=$D$2,$D27,IF(#REF!=$E$2,$E27,IF(#REF!=$F$2,$F27,IF(#REF!=$G$2,$G27,IF(#REF!=$H$2,H27,IF(#REF!=$I$2,I27,IF(#REF!=$J$2,J27,N27))))))))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 t="e">
        <f>IF(#REF!=$C$2,$C28,IF(#REF!=$D$2,$D28,IF(#REF!=$E$2,$E28,IF(#REF!=$F$2,$F28,IF(#REF!=$G$2,$G28,IF(#REF!=$H$2,H28,IF(#REF!=$I$2,I28,IF(#REF!=$J$2,J28,N28))))))))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 t="e">
        <f>IF(#REF!=$C$2,$C29,IF(#REF!=$D$2,$D29,IF(#REF!=$E$2,$E29,IF(#REF!=$F$2,$F29,IF(#REF!=$G$2,$G29,IF(#REF!=$H$2,H29,IF(#REF!=$I$2,I29,IF(#REF!=$J$2,J29,N29))))))))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 t="e">
        <f>IF(#REF!=$C$2,$C30,IF(#REF!=$D$2,$D30,IF(#REF!=$E$2,$E30,IF(#REF!=$F$2,$F30,IF(#REF!=$G$2,$G30,IF(#REF!=$H$2,H30,IF(#REF!=$I$2,I30,IF(#REF!=$J$2,J30,N30))))))))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 t="e">
        <f>IF(#REF!=$C$2,$C31,IF(#REF!=$D$2,$D31,IF(#REF!=$E$2,$E31,IF(#REF!=$F$2,$F31,IF(#REF!=$G$2,$G31,IF(#REF!=$H$2,H31,IF(#REF!=$I$2,I31,IF(#REF!=$J$2,J31,N31))))))))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 t="e">
        <f>IF(#REF!=$C$2,$C32,IF(#REF!=$D$2,$D32,IF(#REF!=$E$2,$E32,IF(#REF!=$F$2,$F32,IF(#REF!=$G$2,$G32,IF(#REF!=$H$2,H32,IF(#REF!=$I$2,I32,IF(#REF!=$J$2,J32,N32))))))))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 t="e">
        <f>IF(#REF!=$C$2,$C33,IF(#REF!=$D$2,$D33,IF(#REF!=$E$2,$E33,IF(#REF!=$F$2,$F33,IF(#REF!=$G$2,$G33,IF(#REF!=$H$2,H33,IF(#REF!=$I$2,I33,IF(#REF!=$J$2,J33,N33))))))))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8"/>
  <sheetViews>
    <sheetView tabSelected="1" topLeftCell="C28" workbookViewId="0">
      <selection activeCell="K42" sqref="K42:M42"/>
    </sheetView>
  </sheetViews>
  <sheetFormatPr defaultRowHeight="12.75"/>
  <cols>
    <col min="1" max="1" width="18.42578125" customWidth="1"/>
    <col min="2" max="6" width="14.140625" customWidth="1"/>
    <col min="7" max="7" width="10.85546875" style="204" customWidth="1"/>
    <col min="8" max="8" width="8.5703125" customWidth="1"/>
    <col min="9" max="9" width="9" customWidth="1"/>
    <col min="10" max="19" width="14.140625" customWidth="1"/>
  </cols>
  <sheetData>
    <row r="4" spans="1:13" ht="15.75">
      <c r="A4" s="113" t="s">
        <v>171</v>
      </c>
      <c r="B4" s="109" t="s">
        <v>239</v>
      </c>
      <c r="C4" s="82"/>
      <c r="D4" s="85"/>
      <c r="E4" s="28"/>
      <c r="F4" s="28"/>
      <c r="G4" s="224"/>
      <c r="H4" s="28"/>
      <c r="I4" s="28"/>
      <c r="J4" s="28"/>
      <c r="K4" s="28"/>
      <c r="L4" s="28"/>
      <c r="M4" s="28"/>
    </row>
    <row r="5" spans="1:13" ht="45">
      <c r="A5" s="113" t="s">
        <v>172</v>
      </c>
      <c r="B5" s="110" t="s">
        <v>197</v>
      </c>
      <c r="C5" s="83"/>
      <c r="D5" s="85"/>
      <c r="E5" s="28"/>
      <c r="F5" s="28"/>
      <c r="G5" s="224"/>
      <c r="H5" s="28"/>
      <c r="I5" s="28"/>
      <c r="J5" s="28"/>
      <c r="K5" s="28"/>
      <c r="L5" s="28"/>
      <c r="M5" s="28"/>
    </row>
    <row r="6" spans="1:13" ht="45">
      <c r="A6" s="113" t="s">
        <v>173</v>
      </c>
      <c r="B6" s="114" t="s">
        <v>200</v>
      </c>
      <c r="C6" s="86"/>
      <c r="D6" s="85"/>
      <c r="E6" s="28"/>
      <c r="F6" s="28"/>
      <c r="G6" s="224"/>
      <c r="H6" s="28"/>
      <c r="I6" s="28"/>
      <c r="J6" s="28"/>
      <c r="K6" s="28"/>
      <c r="L6" s="28"/>
      <c r="M6" s="28"/>
    </row>
    <row r="7" spans="1:13" ht="15.75">
      <c r="A7" s="113" t="s">
        <v>174</v>
      </c>
      <c r="B7" s="111" t="s">
        <v>198</v>
      </c>
      <c r="C7" s="84"/>
      <c r="D7" s="87"/>
      <c r="E7" s="30"/>
      <c r="F7" s="30"/>
      <c r="G7" s="225"/>
      <c r="H7" s="28"/>
      <c r="I7" s="28"/>
      <c r="J7" s="28"/>
      <c r="K7" s="28"/>
      <c r="L7" s="28"/>
      <c r="M7" s="28"/>
    </row>
    <row r="8" spans="1:13" ht="15.75">
      <c r="A8" s="113" t="s">
        <v>175</v>
      </c>
      <c r="B8" s="115" t="s">
        <v>226</v>
      </c>
      <c r="C8" s="88"/>
      <c r="D8" s="87"/>
      <c r="E8" s="30"/>
      <c r="F8" s="30"/>
      <c r="G8" s="225"/>
      <c r="H8" s="28"/>
      <c r="I8" s="28"/>
      <c r="J8" s="28"/>
      <c r="K8" s="28"/>
      <c r="L8" s="28"/>
      <c r="M8" s="28"/>
    </row>
    <row r="9" spans="1:13" ht="30">
      <c r="A9" s="113" t="s">
        <v>176</v>
      </c>
      <c r="B9" s="111" t="s">
        <v>199</v>
      </c>
      <c r="C9" s="86"/>
      <c r="D9" s="85"/>
      <c r="E9" s="29"/>
      <c r="F9" s="28"/>
      <c r="G9" s="224"/>
      <c r="H9" s="28"/>
      <c r="I9" s="28"/>
      <c r="J9" s="28"/>
      <c r="K9" s="28"/>
      <c r="L9" s="28"/>
      <c r="M9" s="31"/>
    </row>
    <row r="10" spans="1:13" ht="30">
      <c r="A10" s="113" t="s">
        <v>177</v>
      </c>
      <c r="B10" s="112" t="s">
        <v>240</v>
      </c>
      <c r="C10" s="88"/>
      <c r="D10" s="85"/>
      <c r="E10" s="28"/>
      <c r="F10" s="28"/>
      <c r="G10" s="224"/>
      <c r="H10" s="28"/>
      <c r="I10" s="28"/>
      <c r="J10" s="28"/>
      <c r="K10" s="28"/>
      <c r="L10" s="28"/>
      <c r="M10" s="31"/>
    </row>
    <row r="11" spans="1:13" ht="15.75">
      <c r="A11" s="32"/>
      <c r="B11" s="133"/>
      <c r="C11" s="89"/>
      <c r="D11" s="85"/>
      <c r="E11" s="28"/>
      <c r="F11" s="28"/>
      <c r="G11" s="224"/>
      <c r="H11" s="28"/>
      <c r="I11" s="28"/>
      <c r="J11" s="28"/>
      <c r="K11" s="28"/>
      <c r="L11" s="28"/>
      <c r="M11" s="31"/>
    </row>
    <row r="12" spans="1:13" ht="31.5">
      <c r="A12" s="135" t="s">
        <v>178</v>
      </c>
      <c r="B12" s="135" t="s">
        <v>179</v>
      </c>
      <c r="C12" s="135" t="s">
        <v>180</v>
      </c>
      <c r="D12" s="135" t="s">
        <v>181</v>
      </c>
      <c r="E12" s="135" t="s">
        <v>182</v>
      </c>
      <c r="F12" s="135" t="s">
        <v>183</v>
      </c>
      <c r="G12" s="226" t="s">
        <v>184</v>
      </c>
      <c r="H12" s="135" t="s">
        <v>102</v>
      </c>
      <c r="I12" s="135" t="s">
        <v>185</v>
      </c>
      <c r="J12" s="135" t="s">
        <v>186</v>
      </c>
      <c r="K12" s="135" t="s">
        <v>187</v>
      </c>
      <c r="L12" s="135" t="s">
        <v>188</v>
      </c>
      <c r="M12" s="135" t="s">
        <v>189</v>
      </c>
    </row>
    <row r="13" spans="1:13">
      <c r="A13" s="134">
        <v>43132</v>
      </c>
      <c r="B13" s="56"/>
      <c r="C13" s="50" t="s">
        <v>206</v>
      </c>
      <c r="D13" s="51" t="s">
        <v>208</v>
      </c>
      <c r="E13" s="52">
        <v>0.41666666666666669</v>
      </c>
      <c r="F13" s="52">
        <v>0.625</v>
      </c>
      <c r="G13" s="227">
        <f t="shared" ref="G13:G16" si="0">F13-E13</f>
        <v>0.20833333333333331</v>
      </c>
      <c r="H13" s="58"/>
      <c r="I13" s="60">
        <v>250</v>
      </c>
      <c r="J13" s="158" t="s">
        <v>238</v>
      </c>
      <c r="K13" s="163" t="s">
        <v>235</v>
      </c>
      <c r="L13" s="73" t="s">
        <v>212</v>
      </c>
      <c r="M13" s="138"/>
    </row>
    <row r="14" spans="1:13">
      <c r="A14" s="134">
        <v>43133</v>
      </c>
      <c r="B14" s="165"/>
      <c r="C14" s="50" t="s">
        <v>207</v>
      </c>
      <c r="D14" s="54" t="s">
        <v>82</v>
      </c>
      <c r="E14" s="123">
        <v>0.41666666666666669</v>
      </c>
      <c r="F14" s="123">
        <v>0.79166666666666663</v>
      </c>
      <c r="G14" s="227">
        <f t="shared" si="0"/>
        <v>0.37499999999999994</v>
      </c>
      <c r="H14" s="58"/>
      <c r="I14" s="60"/>
      <c r="J14" s="158"/>
      <c r="K14" s="156"/>
      <c r="L14" s="73"/>
      <c r="M14" s="74"/>
    </row>
    <row r="15" spans="1:13" ht="25.5">
      <c r="A15" s="134">
        <v>43134</v>
      </c>
      <c r="B15" s="56"/>
      <c r="C15" s="57" t="s">
        <v>203</v>
      </c>
      <c r="D15" s="69" t="s">
        <v>237</v>
      </c>
      <c r="E15" s="70">
        <v>0.41666666666666669</v>
      </c>
      <c r="F15" s="70">
        <v>0.64583333333333337</v>
      </c>
      <c r="G15" s="227">
        <f t="shared" si="0"/>
        <v>0.22916666666666669</v>
      </c>
      <c r="H15" s="196"/>
      <c r="I15" s="137">
        <v>260</v>
      </c>
      <c r="J15" s="201" t="s">
        <v>236</v>
      </c>
      <c r="K15" s="166" t="s">
        <v>235</v>
      </c>
      <c r="L15" s="193" t="s">
        <v>212</v>
      </c>
      <c r="M15" s="74"/>
    </row>
    <row r="16" spans="1:13">
      <c r="A16" s="134">
        <v>43135</v>
      </c>
      <c r="B16" s="50"/>
      <c r="C16" s="54" t="s">
        <v>233</v>
      </c>
      <c r="D16" s="59" t="s">
        <v>208</v>
      </c>
      <c r="E16" s="123">
        <v>0.45833333333333331</v>
      </c>
      <c r="F16" s="123">
        <v>0.8125</v>
      </c>
      <c r="G16" s="228">
        <f t="shared" si="0"/>
        <v>0.35416666666666669</v>
      </c>
      <c r="H16" s="195"/>
      <c r="I16" s="72">
        <v>200</v>
      </c>
      <c r="J16" s="202"/>
      <c r="K16" s="200"/>
      <c r="L16" s="192"/>
      <c r="M16" s="199"/>
    </row>
    <row r="17" spans="1:13" ht="38.25">
      <c r="A17" s="134">
        <v>43136</v>
      </c>
      <c r="B17" s="91" t="s">
        <v>106</v>
      </c>
      <c r="C17" s="91" t="s">
        <v>224</v>
      </c>
      <c r="D17" s="117" t="s">
        <v>208</v>
      </c>
      <c r="E17" s="126">
        <v>0.41666666666666669</v>
      </c>
      <c r="F17" s="126">
        <v>0.70833333333333337</v>
      </c>
      <c r="G17" s="215">
        <f t="shared" ref="G17:G18" si="1">F17-E17</f>
        <v>0.29166666666666669</v>
      </c>
      <c r="H17" s="127"/>
      <c r="I17" s="121">
        <v>320</v>
      </c>
      <c r="J17" s="151" t="s">
        <v>225</v>
      </c>
      <c r="K17" s="152" t="s">
        <v>217</v>
      </c>
      <c r="L17" s="130" t="s">
        <v>234</v>
      </c>
      <c r="M17" s="108"/>
    </row>
    <row r="18" spans="1:13" ht="38.25">
      <c r="A18" s="134">
        <v>43137</v>
      </c>
      <c r="B18" s="125"/>
      <c r="C18" s="54" t="s">
        <v>202</v>
      </c>
      <c r="D18" s="59" t="s">
        <v>208</v>
      </c>
      <c r="E18" s="123">
        <v>0.41666666666666669</v>
      </c>
      <c r="F18" s="123">
        <v>0.75</v>
      </c>
      <c r="G18" s="216">
        <f t="shared" si="1"/>
        <v>0.33333333333333331</v>
      </c>
      <c r="H18" s="122">
        <v>190</v>
      </c>
      <c r="I18" s="122">
        <v>350</v>
      </c>
      <c r="J18" s="153" t="s">
        <v>215</v>
      </c>
      <c r="K18" s="153" t="s">
        <v>216</v>
      </c>
      <c r="L18" s="129" t="s">
        <v>213</v>
      </c>
      <c r="M18" s="48"/>
    </row>
    <row r="19" spans="1:13">
      <c r="A19" s="134">
        <v>43138</v>
      </c>
      <c r="B19" s="57" t="s">
        <v>205</v>
      </c>
      <c r="C19" s="131" t="s">
        <v>205</v>
      </c>
      <c r="D19" s="54" t="s">
        <v>208</v>
      </c>
      <c r="E19" s="123">
        <v>0.45833333333333298</v>
      </c>
      <c r="F19" s="123">
        <v>0.70833333333333337</v>
      </c>
      <c r="G19" s="217">
        <f>F19-E19</f>
        <v>0.25000000000000039</v>
      </c>
      <c r="H19" s="139"/>
      <c r="I19" s="124">
        <v>100</v>
      </c>
      <c r="J19" s="139" t="s">
        <v>205</v>
      </c>
      <c r="K19" s="145" t="s">
        <v>235</v>
      </c>
      <c r="L19" s="106" t="s">
        <v>211</v>
      </c>
      <c r="M19" s="197"/>
    </row>
    <row r="20" spans="1:13">
      <c r="A20" s="148">
        <v>43139</v>
      </c>
      <c r="B20" s="118"/>
      <c r="C20" s="90" t="s">
        <v>227</v>
      </c>
      <c r="D20" s="179" t="s">
        <v>82</v>
      </c>
      <c r="E20" s="119">
        <v>0.41666666666666669</v>
      </c>
      <c r="F20" s="180">
        <v>0.77083333333333337</v>
      </c>
      <c r="G20" s="218">
        <f>F20-E20</f>
        <v>0.35416666666666669</v>
      </c>
      <c r="H20" s="181"/>
      <c r="I20" s="182"/>
      <c r="J20" s="183"/>
      <c r="K20" s="166"/>
      <c r="L20" s="184"/>
      <c r="M20" s="185"/>
    </row>
    <row r="21" spans="1:13">
      <c r="A21" s="63">
        <v>43140</v>
      </c>
      <c r="B21" s="102"/>
      <c r="C21" s="102"/>
      <c r="D21" s="102"/>
      <c r="E21" s="102"/>
      <c r="F21" s="102"/>
      <c r="G21" s="229"/>
      <c r="H21" s="102"/>
      <c r="I21" s="102"/>
      <c r="J21" s="102"/>
      <c r="K21" s="102"/>
      <c r="L21" s="102"/>
      <c r="M21" s="188"/>
    </row>
    <row r="22" spans="1:13">
      <c r="A22" s="134">
        <v>43141</v>
      </c>
      <c r="B22" s="186"/>
      <c r="C22" s="99" t="s">
        <v>205</v>
      </c>
      <c r="D22" s="117" t="s">
        <v>208</v>
      </c>
      <c r="E22" s="126">
        <v>0.4375</v>
      </c>
      <c r="F22" s="126">
        <v>0.75</v>
      </c>
      <c r="G22" s="219">
        <f>F22-E22</f>
        <v>0.3125</v>
      </c>
      <c r="H22" s="187"/>
      <c r="I22" s="167">
        <v>100</v>
      </c>
      <c r="J22" s="154" t="s">
        <v>205</v>
      </c>
      <c r="K22" s="155" t="s">
        <v>235</v>
      </c>
      <c r="L22" s="140" t="s">
        <v>251</v>
      </c>
      <c r="M22" s="132"/>
    </row>
    <row r="23" spans="1:13" ht="25.5">
      <c r="A23" s="134">
        <v>43142</v>
      </c>
      <c r="B23" s="116"/>
      <c r="C23" s="146" t="s">
        <v>232</v>
      </c>
      <c r="D23" s="117" t="s">
        <v>208</v>
      </c>
      <c r="E23" s="126">
        <v>0.45833333333333331</v>
      </c>
      <c r="F23" s="126">
        <v>0.75</v>
      </c>
      <c r="G23" s="220"/>
      <c r="H23" s="73"/>
      <c r="I23" s="62">
        <v>250</v>
      </c>
      <c r="J23" s="194" t="s">
        <v>232</v>
      </c>
      <c r="K23" s="156" t="s">
        <v>235</v>
      </c>
      <c r="L23" s="198" t="s">
        <v>230</v>
      </c>
      <c r="M23" s="74"/>
    </row>
    <row r="24" spans="1:13">
      <c r="A24" s="134">
        <v>43143</v>
      </c>
      <c r="B24" s="144"/>
      <c r="C24" s="50" t="s">
        <v>207</v>
      </c>
      <c r="D24" s="54" t="s">
        <v>82</v>
      </c>
      <c r="E24" s="55">
        <v>0.41666666666666669</v>
      </c>
      <c r="F24" s="55">
        <v>0.75</v>
      </c>
      <c r="G24" s="203">
        <f t="shared" ref="G24" si="2">F24-E24</f>
        <v>0.33333333333333331</v>
      </c>
      <c r="H24" s="60"/>
      <c r="I24" s="67"/>
      <c r="J24" s="150"/>
      <c r="K24" s="156"/>
      <c r="L24" s="73"/>
      <c r="M24" s="74"/>
    </row>
    <row r="25" spans="1:13">
      <c r="A25" s="134">
        <v>43144</v>
      </c>
      <c r="B25" s="116"/>
      <c r="C25" s="79" t="s">
        <v>229</v>
      </c>
      <c r="D25" s="93" t="s">
        <v>208</v>
      </c>
      <c r="E25" s="94">
        <v>0.41666666666666669</v>
      </c>
      <c r="F25" s="94">
        <v>0.625</v>
      </c>
      <c r="G25" s="221">
        <f>F25-E25</f>
        <v>0.20833333333333331</v>
      </c>
      <c r="H25" s="149"/>
      <c r="I25" s="137">
        <v>120</v>
      </c>
      <c r="J25" s="157" t="s">
        <v>231</v>
      </c>
      <c r="K25" s="157" t="s">
        <v>235</v>
      </c>
      <c r="L25" s="80" t="s">
        <v>252</v>
      </c>
      <c r="M25" s="74"/>
    </row>
    <row r="26" spans="1:13">
      <c r="A26" s="134">
        <v>43145</v>
      </c>
      <c r="B26" s="91" t="s">
        <v>205</v>
      </c>
      <c r="C26" s="131" t="s">
        <v>205</v>
      </c>
      <c r="D26" s="54" t="s">
        <v>208</v>
      </c>
      <c r="E26" s="123">
        <v>0.625</v>
      </c>
      <c r="F26" s="123">
        <v>0.77083333333333337</v>
      </c>
      <c r="G26" s="217">
        <f t="shared" ref="G26" si="3">F26-E26</f>
        <v>0.14583333333333337</v>
      </c>
      <c r="H26" s="120"/>
      <c r="I26" s="124">
        <v>100</v>
      </c>
      <c r="J26" s="139" t="s">
        <v>218</v>
      </c>
      <c r="K26" s="145" t="s">
        <v>228</v>
      </c>
      <c r="L26" s="106" t="s">
        <v>211</v>
      </c>
      <c r="M26" s="147"/>
    </row>
    <row r="27" spans="1:13">
      <c r="A27" s="134">
        <v>43146</v>
      </c>
      <c r="B27" s="91"/>
      <c r="C27" s="50" t="s">
        <v>227</v>
      </c>
      <c r="D27" s="54" t="s">
        <v>82</v>
      </c>
      <c r="E27" s="123">
        <v>0.4513888888888889</v>
      </c>
      <c r="F27" s="123">
        <v>0.77083333333333337</v>
      </c>
      <c r="G27" s="217">
        <f>F27-E27</f>
        <v>0.31944444444444448</v>
      </c>
      <c r="H27" s="120"/>
      <c r="I27" s="124"/>
      <c r="J27" s="139"/>
      <c r="K27" s="145"/>
      <c r="L27" s="106"/>
      <c r="M27" s="74"/>
    </row>
    <row r="28" spans="1:13">
      <c r="A28" s="178">
        <v>43147</v>
      </c>
      <c r="B28" s="102"/>
      <c r="C28" s="102"/>
      <c r="D28" s="102"/>
      <c r="E28" s="102"/>
      <c r="F28" s="102"/>
      <c r="G28" s="229"/>
      <c r="H28" s="102"/>
      <c r="I28" s="102"/>
      <c r="J28" s="102"/>
      <c r="K28" s="102"/>
      <c r="L28" s="102"/>
      <c r="M28" s="188"/>
    </row>
    <row r="29" spans="1:13" ht="45">
      <c r="A29" s="134">
        <v>43148</v>
      </c>
      <c r="B29" s="213"/>
      <c r="C29" s="213" t="s">
        <v>242</v>
      </c>
      <c r="D29" s="213" t="s">
        <v>243</v>
      </c>
      <c r="E29" s="207">
        <v>0.41666666666666669</v>
      </c>
      <c r="F29" s="207">
        <v>0.66666666666666663</v>
      </c>
      <c r="G29" s="211">
        <v>0.24999999999999994</v>
      </c>
      <c r="H29" s="208">
        <v>220</v>
      </c>
      <c r="I29" s="212">
        <v>320</v>
      </c>
      <c r="J29" s="209" t="s">
        <v>235</v>
      </c>
      <c r="K29" s="213" t="s">
        <v>242</v>
      </c>
      <c r="L29" s="205" t="s">
        <v>223</v>
      </c>
      <c r="M29" s="74"/>
    </row>
    <row r="30" spans="1:13" ht="15">
      <c r="A30" s="134">
        <v>43149</v>
      </c>
      <c r="B30" s="210"/>
      <c r="C30" s="210"/>
      <c r="D30" s="213" t="s">
        <v>244</v>
      </c>
      <c r="E30" s="207">
        <v>0.66666666666666663</v>
      </c>
      <c r="F30" s="207">
        <v>0.85416666666666663</v>
      </c>
      <c r="G30" s="211">
        <v>0.1875</v>
      </c>
      <c r="H30" s="208"/>
      <c r="I30" s="212"/>
      <c r="J30" s="206"/>
      <c r="K30" s="210"/>
      <c r="L30" s="206"/>
      <c r="M30" s="74"/>
    </row>
    <row r="31" spans="1:13" ht="30">
      <c r="A31" s="134">
        <v>43150</v>
      </c>
      <c r="B31" s="210" t="s">
        <v>106</v>
      </c>
      <c r="C31" s="210" t="s">
        <v>245</v>
      </c>
      <c r="D31" s="213" t="s">
        <v>246</v>
      </c>
      <c r="E31" s="207">
        <v>0.41666666666666669</v>
      </c>
      <c r="F31" s="207">
        <v>0.66666666666666663</v>
      </c>
      <c r="G31" s="211">
        <v>0.24999999999999994</v>
      </c>
      <c r="H31" s="208"/>
      <c r="I31" s="212">
        <v>120</v>
      </c>
      <c r="J31" s="209" t="s">
        <v>235</v>
      </c>
      <c r="K31" s="210" t="s">
        <v>245</v>
      </c>
      <c r="L31" s="214" t="s">
        <v>211</v>
      </c>
      <c r="M31" s="74"/>
    </row>
    <row r="32" spans="1:13" ht="30">
      <c r="A32" s="134">
        <v>43151</v>
      </c>
      <c r="B32" s="210"/>
      <c r="C32" s="213" t="s">
        <v>250</v>
      </c>
      <c r="D32" s="213" t="s">
        <v>208</v>
      </c>
      <c r="E32" s="207">
        <v>0.41666666666666669</v>
      </c>
      <c r="F32" s="207">
        <v>0.75</v>
      </c>
      <c r="G32" s="211">
        <v>0.29166666666666702</v>
      </c>
      <c r="H32" s="208"/>
      <c r="I32" s="212">
        <v>350</v>
      </c>
      <c r="J32" s="209" t="s">
        <v>235</v>
      </c>
      <c r="K32" s="210" t="s">
        <v>247</v>
      </c>
      <c r="L32" s="206" t="s">
        <v>248</v>
      </c>
      <c r="M32" s="74"/>
    </row>
    <row r="33" spans="1:13" ht="18.75" customHeight="1">
      <c r="A33" s="134">
        <v>43152</v>
      </c>
      <c r="B33" s="90"/>
      <c r="C33" s="90" t="s">
        <v>249</v>
      </c>
      <c r="D33" s="179"/>
      <c r="E33" s="94"/>
      <c r="F33" s="94"/>
      <c r="G33" s="221"/>
      <c r="H33" s="80"/>
      <c r="I33" s="189"/>
      <c r="J33" s="160"/>
      <c r="K33" s="160"/>
      <c r="L33" s="80"/>
      <c r="M33" s="81"/>
    </row>
    <row r="34" spans="1:13">
      <c r="A34" s="134">
        <v>43153</v>
      </c>
      <c r="B34" s="164"/>
      <c r="C34" s="190" t="s">
        <v>97</v>
      </c>
      <c r="D34" s="164"/>
      <c r="E34" s="164"/>
      <c r="F34" s="164"/>
      <c r="G34" s="230"/>
      <c r="H34" s="164"/>
      <c r="I34" s="164"/>
      <c r="J34" s="164"/>
      <c r="K34" s="164"/>
      <c r="L34" s="164"/>
      <c r="M34" s="164"/>
    </row>
    <row r="35" spans="1:13">
      <c r="A35" s="178">
        <v>43154</v>
      </c>
      <c r="B35" s="64"/>
      <c r="C35" s="66"/>
      <c r="D35" s="66"/>
      <c r="E35" s="68"/>
      <c r="F35" s="68"/>
      <c r="G35" s="222"/>
      <c r="H35" s="65"/>
      <c r="I35" s="142"/>
      <c r="J35" s="159"/>
      <c r="K35" s="159"/>
      <c r="L35" s="142"/>
      <c r="M35" s="143"/>
    </row>
    <row r="36" spans="1:13">
      <c r="A36" s="134">
        <v>43155</v>
      </c>
      <c r="C36" s="91" t="s">
        <v>97</v>
      </c>
      <c r="D36" s="91"/>
      <c r="E36" s="169"/>
      <c r="F36" s="92"/>
      <c r="G36" s="92"/>
      <c r="H36" s="231"/>
      <c r="I36" s="170"/>
      <c r="J36" s="171"/>
      <c r="K36" s="172"/>
      <c r="L36" s="168"/>
      <c r="M36" s="100"/>
    </row>
    <row r="37" spans="1:13" ht="25.5">
      <c r="A37" s="134">
        <v>43156</v>
      </c>
      <c r="B37" s="56"/>
      <c r="C37" s="57" t="s">
        <v>253</v>
      </c>
      <c r="D37" s="69" t="s">
        <v>209</v>
      </c>
      <c r="E37" s="70">
        <v>0.41666666666666669</v>
      </c>
      <c r="F37" s="70">
        <v>0.58333333333333337</v>
      </c>
      <c r="G37" s="227">
        <f t="shared" ref="G37:G39" si="4">F37-E37</f>
        <v>0.16666666666666669</v>
      </c>
      <c r="H37" s="71">
        <v>150</v>
      </c>
      <c r="I37" s="72">
        <v>300</v>
      </c>
      <c r="J37" s="156" t="s">
        <v>255</v>
      </c>
      <c r="K37" s="158"/>
      <c r="L37" s="47" t="s">
        <v>212</v>
      </c>
      <c r="M37" s="48"/>
    </row>
    <row r="38" spans="1:13">
      <c r="A38" s="134">
        <v>43157</v>
      </c>
      <c r="B38" s="50"/>
      <c r="C38" s="54" t="s">
        <v>233</v>
      </c>
      <c r="D38" s="59" t="s">
        <v>208</v>
      </c>
      <c r="E38" s="123">
        <v>0.45833333333333331</v>
      </c>
      <c r="F38" s="123">
        <v>0.8125</v>
      </c>
      <c r="G38" s="227">
        <f t="shared" si="4"/>
        <v>0.35416666666666669</v>
      </c>
      <c r="H38" s="136"/>
      <c r="I38" s="137">
        <v>220</v>
      </c>
      <c r="J38" s="160"/>
      <c r="K38" s="161"/>
      <c r="L38" s="191" t="s">
        <v>212</v>
      </c>
      <c r="M38" s="98"/>
    </row>
    <row r="39" spans="1:13" s="105" customFormat="1" ht="25.5">
      <c r="A39" s="148">
        <v>43158</v>
      </c>
      <c r="B39" s="173"/>
      <c r="C39" s="118" t="s">
        <v>206</v>
      </c>
      <c r="D39" s="128" t="s">
        <v>241</v>
      </c>
      <c r="E39" s="94">
        <v>0.45833333333333331</v>
      </c>
      <c r="F39" s="94">
        <v>0.79166666666666663</v>
      </c>
      <c r="G39" s="223">
        <f t="shared" si="4"/>
        <v>0.33333333333333331</v>
      </c>
      <c r="H39" s="95"/>
      <c r="I39" s="96">
        <v>300</v>
      </c>
      <c r="J39" s="162" t="s">
        <v>235</v>
      </c>
      <c r="K39" s="162" t="s">
        <v>254</v>
      </c>
      <c r="L39" s="97" t="s">
        <v>212</v>
      </c>
      <c r="M39" s="174"/>
    </row>
    <row r="40" spans="1:13" ht="25.5">
      <c r="A40" s="49">
        <v>43159</v>
      </c>
      <c r="B40" s="53" t="s">
        <v>204</v>
      </c>
      <c r="C40" s="50" t="s">
        <v>201</v>
      </c>
      <c r="D40" s="54" t="s">
        <v>210</v>
      </c>
      <c r="E40" s="55">
        <v>0.41666666666666669</v>
      </c>
      <c r="F40" s="55">
        <v>0.8125</v>
      </c>
      <c r="G40" s="203">
        <f>F40-E40</f>
        <v>0.39583333333333331</v>
      </c>
      <c r="H40" s="104"/>
      <c r="I40" s="61">
        <v>320</v>
      </c>
      <c r="J40" s="177" t="s">
        <v>219</v>
      </c>
      <c r="K40" s="177" t="s">
        <v>214</v>
      </c>
      <c r="L40" s="107" t="s">
        <v>212</v>
      </c>
      <c r="M40" s="101"/>
    </row>
    <row r="41" spans="1:13" ht="15.75">
      <c r="A41" s="35"/>
      <c r="B41" s="29"/>
      <c r="C41" s="29"/>
      <c r="D41" s="43"/>
      <c r="E41" s="33"/>
      <c r="F41" s="77" t="s">
        <v>190</v>
      </c>
      <c r="G41" s="232">
        <v>6.6875</v>
      </c>
      <c r="H41" s="34">
        <f>SUM(H13:H40)</f>
        <v>560</v>
      </c>
      <c r="I41" s="78">
        <f>SUM(I13:I40)</f>
        <v>3980</v>
      </c>
      <c r="J41" s="103"/>
      <c r="K41" s="175"/>
      <c r="L41" s="176"/>
      <c r="M41" s="176"/>
    </row>
    <row r="42" spans="1:13" ht="15.75">
      <c r="A42" s="36"/>
      <c r="B42" s="29"/>
      <c r="C42" s="29"/>
      <c r="D42" s="43"/>
      <c r="E42" s="33"/>
      <c r="F42" s="240" t="s">
        <v>191</v>
      </c>
      <c r="G42" s="241"/>
      <c r="H42" s="242">
        <f>H41+I41</f>
        <v>4540</v>
      </c>
      <c r="I42" s="241"/>
      <c r="J42" s="141" t="s">
        <v>192</v>
      </c>
      <c r="K42" s="243" t="s">
        <v>256</v>
      </c>
      <c r="L42" s="244"/>
      <c r="M42" s="245"/>
    </row>
    <row r="43" spans="1:13" ht="15.75">
      <c r="A43" s="36"/>
      <c r="B43" s="26"/>
      <c r="C43" s="35"/>
      <c r="D43" s="44"/>
      <c r="E43" s="35"/>
      <c r="F43" s="35"/>
      <c r="G43" s="233"/>
      <c r="H43" s="246"/>
      <c r="I43" s="35"/>
      <c r="J43" s="35"/>
      <c r="K43" s="35"/>
      <c r="L43" s="41"/>
      <c r="M43" s="35"/>
    </row>
    <row r="44" spans="1:13" ht="15.75">
      <c r="A44" s="39"/>
      <c r="B44" s="26"/>
      <c r="C44" s="144"/>
      <c r="D44" s="44"/>
      <c r="E44" s="35"/>
      <c r="F44" s="35"/>
      <c r="G44" s="233"/>
      <c r="H44" s="35"/>
      <c r="I44" s="35"/>
      <c r="J44" s="35"/>
      <c r="K44" s="35"/>
      <c r="L44" s="41"/>
      <c r="M44" s="42"/>
    </row>
    <row r="45" spans="1:13" ht="15.75">
      <c r="A45" s="144"/>
      <c r="B45" s="36"/>
      <c r="C45" s="37"/>
      <c r="D45" s="45"/>
      <c r="E45" s="36"/>
      <c r="F45" s="38"/>
      <c r="G45" s="234"/>
      <c r="H45" s="35"/>
      <c r="I45" s="35"/>
      <c r="J45" s="35"/>
      <c r="K45" s="35"/>
      <c r="L45" s="27"/>
      <c r="M45" s="42"/>
    </row>
    <row r="46" spans="1:13" ht="15.75">
      <c r="A46" s="39" t="s">
        <v>222</v>
      </c>
      <c r="B46" s="36"/>
      <c r="C46" s="37"/>
      <c r="D46" s="45"/>
      <c r="E46" s="36"/>
      <c r="F46" s="76" t="s">
        <v>221</v>
      </c>
      <c r="G46" s="234"/>
      <c r="H46" s="35"/>
      <c r="I46" s="27"/>
      <c r="J46" s="27"/>
      <c r="K46" s="27"/>
      <c r="L46" s="40" t="s">
        <v>194</v>
      </c>
      <c r="M46" s="41"/>
    </row>
    <row r="47" spans="1:13" ht="15.75">
      <c r="A47" s="39" t="s">
        <v>195</v>
      </c>
      <c r="B47" s="144"/>
      <c r="C47" s="26"/>
      <c r="D47" s="46" t="s">
        <v>193</v>
      </c>
      <c r="E47" s="39"/>
      <c r="F47" s="75" t="s">
        <v>220</v>
      </c>
      <c r="G47" s="224"/>
      <c r="H47" s="144"/>
      <c r="I47" s="144"/>
      <c r="J47" s="41"/>
      <c r="K47" s="41"/>
      <c r="L47" s="40" t="s">
        <v>196</v>
      </c>
      <c r="M47" s="41"/>
    </row>
    <row r="48" spans="1:13">
      <c r="A48" s="144"/>
      <c r="B48" s="144"/>
      <c r="C48" s="144"/>
      <c r="D48" s="144"/>
      <c r="E48" s="144"/>
      <c r="F48" s="144"/>
      <c r="H48" s="144"/>
      <c r="I48" s="144"/>
      <c r="J48" s="144"/>
      <c r="K48" s="144"/>
      <c r="L48" s="144"/>
      <c r="M48" s="144"/>
    </row>
  </sheetData>
  <mergeCells count="3">
    <mergeCell ref="F42:G42"/>
    <mergeCell ref="H42:I42"/>
    <mergeCell ref="K42:M4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Feb,2oi8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Saqeeb Redwanur Rahman</cp:lastModifiedBy>
  <cp:lastPrinted>2016-11-20T12:41:30Z</cp:lastPrinted>
  <dcterms:created xsi:type="dcterms:W3CDTF">2016-05-10T11:19:58Z</dcterms:created>
  <dcterms:modified xsi:type="dcterms:W3CDTF">2018-03-06T12:00:35Z</dcterms:modified>
</cp:coreProperties>
</file>