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U\Documents\"/>
    </mc:Choice>
  </mc:AlternateContent>
  <bookViews>
    <workbookView xWindow="0" yWindow="0" windowWidth="9285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V20" i="1"/>
  <c r="V8" i="1"/>
  <c r="N8" i="1"/>
  <c r="G25" i="1"/>
  <c r="G26" i="1"/>
  <c r="N6" i="1"/>
  <c r="G22" i="1"/>
  <c r="G14" i="1" s="1"/>
</calcChain>
</file>

<file path=xl/sharedStrings.xml><?xml version="1.0" encoding="utf-8"?>
<sst xmlns="http://schemas.openxmlformats.org/spreadsheetml/2006/main" count="61" uniqueCount="46">
  <si>
    <t>Particulars</t>
  </si>
  <si>
    <t>Amount</t>
  </si>
  <si>
    <t>Klear Seal Corporation</t>
  </si>
  <si>
    <t>Schedule of Cost of goods manufactured</t>
  </si>
  <si>
    <t>Schedule of Cost of goods sold</t>
  </si>
  <si>
    <t>Income Statement</t>
  </si>
  <si>
    <t>Beginning raw materials</t>
  </si>
  <si>
    <t>(+)</t>
  </si>
  <si>
    <t>Raw materials purchased</t>
  </si>
  <si>
    <t>Raw materials available for use</t>
  </si>
  <si>
    <t>(-)</t>
  </si>
  <si>
    <t>Ending raw materials</t>
  </si>
  <si>
    <t>Raw materials used</t>
  </si>
  <si>
    <t>Direct Labor</t>
  </si>
  <si>
    <t>Manufacturing Overhead</t>
  </si>
  <si>
    <t>Total Manufacturing Cost</t>
  </si>
  <si>
    <t>Beginning work in process</t>
  </si>
  <si>
    <t>Total Work in process</t>
  </si>
  <si>
    <t>Ending work in process</t>
  </si>
  <si>
    <t>Cost of goods Manufactured</t>
  </si>
  <si>
    <t>Beginning finished goods</t>
  </si>
  <si>
    <t>Cost of goods manufactured</t>
  </si>
  <si>
    <t>Cost of goods available for sale</t>
  </si>
  <si>
    <t>Ending finished goods</t>
  </si>
  <si>
    <t>Cost of goods sold</t>
  </si>
  <si>
    <t>Gross Margin</t>
  </si>
  <si>
    <t>Administrative and Selling expense</t>
  </si>
  <si>
    <t>Administrative expenses</t>
  </si>
  <si>
    <t>Selling expenses</t>
  </si>
  <si>
    <t>Direct Materials</t>
  </si>
  <si>
    <t>Insurance factory</t>
  </si>
  <si>
    <t>Rent factory</t>
  </si>
  <si>
    <t>Utilities factory</t>
  </si>
  <si>
    <t>Cleaning supplies factory</t>
  </si>
  <si>
    <t>Depreciation factory equipment</t>
  </si>
  <si>
    <t>Maintenance factory</t>
  </si>
  <si>
    <t>Adverstising expense</t>
  </si>
  <si>
    <t>Depreciation, sales equipment</t>
  </si>
  <si>
    <t>Sales commission</t>
  </si>
  <si>
    <t>Selling and administrative salaries</t>
  </si>
  <si>
    <t>Net Loss</t>
  </si>
  <si>
    <t>Sales (assumption)</t>
  </si>
  <si>
    <t>65000/30000</t>
  </si>
  <si>
    <t>90000/30000</t>
  </si>
  <si>
    <t xml:space="preserve">Per unit direct labor = </t>
  </si>
  <si>
    <t>Per unit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</si>
</sst>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  <xf numFmtId="0" fontId="0" fillId="0" borderId="10" xfId="0" applyFill="1" applyBorder="1"/>
    <xf numFmtId="0" fontId="0" fillId="0" borderId="10" xfId="0" applyBorder="1"/>
    <xf numFmtId="0" fontId="0" fillId="0" borderId="9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1" xfId="0" applyBorder="1"/>
    <xf numFmtId="0" fontId="1" fillId="0" borderId="5" xfId="0" applyFont="1" applyBorder="1"/>
    <xf numFmtId="0" fontId="0" fillId="2" borderId="5" xfId="0" applyFill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5" xfId="0" applyFont="1" applyBorder="1"/>
    <xf numFmtId="0" fontId="1" fillId="0" borderId="11" xfId="0" applyFont="1" applyBorder="1"/>
    <xf numFmtId="0" fontId="0" fillId="2" borderId="11" xfId="0" applyFill="1" applyBorder="1"/>
    <xf numFmtId="0" fontId="3" fillId="2" borderId="5" xfId="0" applyFont="1" applyFill="1" applyBorder="1"/>
    <xf numFmtId="0" fontId="3" fillId="0" borderId="5" xfId="0" applyFont="1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tabSelected="1" topLeftCell="A4" zoomScale="78" zoomScaleNormal="78" workbookViewId="0">
      <selection activeCell="Q36" sqref="Q36"/>
    </sheetView>
  </sheetViews>
  <sheetFormatPr defaultRowHeight="15" x14ac:dyDescent="0.25"/>
  <cols>
    <col min="8" max="8" width="31" customWidth="1"/>
    <col min="20" max="20" width="14.140625" customWidth="1"/>
  </cols>
  <sheetData>
    <row r="2" spans="1:22" x14ac:dyDescent="0.25">
      <c r="B2" t="s">
        <v>2</v>
      </c>
      <c r="J2" t="s">
        <v>2</v>
      </c>
      <c r="Q2" t="s">
        <v>2</v>
      </c>
    </row>
    <row r="3" spans="1:22" ht="15.75" thickBot="1" x14ac:dyDescent="0.3">
      <c r="B3" t="s">
        <v>3</v>
      </c>
      <c r="J3" t="s">
        <v>4</v>
      </c>
      <c r="Q3" t="s">
        <v>5</v>
      </c>
    </row>
    <row r="4" spans="1:22" ht="15.75" thickBot="1" x14ac:dyDescent="0.3">
      <c r="A4" s="7"/>
      <c r="B4" s="8" t="s">
        <v>0</v>
      </c>
      <c r="C4" s="8"/>
      <c r="D4" s="8"/>
      <c r="E4" s="8"/>
      <c r="F4" s="9" t="s">
        <v>1</v>
      </c>
      <c r="G4" s="9" t="s">
        <v>1</v>
      </c>
      <c r="I4" s="7"/>
      <c r="J4" s="8" t="s">
        <v>0</v>
      </c>
      <c r="K4" s="8"/>
      <c r="L4" s="8"/>
      <c r="M4" s="8"/>
      <c r="N4" s="9" t="s">
        <v>1</v>
      </c>
      <c r="O4" s="10"/>
      <c r="P4" s="7"/>
      <c r="Q4" s="8" t="s">
        <v>0</v>
      </c>
      <c r="R4" s="8"/>
      <c r="S4" s="8"/>
      <c r="T4" s="8"/>
      <c r="U4" s="9" t="s">
        <v>1</v>
      </c>
      <c r="V4" s="9" t="s">
        <v>1</v>
      </c>
    </row>
    <row r="5" spans="1:22" x14ac:dyDescent="0.25">
      <c r="A5" s="1" t="s">
        <v>29</v>
      </c>
      <c r="B5" s="2"/>
      <c r="C5" s="2"/>
      <c r="D5" s="2"/>
      <c r="E5" s="2"/>
      <c r="F5" s="5"/>
      <c r="G5" s="5"/>
      <c r="I5" s="1"/>
      <c r="J5" s="2" t="s">
        <v>20</v>
      </c>
      <c r="K5" s="2"/>
      <c r="L5" s="2"/>
      <c r="M5" s="2"/>
      <c r="N5" s="5">
        <v>30000</v>
      </c>
      <c r="P5" s="1"/>
      <c r="Q5" s="2" t="s">
        <v>41</v>
      </c>
      <c r="R5" s="2"/>
      <c r="S5" s="2"/>
      <c r="T5" s="2"/>
      <c r="U5" s="5"/>
      <c r="V5" s="5">
        <v>1000000</v>
      </c>
    </row>
    <row r="6" spans="1:22" x14ac:dyDescent="0.25">
      <c r="A6" s="1"/>
      <c r="B6" s="2"/>
      <c r="C6" s="2"/>
      <c r="D6" s="2"/>
      <c r="E6" s="2"/>
      <c r="F6" s="5"/>
      <c r="G6" s="5"/>
      <c r="I6" s="1" t="s">
        <v>7</v>
      </c>
      <c r="J6" s="12" t="s">
        <v>21</v>
      </c>
      <c r="K6" s="13"/>
      <c r="L6" s="13"/>
      <c r="M6" s="14"/>
      <c r="N6" s="24">
        <f>N7-N5</f>
        <v>690000</v>
      </c>
      <c r="P6" s="1" t="s">
        <v>10</v>
      </c>
      <c r="Q6" s="11" t="s">
        <v>24</v>
      </c>
      <c r="R6" s="2"/>
      <c r="S6" s="2"/>
      <c r="T6" s="2"/>
      <c r="U6" s="5"/>
      <c r="V6" s="5">
        <v>635000</v>
      </c>
    </row>
    <row r="7" spans="1:22" x14ac:dyDescent="0.25">
      <c r="A7" s="1"/>
      <c r="B7" s="11" t="s">
        <v>6</v>
      </c>
      <c r="C7" s="2"/>
      <c r="D7" s="2"/>
      <c r="E7" s="2"/>
      <c r="F7" s="5">
        <v>50000</v>
      </c>
      <c r="G7" s="5"/>
      <c r="I7" s="1"/>
      <c r="J7" s="15" t="s">
        <v>22</v>
      </c>
      <c r="K7" s="2"/>
      <c r="L7" s="2"/>
      <c r="M7" s="2"/>
      <c r="N7" s="18">
        <v>720000</v>
      </c>
      <c r="P7" s="1"/>
      <c r="Q7" s="2"/>
      <c r="R7" s="2"/>
      <c r="S7" s="2"/>
      <c r="T7" s="2"/>
      <c r="U7" s="5"/>
      <c r="V7" s="5"/>
    </row>
    <row r="8" spans="1:22" x14ac:dyDescent="0.25">
      <c r="A8" s="1" t="s">
        <v>7</v>
      </c>
      <c r="B8" s="12" t="s">
        <v>8</v>
      </c>
      <c r="C8" s="13"/>
      <c r="D8" s="13"/>
      <c r="E8" s="14"/>
      <c r="F8" s="5">
        <v>260000</v>
      </c>
      <c r="G8" s="5"/>
      <c r="I8" s="1" t="s">
        <v>10</v>
      </c>
      <c r="J8" s="12" t="s">
        <v>23</v>
      </c>
      <c r="K8" s="13"/>
      <c r="L8" s="13"/>
      <c r="M8" s="14"/>
      <c r="N8" s="17">
        <f>N7-N9</f>
        <v>85000</v>
      </c>
      <c r="P8" s="1"/>
      <c r="Q8" s="11" t="s">
        <v>25</v>
      </c>
      <c r="R8" s="2"/>
      <c r="S8" s="2"/>
      <c r="T8" s="2"/>
      <c r="U8" s="5"/>
      <c r="V8" s="5">
        <f>V5-V6</f>
        <v>365000</v>
      </c>
    </row>
    <row r="9" spans="1:22" x14ac:dyDescent="0.25">
      <c r="A9" s="1"/>
      <c r="B9" s="11" t="s">
        <v>9</v>
      </c>
      <c r="C9" s="2"/>
      <c r="D9" s="2"/>
      <c r="E9" s="2"/>
      <c r="F9" s="5">
        <v>310000</v>
      </c>
      <c r="G9" s="5"/>
      <c r="I9" s="1"/>
      <c r="J9" s="15" t="s">
        <v>24</v>
      </c>
      <c r="K9" s="16"/>
      <c r="L9" s="2"/>
      <c r="M9" s="2"/>
      <c r="N9" s="26">
        <v>635000</v>
      </c>
      <c r="P9" s="1"/>
      <c r="Q9" s="2"/>
      <c r="R9" s="2"/>
      <c r="S9" s="2"/>
      <c r="T9" s="2"/>
      <c r="U9" s="5"/>
      <c r="V9" s="5"/>
    </row>
    <row r="10" spans="1:22" x14ac:dyDescent="0.25">
      <c r="A10" s="1" t="s">
        <v>10</v>
      </c>
      <c r="B10" s="12" t="s">
        <v>11</v>
      </c>
      <c r="C10" s="13"/>
      <c r="D10" s="13"/>
      <c r="E10" s="14"/>
      <c r="F10" s="17">
        <v>40000</v>
      </c>
      <c r="G10" s="5"/>
      <c r="I10" s="1"/>
      <c r="J10" s="2"/>
      <c r="K10" s="2"/>
      <c r="L10" s="2"/>
      <c r="M10" s="2"/>
      <c r="N10" s="5"/>
      <c r="P10" s="1" t="s">
        <v>10</v>
      </c>
      <c r="Q10" s="12" t="s">
        <v>26</v>
      </c>
      <c r="R10" s="13"/>
      <c r="S10" s="13"/>
      <c r="T10" s="14"/>
      <c r="U10" s="5"/>
      <c r="V10" s="5"/>
    </row>
    <row r="11" spans="1:22" x14ac:dyDescent="0.25">
      <c r="A11" s="1"/>
      <c r="B11" s="15" t="s">
        <v>12</v>
      </c>
      <c r="C11" s="16"/>
      <c r="D11" s="2"/>
      <c r="E11" s="2"/>
      <c r="F11" s="18"/>
      <c r="G11" s="18">
        <v>270000</v>
      </c>
      <c r="I11" s="1"/>
      <c r="J11" s="2"/>
      <c r="K11" s="2"/>
      <c r="L11" s="2"/>
      <c r="M11" s="2"/>
      <c r="N11" s="5"/>
      <c r="P11" s="1"/>
      <c r="Q11" s="11" t="s">
        <v>27</v>
      </c>
      <c r="R11" s="2"/>
      <c r="S11" s="2"/>
      <c r="T11" s="2"/>
      <c r="U11" s="5"/>
      <c r="V11" s="5"/>
    </row>
    <row r="12" spans="1:22" x14ac:dyDescent="0.25">
      <c r="A12" s="1"/>
      <c r="B12" s="2"/>
      <c r="C12" s="2"/>
      <c r="D12" s="2"/>
      <c r="E12" s="2"/>
      <c r="F12" s="5"/>
      <c r="G12" s="5"/>
      <c r="I12" s="1"/>
      <c r="J12" s="2"/>
      <c r="K12" s="2"/>
      <c r="L12" s="2"/>
      <c r="M12" s="2"/>
      <c r="N12" s="5"/>
      <c r="P12" s="1"/>
      <c r="Q12" s="2"/>
      <c r="R12" s="2" t="s">
        <v>37</v>
      </c>
      <c r="S12" s="2"/>
      <c r="T12" s="2"/>
      <c r="U12" s="5">
        <v>40000</v>
      </c>
      <c r="V12" s="5"/>
    </row>
    <row r="13" spans="1:22" x14ac:dyDescent="0.25">
      <c r="A13" s="1"/>
      <c r="B13" s="2"/>
      <c r="C13" s="2"/>
      <c r="D13" s="2"/>
      <c r="E13" s="2"/>
      <c r="F13" s="5"/>
      <c r="G13" s="5"/>
      <c r="I13" s="1"/>
      <c r="J13" s="2"/>
      <c r="K13" s="2"/>
      <c r="L13" s="2"/>
      <c r="M13" s="2"/>
      <c r="N13" s="5"/>
      <c r="P13" s="1"/>
      <c r="Q13" s="2"/>
      <c r="R13" s="2" t="s">
        <v>39</v>
      </c>
      <c r="S13" s="2"/>
      <c r="T13" s="2"/>
      <c r="U13" s="5">
        <v>85000</v>
      </c>
      <c r="V13" s="5"/>
    </row>
    <row r="14" spans="1:22" x14ac:dyDescent="0.25">
      <c r="A14" s="1" t="s">
        <v>13</v>
      </c>
      <c r="B14" s="2"/>
      <c r="C14" s="2"/>
      <c r="D14" s="2"/>
      <c r="E14" s="2"/>
      <c r="F14" s="5"/>
      <c r="G14" s="19">
        <f>G24-(G11+G22)</f>
        <v>65000</v>
      </c>
      <c r="H14" t="s">
        <v>42</v>
      </c>
      <c r="I14" s="1"/>
      <c r="J14" s="2"/>
      <c r="K14" s="2"/>
      <c r="L14" s="2"/>
      <c r="M14" s="2"/>
      <c r="N14" s="5"/>
      <c r="P14" s="1"/>
      <c r="Q14" s="2"/>
      <c r="R14" s="2"/>
      <c r="S14" s="2"/>
      <c r="T14" s="2"/>
      <c r="U14" s="5"/>
      <c r="V14" s="5"/>
    </row>
    <row r="15" spans="1:22" x14ac:dyDescent="0.25">
      <c r="A15" s="1" t="s">
        <v>14</v>
      </c>
      <c r="B15" s="2"/>
      <c r="C15" s="2"/>
      <c r="D15" s="2"/>
      <c r="E15" s="2"/>
      <c r="F15" s="5"/>
      <c r="G15" s="5"/>
      <c r="H15">
        <f>65000/30000</f>
        <v>2.1666666666666665</v>
      </c>
      <c r="I15" s="1"/>
      <c r="J15" s="2"/>
      <c r="K15" s="2"/>
      <c r="L15" s="2"/>
      <c r="M15" s="2"/>
      <c r="N15" s="5"/>
      <c r="P15" s="1"/>
      <c r="Q15" s="2"/>
      <c r="R15" s="2"/>
      <c r="S15" s="2"/>
      <c r="T15" s="2"/>
      <c r="U15" s="5"/>
      <c r="V15" s="5"/>
    </row>
    <row r="16" spans="1:22" x14ac:dyDescent="0.25">
      <c r="A16" s="1"/>
      <c r="B16" s="2" t="s">
        <v>30</v>
      </c>
      <c r="C16" s="2"/>
      <c r="D16" s="2"/>
      <c r="E16" s="2"/>
      <c r="F16" s="5">
        <v>8000</v>
      </c>
      <c r="G16" s="5"/>
      <c r="I16" s="1"/>
      <c r="J16" s="2"/>
      <c r="K16" s="2"/>
      <c r="L16" s="2"/>
      <c r="M16" s="2"/>
      <c r="N16" s="5"/>
      <c r="P16" s="1"/>
      <c r="Q16" s="2"/>
      <c r="R16" s="2"/>
      <c r="S16" s="2"/>
      <c r="T16" s="2"/>
      <c r="U16" s="5"/>
      <c r="V16" s="5"/>
    </row>
    <row r="17" spans="1:22" x14ac:dyDescent="0.25">
      <c r="A17" s="1"/>
      <c r="B17" s="2" t="s">
        <v>31</v>
      </c>
      <c r="C17" s="2"/>
      <c r="D17" s="2"/>
      <c r="E17" s="2"/>
      <c r="F17" s="5">
        <v>90000</v>
      </c>
      <c r="G17" s="5"/>
      <c r="H17" t="s">
        <v>43</v>
      </c>
      <c r="I17" s="1"/>
      <c r="J17" s="2"/>
      <c r="K17" s="2"/>
      <c r="L17" s="2"/>
      <c r="M17" s="2"/>
      <c r="N17" s="5"/>
      <c r="P17" s="1"/>
      <c r="Q17" s="2" t="s">
        <v>28</v>
      </c>
      <c r="R17" s="2"/>
      <c r="S17" s="2"/>
      <c r="T17" s="2"/>
      <c r="U17" s="5"/>
      <c r="V17" s="5"/>
    </row>
    <row r="18" spans="1:22" x14ac:dyDescent="0.25">
      <c r="A18" s="1"/>
      <c r="B18" s="2" t="s">
        <v>32</v>
      </c>
      <c r="C18" s="2"/>
      <c r="D18" s="2"/>
      <c r="E18" s="2"/>
      <c r="F18" s="5">
        <v>52000</v>
      </c>
      <c r="G18" s="5"/>
      <c r="I18" s="1"/>
      <c r="J18" s="2"/>
      <c r="K18" s="2"/>
      <c r="L18" s="2"/>
      <c r="M18" s="2"/>
      <c r="N18" s="5"/>
      <c r="P18" s="1"/>
      <c r="Q18" s="2"/>
      <c r="R18" s="2" t="s">
        <v>36</v>
      </c>
      <c r="S18" s="2"/>
      <c r="T18" s="2"/>
      <c r="U18" s="5">
        <v>215000</v>
      </c>
      <c r="V18" s="5"/>
    </row>
    <row r="19" spans="1:22" x14ac:dyDescent="0.25">
      <c r="A19" s="1"/>
      <c r="B19" s="11" t="s">
        <v>33</v>
      </c>
      <c r="C19" s="2"/>
      <c r="D19" s="2"/>
      <c r="E19" s="2"/>
      <c r="F19" s="5">
        <v>6000</v>
      </c>
      <c r="G19" s="5"/>
      <c r="I19" s="1"/>
      <c r="J19" s="2"/>
      <c r="K19" s="2"/>
      <c r="L19" s="2"/>
      <c r="M19" s="2"/>
      <c r="N19" s="5"/>
      <c r="P19" s="1"/>
      <c r="Q19" s="2"/>
      <c r="R19" s="2" t="s">
        <v>38</v>
      </c>
      <c r="S19" s="2"/>
      <c r="T19" s="2"/>
      <c r="U19" s="5">
        <v>35000</v>
      </c>
      <c r="V19" s="17"/>
    </row>
    <row r="20" spans="1:22" x14ac:dyDescent="0.25">
      <c r="A20" s="1"/>
      <c r="B20" s="11" t="s">
        <v>34</v>
      </c>
      <c r="C20" s="2"/>
      <c r="D20" s="2"/>
      <c r="E20" s="2"/>
      <c r="F20" s="5">
        <v>110000</v>
      </c>
      <c r="G20" s="5"/>
      <c r="I20" s="1"/>
      <c r="J20" s="2"/>
      <c r="K20" s="2"/>
      <c r="L20" s="2"/>
      <c r="M20" s="2"/>
      <c r="N20" s="5"/>
      <c r="P20" s="1"/>
      <c r="Q20" s="2"/>
      <c r="R20" s="2"/>
      <c r="S20" s="2"/>
      <c r="T20" s="2"/>
      <c r="U20" s="5"/>
      <c r="V20" s="27">
        <f>SUM(U12:U19)</f>
        <v>375000</v>
      </c>
    </row>
    <row r="21" spans="1:22" x14ac:dyDescent="0.25">
      <c r="A21" s="1"/>
      <c r="B21" s="20" t="s">
        <v>35</v>
      </c>
      <c r="C21" s="21"/>
      <c r="D21" s="21"/>
      <c r="E21" s="21"/>
      <c r="F21" s="22">
        <v>74000</v>
      </c>
      <c r="G21" s="5"/>
      <c r="I21" s="1"/>
      <c r="J21" s="2"/>
      <c r="K21" s="2"/>
      <c r="L21" s="2"/>
      <c r="M21" s="2"/>
      <c r="N21" s="5"/>
      <c r="P21" s="1"/>
      <c r="Q21" s="2"/>
      <c r="R21" s="2"/>
      <c r="S21" s="2"/>
      <c r="T21" s="2"/>
      <c r="U21" s="5"/>
      <c r="V21" s="5"/>
    </row>
    <row r="22" spans="1:22" x14ac:dyDescent="0.25">
      <c r="A22" s="1"/>
      <c r="B22" s="11"/>
      <c r="C22" s="2"/>
      <c r="D22" s="2"/>
      <c r="E22" s="2"/>
      <c r="F22" s="5"/>
      <c r="G22" s="23">
        <f>SUM(F16:F21)</f>
        <v>340000</v>
      </c>
      <c r="I22" s="1"/>
      <c r="J22" s="2"/>
      <c r="K22" s="2"/>
      <c r="L22" s="2"/>
      <c r="M22" s="2"/>
      <c r="N22" s="5"/>
      <c r="P22" s="1"/>
      <c r="Q22" s="2"/>
      <c r="R22" s="2"/>
      <c r="S22" s="2"/>
      <c r="T22" s="2"/>
      <c r="U22" s="5"/>
      <c r="V22" s="5"/>
    </row>
    <row r="23" spans="1:22" x14ac:dyDescent="0.25">
      <c r="A23" s="1"/>
      <c r="B23" s="2"/>
      <c r="C23" s="2"/>
      <c r="D23" s="2"/>
      <c r="E23" s="2"/>
      <c r="F23" s="5"/>
      <c r="G23" s="5"/>
      <c r="I23" s="1"/>
      <c r="J23" s="2"/>
      <c r="K23" s="2"/>
      <c r="L23" s="2"/>
      <c r="M23" s="2"/>
      <c r="N23" s="5"/>
      <c r="P23" s="1"/>
      <c r="Q23" s="2"/>
      <c r="R23" s="2"/>
      <c r="S23" s="2"/>
      <c r="T23" s="2"/>
      <c r="U23" s="5"/>
      <c r="V23" s="5"/>
    </row>
    <row r="24" spans="1:22" x14ac:dyDescent="0.25">
      <c r="A24" s="1"/>
      <c r="B24" s="16" t="s">
        <v>15</v>
      </c>
      <c r="C24" s="16"/>
      <c r="D24" s="16"/>
      <c r="E24" s="2"/>
      <c r="F24" s="5"/>
      <c r="G24" s="18">
        <v>675000</v>
      </c>
      <c r="I24" s="1"/>
      <c r="J24" s="2"/>
      <c r="K24" s="2"/>
      <c r="L24" s="2"/>
      <c r="M24" s="2"/>
      <c r="N24" s="5"/>
      <c r="P24" s="1"/>
      <c r="Q24" s="2"/>
      <c r="R24" s="2"/>
      <c r="S24" s="2"/>
      <c r="T24" s="2"/>
      <c r="U24" s="5"/>
      <c r="V24" s="5"/>
    </row>
    <row r="25" spans="1:22" x14ac:dyDescent="0.25">
      <c r="A25" s="1" t="s">
        <v>7</v>
      </c>
      <c r="B25" s="2" t="s">
        <v>16</v>
      </c>
      <c r="C25" s="2"/>
      <c r="D25" s="2"/>
      <c r="E25" s="2"/>
      <c r="F25" s="5"/>
      <c r="G25" s="19">
        <f>G26-G24</f>
        <v>48000</v>
      </c>
      <c r="I25" s="1"/>
      <c r="J25" s="2"/>
      <c r="K25" s="2"/>
      <c r="L25" s="2"/>
      <c r="M25" s="2"/>
      <c r="N25" s="5"/>
      <c r="P25" s="1"/>
      <c r="Q25" s="2"/>
      <c r="R25" s="2" t="s">
        <v>40</v>
      </c>
      <c r="S25" s="2"/>
      <c r="T25" s="2"/>
      <c r="U25" s="5"/>
      <c r="V25" s="5">
        <v>10000</v>
      </c>
    </row>
    <row r="26" spans="1:22" x14ac:dyDescent="0.25">
      <c r="A26" s="1"/>
      <c r="B26" s="2" t="s">
        <v>17</v>
      </c>
      <c r="C26" s="2"/>
      <c r="D26" s="2"/>
      <c r="E26" s="2"/>
      <c r="F26" s="5"/>
      <c r="G26" s="18">
        <f>G27+G28</f>
        <v>723000</v>
      </c>
      <c r="I26" s="1"/>
      <c r="J26" s="2"/>
      <c r="K26" s="2"/>
      <c r="L26" s="2"/>
      <c r="M26" s="2"/>
      <c r="N26" s="5"/>
      <c r="P26" s="1"/>
      <c r="Q26" s="2"/>
      <c r="R26" s="2"/>
      <c r="S26" s="2"/>
      <c r="T26" s="2"/>
      <c r="U26" s="5"/>
      <c r="V26" s="5"/>
    </row>
    <row r="27" spans="1:22" x14ac:dyDescent="0.25">
      <c r="A27" s="1" t="s">
        <v>10</v>
      </c>
      <c r="B27" s="11" t="s">
        <v>18</v>
      </c>
      <c r="C27" s="2"/>
      <c r="D27" s="2"/>
      <c r="E27" s="2"/>
      <c r="F27" s="5"/>
      <c r="G27" s="17">
        <v>33000</v>
      </c>
      <c r="I27" s="1"/>
      <c r="J27" s="2"/>
      <c r="K27" s="2"/>
      <c r="L27" s="2"/>
      <c r="M27" s="2"/>
      <c r="N27" s="5"/>
      <c r="P27" s="1"/>
      <c r="Q27" s="2"/>
      <c r="R27" s="2"/>
      <c r="S27" s="2"/>
      <c r="T27" s="2"/>
      <c r="U27" s="5"/>
      <c r="V27" s="5"/>
    </row>
    <row r="28" spans="1:22" x14ac:dyDescent="0.25">
      <c r="A28" s="1"/>
      <c r="B28" s="15" t="s">
        <v>19</v>
      </c>
      <c r="C28" s="16"/>
      <c r="D28" s="16"/>
      <c r="E28" s="2"/>
      <c r="F28" s="5"/>
      <c r="G28" s="25">
        <v>690000</v>
      </c>
      <c r="I28" s="1"/>
      <c r="J28" s="2"/>
      <c r="K28" s="2"/>
      <c r="L28" s="2"/>
      <c r="M28" s="2"/>
      <c r="N28" s="5"/>
      <c r="P28" s="1"/>
      <c r="Q28" s="2"/>
      <c r="R28" s="2"/>
      <c r="S28" s="2"/>
      <c r="T28" s="2"/>
      <c r="U28" s="5"/>
      <c r="V28" s="5"/>
    </row>
    <row r="29" spans="1:22" ht="15.75" thickBot="1" x14ac:dyDescent="0.3">
      <c r="A29" s="3"/>
      <c r="B29" s="4"/>
      <c r="C29" s="4"/>
      <c r="D29" s="4"/>
      <c r="E29" s="4"/>
      <c r="F29" s="6"/>
      <c r="G29" s="6"/>
      <c r="I29" s="3"/>
      <c r="J29" s="4"/>
      <c r="K29" s="4"/>
      <c r="L29" s="4"/>
      <c r="M29" s="4"/>
      <c r="N29" s="6"/>
      <c r="P29" s="3"/>
      <c r="Q29" s="4"/>
      <c r="R29" s="4"/>
      <c r="S29" s="4"/>
      <c r="T29" s="4"/>
      <c r="U29" s="6"/>
      <c r="V29" s="6"/>
    </row>
    <row r="35" spans="6:6" x14ac:dyDescent="0.25">
      <c r="F35" t="s">
        <v>44</v>
      </c>
    </row>
    <row r="40" spans="6:6" x14ac:dyDescent="0.25">
      <c r="F40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DIU</dc:creator>
  <cp:lastModifiedBy>DIU</cp:lastModifiedBy>
  <dcterms:created xsi:type="dcterms:W3CDTF">2024-04-28T06:39:52Z</dcterms:created>
  <dcterms:modified xsi:type="dcterms:W3CDTF">2024-04-28T09:41:35Z</dcterms:modified>
</cp:coreProperties>
</file>