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ФЛЕШКА\2023\фактура\"/>
    </mc:Choice>
  </mc:AlternateContent>
  <bookViews>
    <workbookView xWindow="0" yWindow="0" windowWidth="20400" windowHeight="7365"/>
  </bookViews>
  <sheets>
    <sheet name="Sheet1" sheetId="1" r:id="rId1"/>
    <sheet name="Лист3" sheetId="4" r:id="rId2"/>
    <sheet name="Лист1" sheetId="2" r:id="rId3"/>
    <sheet name="Лист2" sheetId="3" r:id="rId4"/>
  </sheets>
  <calcPr calcId="152511"/>
</workbook>
</file>

<file path=xl/calcChain.xml><?xml version="1.0" encoding="utf-8"?>
<calcChain xmlns="http://schemas.openxmlformats.org/spreadsheetml/2006/main">
  <c r="N23" i="4" l="1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4" i="4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4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3" i="2"/>
</calcChain>
</file>

<file path=xl/sharedStrings.xml><?xml version="1.0" encoding="utf-8"?>
<sst xmlns="http://schemas.openxmlformats.org/spreadsheetml/2006/main" count="352" uniqueCount="176">
  <si>
    <t>Карамель «Конти» с молочным вкусом фас. 1000г (6шт) (Р)</t>
  </si>
  <si>
    <t>01704001016000000 – Конфета из сахара</t>
  </si>
  <si>
    <t>килограмм</t>
  </si>
  <si>
    <t>Карамель "КОНТИ" Сливочная фас. 1000г (6шт) (Р)</t>
  </si>
  <si>
    <t>ВАФЛИ Коровка c шоколадной начинкой фас 1/150</t>
  </si>
  <si>
    <t>01905012001000000 – Печенье разных видов</t>
  </si>
  <si>
    <t>шт.</t>
  </si>
  <si>
    <t>ВАФЛИ Коровка вкус Топленое молоко фас 1/300</t>
  </si>
  <si>
    <t>Ирис Кис кис фас 1/1000</t>
  </si>
  <si>
    <t>Конфеты "Золотая лилия" фас. 1000г (6шт) (Р)</t>
  </si>
  <si>
    <t>01806001001000000 – Шоколадный батончик</t>
  </si>
  <si>
    <t>ТОРТЫ, ВАФЛИ В ШОКОЛАДНОЙ ГЛАЗУРИ Асс из ваф торт Коровка вк топл мол со свет и тем кр фас 1/200</t>
  </si>
  <si>
    <t>Конфеты "Живинка" вкус арбуз фас.1000г (8шт.) (Р)</t>
  </si>
  <si>
    <t>Конфеты "Княжеские" фас. 1000г (6шт) (Р)</t>
  </si>
  <si>
    <t>Конфеты "Моне" вкус молочный трюфель фас. 1000г (6шт) (Р)</t>
  </si>
  <si>
    <t>Конфеты "Шоколадные истории "Джек" (Р)</t>
  </si>
  <si>
    <t>Печенье-сэндвич "Супер-Контик" шоколадный вкус 100г (Р)(50 шт.)</t>
  </si>
  <si>
    <t>Печенье-сэндвич "Супер-Контик"(Р) с орехом 100г(50 шт.)</t>
  </si>
  <si>
    <t>Конфеты "Сладкое созвучие" вкус апельсин с шоколадом фас. 1000г</t>
  </si>
  <si>
    <t>(4шт) (Р)</t>
  </si>
  <si>
    <t>ШОКОЛАД без всего Аленка шоу б 1/15</t>
  </si>
  <si>
    <t>Конфеты "Сладкое созвучие" вкус груша с ванилью фас. 1000г (4шт) (Р)</t>
  </si>
  <si>
    <t>Крекер 2 CRACK с шоколадной начинкой ККФ 235г /14шт</t>
  </si>
  <si>
    <t>01905012001748005 – Печенье разных видов Roshen шоколадный 235 г</t>
  </si>
  <si>
    <t>шт. (упаковка) 235 грамм</t>
  </si>
  <si>
    <t>751 250,00</t>
  </si>
  <si>
    <t>90 150,00</t>
  </si>
  <si>
    <t>841 400,00</t>
  </si>
  <si>
    <t>Крекер 2 CRACK с начинкой какао-орех ККФ 235г /14шт</t>
  </si>
  <si>
    <t>01905012001748003 – Печенье разных видов Roshen какао-орех 235 г</t>
  </si>
  <si>
    <t>300 500,00</t>
  </si>
  <si>
    <t>36 060,00</t>
  </si>
  <si>
    <t>336 560,00</t>
  </si>
  <si>
    <t>Крекер 2 CRACK с молочно-ванильной начинкой ККФ 235г /14шт</t>
  </si>
  <si>
    <t>01905012001748004 – Печенье разных видов Roshen milk vanilla 235 г</t>
  </si>
  <si>
    <t>шт. (упаковка)</t>
  </si>
  <si>
    <t>ИРИС Minky Binky с желейной начинкой РЦ 1кг /6пак</t>
  </si>
  <si>
    <t>01704001016018013 – Конфета из сахара Roshen Milky splash желе 1кг п/п</t>
  </si>
  <si>
    <t>шт (пакет) 1 килограмм</t>
  </si>
  <si>
    <t>21 937 500,00</t>
  </si>
  <si>
    <t>2 632 500,00</t>
  </si>
  <si>
    <t>24 570 000,00</t>
  </si>
  <si>
    <t>КАРАМЕЛЬ Бим-Бом РЦ 1кг /8шт</t>
  </si>
  <si>
    <t>01704001016018015 – Конфета из сахара Roshen Бим-Бом 1кг п/п</t>
  </si>
  <si>
    <t>1 200,0000</t>
  </si>
  <si>
    <t>31 692 857,14</t>
  </si>
  <si>
    <t>3 803 142,86</t>
  </si>
  <si>
    <t>35 496 000,00</t>
  </si>
  <si>
    <t>КАРАМЕЛЬ Lollipops GUM Cola КрКФ 0.92кг /9шт</t>
  </si>
  <si>
    <t>01704001016018020 – Конфета из сахара Roshen Карамелькино 1кг п/п</t>
  </si>
  <si>
    <t>24 219 000,00</t>
  </si>
  <si>
    <t>2 906 280,00</t>
  </si>
  <si>
    <t>27 125 280,00</t>
  </si>
  <si>
    <t>КАРАМЕЛЬ Lollipops GUM Фруктовый микс РЦ 0.92кг /9шт</t>
  </si>
  <si>
    <t>10 764 000,00</t>
  </si>
  <si>
    <t>1 291 680,00</t>
  </si>
  <si>
    <t>12 055 680,00</t>
  </si>
  <si>
    <t>Батон ROSHEN мол-шок с карамельной начинкой ВКФ 40г /180шт</t>
  </si>
  <si>
    <t>01806001008085004 – Шоколад плиточный Roshen молочный пористий, 80 гр.</t>
  </si>
  <si>
    <t>шт (пакет) 80 грамм</t>
  </si>
  <si>
    <t>1 080,0000</t>
  </si>
  <si>
    <t>2 989 285,71</t>
  </si>
  <si>
    <t>358 714,29</t>
  </si>
  <si>
    <t>3 348 000,00</t>
  </si>
  <si>
    <t>ШОКОЛАД Roshen пористый белый ВКФ 80г /20шт FP</t>
  </si>
  <si>
    <t>01806001008085002 – Шоколад плиточный Roshen пористий, 80 гр.</t>
  </si>
  <si>
    <t>3 250 000,00</t>
  </si>
  <si>
    <t>390 000,00</t>
  </si>
  <si>
    <t>3 640 000,00</t>
  </si>
  <si>
    <t>ШОКОЛАД Roshen пористый белый карамельный ВКФ 80г /20шт FP</t>
  </si>
  <si>
    <t>01806001008085001 – Шоколад плиточный Roshen карамель пористый, 80 гр.</t>
  </si>
  <si>
    <t>ШОКОЛАД Roshen пористый молочный ВКФ 80г /20шт FP</t>
  </si>
  <si>
    <t>1 400,0000</t>
  </si>
  <si>
    <t>9 100 000,00</t>
  </si>
  <si>
    <t>1 092 000,00</t>
  </si>
  <si>
    <t>10 192 000,00</t>
  </si>
  <si>
    <t>ШОКОЛАД Roshen пористый экстрачерный ВКФ 80г /20шт FP</t>
  </si>
  <si>
    <t>01806001008085007 – Шоколад плиточный Roshen экстра черный, 80 гр.</t>
  </si>
  <si>
    <t>2 600 000,00</t>
  </si>
  <si>
    <t>312 000,00</t>
  </si>
  <si>
    <t>2 912 000,00</t>
  </si>
  <si>
    <t>КОРОБОЧНЫЕ КОНФЕТЫ Roshen Assortment Elegant ВКФ 145г /8шт</t>
  </si>
  <si>
    <t>01704001016018007 – Конфета из сахара Roshen Assortment elegant 145 гр коробка</t>
  </si>
  <si>
    <t>шт (коробка) 145 грамм</t>
  </si>
  <si>
    <t>3 185 714,29</t>
  </si>
  <si>
    <t>382 285,71</t>
  </si>
  <si>
    <t>3 568 000,00</t>
  </si>
  <si>
    <t>КОРОБОЧНЫЕ КОНФЕТЫ Roshen Chocolateria ВКФ 194г /8шт NEW</t>
  </si>
  <si>
    <t>01704001016018002 – Конфета из сахара Roshen 1Кг п/п</t>
  </si>
  <si>
    <t>4 095 000,00</t>
  </si>
  <si>
    <t>491 400,00</t>
  </si>
  <si>
    <t>4 586 400,00</t>
  </si>
  <si>
    <t>КОРОБОЧНЫЕ КОНФЕТЫ Roshen Assortment Classic ВКФ 154г /8шт</t>
  </si>
  <si>
    <t>01704001016018008 – Конфета из сахара Roshen Assortment classic 154 гр коробка</t>
  </si>
  <si>
    <t>шт (коробка) 154 грамм</t>
  </si>
  <si>
    <t>1 582 900,00</t>
  </si>
  <si>
    <t>189 948,00</t>
  </si>
  <si>
    <t>1 772 848,00</t>
  </si>
  <si>
    <t>11 789 500,00</t>
  </si>
  <si>
    <t>1 414 740,00</t>
  </si>
  <si>
    <t>13 204 240,00</t>
  </si>
  <si>
    <t>5 184 200,00</t>
  </si>
  <si>
    <t>622 104,00</t>
  </si>
  <si>
    <t>5 806 304,00</t>
  </si>
  <si>
    <t>8 534 717,40</t>
  </si>
  <si>
    <t>1 024 166,09</t>
  </si>
  <si>
    <t>9 558 883,49</t>
  </si>
  <si>
    <t>26 272 040,00</t>
  </si>
  <si>
    <t>3 152 644,80</t>
  </si>
  <si>
    <t>29 424 684,80</t>
  </si>
  <si>
    <t>4 000,0000</t>
  </si>
  <si>
    <t>132 260 000,00</t>
  </si>
  <si>
    <t>15 871 200,00</t>
  </si>
  <si>
    <t>148 131 200,00</t>
  </si>
  <si>
    <t>8 687 000,00</t>
  </si>
  <si>
    <t>1 042 440,00</t>
  </si>
  <si>
    <t>9 729 440,00</t>
  </si>
  <si>
    <t>17 697 840,00</t>
  </si>
  <si>
    <t>2 123 740,80</t>
  </si>
  <si>
    <t>19 821 580,80</t>
  </si>
  <si>
    <t>1 250,0000</t>
  </si>
  <si>
    <t>41 925 000,00</t>
  </si>
  <si>
    <t>5 031 000,00</t>
  </si>
  <si>
    <t>46 956 000,00</t>
  </si>
  <si>
    <t>3 162,0000</t>
  </si>
  <si>
    <t>138 179 400,00</t>
  </si>
  <si>
    <t>16 581 528,00</t>
  </si>
  <si>
    <t>154 760 928,00</t>
  </si>
  <si>
    <t>23 923 208,90</t>
  </si>
  <si>
    <t>2 870 785,07</t>
  </si>
  <si>
    <t>26 793 993,97</t>
  </si>
  <si>
    <t>6 500,0000</t>
  </si>
  <si>
    <t>15 860 000,00</t>
  </si>
  <si>
    <t>1 903 200,00</t>
  </si>
  <si>
    <t>17 763 200,00</t>
  </si>
  <si>
    <t>7 500,0000</t>
  </si>
  <si>
    <t>16 500 000,00</t>
  </si>
  <si>
    <t>1 980 000,00</t>
  </si>
  <si>
    <t>18 480 000,00</t>
  </si>
  <si>
    <t>Конфеты "Сладкое созвучие" вкус апельсин с шоколадом фас. 1000г (4шт) (Р)</t>
  </si>
  <si>
    <t>2 000,0000</t>
  </si>
  <si>
    <t>52 580 000,00</t>
  </si>
  <si>
    <t>6 309 600,00</t>
  </si>
  <si>
    <t>58 889 600,00</t>
  </si>
  <si>
    <t>3 620,0000</t>
  </si>
  <si>
    <t>3 873 400,00</t>
  </si>
  <si>
    <t>464 808,00</t>
  </si>
  <si>
    <t>4 338 208,00</t>
  </si>
  <si>
    <t>2 500,0000</t>
  </si>
  <si>
    <t>65 500 000,00</t>
  </si>
  <si>
    <t>7 860 000,00</t>
  </si>
  <si>
    <t>73 360 000,00</t>
  </si>
  <si>
    <t>Конфеты "Сладкое созвучие" вкус клубника со сливками фас. 1000г (4шт) (Р)</t>
  </si>
  <si>
    <t>1 999,0000</t>
  </si>
  <si>
    <t>52 373 800,00</t>
  </si>
  <si>
    <t>6 284 856,00</t>
  </si>
  <si>
    <t>58 658 656,00</t>
  </si>
  <si>
    <t>Конфеты "Сладкое созвучие" вкус смородина с пломбиром фас. 1000г (4шт) (Р)</t>
  </si>
  <si>
    <t>1 950,0000</t>
  </si>
  <si>
    <t>51 265 500,00</t>
  </si>
  <si>
    <t>6 151 860,00</t>
  </si>
  <si>
    <t>57 417 360,00</t>
  </si>
  <si>
    <t>Конфеты "Чук и Гек" фас. 1000г (6шт) (Р)</t>
  </si>
  <si>
    <t>30 458 400,00</t>
  </si>
  <si>
    <t>3 655 008,00</t>
  </si>
  <si>
    <t>34 113 408,00</t>
  </si>
  <si>
    <t>Карамель "Золотая птичка" фас. 1000г (6шт) (Р)</t>
  </si>
  <si>
    <t>17 379,41</t>
  </si>
  <si>
    <t>2 085,53</t>
  </si>
  <si>
    <t>19 464,94</t>
  </si>
  <si>
    <t>Конфета из сахара</t>
  </si>
  <si>
    <t>Печенье разных видов</t>
  </si>
  <si>
    <t>Шоколадный батончик</t>
  </si>
  <si>
    <t>01704001016000000</t>
  </si>
  <si>
    <t>01905012001000000</t>
  </si>
  <si>
    <t>01806001001000000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</si>
</sst>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7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vertical="center" wrapText="1"/>
    </xf>
    <xf numFmtId="4" fontId="2" fillId="0" borderId="2" xfId="0" applyNumberFormat="1" applyFont="1" applyBorder="1" applyAlignment="1">
      <alignment horizontal="left" vertical="center" wrapText="1" inden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left" vertical="center" wrapText="1" indent="1"/>
    </xf>
    <xf numFmtId="0" fontId="2" fillId="0" borderId="5" xfId="0" applyFont="1" applyBorder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3" fontId="0" fillId="0" borderId="0" xfId="1" applyFont="1"/>
    <xf numFmtId="43" fontId="2" fillId="0" borderId="2" xfId="1" applyFont="1" applyBorder="1" applyAlignment="1">
      <alignment horizontal="left" vertical="center" wrapText="1" indent="1"/>
    </xf>
    <xf numFmtId="43" fontId="2" fillId="0" borderId="4" xfId="1" applyFont="1" applyBorder="1" applyAlignment="1">
      <alignment horizontal="left" vertical="center" wrapText="1" indent="1"/>
    </xf>
    <xf numFmtId="43" fontId="2" fillId="0" borderId="4" xfId="1" applyFont="1" applyBorder="1" applyAlignment="1">
      <alignment horizontal="right" vertical="center" wrapText="1"/>
    </xf>
    <xf numFmtId="43" fontId="3" fillId="0" borderId="0" xfId="1" applyFont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49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3" fontId="2" fillId="0" borderId="6" xfId="1" applyFont="1" applyBorder="1" applyAlignment="1">
      <alignment horizontal="right" vertical="center" wrapText="1"/>
    </xf>
    <xf numFmtId="43" fontId="2" fillId="0" borderId="3" xfId="1" applyFont="1" applyBorder="1" applyAlignment="1">
      <alignment horizontal="right" vertical="center" wrapText="1"/>
    </xf>
    <xf numFmtId="4" fontId="2" fillId="0" borderId="6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 wrapText="1"/>
    </xf>
    <xf numFmtId="43" fontId="4" fillId="0" borderId="3" xfId="1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17" sqref="F17:F20"/>
    </sheetView>
  </sheetViews>
  <sheetFormatPr defaultRowHeight="15" x14ac:dyDescent="0.25"/>
  <cols>
    <col min="1" max="1" width="24.5703125" customWidth="1"/>
    <col min="3" max="3" width="64.140625" customWidth="1"/>
    <col min="4" max="4" width="17.5703125" customWidth="1"/>
    <col min="5" max="5" width="12.140625" bestFit="1" customWidth="1"/>
    <col min="7" max="7" width="14.85546875" customWidth="1"/>
    <col min="8" max="8" width="18.28515625" bestFit="1" customWidth="1"/>
  </cols>
  <sheetData>
    <row r="1" spans="1:8" x14ac:dyDescent="0.25">
      <c r="A1" t="s">
        <v>170</v>
      </c>
      <c r="B1">
        <v>1</v>
      </c>
      <c r="C1" t="s">
        <v>0</v>
      </c>
      <c r="D1" t="s">
        <v>2</v>
      </c>
      <c r="E1" s="16">
        <v>14821.7</v>
      </c>
      <c r="F1">
        <v>0</v>
      </c>
      <c r="G1" s="22"/>
      <c r="H1" t="s">
        <v>173</v>
      </c>
    </row>
    <row r="2" spans="1:8" x14ac:dyDescent="0.25">
      <c r="A2" t="s">
        <v>170</v>
      </c>
      <c r="B2">
        <v>2</v>
      </c>
      <c r="C2" t="s">
        <v>3</v>
      </c>
      <c r="D2" t="s">
        <v>2</v>
      </c>
      <c r="E2" s="16">
        <v>14286.1</v>
      </c>
      <c r="F2">
        <v>0</v>
      </c>
      <c r="G2" s="22"/>
      <c r="H2" t="s">
        <v>173</v>
      </c>
    </row>
    <row r="3" spans="1:8" x14ac:dyDescent="0.25">
      <c r="A3" t="s">
        <v>171</v>
      </c>
      <c r="B3">
        <v>3</v>
      </c>
      <c r="C3" t="s">
        <v>4</v>
      </c>
      <c r="D3" t="s">
        <v>6</v>
      </c>
      <c r="E3" s="16">
        <v>5448.7</v>
      </c>
      <c r="F3">
        <v>0</v>
      </c>
      <c r="G3" s="22"/>
      <c r="H3" t="s">
        <v>174</v>
      </c>
    </row>
    <row r="4" spans="1:8" x14ac:dyDescent="0.25">
      <c r="A4" t="s">
        <v>171</v>
      </c>
      <c r="B4">
        <v>4</v>
      </c>
      <c r="C4" t="s">
        <v>7</v>
      </c>
      <c r="D4" t="s">
        <v>6</v>
      </c>
      <c r="E4" s="16">
        <v>10104.320600000001</v>
      </c>
      <c r="F4">
        <v>0</v>
      </c>
      <c r="G4" s="22"/>
      <c r="H4" t="s">
        <v>174</v>
      </c>
    </row>
    <row r="5" spans="1:8" x14ac:dyDescent="0.25">
      <c r="A5" t="s">
        <v>170</v>
      </c>
      <c r="B5">
        <v>5</v>
      </c>
      <c r="C5" t="s">
        <v>8</v>
      </c>
      <c r="D5" t="s">
        <v>2</v>
      </c>
      <c r="E5" s="16">
        <v>33825.251500000006</v>
      </c>
      <c r="F5">
        <v>0</v>
      </c>
      <c r="G5" s="22"/>
      <c r="H5" t="s">
        <v>173</v>
      </c>
    </row>
    <row r="6" spans="1:8" x14ac:dyDescent="0.25">
      <c r="A6" t="s">
        <v>172</v>
      </c>
      <c r="B6">
        <v>6</v>
      </c>
      <c r="C6" t="s">
        <v>9</v>
      </c>
      <c r="D6" t="s">
        <v>2</v>
      </c>
      <c r="E6" s="16">
        <v>34056.950000000004</v>
      </c>
      <c r="F6">
        <v>0</v>
      </c>
      <c r="G6" s="22"/>
      <c r="H6" t="s">
        <v>175</v>
      </c>
    </row>
    <row r="7" spans="1:8" x14ac:dyDescent="0.25">
      <c r="A7" t="s">
        <v>171</v>
      </c>
      <c r="B7">
        <v>7</v>
      </c>
      <c r="C7" t="s">
        <v>11</v>
      </c>
      <c r="D7" t="s">
        <v>2</v>
      </c>
      <c r="E7" s="16">
        <v>12782.300000000001</v>
      </c>
      <c r="F7">
        <v>0</v>
      </c>
      <c r="G7" s="22"/>
      <c r="H7" t="s">
        <v>174</v>
      </c>
    </row>
    <row r="8" spans="1:8" x14ac:dyDescent="0.25">
      <c r="A8" t="s">
        <v>172</v>
      </c>
      <c r="B8">
        <v>8</v>
      </c>
      <c r="C8" t="s">
        <v>12</v>
      </c>
      <c r="D8" t="s">
        <v>2</v>
      </c>
      <c r="E8" s="16">
        <v>20527.900000000001</v>
      </c>
      <c r="F8">
        <v>0</v>
      </c>
      <c r="G8" s="22"/>
      <c r="H8" t="s">
        <v>175</v>
      </c>
    </row>
    <row r="9" spans="1:8" x14ac:dyDescent="0.25">
      <c r="A9" t="s">
        <v>172</v>
      </c>
      <c r="B9">
        <v>9</v>
      </c>
      <c r="C9" t="s">
        <v>13</v>
      </c>
      <c r="D9" t="s">
        <v>2</v>
      </c>
      <c r="E9" s="16">
        <v>34546.200000000004</v>
      </c>
      <c r="F9">
        <v>0</v>
      </c>
      <c r="G9" s="22"/>
      <c r="H9" t="s">
        <v>175</v>
      </c>
    </row>
    <row r="10" spans="1:8" x14ac:dyDescent="0.25">
      <c r="A10" t="s">
        <v>172</v>
      </c>
      <c r="B10">
        <v>10</v>
      </c>
      <c r="C10" t="s">
        <v>14</v>
      </c>
      <c r="D10" t="s">
        <v>2</v>
      </c>
      <c r="E10" s="16">
        <v>45011</v>
      </c>
      <c r="F10">
        <v>0</v>
      </c>
      <c r="G10" s="22"/>
      <c r="H10" t="s">
        <v>175</v>
      </c>
    </row>
    <row r="11" spans="1:8" x14ac:dyDescent="0.25">
      <c r="A11" t="s">
        <v>171</v>
      </c>
      <c r="B11">
        <v>11</v>
      </c>
      <c r="C11" t="s">
        <v>15</v>
      </c>
      <c r="D11" t="s">
        <v>2</v>
      </c>
      <c r="E11" s="16">
        <v>27686.4103</v>
      </c>
      <c r="F11">
        <v>0</v>
      </c>
      <c r="G11" s="22"/>
      <c r="H11" t="s">
        <v>174</v>
      </c>
    </row>
    <row r="12" spans="1:8" x14ac:dyDescent="0.25">
      <c r="A12" t="s">
        <v>171</v>
      </c>
      <c r="B12">
        <v>12</v>
      </c>
      <c r="C12" t="s">
        <v>16</v>
      </c>
      <c r="D12" t="s">
        <v>6</v>
      </c>
      <c r="E12" s="16">
        <v>2513.2000000000003</v>
      </c>
      <c r="F12">
        <v>0</v>
      </c>
      <c r="G12" s="22"/>
      <c r="H12" t="s">
        <v>174</v>
      </c>
    </row>
    <row r="13" spans="1:8" x14ac:dyDescent="0.25">
      <c r="A13" t="s">
        <v>171</v>
      </c>
      <c r="B13">
        <v>13</v>
      </c>
      <c r="C13" t="s">
        <v>17</v>
      </c>
      <c r="D13" t="s">
        <v>6</v>
      </c>
      <c r="E13" s="16">
        <v>2266</v>
      </c>
      <c r="F13">
        <v>0</v>
      </c>
      <c r="G13" s="22"/>
      <c r="H13" t="s">
        <v>174</v>
      </c>
    </row>
    <row r="14" spans="1:8" x14ac:dyDescent="0.25">
      <c r="A14" t="s">
        <v>172</v>
      </c>
      <c r="B14">
        <v>14</v>
      </c>
      <c r="C14" t="s">
        <v>139</v>
      </c>
      <c r="D14" t="s">
        <v>2</v>
      </c>
      <c r="E14" s="16">
        <v>27078.7</v>
      </c>
      <c r="F14">
        <v>0</v>
      </c>
      <c r="G14" s="22"/>
      <c r="H14" t="s">
        <v>175</v>
      </c>
    </row>
    <row r="15" spans="1:8" x14ac:dyDescent="0.25">
      <c r="A15" t="s">
        <v>172</v>
      </c>
      <c r="B15">
        <v>15</v>
      </c>
      <c r="C15" t="s">
        <v>20</v>
      </c>
      <c r="D15" t="s">
        <v>2</v>
      </c>
      <c r="E15" s="16">
        <v>1102.1000000000001</v>
      </c>
      <c r="F15">
        <v>0</v>
      </c>
      <c r="G15" s="22"/>
      <c r="H15" t="s">
        <v>175</v>
      </c>
    </row>
    <row r="16" spans="1:8" x14ac:dyDescent="0.25">
      <c r="A16" t="s">
        <v>172</v>
      </c>
      <c r="B16">
        <v>16</v>
      </c>
      <c r="C16" t="s">
        <v>21</v>
      </c>
      <c r="D16" t="s">
        <v>2</v>
      </c>
      <c r="E16" s="16">
        <v>26986</v>
      </c>
      <c r="F16">
        <v>0</v>
      </c>
      <c r="G16" s="22"/>
      <c r="H16" s="23" t="s">
        <v>175</v>
      </c>
    </row>
    <row r="17" spans="1:8" x14ac:dyDescent="0.25">
      <c r="A17" t="s">
        <v>172</v>
      </c>
      <c r="B17">
        <v>17</v>
      </c>
      <c r="C17" t="s">
        <v>152</v>
      </c>
      <c r="D17" t="s">
        <v>2</v>
      </c>
      <c r="E17" s="16">
        <v>26986</v>
      </c>
      <c r="F17">
        <v>0</v>
      </c>
      <c r="H17" t="s">
        <v>175</v>
      </c>
    </row>
    <row r="18" spans="1:8" x14ac:dyDescent="0.25">
      <c r="A18" t="s">
        <v>172</v>
      </c>
      <c r="B18">
        <v>18</v>
      </c>
      <c r="C18" t="s">
        <v>157</v>
      </c>
      <c r="D18" t="s">
        <v>2</v>
      </c>
      <c r="E18" s="16">
        <v>27078.7</v>
      </c>
      <c r="F18">
        <v>0</v>
      </c>
      <c r="H18" t="s">
        <v>175</v>
      </c>
    </row>
    <row r="19" spans="1:8" x14ac:dyDescent="0.25">
      <c r="A19" t="s">
        <v>172</v>
      </c>
      <c r="B19">
        <v>19</v>
      </c>
      <c r="C19" t="s">
        <v>162</v>
      </c>
      <c r="D19" t="s">
        <v>2</v>
      </c>
      <c r="E19" s="16">
        <v>32012.400000000001</v>
      </c>
      <c r="F19">
        <v>0</v>
      </c>
      <c r="H19" t="s">
        <v>175</v>
      </c>
    </row>
    <row r="20" spans="1:8" x14ac:dyDescent="0.25">
      <c r="A20" t="s">
        <v>170</v>
      </c>
      <c r="B20">
        <v>20</v>
      </c>
      <c r="C20" t="s">
        <v>166</v>
      </c>
      <c r="D20" t="s">
        <v>2</v>
      </c>
      <c r="E20" s="16">
        <v>14855.432500000001</v>
      </c>
      <c r="F20">
        <v>0</v>
      </c>
      <c r="H20" t="s">
        <v>173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workbookViewId="0">
      <selection activeCell="N4" sqref="N4:N23"/>
    </sheetView>
  </sheetViews>
  <sheetFormatPr defaultRowHeight="15" x14ac:dyDescent="0.25"/>
  <cols>
    <col min="3" max="3" width="23.42578125" customWidth="1"/>
  </cols>
  <sheetData>
    <row r="3" spans="2:14" ht="15.75" thickBot="1" x14ac:dyDescent="0.3"/>
    <row r="4" spans="2:14" ht="42.75" thickBot="1" x14ac:dyDescent="0.3">
      <c r="B4" s="21">
        <v>1</v>
      </c>
      <c r="C4" s="21" t="s">
        <v>0</v>
      </c>
      <c r="D4" s="21" t="s">
        <v>1</v>
      </c>
      <c r="E4" s="21" t="s">
        <v>2</v>
      </c>
      <c r="F4" s="21">
        <v>110</v>
      </c>
      <c r="G4" s="34">
        <v>14390</v>
      </c>
      <c r="H4" s="21" t="s">
        <v>95</v>
      </c>
      <c r="I4" s="21">
        <v>12</v>
      </c>
      <c r="J4" s="21" t="s">
        <v>96</v>
      </c>
      <c r="K4" s="21" t="s">
        <v>97</v>
      </c>
      <c r="L4" t="str">
        <f>+MID(D4,1,17)</f>
        <v>01704001016000000</v>
      </c>
      <c r="N4">
        <f>+G4*1.03</f>
        <v>14821.7</v>
      </c>
    </row>
    <row r="5" spans="2:14" ht="42.75" thickBot="1" x14ac:dyDescent="0.3">
      <c r="B5" s="21">
        <v>2</v>
      </c>
      <c r="C5" s="21" t="s">
        <v>3</v>
      </c>
      <c r="D5" s="21" t="s">
        <v>1</v>
      </c>
      <c r="E5" s="21" t="s">
        <v>2</v>
      </c>
      <c r="F5" s="21">
        <v>850</v>
      </c>
      <c r="G5" s="35">
        <v>13870</v>
      </c>
      <c r="H5" s="21" t="s">
        <v>98</v>
      </c>
      <c r="I5" s="21">
        <v>12</v>
      </c>
      <c r="J5" s="21" t="s">
        <v>99</v>
      </c>
      <c r="K5" s="21" t="s">
        <v>100</v>
      </c>
      <c r="L5" t="str">
        <f t="shared" ref="L5:L23" si="0">+MID(D5,1,17)</f>
        <v>01704001016000000</v>
      </c>
      <c r="N5">
        <f t="shared" ref="N5:N23" si="1">+G5*1.03</f>
        <v>14286.1</v>
      </c>
    </row>
    <row r="6" spans="2:14" ht="42.75" thickBot="1" x14ac:dyDescent="0.3">
      <c r="B6" s="21">
        <v>3</v>
      </c>
      <c r="C6" s="21" t="s">
        <v>4</v>
      </c>
      <c r="D6" s="21" t="s">
        <v>5</v>
      </c>
      <c r="E6" s="21" t="s">
        <v>6</v>
      </c>
      <c r="F6" s="21">
        <v>980</v>
      </c>
      <c r="G6" s="35">
        <v>5290</v>
      </c>
      <c r="H6" s="21" t="s">
        <v>101</v>
      </c>
      <c r="I6" s="21">
        <v>12</v>
      </c>
      <c r="J6" s="21" t="s">
        <v>102</v>
      </c>
      <c r="K6" s="21" t="s">
        <v>103</v>
      </c>
      <c r="L6" t="str">
        <f t="shared" si="0"/>
        <v>01905012001000000</v>
      </c>
      <c r="N6">
        <f t="shared" si="1"/>
        <v>5448.7</v>
      </c>
    </row>
    <row r="7" spans="2:14" ht="42.75" thickBot="1" x14ac:dyDescent="0.3">
      <c r="B7" s="21">
        <v>4</v>
      </c>
      <c r="C7" s="21" t="s">
        <v>7</v>
      </c>
      <c r="D7" s="21" t="s">
        <v>5</v>
      </c>
      <c r="E7" s="21" t="s">
        <v>6</v>
      </c>
      <c r="F7" s="21">
        <v>870</v>
      </c>
      <c r="G7" s="35">
        <v>9810.02</v>
      </c>
      <c r="H7" s="21" t="s">
        <v>104</v>
      </c>
      <c r="I7" s="21">
        <v>12</v>
      </c>
      <c r="J7" s="21" t="s">
        <v>105</v>
      </c>
      <c r="K7" s="21" t="s">
        <v>106</v>
      </c>
      <c r="L7" t="str">
        <f t="shared" si="0"/>
        <v>01905012001000000</v>
      </c>
      <c r="N7">
        <f t="shared" si="1"/>
        <v>10104.320600000001</v>
      </c>
    </row>
    <row r="8" spans="2:14" ht="42.75" thickBot="1" x14ac:dyDescent="0.3">
      <c r="B8" s="21">
        <v>5</v>
      </c>
      <c r="C8" s="21" t="s">
        <v>8</v>
      </c>
      <c r="D8" s="21" t="s">
        <v>1</v>
      </c>
      <c r="E8" s="21" t="s">
        <v>2</v>
      </c>
      <c r="F8" s="21">
        <v>800</v>
      </c>
      <c r="G8" s="35">
        <v>32840.050000000003</v>
      </c>
      <c r="H8" s="21" t="s">
        <v>107</v>
      </c>
      <c r="I8" s="21">
        <v>12</v>
      </c>
      <c r="J8" s="21" t="s">
        <v>108</v>
      </c>
      <c r="K8" s="21" t="s">
        <v>109</v>
      </c>
      <c r="L8" t="str">
        <f t="shared" si="0"/>
        <v>01704001016000000</v>
      </c>
      <c r="N8">
        <f t="shared" si="1"/>
        <v>33825.251500000006</v>
      </c>
    </row>
    <row r="9" spans="2:14" ht="42.75" thickBot="1" x14ac:dyDescent="0.3">
      <c r="B9" s="21">
        <v>6</v>
      </c>
      <c r="C9" s="21" t="s">
        <v>9</v>
      </c>
      <c r="D9" s="21" t="s">
        <v>10</v>
      </c>
      <c r="E9" s="21" t="s">
        <v>2</v>
      </c>
      <c r="F9" s="21" t="s">
        <v>110</v>
      </c>
      <c r="G9" s="35">
        <v>33065</v>
      </c>
      <c r="H9" s="21" t="s">
        <v>111</v>
      </c>
      <c r="I9" s="21">
        <v>12</v>
      </c>
      <c r="J9" s="21" t="s">
        <v>112</v>
      </c>
      <c r="K9" s="21" t="s">
        <v>113</v>
      </c>
      <c r="L9" t="str">
        <f t="shared" si="0"/>
        <v>01806001001000000</v>
      </c>
      <c r="N9">
        <f t="shared" si="1"/>
        <v>34056.950000000004</v>
      </c>
    </row>
    <row r="10" spans="2:14" ht="42.75" thickBot="1" x14ac:dyDescent="0.3">
      <c r="B10" s="21">
        <v>7</v>
      </c>
      <c r="C10" s="21" t="s">
        <v>11</v>
      </c>
      <c r="D10" s="21" t="s">
        <v>5</v>
      </c>
      <c r="E10" s="21" t="s">
        <v>2</v>
      </c>
      <c r="F10" s="21">
        <v>700</v>
      </c>
      <c r="G10" s="35">
        <v>12410</v>
      </c>
      <c r="H10" s="21" t="s">
        <v>114</v>
      </c>
      <c r="I10" s="21">
        <v>12</v>
      </c>
      <c r="J10" s="21" t="s">
        <v>115</v>
      </c>
      <c r="K10" s="21" t="s">
        <v>116</v>
      </c>
      <c r="L10" t="str">
        <f t="shared" si="0"/>
        <v>01905012001000000</v>
      </c>
      <c r="N10">
        <f t="shared" si="1"/>
        <v>12782.300000000001</v>
      </c>
    </row>
    <row r="11" spans="2:14" ht="42.75" thickBot="1" x14ac:dyDescent="0.3">
      <c r="B11" s="21">
        <v>8</v>
      </c>
      <c r="C11" s="21" t="s">
        <v>12</v>
      </c>
      <c r="D11" s="21" t="s">
        <v>10</v>
      </c>
      <c r="E11" s="21" t="s">
        <v>2</v>
      </c>
      <c r="F11" s="21">
        <v>888</v>
      </c>
      <c r="G11" s="35">
        <v>19930</v>
      </c>
      <c r="H11" s="21" t="s">
        <v>117</v>
      </c>
      <c r="I11" s="21">
        <v>12</v>
      </c>
      <c r="J11" s="21" t="s">
        <v>118</v>
      </c>
      <c r="K11" s="21" t="s">
        <v>119</v>
      </c>
      <c r="L11" t="str">
        <f t="shared" si="0"/>
        <v>01806001001000000</v>
      </c>
      <c r="N11">
        <f t="shared" si="1"/>
        <v>20527.900000000001</v>
      </c>
    </row>
    <row r="12" spans="2:14" ht="42.75" thickBot="1" x14ac:dyDescent="0.3">
      <c r="B12" s="21">
        <v>9</v>
      </c>
      <c r="C12" s="21" t="s">
        <v>13</v>
      </c>
      <c r="D12" s="21" t="s">
        <v>10</v>
      </c>
      <c r="E12" s="21" t="s">
        <v>2</v>
      </c>
      <c r="F12" s="21" t="s">
        <v>120</v>
      </c>
      <c r="G12" s="35">
        <v>33540</v>
      </c>
      <c r="H12" s="21" t="s">
        <v>121</v>
      </c>
      <c r="I12" s="21">
        <v>12</v>
      </c>
      <c r="J12" s="21" t="s">
        <v>122</v>
      </c>
      <c r="K12" s="21" t="s">
        <v>123</v>
      </c>
      <c r="L12" t="str">
        <f t="shared" si="0"/>
        <v>01806001001000000</v>
      </c>
      <c r="N12">
        <f t="shared" si="1"/>
        <v>34546.200000000004</v>
      </c>
    </row>
    <row r="13" spans="2:14" ht="42.75" thickBot="1" x14ac:dyDescent="0.3">
      <c r="B13" s="21">
        <v>10</v>
      </c>
      <c r="C13" s="21" t="s">
        <v>14</v>
      </c>
      <c r="D13" s="21" t="s">
        <v>10</v>
      </c>
      <c r="E13" s="21" t="s">
        <v>2</v>
      </c>
      <c r="F13" s="21" t="s">
        <v>124</v>
      </c>
      <c r="G13" s="35">
        <v>43700</v>
      </c>
      <c r="H13" s="21" t="s">
        <v>125</v>
      </c>
      <c r="I13" s="21">
        <v>12</v>
      </c>
      <c r="J13" s="21" t="s">
        <v>126</v>
      </c>
      <c r="K13" s="21" t="s">
        <v>127</v>
      </c>
      <c r="L13" t="str">
        <f t="shared" si="0"/>
        <v>01806001001000000</v>
      </c>
      <c r="N13">
        <f t="shared" si="1"/>
        <v>45011</v>
      </c>
    </row>
    <row r="14" spans="2:14" ht="42.75" thickBot="1" x14ac:dyDescent="0.3">
      <c r="B14" s="21">
        <v>11</v>
      </c>
      <c r="C14" s="21" t="s">
        <v>15</v>
      </c>
      <c r="D14" s="21" t="s">
        <v>5</v>
      </c>
      <c r="E14" s="21" t="s">
        <v>2</v>
      </c>
      <c r="F14" s="21">
        <v>890</v>
      </c>
      <c r="G14" s="35">
        <v>26880.01</v>
      </c>
      <c r="H14" s="21" t="s">
        <v>128</v>
      </c>
      <c r="I14" s="21">
        <v>12</v>
      </c>
      <c r="J14" s="21" t="s">
        <v>129</v>
      </c>
      <c r="K14" s="21" t="s">
        <v>130</v>
      </c>
      <c r="L14" t="str">
        <f t="shared" si="0"/>
        <v>01905012001000000</v>
      </c>
      <c r="N14">
        <f t="shared" si="1"/>
        <v>27686.4103</v>
      </c>
    </row>
    <row r="15" spans="2:14" ht="42.75" thickBot="1" x14ac:dyDescent="0.3">
      <c r="B15" s="21">
        <v>12</v>
      </c>
      <c r="C15" s="21" t="s">
        <v>16</v>
      </c>
      <c r="D15" s="21" t="s">
        <v>5</v>
      </c>
      <c r="E15" s="21" t="s">
        <v>6</v>
      </c>
      <c r="F15" s="21" t="s">
        <v>131</v>
      </c>
      <c r="G15" s="35">
        <v>2440</v>
      </c>
      <c r="H15" s="21" t="s">
        <v>132</v>
      </c>
      <c r="I15" s="21">
        <v>12</v>
      </c>
      <c r="J15" s="21" t="s">
        <v>133</v>
      </c>
      <c r="K15" s="21" t="s">
        <v>134</v>
      </c>
      <c r="L15" t="str">
        <f t="shared" si="0"/>
        <v>01905012001000000</v>
      </c>
      <c r="N15">
        <f t="shared" si="1"/>
        <v>2513.2000000000003</v>
      </c>
    </row>
    <row r="16" spans="2:14" ht="42.75" thickBot="1" x14ac:dyDescent="0.3">
      <c r="B16" s="21">
        <v>13</v>
      </c>
      <c r="C16" s="21" t="s">
        <v>17</v>
      </c>
      <c r="D16" s="21" t="s">
        <v>5</v>
      </c>
      <c r="E16" s="21" t="s">
        <v>6</v>
      </c>
      <c r="F16" s="21" t="s">
        <v>135</v>
      </c>
      <c r="G16" s="35">
        <v>2200</v>
      </c>
      <c r="H16" s="21" t="s">
        <v>136</v>
      </c>
      <c r="I16" s="21">
        <v>12</v>
      </c>
      <c r="J16" s="21" t="s">
        <v>137</v>
      </c>
      <c r="K16" s="21" t="s">
        <v>138</v>
      </c>
      <c r="L16" t="str">
        <f t="shared" si="0"/>
        <v>01905012001000000</v>
      </c>
      <c r="N16">
        <f t="shared" si="1"/>
        <v>2266</v>
      </c>
    </row>
    <row r="17" spans="2:14" ht="42.75" thickBot="1" x14ac:dyDescent="0.3">
      <c r="B17" s="21">
        <v>14</v>
      </c>
      <c r="C17" s="21" t="s">
        <v>139</v>
      </c>
      <c r="D17" s="21" t="s">
        <v>10</v>
      </c>
      <c r="E17" s="21" t="s">
        <v>2</v>
      </c>
      <c r="F17" s="21" t="s">
        <v>140</v>
      </c>
      <c r="G17" s="35">
        <v>26290</v>
      </c>
      <c r="H17" s="21" t="s">
        <v>141</v>
      </c>
      <c r="I17" s="21">
        <v>12</v>
      </c>
      <c r="J17" s="21" t="s">
        <v>142</v>
      </c>
      <c r="K17" s="21" t="s">
        <v>143</v>
      </c>
      <c r="L17" t="str">
        <f t="shared" si="0"/>
        <v>01806001001000000</v>
      </c>
      <c r="N17">
        <f t="shared" si="1"/>
        <v>27078.7</v>
      </c>
    </row>
    <row r="18" spans="2:14" ht="42.75" thickBot="1" x14ac:dyDescent="0.3">
      <c r="B18" s="21">
        <v>15</v>
      </c>
      <c r="C18" s="21" t="s">
        <v>20</v>
      </c>
      <c r="D18" s="21" t="s">
        <v>10</v>
      </c>
      <c r="E18" s="21" t="s">
        <v>2</v>
      </c>
      <c r="F18" s="21" t="s">
        <v>144</v>
      </c>
      <c r="G18" s="35">
        <v>1070</v>
      </c>
      <c r="H18" s="21" t="s">
        <v>145</v>
      </c>
      <c r="I18" s="21">
        <v>12</v>
      </c>
      <c r="J18" s="21" t="s">
        <v>146</v>
      </c>
      <c r="K18" s="21" t="s">
        <v>147</v>
      </c>
      <c r="L18" t="str">
        <f t="shared" si="0"/>
        <v>01806001001000000</v>
      </c>
      <c r="N18">
        <f t="shared" si="1"/>
        <v>1102.1000000000001</v>
      </c>
    </row>
    <row r="19" spans="2:14" ht="42.75" thickBot="1" x14ac:dyDescent="0.3">
      <c r="B19" s="21">
        <v>16</v>
      </c>
      <c r="C19" s="21" t="s">
        <v>21</v>
      </c>
      <c r="D19" s="21" t="s">
        <v>10</v>
      </c>
      <c r="E19" s="21" t="s">
        <v>2</v>
      </c>
      <c r="F19" s="21" t="s">
        <v>148</v>
      </c>
      <c r="G19" s="35">
        <v>26200</v>
      </c>
      <c r="H19" s="21" t="s">
        <v>149</v>
      </c>
      <c r="I19" s="21">
        <v>12</v>
      </c>
      <c r="J19" s="21" t="s">
        <v>150</v>
      </c>
      <c r="K19" s="21" t="s">
        <v>151</v>
      </c>
      <c r="L19" t="str">
        <f t="shared" si="0"/>
        <v>01806001001000000</v>
      </c>
      <c r="N19">
        <f t="shared" si="1"/>
        <v>26986</v>
      </c>
    </row>
    <row r="20" spans="2:14" ht="42.75" thickBot="1" x14ac:dyDescent="0.3">
      <c r="B20" s="21">
        <v>17</v>
      </c>
      <c r="C20" s="21" t="s">
        <v>152</v>
      </c>
      <c r="D20" s="21" t="s">
        <v>10</v>
      </c>
      <c r="E20" s="21" t="s">
        <v>2</v>
      </c>
      <c r="F20" s="21" t="s">
        <v>153</v>
      </c>
      <c r="G20" s="35">
        <v>26200</v>
      </c>
      <c r="H20" s="21" t="s">
        <v>154</v>
      </c>
      <c r="I20" s="21">
        <v>12</v>
      </c>
      <c r="J20" s="21" t="s">
        <v>155</v>
      </c>
      <c r="K20" s="21" t="s">
        <v>156</v>
      </c>
      <c r="L20" t="str">
        <f t="shared" si="0"/>
        <v>01806001001000000</v>
      </c>
      <c r="N20">
        <f t="shared" si="1"/>
        <v>26986</v>
      </c>
    </row>
    <row r="21" spans="2:14" ht="42.75" thickBot="1" x14ac:dyDescent="0.3">
      <c r="B21" s="21">
        <v>18</v>
      </c>
      <c r="C21" s="21" t="s">
        <v>157</v>
      </c>
      <c r="D21" s="21" t="s">
        <v>10</v>
      </c>
      <c r="E21" s="21" t="s">
        <v>2</v>
      </c>
      <c r="F21" s="21" t="s">
        <v>158</v>
      </c>
      <c r="G21" s="35">
        <v>26290</v>
      </c>
      <c r="H21" s="21" t="s">
        <v>159</v>
      </c>
      <c r="I21" s="21">
        <v>12</v>
      </c>
      <c r="J21" s="21" t="s">
        <v>160</v>
      </c>
      <c r="K21" s="21" t="s">
        <v>161</v>
      </c>
      <c r="L21" t="str">
        <f t="shared" si="0"/>
        <v>01806001001000000</v>
      </c>
      <c r="N21">
        <f t="shared" si="1"/>
        <v>27078.7</v>
      </c>
    </row>
    <row r="22" spans="2:14" ht="42.75" thickBot="1" x14ac:dyDescent="0.3">
      <c r="B22" s="21">
        <v>19</v>
      </c>
      <c r="C22" s="21" t="s">
        <v>162</v>
      </c>
      <c r="D22" s="21" t="s">
        <v>10</v>
      </c>
      <c r="E22" s="21" t="s">
        <v>2</v>
      </c>
      <c r="F22" s="21">
        <v>980</v>
      </c>
      <c r="G22" s="35">
        <v>31080</v>
      </c>
      <c r="H22" s="21" t="s">
        <v>163</v>
      </c>
      <c r="I22" s="21">
        <v>12</v>
      </c>
      <c r="J22" s="21" t="s">
        <v>164</v>
      </c>
      <c r="K22" s="21" t="s">
        <v>165</v>
      </c>
      <c r="L22" t="str">
        <f t="shared" si="0"/>
        <v>01806001001000000</v>
      </c>
      <c r="N22">
        <f t="shared" si="1"/>
        <v>32012.400000000001</v>
      </c>
    </row>
    <row r="23" spans="2:14" ht="42.75" thickBot="1" x14ac:dyDescent="0.3">
      <c r="B23" s="21">
        <v>20</v>
      </c>
      <c r="C23" s="21" t="s">
        <v>166</v>
      </c>
      <c r="D23" s="21" t="s">
        <v>1</v>
      </c>
      <c r="E23" s="21" t="s">
        <v>2</v>
      </c>
      <c r="F23" s="21">
        <v>1.2050000000000001</v>
      </c>
      <c r="G23" s="35">
        <v>14422.75</v>
      </c>
      <c r="H23" s="21" t="s">
        <v>167</v>
      </c>
      <c r="I23" s="21">
        <v>12</v>
      </c>
      <c r="J23" s="21" t="s">
        <v>168</v>
      </c>
      <c r="K23" s="21" t="s">
        <v>169</v>
      </c>
      <c r="L23" t="str">
        <f t="shared" si="0"/>
        <v>01704001016000000</v>
      </c>
      <c r="N23">
        <f t="shared" si="1"/>
        <v>14855.432500000001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opLeftCell="B1" workbookViewId="0">
      <selection activeCell="I3" sqref="I3"/>
    </sheetView>
  </sheetViews>
  <sheetFormatPr defaultRowHeight="15" x14ac:dyDescent="0.25"/>
  <cols>
    <col min="2" max="2" width="3" style="12" bestFit="1" customWidth="1"/>
    <col min="3" max="3" width="55.140625" customWidth="1"/>
    <col min="4" max="4" width="38.7109375" customWidth="1"/>
    <col min="5" max="5" width="14" customWidth="1"/>
    <col min="6" max="6" width="14.140625" style="16" customWidth="1"/>
    <col min="7" max="7" width="13.7109375" customWidth="1"/>
    <col min="8" max="8" width="17.7109375" customWidth="1"/>
    <col min="9" max="9" width="19.42578125" customWidth="1"/>
  </cols>
  <sheetData>
    <row r="2" spans="2:9" ht="15.75" thickBot="1" x14ac:dyDescent="0.3"/>
    <row r="3" spans="2:9" ht="15.75" thickBot="1" x14ac:dyDescent="0.3">
      <c r="B3" s="13">
        <v>1</v>
      </c>
      <c r="C3" s="1" t="s">
        <v>0</v>
      </c>
      <c r="D3" s="1" t="s">
        <v>1</v>
      </c>
      <c r="E3" s="2" t="s">
        <v>2</v>
      </c>
      <c r="F3" s="17">
        <v>110</v>
      </c>
      <c r="G3" s="3">
        <v>14390</v>
      </c>
      <c r="H3" s="4">
        <v>1582900</v>
      </c>
      <c r="I3" t="str">
        <f>+MID(D3,1,17)</f>
        <v>01704001016000000</v>
      </c>
    </row>
    <row r="4" spans="2:9" ht="15.75" thickBot="1" x14ac:dyDescent="0.3">
      <c r="B4" s="14">
        <v>2</v>
      </c>
      <c r="C4" s="5" t="s">
        <v>3</v>
      </c>
      <c r="D4" s="5" t="s">
        <v>1</v>
      </c>
      <c r="E4" s="6" t="s">
        <v>2</v>
      </c>
      <c r="F4" s="18">
        <v>850</v>
      </c>
      <c r="G4" s="7">
        <v>13870</v>
      </c>
      <c r="H4" s="8">
        <v>11789500</v>
      </c>
      <c r="I4" t="str">
        <f t="shared" ref="I4:I19" si="0">+MID(D4,1,17)</f>
        <v>01704001016000000</v>
      </c>
    </row>
    <row r="5" spans="2:9" ht="15.75" thickBot="1" x14ac:dyDescent="0.3">
      <c r="B5" s="14">
        <v>3</v>
      </c>
      <c r="C5" s="5" t="s">
        <v>4</v>
      </c>
      <c r="D5" s="5" t="s">
        <v>5</v>
      </c>
      <c r="E5" s="6" t="s">
        <v>6</v>
      </c>
      <c r="F5" s="18">
        <v>980</v>
      </c>
      <c r="G5" s="8">
        <v>5290</v>
      </c>
      <c r="H5" s="9">
        <v>5184200</v>
      </c>
      <c r="I5" t="str">
        <f t="shared" si="0"/>
        <v>01905012001000000</v>
      </c>
    </row>
    <row r="6" spans="2:9" ht="15.75" thickBot="1" x14ac:dyDescent="0.3">
      <c r="B6" s="14">
        <v>4</v>
      </c>
      <c r="C6" s="5" t="s">
        <v>7</v>
      </c>
      <c r="D6" s="5" t="s">
        <v>5</v>
      </c>
      <c r="E6" s="6" t="s">
        <v>6</v>
      </c>
      <c r="F6" s="18">
        <v>870</v>
      </c>
      <c r="G6" s="8">
        <v>9810.02</v>
      </c>
      <c r="H6" s="9">
        <v>8534717.4000000004</v>
      </c>
      <c r="I6" t="str">
        <f t="shared" si="0"/>
        <v>01905012001000000</v>
      </c>
    </row>
    <row r="7" spans="2:9" ht="15.75" thickBot="1" x14ac:dyDescent="0.3">
      <c r="B7" s="14">
        <v>5</v>
      </c>
      <c r="C7" s="5" t="s">
        <v>8</v>
      </c>
      <c r="D7" s="5" t="s">
        <v>1</v>
      </c>
      <c r="E7" s="6" t="s">
        <v>2</v>
      </c>
      <c r="F7" s="18">
        <v>800</v>
      </c>
      <c r="G7" s="7">
        <v>32840.050000000003</v>
      </c>
      <c r="H7" s="8">
        <v>26272040</v>
      </c>
      <c r="I7" t="str">
        <f t="shared" si="0"/>
        <v>01704001016000000</v>
      </c>
    </row>
    <row r="8" spans="2:9" ht="26.25" thickBot="1" x14ac:dyDescent="0.3">
      <c r="B8" s="14">
        <v>6</v>
      </c>
      <c r="C8" s="5" t="s">
        <v>9</v>
      </c>
      <c r="D8" s="5" t="s">
        <v>10</v>
      </c>
      <c r="E8" s="6" t="s">
        <v>2</v>
      </c>
      <c r="F8" s="19">
        <v>4000</v>
      </c>
      <c r="G8" s="7">
        <v>33065</v>
      </c>
      <c r="H8" s="7">
        <v>132260000</v>
      </c>
      <c r="I8" t="str">
        <f t="shared" si="0"/>
        <v>01806001001000000</v>
      </c>
    </row>
    <row r="9" spans="2:9" ht="26.25" thickBot="1" x14ac:dyDescent="0.3">
      <c r="B9" s="14">
        <v>7</v>
      </c>
      <c r="C9" s="5" t="s">
        <v>11</v>
      </c>
      <c r="D9" s="5" t="s">
        <v>5</v>
      </c>
      <c r="E9" s="6" t="s">
        <v>2</v>
      </c>
      <c r="F9" s="18">
        <v>700</v>
      </c>
      <c r="G9" s="7">
        <v>12410</v>
      </c>
      <c r="H9" s="9">
        <v>8687000</v>
      </c>
      <c r="I9" t="str">
        <f t="shared" si="0"/>
        <v>01905012001000000</v>
      </c>
    </row>
    <row r="10" spans="2:9" ht="26.25" thickBot="1" x14ac:dyDescent="0.3">
      <c r="B10" s="14">
        <v>8</v>
      </c>
      <c r="C10" s="5" t="s">
        <v>12</v>
      </c>
      <c r="D10" s="5" t="s">
        <v>10</v>
      </c>
      <c r="E10" s="6" t="s">
        <v>2</v>
      </c>
      <c r="F10" s="18">
        <v>888</v>
      </c>
      <c r="G10" s="7">
        <v>19930</v>
      </c>
      <c r="H10" s="8">
        <v>17697840</v>
      </c>
      <c r="I10" t="str">
        <f t="shared" si="0"/>
        <v>01806001001000000</v>
      </c>
    </row>
    <row r="11" spans="2:9" ht="26.25" thickBot="1" x14ac:dyDescent="0.3">
      <c r="B11" s="14">
        <v>9</v>
      </c>
      <c r="C11" s="5" t="s">
        <v>13</v>
      </c>
      <c r="D11" s="5" t="s">
        <v>10</v>
      </c>
      <c r="E11" s="6" t="s">
        <v>2</v>
      </c>
      <c r="F11" s="19">
        <v>1250</v>
      </c>
      <c r="G11" s="7">
        <v>33540</v>
      </c>
      <c r="H11" s="8">
        <v>41925000</v>
      </c>
      <c r="I11" t="str">
        <f t="shared" si="0"/>
        <v>01806001001000000</v>
      </c>
    </row>
    <row r="12" spans="2:9" ht="26.25" thickBot="1" x14ac:dyDescent="0.3">
      <c r="B12" s="14">
        <v>10</v>
      </c>
      <c r="C12" s="5" t="s">
        <v>14</v>
      </c>
      <c r="D12" s="5" t="s">
        <v>10</v>
      </c>
      <c r="E12" s="6" t="s">
        <v>2</v>
      </c>
      <c r="F12" s="19">
        <v>3162</v>
      </c>
      <c r="G12" s="7">
        <v>43700</v>
      </c>
      <c r="H12" s="7">
        <v>138179400</v>
      </c>
      <c r="I12" t="str">
        <f t="shared" si="0"/>
        <v>01806001001000000</v>
      </c>
    </row>
    <row r="13" spans="2:9" ht="15.75" thickBot="1" x14ac:dyDescent="0.3">
      <c r="B13" s="14">
        <v>11</v>
      </c>
      <c r="C13" s="5" t="s">
        <v>15</v>
      </c>
      <c r="D13" s="5" t="s">
        <v>5</v>
      </c>
      <c r="E13" s="6" t="s">
        <v>2</v>
      </c>
      <c r="F13" s="18">
        <v>890</v>
      </c>
      <c r="G13" s="7">
        <v>26880.01</v>
      </c>
      <c r="H13" s="8">
        <v>23923208.899999999</v>
      </c>
      <c r="I13" t="str">
        <f t="shared" si="0"/>
        <v>01905012001000000</v>
      </c>
    </row>
    <row r="14" spans="2:9" ht="26.25" thickBot="1" x14ac:dyDescent="0.3">
      <c r="B14" s="14">
        <v>12</v>
      </c>
      <c r="C14" s="5" t="s">
        <v>16</v>
      </c>
      <c r="D14" s="5" t="s">
        <v>5</v>
      </c>
      <c r="E14" s="6" t="s">
        <v>6</v>
      </c>
      <c r="F14" s="19">
        <v>6500</v>
      </c>
      <c r="G14" s="8">
        <v>2440</v>
      </c>
      <c r="H14" s="8">
        <v>15860000</v>
      </c>
      <c r="I14" t="str">
        <f t="shared" si="0"/>
        <v>01905012001000000</v>
      </c>
    </row>
    <row r="15" spans="2:9" ht="15.75" thickBot="1" x14ac:dyDescent="0.3">
      <c r="B15" s="14">
        <v>13</v>
      </c>
      <c r="C15" s="5" t="s">
        <v>17</v>
      </c>
      <c r="D15" s="5" t="s">
        <v>5</v>
      </c>
      <c r="E15" s="6" t="s">
        <v>6</v>
      </c>
      <c r="F15" s="19">
        <v>7500</v>
      </c>
      <c r="G15" s="8">
        <v>2200</v>
      </c>
      <c r="H15" s="8">
        <v>16500000</v>
      </c>
      <c r="I15" t="str">
        <f t="shared" si="0"/>
        <v>01905012001000000</v>
      </c>
    </row>
    <row r="16" spans="2:9" ht="25.5" x14ac:dyDescent="0.25">
      <c r="B16" s="24">
        <v>14</v>
      </c>
      <c r="C16" s="10" t="s">
        <v>18</v>
      </c>
      <c r="D16" s="26" t="s">
        <v>10</v>
      </c>
      <c r="E16" s="24" t="s">
        <v>2</v>
      </c>
      <c r="F16" s="28">
        <v>2000</v>
      </c>
      <c r="G16" s="30">
        <v>26290</v>
      </c>
      <c r="H16" s="32">
        <v>52580000</v>
      </c>
      <c r="I16" t="str">
        <f t="shared" si="0"/>
        <v>01806001001000000</v>
      </c>
    </row>
    <row r="17" spans="2:9" ht="15.75" thickBot="1" x14ac:dyDescent="0.3">
      <c r="B17" s="25"/>
      <c r="C17" s="5" t="s">
        <v>19</v>
      </c>
      <c r="D17" s="27"/>
      <c r="E17" s="25"/>
      <c r="F17" s="29"/>
      <c r="G17" s="31"/>
      <c r="H17" s="33"/>
      <c r="I17" t="str">
        <f t="shared" si="0"/>
        <v/>
      </c>
    </row>
    <row r="18" spans="2:9" ht="26.25" thickBot="1" x14ac:dyDescent="0.3">
      <c r="B18" s="14">
        <v>15</v>
      </c>
      <c r="C18" s="5" t="s">
        <v>20</v>
      </c>
      <c r="D18" s="5" t="s">
        <v>10</v>
      </c>
      <c r="E18" s="6" t="s">
        <v>2</v>
      </c>
      <c r="F18" s="19">
        <v>3620</v>
      </c>
      <c r="G18" s="8">
        <v>1070</v>
      </c>
      <c r="H18" s="9">
        <v>3873400</v>
      </c>
      <c r="I18" t="str">
        <f t="shared" si="0"/>
        <v>01806001001000000</v>
      </c>
    </row>
    <row r="19" spans="2:9" ht="26.25" thickBot="1" x14ac:dyDescent="0.3">
      <c r="B19" s="14">
        <v>16</v>
      </c>
      <c r="C19" s="5" t="s">
        <v>21</v>
      </c>
      <c r="D19" s="5" t="s">
        <v>10</v>
      </c>
      <c r="E19" s="6" t="s">
        <v>2</v>
      </c>
      <c r="F19" s="19">
        <v>2500</v>
      </c>
      <c r="G19" s="7">
        <v>26200</v>
      </c>
      <c r="H19" s="8">
        <v>65500000</v>
      </c>
      <c r="I19" t="str">
        <f t="shared" si="0"/>
        <v>01806001001000000</v>
      </c>
    </row>
    <row r="20" spans="2:9" x14ac:dyDescent="0.25">
      <c r="B20" s="15"/>
      <c r="C20" s="11"/>
      <c r="D20" s="11"/>
      <c r="E20" s="11"/>
      <c r="F20" s="20"/>
      <c r="G20" s="11"/>
      <c r="H20" s="11"/>
    </row>
  </sheetData>
  <mergeCells count="6">
    <mergeCell ref="H16:H17"/>
    <mergeCell ref="B16:B17"/>
    <mergeCell ref="D16:D17"/>
    <mergeCell ref="E16:E17"/>
    <mergeCell ref="F16:F17"/>
    <mergeCell ref="G16:G1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8"/>
  <sheetViews>
    <sheetView workbookViewId="0">
      <selection activeCell="M4" sqref="M4"/>
    </sheetView>
  </sheetViews>
  <sheetFormatPr defaultRowHeight="15" x14ac:dyDescent="0.25"/>
  <cols>
    <col min="13" max="13" width="20.7109375" customWidth="1"/>
  </cols>
  <sheetData>
    <row r="3" spans="2:14" ht="15.75" thickBot="1" x14ac:dyDescent="0.3"/>
    <row r="4" spans="2:14" ht="74.25" thickBot="1" x14ac:dyDescent="0.3">
      <c r="B4" s="21">
        <v>1</v>
      </c>
      <c r="C4" s="21" t="s">
        <v>22</v>
      </c>
      <c r="D4" s="21" t="s">
        <v>23</v>
      </c>
      <c r="E4" s="21">
        <v>9100001309</v>
      </c>
      <c r="F4" s="21" t="s">
        <v>24</v>
      </c>
      <c r="G4" s="21">
        <v>70</v>
      </c>
      <c r="H4" s="21">
        <v>10732.14</v>
      </c>
      <c r="I4" s="21" t="s">
        <v>25</v>
      </c>
      <c r="J4" s="21">
        <v>12</v>
      </c>
      <c r="K4" s="21" t="s">
        <v>26</v>
      </c>
      <c r="L4" s="21" t="s">
        <v>27</v>
      </c>
      <c r="M4" t="str">
        <f>+MID(D4,21,57)</f>
        <v>Печенье разных видов Roshen шоколадный 235 г</v>
      </c>
      <c r="N4">
        <f>+H4*1.03</f>
        <v>11054.1042</v>
      </c>
    </row>
    <row r="5" spans="2:14" ht="63.75" thickBot="1" x14ac:dyDescent="0.3">
      <c r="B5" s="21">
        <v>2</v>
      </c>
      <c r="C5" s="21" t="s">
        <v>28</v>
      </c>
      <c r="D5" s="21" t="s">
        <v>29</v>
      </c>
      <c r="E5" s="21">
        <v>9100001310</v>
      </c>
      <c r="F5" s="21" t="s">
        <v>24</v>
      </c>
      <c r="G5" s="21">
        <v>28</v>
      </c>
      <c r="H5" s="21">
        <v>10732.14</v>
      </c>
      <c r="I5" s="21" t="s">
        <v>30</v>
      </c>
      <c r="J5" s="21">
        <v>12</v>
      </c>
      <c r="K5" s="21" t="s">
        <v>31</v>
      </c>
      <c r="L5" s="21" t="s">
        <v>32</v>
      </c>
      <c r="M5" t="str">
        <f t="shared" ref="M5:M18" si="0">+MID(D5,21,57)</f>
        <v>Печенье разных видов Roshen какао-орех 235 г</v>
      </c>
      <c r="N5">
        <f t="shared" ref="N5:N18" si="1">+H5*1.03</f>
        <v>11054.1042</v>
      </c>
    </row>
    <row r="6" spans="2:14" ht="74.25" thickBot="1" x14ac:dyDescent="0.3">
      <c r="B6" s="21">
        <v>3</v>
      </c>
      <c r="C6" s="21" t="s">
        <v>33</v>
      </c>
      <c r="D6" s="21" t="s">
        <v>34</v>
      </c>
      <c r="E6" s="21">
        <v>9100001106</v>
      </c>
      <c r="F6" s="21" t="s">
        <v>35</v>
      </c>
      <c r="G6" s="21">
        <v>28</v>
      </c>
      <c r="H6" s="21">
        <v>10732.14</v>
      </c>
      <c r="I6" s="21" t="s">
        <v>30</v>
      </c>
      <c r="J6" s="21">
        <v>12</v>
      </c>
      <c r="K6" s="21" t="s">
        <v>31</v>
      </c>
      <c r="L6" s="21" t="s">
        <v>32</v>
      </c>
      <c r="M6" t="str">
        <f t="shared" si="0"/>
        <v>Печенье разных видов Roshen milk vanilla 235 г</v>
      </c>
      <c r="N6">
        <f t="shared" si="1"/>
        <v>11054.1042</v>
      </c>
    </row>
    <row r="7" spans="2:14" ht="63.75" thickBot="1" x14ac:dyDescent="0.3">
      <c r="B7" s="21">
        <v>4</v>
      </c>
      <c r="C7" s="21" t="s">
        <v>36</v>
      </c>
      <c r="D7" s="21" t="s">
        <v>37</v>
      </c>
      <c r="E7" s="21">
        <v>9100000642</v>
      </c>
      <c r="F7" s="21" t="s">
        <v>38</v>
      </c>
      <c r="G7" s="21">
        <v>600</v>
      </c>
      <c r="H7" s="21">
        <v>36562.5</v>
      </c>
      <c r="I7" s="21" t="s">
        <v>39</v>
      </c>
      <c r="J7" s="21">
        <v>12</v>
      </c>
      <c r="K7" s="21" t="s">
        <v>40</v>
      </c>
      <c r="L7" s="21" t="s">
        <v>41</v>
      </c>
      <c r="M7" t="str">
        <f t="shared" si="0"/>
        <v>Конфета из сахара Roshen Milky splash желе 1кг п/п</v>
      </c>
      <c r="N7">
        <f t="shared" si="1"/>
        <v>37659.375</v>
      </c>
    </row>
    <row r="8" spans="2:14" ht="63.75" thickBot="1" x14ac:dyDescent="0.3">
      <c r="B8" s="21">
        <v>5</v>
      </c>
      <c r="C8" s="21" t="s">
        <v>42</v>
      </c>
      <c r="D8" s="21" t="s">
        <v>43</v>
      </c>
      <c r="E8" s="21">
        <v>9100000923</v>
      </c>
      <c r="F8" s="21" t="s">
        <v>38</v>
      </c>
      <c r="G8" s="21" t="s">
        <v>44</v>
      </c>
      <c r="H8" s="21">
        <v>26410.71</v>
      </c>
      <c r="I8" s="21" t="s">
        <v>45</v>
      </c>
      <c r="J8" s="21">
        <v>12</v>
      </c>
      <c r="K8" s="21" t="s">
        <v>46</v>
      </c>
      <c r="L8" s="21" t="s">
        <v>47</v>
      </c>
      <c r="M8" t="str">
        <f t="shared" si="0"/>
        <v>Конфета из сахара Roshen Бим-Бом 1кг п/п</v>
      </c>
      <c r="N8">
        <f t="shared" si="1"/>
        <v>27203.031299999999</v>
      </c>
    </row>
    <row r="9" spans="2:14" ht="63.75" thickBot="1" x14ac:dyDescent="0.3">
      <c r="B9" s="21">
        <v>6</v>
      </c>
      <c r="C9" s="21" t="s">
        <v>48</v>
      </c>
      <c r="D9" s="21" t="s">
        <v>49</v>
      </c>
      <c r="E9" s="21">
        <v>9100001117</v>
      </c>
      <c r="F9" s="21" t="s">
        <v>38</v>
      </c>
      <c r="G9" s="21">
        <v>745.2</v>
      </c>
      <c r="H9" s="21">
        <v>32500</v>
      </c>
      <c r="I9" s="21" t="s">
        <v>50</v>
      </c>
      <c r="J9" s="21">
        <v>12</v>
      </c>
      <c r="K9" s="21" t="s">
        <v>51</v>
      </c>
      <c r="L9" s="21" t="s">
        <v>52</v>
      </c>
      <c r="M9" t="str">
        <f t="shared" si="0"/>
        <v>Конфета из сахара Roshen Карамелькино 1кг п/п</v>
      </c>
      <c r="N9">
        <f t="shared" si="1"/>
        <v>33475</v>
      </c>
    </row>
    <row r="10" spans="2:14" ht="63.75" thickBot="1" x14ac:dyDescent="0.3">
      <c r="B10" s="21">
        <v>7</v>
      </c>
      <c r="C10" s="21" t="s">
        <v>53</v>
      </c>
      <c r="D10" s="21" t="s">
        <v>49</v>
      </c>
      <c r="E10" s="21">
        <v>9100001116</v>
      </c>
      <c r="F10" s="21" t="s">
        <v>38</v>
      </c>
      <c r="G10" s="21">
        <v>331.2</v>
      </c>
      <c r="H10" s="21">
        <v>32500</v>
      </c>
      <c r="I10" s="21" t="s">
        <v>54</v>
      </c>
      <c r="J10" s="21">
        <v>12</v>
      </c>
      <c r="K10" s="21" t="s">
        <v>55</v>
      </c>
      <c r="L10" s="21" t="s">
        <v>56</v>
      </c>
      <c r="M10" t="str">
        <f t="shared" si="0"/>
        <v>Конфета из сахара Roshen Карамелькино 1кг п/п</v>
      </c>
      <c r="N10">
        <f t="shared" si="1"/>
        <v>33475</v>
      </c>
    </row>
    <row r="11" spans="2:14" ht="84.75" thickBot="1" x14ac:dyDescent="0.3">
      <c r="B11" s="21">
        <v>8</v>
      </c>
      <c r="C11" s="21" t="s">
        <v>57</v>
      </c>
      <c r="D11" s="21" t="s">
        <v>58</v>
      </c>
      <c r="E11" s="21">
        <v>500000236</v>
      </c>
      <c r="F11" s="21" t="s">
        <v>59</v>
      </c>
      <c r="G11" s="21" t="s">
        <v>60</v>
      </c>
      <c r="H11" s="21">
        <v>2767.86</v>
      </c>
      <c r="I11" s="21" t="s">
        <v>61</v>
      </c>
      <c r="J11" s="21">
        <v>12</v>
      </c>
      <c r="K11" s="21" t="s">
        <v>62</v>
      </c>
      <c r="L11" s="21" t="s">
        <v>63</v>
      </c>
      <c r="M11" t="str">
        <f t="shared" si="0"/>
        <v>Шоколад плиточный Roshen молочный пористий, 80 гр.</v>
      </c>
      <c r="N11">
        <f t="shared" si="1"/>
        <v>2850.8958000000002</v>
      </c>
    </row>
    <row r="12" spans="2:14" ht="74.25" thickBot="1" x14ac:dyDescent="0.3">
      <c r="B12" s="21">
        <v>9</v>
      </c>
      <c r="C12" s="21" t="s">
        <v>64</v>
      </c>
      <c r="D12" s="21" t="s">
        <v>65</v>
      </c>
      <c r="E12" s="21">
        <v>9100000732</v>
      </c>
      <c r="F12" s="21" t="s">
        <v>59</v>
      </c>
      <c r="G12" s="21">
        <v>500</v>
      </c>
      <c r="H12" s="21">
        <v>6500</v>
      </c>
      <c r="I12" s="21" t="s">
        <v>66</v>
      </c>
      <c r="J12" s="21">
        <v>12</v>
      </c>
      <c r="K12" s="21" t="s">
        <v>67</v>
      </c>
      <c r="L12" s="21" t="s">
        <v>68</v>
      </c>
      <c r="M12" t="str">
        <f t="shared" si="0"/>
        <v>Шоколад плиточный Roshen пористий, 80 гр.</v>
      </c>
      <c r="N12">
        <f t="shared" si="1"/>
        <v>6695</v>
      </c>
    </row>
    <row r="13" spans="2:14" ht="84.75" thickBot="1" x14ac:dyDescent="0.3">
      <c r="B13" s="21">
        <v>10</v>
      </c>
      <c r="C13" s="21" t="s">
        <v>69</v>
      </c>
      <c r="D13" s="21" t="s">
        <v>70</v>
      </c>
      <c r="E13" s="21">
        <v>9100000733</v>
      </c>
      <c r="F13" s="21" t="s">
        <v>59</v>
      </c>
      <c r="G13" s="21">
        <v>500</v>
      </c>
      <c r="H13" s="21">
        <v>6500</v>
      </c>
      <c r="I13" s="21" t="s">
        <v>66</v>
      </c>
      <c r="J13" s="21">
        <v>12</v>
      </c>
      <c r="K13" s="21" t="s">
        <v>67</v>
      </c>
      <c r="L13" s="21" t="s">
        <v>68</v>
      </c>
      <c r="M13" t="str">
        <f t="shared" si="0"/>
        <v>Шоколад плиточный Roshen карамель пористый, 80 гр.</v>
      </c>
      <c r="N13">
        <f t="shared" si="1"/>
        <v>6695</v>
      </c>
    </row>
    <row r="14" spans="2:14" ht="74.25" thickBot="1" x14ac:dyDescent="0.3">
      <c r="B14" s="21">
        <v>11</v>
      </c>
      <c r="C14" s="21" t="s">
        <v>71</v>
      </c>
      <c r="D14" s="21" t="s">
        <v>65</v>
      </c>
      <c r="E14" s="21">
        <v>9100000734</v>
      </c>
      <c r="F14" s="21" t="s">
        <v>59</v>
      </c>
      <c r="G14" s="21" t="s">
        <v>72</v>
      </c>
      <c r="H14" s="21">
        <v>6500</v>
      </c>
      <c r="I14" s="21" t="s">
        <v>73</v>
      </c>
      <c r="J14" s="21">
        <v>12</v>
      </c>
      <c r="K14" s="21" t="s">
        <v>74</v>
      </c>
      <c r="L14" s="21" t="s">
        <v>75</v>
      </c>
      <c r="M14" t="str">
        <f t="shared" si="0"/>
        <v>Шоколад плиточный Roshen пористий, 80 гр.</v>
      </c>
      <c r="N14">
        <f t="shared" si="1"/>
        <v>6695</v>
      </c>
    </row>
    <row r="15" spans="2:14" ht="63.75" thickBot="1" x14ac:dyDescent="0.3">
      <c r="B15" s="21">
        <v>12</v>
      </c>
      <c r="C15" s="21" t="s">
        <v>76</v>
      </c>
      <c r="D15" s="21" t="s">
        <v>77</v>
      </c>
      <c r="E15" s="21">
        <v>9100000735</v>
      </c>
      <c r="F15" s="21" t="s">
        <v>59</v>
      </c>
      <c r="G15" s="21">
        <v>400</v>
      </c>
      <c r="H15" s="21">
        <v>6500</v>
      </c>
      <c r="I15" s="21" t="s">
        <v>78</v>
      </c>
      <c r="J15" s="21">
        <v>12</v>
      </c>
      <c r="K15" s="21" t="s">
        <v>79</v>
      </c>
      <c r="L15" s="21" t="s">
        <v>80</v>
      </c>
      <c r="M15" t="str">
        <f t="shared" si="0"/>
        <v>Шоколад плиточный Roshen экстра черный, 80 гр.</v>
      </c>
      <c r="N15">
        <f t="shared" si="1"/>
        <v>6695</v>
      </c>
    </row>
    <row r="16" spans="2:14" ht="74.25" thickBot="1" x14ac:dyDescent="0.3">
      <c r="B16" s="21">
        <v>13</v>
      </c>
      <c r="C16" s="21" t="s">
        <v>81</v>
      </c>
      <c r="D16" s="21" t="s">
        <v>82</v>
      </c>
      <c r="E16" s="21">
        <v>9100000127</v>
      </c>
      <c r="F16" s="21" t="s">
        <v>83</v>
      </c>
      <c r="G16" s="21">
        <v>160</v>
      </c>
      <c r="H16" s="21">
        <v>19910.71</v>
      </c>
      <c r="I16" s="21" t="s">
        <v>84</v>
      </c>
      <c r="J16" s="21">
        <v>12</v>
      </c>
      <c r="K16" s="21" t="s">
        <v>85</v>
      </c>
      <c r="L16" s="21" t="s">
        <v>86</v>
      </c>
      <c r="M16" t="str">
        <f t="shared" si="0"/>
        <v>Конфета из сахара Roshen Assortment elegant 145 гр коробк</v>
      </c>
      <c r="N16">
        <f t="shared" si="1"/>
        <v>20508.031299999999</v>
      </c>
    </row>
    <row r="17" spans="2:14" ht="74.25" thickBot="1" x14ac:dyDescent="0.3">
      <c r="B17" s="21">
        <v>14</v>
      </c>
      <c r="C17" s="21" t="s">
        <v>87</v>
      </c>
      <c r="D17" s="21" t="s">
        <v>88</v>
      </c>
      <c r="E17" s="21">
        <v>9100000304</v>
      </c>
      <c r="F17" s="21" t="s">
        <v>38</v>
      </c>
      <c r="G17" s="21">
        <v>120</v>
      </c>
      <c r="H17" s="21">
        <v>34125</v>
      </c>
      <c r="I17" s="21" t="s">
        <v>89</v>
      </c>
      <c r="J17" s="21">
        <v>12</v>
      </c>
      <c r="K17" s="21" t="s">
        <v>90</v>
      </c>
      <c r="L17" s="21" t="s">
        <v>91</v>
      </c>
      <c r="M17" t="str">
        <f t="shared" si="0"/>
        <v>Конфета из сахара Roshen 1Кг п/п</v>
      </c>
      <c r="N17">
        <f t="shared" si="1"/>
        <v>35148.75</v>
      </c>
    </row>
    <row r="18" spans="2:14" ht="74.25" thickBot="1" x14ac:dyDescent="0.3">
      <c r="B18" s="21">
        <v>15</v>
      </c>
      <c r="C18" s="21" t="s">
        <v>92</v>
      </c>
      <c r="D18" s="21" t="s">
        <v>93</v>
      </c>
      <c r="E18" s="21">
        <v>9100000126</v>
      </c>
      <c r="F18" s="21" t="s">
        <v>94</v>
      </c>
      <c r="G18" s="21">
        <v>160</v>
      </c>
      <c r="H18" s="21">
        <v>19910.71</v>
      </c>
      <c r="I18" s="21" t="s">
        <v>84</v>
      </c>
      <c r="J18" s="21">
        <v>12</v>
      </c>
      <c r="K18" s="21" t="s">
        <v>85</v>
      </c>
      <c r="L18" s="21" t="s">
        <v>86</v>
      </c>
      <c r="M18" t="str">
        <f t="shared" si="0"/>
        <v>Конфета из сахара Roshen Assortment classic 154 гр коробк</v>
      </c>
      <c r="N18">
        <f t="shared" si="1"/>
        <v>20508.031299999999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Лист3</vt:lpstr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2023-02-08T12:06:41Z</dcterms:created>
  <dcterms:modified xsi:type="dcterms:W3CDTF">2023-02-22T07:07:45Z</dcterms:modified>
</cp:coreProperties>
</file>