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Users\13110\Documents\hustzc\6.CPU设计实验\"/>
    </mc:Choice>
  </mc:AlternateContent>
  <xr:revisionPtr revIDLastSave="0" documentId="13_ncr:1_{B98DEFF0-7129-4281-9184-081D6A362509}" xr6:coauthVersionLast="46" xr6:coauthVersionMax="46" xr10:uidLastSave="{00000000-0000-0000-0000-000000000000}"/>
  <bookViews>
    <workbookView xWindow="-110" yWindow="-110" windowWidth="22780" windowHeight="15260" activeTab="2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55" i="2" l="1"/>
  <c r="P51" i="2"/>
  <c r="P59" i="2"/>
  <c r="P61" i="2"/>
  <c r="P53" i="2"/>
  <c r="P49" i="2"/>
  <c r="P45" i="2"/>
  <c r="P41" i="2"/>
  <c r="P37" i="2"/>
  <c r="P29" i="2"/>
  <c r="P43" i="2"/>
  <c r="P39" i="2"/>
  <c r="P35" i="2"/>
  <c r="P27" i="2"/>
  <c r="P48" i="2"/>
  <c r="P46" i="2"/>
  <c r="P44" i="2"/>
  <c r="P40" i="2"/>
  <c r="P38" i="2"/>
  <c r="P32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<sst xmlns="http://schemas.openxmlformats.org/spreadsheetml/2006/main" count="168" uniqueCount="124">
  <si>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</si>
  <si>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</si>
  <si>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</si>
  <si>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</si>
  <si>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</si>
  <si>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</si>
  <si>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</si>
  <si>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</si>
  <si>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</si>
  <si>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</si>
  <si>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</si>
  <si>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</si>
  <si>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</si>
  <si>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</si>
  <si>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</si>
  <si>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</si>
  <si>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</si>
  <si>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</si>
  <si>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</si>
  <si>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</si>
  <si>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</si>
  <si>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</si>
  <si>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</si>
  <si>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</si>
  <si>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</si>
  <si>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</si>
  <si>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</si>
  <si>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</si>
  <si>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</si>
  <si>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</si>
  <si>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</si>
  <si>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</si>
  <si>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</si>
  <si>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</si>
  <si>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</si>
  <si>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</si>
  <si>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</si>
  <si>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</si>
  <si>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</si>
  <si>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</si>
  <si>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</si>
  <si>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</si>
  <si>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</si>
  <si>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</si>
  <si>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</si>
  <si>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</si>
  <si>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</si>
  <si>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</si>
  <si>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</si>
  <si>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</si>
  <si>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</si>
  <si>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</si>
  <si>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</si>
  <si>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</si>
  <si>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</si>
  <si>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</si>
  <si>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</si>
  <si>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</si>
  <si>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</si>
  <si>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</si>
  <si>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</si>
  <si>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</si>
  <si>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</si>
  <si>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</si>
  <si>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</si>
  <si>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</si>
  <si>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</si>
  <si>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</si>
  <si>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</si>
  <si>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</si>
  <si>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</si>
  <si>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</si>
  <si>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</si>
  <si>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</si>
  <si>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</si>
  <si>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</si>
  <si>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</si>
  <si>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</si>
  <si>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</si>
  <si>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</si>
  <si>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</si>
  <si>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</si>
  <si>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</si>
  <si>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</si>
  <si>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</si>
  <si>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</si>
  <si>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</si>
  <si>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</si>
  <si>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</si>
  <si>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</si>
  <si>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</si>
  <si>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</si>
  <si>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</si>
  <si>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</si>
  <si>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</si>
  <si>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</si>
  <si>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</si>
  <si>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</si>
  <si>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</si>
  <si>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</si>
  <si>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</si>
  <si>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</si>
  <si>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</si>
  <si>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</si>
  <si>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</si>
  <si>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</si>
  <si>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</si>
  <si>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</si>
  <si>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</si>
  <si>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</si>
  <si>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</si>
  <si>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</si>
  <si>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</si>
  <si>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</si>
  <si>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</si>
  <si>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</si>
  <si>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</si>
  <si>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R1</t>
    <phoneticPr fontId="28" type="noConversion"/>
  </si>
  <si>
    <t>R2</t>
    <phoneticPr fontId="28" type="noConversion"/>
  </si>
  <si>
    <t>XOR</t>
    <phoneticPr fontId="28" type="noConversion"/>
  </si>
  <si>
    <t>LUI</t>
    <phoneticPr fontId="28" type="noConversion"/>
  </si>
  <si>
    <t>X</t>
    <phoneticPr fontId="28" type="noConversion"/>
  </si>
  <si>
    <t>LH</t>
    <phoneticPr fontId="28" type="noConversion"/>
  </si>
  <si>
    <t>BGTZ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</si>
</sst>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2" fillId="6" borderId="13" xfId="0" applyFont="1" applyFill="1" applyBorder="1" applyAlignment="1" applyProtection="1">
      <alignment horizontal="center"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12" fillId="7" borderId="11" xfId="0" applyFont="1" applyFill="1" applyBorder="1" applyAlignment="1" applyProtection="1">
      <alignment horizontal="center" shrinkToFit="1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workbookViewId="0">
      <selection activeCell="AI29" sqref="AI29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32" customWidth="1"/>
    <col min="4" max="4" width="10.58203125" style="32" customWidth="1"/>
    <col min="5" max="9" width="4.58203125" style="32" hidden="1" customWidth="1"/>
    <col min="10" max="10" width="4.25" style="32" hidden="1" customWidth="1"/>
    <col min="11" max="16" width="4.58203125" style="32" hidden="1" customWidth="1"/>
    <col min="17" max="19" width="3.58203125" style="32" hidden="1" customWidth="1"/>
    <col min="20" max="20" width="3.75" style="32" hidden="1" customWidth="1"/>
    <col min="21" max="31" width="6.58203125" style="65" customWidth="1"/>
    <col min="32" max="33" width="6.58203125" style="66" customWidth="1"/>
    <col min="34" max="44" width="6.58203125" style="67" customWidth="1"/>
  </cols>
  <sheetData>
    <row r="1" spans="1:44" s="17" customFormat="1" ht="27.5" x14ac:dyDescent="0.3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118</v>
      </c>
      <c r="AJ1" s="58" t="s">
        <v>120</v>
      </c>
      <c r="AK1" s="58" t="s">
        <v>122</v>
      </c>
      <c r="AL1" s="58" t="s">
        <v>123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5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8"/>
      <c r="AI2" s="68">
        <v>1</v>
      </c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45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71"/>
      <c r="AI3" s="71">
        <v>1</v>
      </c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45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8"/>
      <c r="AI4" s="68">
        <v>1</v>
      </c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45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71">
        <v>1</v>
      </c>
      <c r="AI5" s="71">
        <v>1</v>
      </c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45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8">
        <v>1</v>
      </c>
      <c r="AI6" s="68">
        <v>1</v>
      </c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45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71">
        <v>1</v>
      </c>
      <c r="AI7" s="71">
        <v>1</v>
      </c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45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8">
        <v>1</v>
      </c>
      <c r="AI8" s="68">
        <v>1</v>
      </c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45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71">
        <v>1</v>
      </c>
      <c r="AI9" s="71">
        <v>1</v>
      </c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45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8">
        <v>1</v>
      </c>
      <c r="AI10" s="68">
        <v>1</v>
      </c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45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71">
        <v>1</v>
      </c>
      <c r="AI11" s="71">
        <v>1</v>
      </c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45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8">
        <v>1</v>
      </c>
      <c r="AI12" s="68">
        <v>1</v>
      </c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45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71">
        <v>1</v>
      </c>
      <c r="AI13" s="71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45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8">
        <v>1</v>
      </c>
      <c r="AI14" s="68">
        <v>1</v>
      </c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45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71"/>
      <c r="AI15" s="71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5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8"/>
      <c r="AI16" s="68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45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/>
      <c r="AB17" s="63"/>
      <c r="AC17" s="63">
        <v>1</v>
      </c>
      <c r="AD17" s="63"/>
      <c r="AE17" s="63"/>
      <c r="AF17" s="63"/>
      <c r="AG17" s="63"/>
      <c r="AH17" s="71">
        <v>1</v>
      </c>
      <c r="AI17" s="71">
        <v>1</v>
      </c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45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/>
      <c r="AB18" s="60"/>
      <c r="AC18" s="60"/>
      <c r="AD18" s="60">
        <v>1</v>
      </c>
      <c r="AE18" s="60"/>
      <c r="AF18" s="60"/>
      <c r="AG18" s="60"/>
      <c r="AH18" s="68">
        <v>1</v>
      </c>
      <c r="AI18" s="68">
        <v>1</v>
      </c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45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71">
        <v>1</v>
      </c>
      <c r="AI19" s="71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45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8">
        <v>1</v>
      </c>
      <c r="AI20" s="68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45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71">
        <v>1</v>
      </c>
      <c r="AI21" s="71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45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8">
        <v>1</v>
      </c>
      <c r="AI22" s="68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45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71">
        <v>1</v>
      </c>
      <c r="AI23" s="71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45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/>
      <c r="AB24" s="60"/>
      <c r="AC24" s="60"/>
      <c r="AD24" s="60"/>
      <c r="AE24" s="60"/>
      <c r="AF24" s="60"/>
      <c r="AG24" s="60"/>
      <c r="AH24" s="68">
        <v>1</v>
      </c>
      <c r="AI24" s="68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45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/>
      <c r="AB25" s="63"/>
      <c r="AC25" s="63"/>
      <c r="AD25" s="63"/>
      <c r="AE25" s="63"/>
      <c r="AF25" s="63"/>
      <c r="AG25" s="63"/>
      <c r="AH25" s="71">
        <v>1</v>
      </c>
      <c r="AI25" s="71">
        <v>1</v>
      </c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45">
      <c r="A26" s="38">
        <v>25</v>
      </c>
      <c r="B26" s="35" t="s">
        <v>119</v>
      </c>
      <c r="C26" s="39">
        <v>0</v>
      </c>
      <c r="D26" s="40">
        <v>38</v>
      </c>
      <c r="E26" s="39">
        <f t="shared" si="0"/>
        <v>0</v>
      </c>
      <c r="F26" s="39">
        <f t="shared" si="1"/>
        <v>0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1</v>
      </c>
      <c r="L26" s="40">
        <f t="shared" si="7"/>
        <v>0</v>
      </c>
      <c r="M26" s="40">
        <f t="shared" si="8"/>
        <v>0</v>
      </c>
      <c r="N26" s="40">
        <f t="shared" si="9"/>
        <v>1</v>
      </c>
      <c r="O26" s="40">
        <f t="shared" si="10"/>
        <v>1</v>
      </c>
      <c r="P26" s="25">
        <f t="shared" si="11"/>
        <v>0</v>
      </c>
      <c r="Q26" s="33">
        <f t="shared" si="12"/>
        <v>1</v>
      </c>
      <c r="R26" s="33">
        <f t="shared" si="13"/>
        <v>0</v>
      </c>
      <c r="S26" s="33">
        <f t="shared" si="14"/>
        <v>0</v>
      </c>
      <c r="T26" s="33">
        <f t="shared" si="15"/>
        <v>1</v>
      </c>
      <c r="U26" s="59">
        <v>9</v>
      </c>
      <c r="V26" s="60"/>
      <c r="W26" s="60"/>
      <c r="X26" s="60"/>
      <c r="Y26" s="60">
        <v>1</v>
      </c>
      <c r="Z26" s="60"/>
      <c r="AA26" s="60"/>
      <c r="AB26" s="60">
        <v>1</v>
      </c>
      <c r="AC26" s="60"/>
      <c r="AD26" s="60"/>
      <c r="AE26" s="60"/>
      <c r="AF26" s="60"/>
      <c r="AG26" s="60"/>
      <c r="AH26" s="61">
        <v>1</v>
      </c>
      <c r="AI26" s="61">
        <v>1</v>
      </c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45">
      <c r="A27" s="27">
        <v>26</v>
      </c>
      <c r="B27" s="52" t="s">
        <v>120</v>
      </c>
      <c r="C27" s="46">
        <v>15</v>
      </c>
      <c r="D27" s="47" t="s">
        <v>121</v>
      </c>
      <c r="E27" s="53">
        <f t="shared" si="0"/>
        <v>0</v>
      </c>
      <c r="F27" s="53">
        <f t="shared" si="1"/>
        <v>0</v>
      </c>
      <c r="G27" s="53">
        <f t="shared" si="2"/>
        <v>1</v>
      </c>
      <c r="H27" s="53">
        <f t="shared" si="3"/>
        <v>1</v>
      </c>
      <c r="I27" s="53">
        <f t="shared" si="4"/>
        <v>1</v>
      </c>
      <c r="J27" s="53">
        <f t="shared" si="5"/>
        <v>1</v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 t="s">
        <v>121</v>
      </c>
      <c r="V27" s="63"/>
      <c r="W27" s="63"/>
      <c r="X27" s="63"/>
      <c r="Y27" s="63">
        <v>1</v>
      </c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>
        <v>1</v>
      </c>
      <c r="AK27" s="64"/>
      <c r="AL27" s="64"/>
      <c r="AM27" s="64"/>
      <c r="AN27" s="64"/>
      <c r="AO27" s="64"/>
      <c r="AP27" s="64"/>
      <c r="AQ27" s="64"/>
      <c r="AR27" s="64"/>
    </row>
    <row r="28" spans="1:44" x14ac:dyDescent="0.45">
      <c r="A28" s="38">
        <v>27</v>
      </c>
      <c r="B28" s="35" t="s">
        <v>122</v>
      </c>
      <c r="C28" s="39">
        <v>33</v>
      </c>
      <c r="D28" s="40" t="s">
        <v>121</v>
      </c>
      <c r="E28" s="39">
        <f t="shared" si="0"/>
        <v>1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1</v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>
        <f t="shared" si="12"/>
        <v>0</v>
      </c>
      <c r="R28" s="33">
        <f t="shared" si="13"/>
        <v>1</v>
      </c>
      <c r="S28" s="33">
        <f t="shared" si="14"/>
        <v>0</v>
      </c>
      <c r="T28" s="33">
        <f t="shared" si="15"/>
        <v>1</v>
      </c>
      <c r="U28" s="59">
        <v>5</v>
      </c>
      <c r="V28" s="60">
        <v>1</v>
      </c>
      <c r="W28" s="60"/>
      <c r="X28" s="60">
        <v>1</v>
      </c>
      <c r="Y28" s="60">
        <v>1</v>
      </c>
      <c r="Z28" s="60"/>
      <c r="AA28" s="60"/>
      <c r="AB28" s="60"/>
      <c r="AC28" s="60"/>
      <c r="AD28" s="60"/>
      <c r="AE28" s="60"/>
      <c r="AF28" s="60"/>
      <c r="AG28" s="60"/>
      <c r="AH28" s="61">
        <v>1</v>
      </c>
      <c r="AI28" s="61"/>
      <c r="AJ28" s="61"/>
      <c r="AK28" s="61">
        <v>1</v>
      </c>
      <c r="AL28" s="61"/>
      <c r="AM28" s="61"/>
      <c r="AN28" s="61"/>
      <c r="AO28" s="61"/>
      <c r="AP28" s="61"/>
      <c r="AQ28" s="61"/>
      <c r="AR28" s="61"/>
    </row>
    <row r="29" spans="1:44" x14ac:dyDescent="0.45">
      <c r="A29" s="27">
        <v>28</v>
      </c>
      <c r="B29" s="52" t="s">
        <v>123</v>
      </c>
      <c r="C29" s="46">
        <v>7</v>
      </c>
      <c r="D29" s="47" t="s">
        <v>121</v>
      </c>
      <c r="E29" s="53">
        <f t="shared" si="0"/>
        <v>0</v>
      </c>
      <c r="F29" s="53">
        <f t="shared" si="1"/>
        <v>0</v>
      </c>
      <c r="G29" s="53">
        <f t="shared" si="2"/>
        <v>0</v>
      </c>
      <c r="H29" s="53">
        <f t="shared" si="3"/>
        <v>1</v>
      </c>
      <c r="I29" s="53">
        <f t="shared" si="4"/>
        <v>1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 t="s">
        <v>121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>
        <v>1</v>
      </c>
      <c r="AI29" s="64"/>
      <c r="AJ29" s="64"/>
      <c r="AK29" s="64"/>
      <c r="AL29" s="64">
        <v>1</v>
      </c>
      <c r="AM29" s="64"/>
      <c r="AN29" s="64"/>
      <c r="AO29" s="64"/>
      <c r="AP29" s="64"/>
      <c r="AQ29" s="64"/>
      <c r="AR29" s="64"/>
    </row>
    <row r="30" spans="1:44" x14ac:dyDescent="0.45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45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45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45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5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5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5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5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5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5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5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5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5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5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5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5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5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5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5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5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5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5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5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5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5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5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5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5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5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5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5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5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7" operator="notEqual">
      <formula>0</formula>
    </cfRule>
  </conditionalFormatting>
  <conditionalFormatting sqref="AN1">
    <cfRule type="cellIs" priority="26" operator="notEqual">
      <formula>0</formula>
    </cfRule>
  </conditionalFormatting>
  <conditionalFormatting sqref="V1:AG1 V62:AG1048576">
    <cfRule type="cellIs" priority="39" operator="notEqual">
      <formula>0</formula>
    </cfRule>
  </conditionalFormatting>
  <conditionalFormatting sqref="AK1:AL1 AK62:AL1048576">
    <cfRule type="cellIs" priority="33" operator="notEqual">
      <formula>0</formula>
    </cfRule>
  </conditionalFormatting>
  <conditionalFormatting sqref="AK2:AL3">
    <cfRule type="cellIs" dxfId="19" priority="31" operator="equal">
      <formula>1</formula>
    </cfRule>
  </conditionalFormatting>
  <conditionalFormatting sqref="AM2:AN3">
    <cfRule type="cellIs" dxfId="18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J1">
    <cfRule type="cellIs" priority="19" operator="notEqual">
      <formula>0</formula>
    </cfRule>
  </conditionalFormatting>
  <conditionalFormatting sqref="AH1:AI1 AH62:AI1048576">
    <cfRule type="cellIs" priority="25" operator="notEqual">
      <formula>0</formula>
    </cfRule>
  </conditionalFormatting>
  <conditionalFormatting sqref="AJ2:AJ3">
    <cfRule type="cellIs" dxfId="16" priority="20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V2:AG3">
    <cfRule type="cellIs" dxfId="15" priority="18" operator="equal">
      <formula>1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4" priority="15" operator="equal">
      <formula>1</formula>
    </cfRule>
  </conditionalFormatting>
  <conditionalFormatting sqref="AQ2:AR3">
    <cfRule type="cellIs" dxfId="13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4:AL61">
    <cfRule type="cellIs" dxfId="12" priority="9" operator="equal">
      <formula>1</formula>
    </cfRule>
  </conditionalFormatting>
  <conditionalFormatting sqref="AM4:AN61">
    <cfRule type="cellIs" dxfId="11" priority="8" operator="equal">
      <formula>1</formula>
    </cfRule>
  </conditionalFormatting>
  <conditionalFormatting sqref="AH26:AI61">
    <cfRule type="cellIs" dxfId="10" priority="7" operator="equal">
      <formula>1</formula>
    </cfRule>
  </conditionalFormatting>
  <conditionalFormatting sqref="AJ4:AJ61">
    <cfRule type="cellIs" dxfId="9" priority="6" operator="equal">
      <formula>1</formula>
    </cfRule>
  </conditionalFormatting>
  <conditionalFormatting sqref="V4:AG61">
    <cfRule type="cellIs" dxfId="8" priority="5" operator="equal">
      <formula>1</formula>
    </cfRule>
  </conditionalFormatting>
  <conditionalFormatting sqref="AO4:AP61">
    <cfRule type="cellIs" dxfId="7" priority="4" operator="equal">
      <formula>1</formula>
    </cfRule>
  </conditionalFormatting>
  <conditionalFormatting sqref="AQ4:AR61">
    <cfRule type="cellIs" dxfId="6" priority="3" operator="equal">
      <formula>1</formula>
    </cfRule>
  </conditionalFormatting>
  <conditionalFormatting sqref="AH2:AI3">
    <cfRule type="cellIs" dxfId="1" priority="2" operator="equal">
      <formula>1</formula>
    </cfRule>
  </conditionalFormatting>
  <conditionalFormatting sqref="AH4:AI25">
    <cfRule type="cellIs" dxfId="0" priority="1" operator="equal">
      <formula>1</formula>
    </cfRule>
  </conditionalFormatting>
  <dataValidations xWindow="1240" yWindow="1293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zoomScaleNormal="100" workbookViewId="0">
      <pane ySplit="1" topLeftCell="A16" activePane="bottomLeft" state="frozen"/>
      <selection pane="bottomLeft" activeCell="AH62" sqref="AH62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22.83203125" style="18" customWidth="1"/>
    <col min="17" max="20" width="4.58203125" style="18" customWidth="1"/>
    <col min="21" max="32" width="6.58203125" customWidth="1"/>
    <col min="33" max="36" width="6.58203125" style="19" customWidth="1"/>
    <col min="37" max="43" width="6.58203125" customWidth="1"/>
  </cols>
  <sheetData>
    <row r="1" spans="1:43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R1</v>
      </c>
      <c r="AH1" s="58" t="str">
        <f>真值表!AI1</f>
        <v>R2</v>
      </c>
      <c r="AI1" s="58" t="str">
        <f>真值表!AJ1</f>
        <v>LUI</v>
      </c>
      <c r="AJ1" s="58" t="str">
        <f>真值表!AK1</f>
        <v>LH</v>
      </c>
      <c r="AK1" s="58" t="str">
        <f>真值表!AL1</f>
        <v>BGTZ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>~OP5&amp;~OP4&amp;~OP3&amp;~OP2&amp;~OP1&amp;~OP0&amp;~F5&amp;~F4&amp;~F3&amp;~F2&amp;~F1&amp;~F0+</v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45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>~OP5&amp;~OP4&amp;~OP3&amp;~OP2&amp;~OP1&amp;~OP0&amp;~F5&amp;~F4&amp;~F3&amp;~F2&amp; F1&amp; F0+</v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>~OP5&amp;~OP4&amp;~OP3&amp;~OP2&amp;~OP1&amp;~OP0&amp;~F5&amp;~F4&amp;~F3&amp;~F2&amp; F1&amp;~F0+</v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45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>~OP5&amp;~OP4&amp;~OP3&amp;~OP2&amp;~OP1&amp;~OP0&amp; F5&amp;~F4&amp;~F3&amp;~F2&amp;~F1&amp;~F0+</v>
      </c>
      <c r="AH5" s="51" t="str">
        <f>IF(真值表!AI5=1,$P5&amp;"+","")</f>
        <v>~OP5&amp;~OP4&amp;~OP3&amp;~OP2&amp;~OP1&amp;~OP0&amp; F5&amp;~F4&amp;~F3&amp;~F2&amp;~F1&amp;~F0+</v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>~OP5&amp;~OP4&amp;~OP3&amp;~OP2&amp;~OP1&amp;~OP0&amp; F5&amp;~F4&amp;~F3&amp;~F2&amp;~F1&amp; F0+</v>
      </c>
      <c r="AH6" s="31" t="str">
        <f>IF(真值表!AI6=1,$P6&amp;"+","")</f>
        <v>~OP5&amp;~OP4&amp;~OP3&amp;~OP2&amp;~OP1&amp;~OP0&amp; F5&amp;~F4&amp;~F3&amp;~F2&amp;~F1&amp; F0+</v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45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>~OP5&amp;~OP4&amp;~OP3&amp;~OP2&amp;~OP1&amp;~OP0&amp; F5&amp;~F4&amp;~F3&amp;~F2&amp; F1&amp;~F0+</v>
      </c>
      <c r="AH7" s="51" t="str">
        <f>IF(真值表!AI7=1,$P7&amp;"+","")</f>
        <v>~OP5&amp;~OP4&amp;~OP3&amp;~OP2&amp;~OP1&amp;~OP0&amp; F5&amp;~F4&amp;~F3&amp;~F2&amp; F1&amp;~F0+</v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>~OP5&amp;~OP4&amp;~OP3&amp;~OP2&amp;~OP1&amp;~OP0&amp; F5&amp;~F4&amp;~F3&amp; F2&amp;~F1&amp;~F0+</v>
      </c>
      <c r="AH8" s="31" t="str">
        <f>IF(真值表!AI8=1,$P8&amp;"+","")</f>
        <v>~OP5&amp;~OP4&amp;~OP3&amp;~OP2&amp;~OP1&amp;~OP0&amp; F5&amp;~F4&amp;~F3&amp; F2&amp;~F1&amp;~F0+</v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45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>~OP5&amp;~OP4&amp;~OP3&amp;~OP2&amp;~OP1&amp;~OP0&amp; F5&amp;~F4&amp;~F3&amp; F2&amp;~F1&amp; F0+</v>
      </c>
      <c r="AH9" s="51" t="str">
        <f>IF(真值表!AI9=1,$P9&amp;"+","")</f>
        <v>~OP5&amp;~OP4&amp;~OP3&amp;~OP2&amp;~OP1&amp;~OP0&amp; F5&amp;~F4&amp;~F3&amp; F2&amp;~F1&amp; F0+</v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>~OP5&amp;~OP4&amp;~OP3&amp;~OP2&amp;~OP1&amp;~OP0&amp; F5&amp;~F4&amp;~F3&amp; F2&amp; F1&amp; F0+</v>
      </c>
      <c r="AH10" s="31" t="str">
        <f>IF(真值表!AI10=1,$P10&amp;"+","")</f>
        <v>~OP5&amp;~OP4&amp;~OP3&amp;~OP2&amp;~OP1&amp;~OP0&amp; F5&amp;~F4&amp;~F3&amp; F2&amp; F1&amp; F0+</v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45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>~OP5&amp;~OP4&amp;~OP3&amp;~OP2&amp;~OP1&amp;~OP0&amp; F5&amp;~F4&amp; F3&amp;~F2&amp; F1&amp;~F0+</v>
      </c>
      <c r="AH11" s="51" t="str">
        <f>IF(真值表!AI11=1,$P11&amp;"+","")</f>
        <v>~OP5&amp;~OP4&amp;~OP3&amp;~OP2&amp;~OP1&amp;~OP0&amp; F5&amp;~F4&amp; F3&amp;~F2&amp; F1&amp;~F0+</v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>~OP5&amp;~OP4&amp;~OP3&amp;~OP2&amp;~OP1&amp;~OP0&amp; F5&amp;~F4&amp; F3&amp;~F2&amp; F1&amp; F0+</v>
      </c>
      <c r="AH12" s="31" t="str">
        <f>IF(真值表!AI12=1,$P12&amp;"+","")</f>
        <v>~OP5&amp;~OP4&amp;~OP3&amp;~OP2&amp;~OP1&amp;~OP0&amp; F5&amp;~F4&amp; F3&amp;~F2&amp; F1&amp; F0+</v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45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>~OP5&amp;~OP4&amp;~OP3&amp;~OP2&amp;~OP1&amp;~OP0&amp;~F5&amp;~F4&amp; F3&amp;~F2&amp;~F1&amp;~F0+</v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>~OP5&amp;~OP4&amp;~OP3&amp;~OP2&amp;~OP1&amp;~OP0&amp;~F5&amp;~F4&amp; F3&amp; F2&amp;~F1&amp;~F0+</v>
      </c>
      <c r="AH14" s="31" t="str">
        <f>IF(真值表!AI14=1,$P14&amp;"+","")</f>
        <v>~OP5&amp;~OP4&amp;~OP3&amp;~OP2&amp;~OP1&amp;~OP0&amp;~F5&amp;~F4&amp; F3&amp; F2&amp;~F1&amp;~F0+</v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45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45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>~OP5&amp;~OP4&amp;~OP3&amp; OP2&amp;~OP1&amp;~OP0+</v>
      </c>
      <c r="AH17" s="51" t="str">
        <f>IF(真值表!AI17=1,$P17&amp;"+","")</f>
        <v>~OP5&amp;~OP4&amp;~OP3&amp; OP2&amp;~OP1&amp;~OP0+</v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>~OP5&amp;~OP4&amp;~OP3&amp; OP2&amp;~OP1&amp; OP0+</v>
      </c>
      <c r="AH18" s="31" t="str">
        <f>IF(真值表!AI18=1,$P18&amp;"+","")</f>
        <v>~OP5&amp;~OP4&amp;~OP3&amp; OP2&amp;~OP1&amp; OP0+</v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45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>~OP5&amp;~OP4&amp; OP3&amp;~OP2&amp;~OP1&amp;~OP0+</v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>~OP5&amp;~OP4&amp; OP3&amp; OP2&amp;~OP1&amp;~OP0+</v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45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>~OP5&amp;~OP4&amp; OP3&amp;~OP2&amp;~OP1&amp; OP0+</v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>~OP5&amp;~OP4&amp; OP3&amp;~OP2&amp; OP1&amp;~OP0+</v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45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>~OP5&amp;~OP4&amp; OP3&amp; OP2&amp;~OP1&amp; OP0+</v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/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 xml:space="preserve"> OP5&amp;~OP4&amp;~OP3&amp;~OP2&amp; OP1&amp; OP0+</v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45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/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 xml:space="preserve"> OP5&amp;~OP4&amp; OP3&amp;~OP2&amp; OP1&amp; OP0+</v>
      </c>
      <c r="AH25" s="51" t="str">
        <f>IF(真值表!AI25=1,$P25&amp;"+","")</f>
        <v xml:space="preserve"> OP5&amp;~OP4&amp; OP3&amp;~OP2&amp; OP1&amp; OP0+</v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45">
      <c r="A26" s="23" t="str">
        <f>真值表!B26</f>
        <v>XOR</v>
      </c>
      <c r="B26" s="24">
        <f>真值表!C26</f>
        <v>0</v>
      </c>
      <c r="C26" s="25">
        <f>真值表!D26</f>
        <v>38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 xml:space="preserve"> F5&amp;</v>
      </c>
      <c r="K26" s="55" t="str">
        <f>IF(真值表!L26=1," "&amp;真值表!L$1&amp;"&amp;",IF(真值表!L26=0,"~"&amp;真值表!L$1&amp;"&amp;",""))</f>
        <v>~F4&amp;</v>
      </c>
      <c r="L26" s="55" t="str">
        <f>IF(真值表!M26=1," "&amp;真值表!M$1&amp;"&amp;",IF(真值表!M26=0,"~"&amp;真值表!M$1&amp;"&amp;",""))</f>
        <v>~F3&amp;</v>
      </c>
      <c r="M26" s="55" t="str">
        <f>IF(真值表!N26=1," "&amp;真值表!N$1&amp;"&amp;",IF(真值表!N26=0,"~"&amp;真值表!N$1&amp;"&amp;",""))</f>
        <v xml:space="preserve"> F2&amp;</v>
      </c>
      <c r="N26" s="55" t="str">
        <f>IF(真值表!O26=1," "&amp;真值表!O$1&amp;"&amp;",IF(真值表!O26=0,"~"&amp;真值表!O$1&amp;"&amp;",""))</f>
        <v xml:space="preserve"> 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~OP5&amp;~OP4&amp;~OP3&amp;~OP2&amp;~OP1&amp;~OP0&amp; F5&amp;~F4&amp;~F3&amp; F2&amp; F1&amp;~F0</v>
      </c>
      <c r="Q26" s="31" t="str">
        <f>IF(真值表!Q26=1,$P26&amp;"+","")</f>
        <v>~OP5&amp;~OP4&amp;~OP3&amp;~OP2&amp;~OP1&amp;~OP0&amp; F5&amp;~F4&amp;~F3&amp; F2&amp; F1&amp;~F0+</v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>~OP5&amp;~OP4&amp;~OP3&amp;~OP2&amp;~OP1&amp;~OP0&amp; F5&amp;~F4&amp;~F3&amp; F2&amp; F1&amp;~F0+</v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>~OP5&amp;~OP4&amp;~OP3&amp;~OP2&amp;~OP1&amp;~OP0&amp; F5&amp;~F4&amp;~F3&amp; F2&amp; F1&amp;~F0+</v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>~OP5&amp;~OP4&amp;~OP3&amp;~OP2&amp;~OP1&amp;~OP0&amp; F5&amp;~F4&amp;~F3&amp; F2&amp; F1&amp;~F0+</v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~OP5&amp;~OP4&amp;~OP3&amp;~OP2&amp;~OP1&amp;~OP0&amp; F5&amp;~F4&amp;~F3&amp; F2&amp; F1&amp;~F0+</v>
      </c>
      <c r="AH26" s="31" t="str">
        <f>IF(真值表!AI26=1,$P26&amp;"+","")</f>
        <v>~OP5&amp;~OP4&amp;~OP3&amp;~OP2&amp;~OP1&amp;~OP0&amp; F5&amp;~F4&amp;~F3&amp; F2&amp; F1&amp;~F0+</v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45">
      <c r="A27" s="27" t="str">
        <f>真值表!B27</f>
        <v>LUI</v>
      </c>
      <c r="B27" s="46">
        <f>真值表!C27</f>
        <v>15</v>
      </c>
      <c r="C27" s="47" t="str">
        <f>真值表!D27</f>
        <v>X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 xml:space="preserve"> OP3&amp;</v>
      </c>
      <c r="G27" s="48" t="str">
        <f>IF(真值表!H27=1," "&amp;真值表!H$1&amp;"&amp;",IF(真值表!H27=0,"~"&amp;真值表!H$1&amp;"&amp;",""))</f>
        <v xml:space="preserve"> OP2&amp;</v>
      </c>
      <c r="H27" s="48" t="str">
        <f>IF(真值表!I27=1," "&amp;真值表!I$1&amp;"&amp;",IF(真值表!I27=0,"~"&amp;真值表!I$1&amp;"&amp;",""))</f>
        <v xml:space="preserve"> OP1&amp;</v>
      </c>
      <c r="I27" s="48" t="str">
        <f>IF(真值表!J27=1," "&amp;真值表!J$1&amp;"&amp;",IF(真值表!J27=0,"~"&amp;真值表!J$1&amp;"&amp;",""))</f>
        <v xml:space="preserve"> OP0&amp;</v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>~OP5&amp;~OP4&amp; OP3&amp; OP2&amp; OP1&amp; OP0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 OP3&amp; OP2&amp; OP1&amp; OP0+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>~OP5&amp;~OP4&amp; OP3&amp; OP2&amp; OP1&amp; OP0+</v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45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 xml:space="preserve"> OP5&amp;~OP4&amp;~OP3&amp;~OP2&amp;~OP1&amp; OP0</v>
      </c>
      <c r="Q28" s="31" t="str">
        <f>IF(真值表!Q28=1,$P28&amp;"+","")</f>
        <v/>
      </c>
      <c r="R28" s="31" t="str">
        <f>IF(真值表!R28=1,$P28&amp;"+","")</f>
        <v xml:space="preserve"> OP5&amp;~OP4&amp;~OP3&amp;~OP2&amp;~OP1&amp; OP0+</v>
      </c>
      <c r="S28" s="31" t="str">
        <f>IF(真值表!S28=1,$P28&amp;"+","")</f>
        <v/>
      </c>
      <c r="T28" s="31" t="str">
        <f>IF(真值表!T28=1,$P28&amp;"+","")</f>
        <v xml:space="preserve"> OP5&amp;~OP4&amp;~OP3&amp;~OP2&amp;~OP1&amp; OP0+</v>
      </c>
      <c r="U28" s="31" t="str">
        <f>IF(真值表!V28=1,$P28&amp;"+","")</f>
        <v xml:space="preserve"> OP5&amp;~OP4&amp;~OP3&amp;~OP2&amp;~OP1&amp; OP0+</v>
      </c>
      <c r="V28" s="31" t="str">
        <f>IF(真值表!W28=1,$P28&amp;"+","")</f>
        <v/>
      </c>
      <c r="W28" s="31" t="str">
        <f>IF(真值表!X28=1,$P28&amp;"+","")</f>
        <v xml:space="preserve"> OP5&amp;~OP4&amp;~OP3&amp;~OP2&amp;~OP1&amp; OP0+</v>
      </c>
      <c r="X28" s="31" t="str">
        <f>IF(真值表!Y28=1,$P28&amp;"+","")</f>
        <v xml:space="preserve"> OP5&amp;~OP4&amp;~OP3&amp;~OP2&amp;~OP1&amp; OP0+</v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 xml:space="preserve"> OP5&amp;~OP4&amp;~OP3&amp;~OP2&amp;~OP1&amp; OP0+</v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 xml:space="preserve"> OP5&amp;~OP4&amp;~OP3&amp;~OP2&amp;~OP1&amp; OP0+</v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45">
      <c r="A29" s="27" t="str">
        <f>真值表!B29</f>
        <v>BGTZ</v>
      </c>
      <c r="B29" s="46">
        <f>真值表!C29</f>
        <v>7</v>
      </c>
      <c r="C29" s="47" t="str">
        <f>真值表!D29</f>
        <v>X</v>
      </c>
      <c r="D29" s="48" t="str">
        <f>IF(真值表!E29=1," "&amp;真值表!E$1&amp;"&amp;",IF(真值表!E29=0,"~"&amp;真值表!E$1&amp;"&amp;",""))</f>
        <v>~OP5&amp;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>~OP3&amp;</v>
      </c>
      <c r="G29" s="48" t="str">
        <f>IF(真值表!H29=1," "&amp;真值表!H$1&amp;"&amp;",IF(真值表!H29=0,"~"&amp;真值表!H$1&amp;"&amp;",""))</f>
        <v xml:space="preserve"> OP2&amp;</v>
      </c>
      <c r="H29" s="48" t="str">
        <f>IF(真值表!I29=1," "&amp;真值表!I$1&amp;"&amp;",IF(真值表!I29=0,"~"&amp;真值表!I$1&amp;"&amp;",""))</f>
        <v xml:space="preserve"> 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>~OP5&amp;~OP4&amp;~OP3&amp; OP2&amp; OP1&amp; OP0</v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>~OP5&amp;~OP4&amp;~OP3&amp; OP2&amp; OP1&amp; OP0+</v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>~OP5&amp;~OP4&amp;~OP3&amp; OP2&amp; OP1&amp; OP0+</v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45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45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45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45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45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45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45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45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45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45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45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45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45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45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45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45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45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45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45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45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45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45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45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45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45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45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45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45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45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45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45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45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5" x14ac:dyDescent="0.45">
      <c r="A62" s="69" t="s">
        <v>113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 OP0</v>
      </c>
      <c r="U62" s="36" t="str">
        <f t="shared" si="1"/>
        <v xml:space="preserve"> OP5&amp;~OP4&amp;~OP3&amp;~OP2&amp; OP1&amp; OP0+ OP5&amp;~OP4&amp;~OP3&amp;~OP2&amp;~OP1&amp;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 OP0+~OP5&amp;~OP4&amp;~OP3&amp; OP2&amp; OP1&amp; OP0</v>
      </c>
      <c r="AH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</v>
      </c>
      <c r="AI62" s="36" t="str">
        <f t="shared" si="1"/>
        <v>~OP5&amp;~OP4&amp; OP3&amp; OP2&amp; OP1&amp; OP0</v>
      </c>
      <c r="AJ62" s="36" t="str">
        <f t="shared" si="1"/>
        <v xml:space="preserve"> OP5&amp;~OP4&amp;~OP3&amp;~OP2&amp;~OP1&amp; OP0</v>
      </c>
      <c r="AK62" s="36" t="str">
        <f t="shared" si="1"/>
        <v>~OP5&amp;~OP4&amp;~OP3&amp; OP2&amp; OP1&amp; OP0</v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3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 OP0+</v>
      </c>
      <c r="U63" t="str">
        <f t="shared" si="2"/>
        <v xml:space="preserve"> OP5&amp;~OP4&amp;~OP3&amp;~OP2&amp; OP1&amp; OP0+ OP5&amp;~OP4&amp;~OP3&amp;~OP2&amp;~OP1&amp;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 OP0+~OP5&amp;~OP4&amp;~OP3&amp; OP2&amp; OP1&amp; OP0+</v>
      </c>
      <c r="AH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 F5&amp;~F4&amp;~F3&amp; F2&amp; F1&amp;~F0+</v>
      </c>
      <c r="AI63" t="str">
        <f t="shared" si="2"/>
        <v>~OP5&amp;~OP4&amp; OP3&amp; OP2&amp; OP1&amp; OP0+</v>
      </c>
      <c r="AJ63" t="str">
        <f t="shared" si="2"/>
        <v xml:space="preserve"> OP5&amp;~OP4&amp;~OP3&amp;~OP2&amp;~OP1&amp; OP0+</v>
      </c>
      <c r="AK63" t="str">
        <f t="shared" si="2"/>
        <v>~OP5&amp;~OP4&amp;~OP3&amp; OP2&amp; OP1&amp; OP0+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" x14ac:dyDescent="0.5">
      <c r="V65" s="70" t="s">
        <v>115</v>
      </c>
      <c r="W65" s="70"/>
      <c r="X65" s="70"/>
      <c r="Y65" s="70"/>
      <c r="Z65" s="70"/>
      <c r="AA65" s="70"/>
      <c r="AB65" s="70"/>
      <c r="AC65" s="70"/>
      <c r="AD65" s="70"/>
      <c r="AE65" s="70"/>
      <c r="AF65" s="70"/>
    </row>
    <row r="67" spans="18:32" ht="16.5" x14ac:dyDescent="0.3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5" priority="5" operator="equal">
      <formula>1</formula>
    </cfRule>
  </conditionalFormatting>
  <conditionalFormatting sqref="Q64:AF64 Q1:AF1 Q68:AF1048576 Q67 S67:AF67 Q66:AF66 Q65:V65 Q2:AQ3">
    <cfRule type="cellIs" dxfId="4" priority="9" operator="equal">
      <formula>1</formula>
    </cfRule>
  </conditionalFormatting>
  <conditionalFormatting sqref="AG64:AJ1048576 AG1:AQ1">
    <cfRule type="cellIs" dxfId="3" priority="7" operator="equal">
      <formula>1</formula>
    </cfRule>
  </conditionalFormatting>
  <conditionalFormatting sqref="Q4:AQ61">
    <cfRule type="cellIs" dxfId="2" priority="1" operator="equal">
      <formula>1</formula>
    </cfRule>
  </conditionalFormatting>
  <dataValidations xWindow="1746" yWindow="586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tabSelected="1" workbookViewId="0">
      <selection activeCell="B36" sqref="B36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16</v>
      </c>
      <c r="B1" s="9" t="s">
        <v>55</v>
      </c>
      <c r="C1" s="10" t="s">
        <v>56</v>
      </c>
    </row>
    <row r="2" spans="1:3" ht="18" customHeight="1" x14ac:dyDescent="0.3">
      <c r="A2" s="11" t="s">
        <v>57</v>
      </c>
      <c r="B2" s="12">
        <v>0</v>
      </c>
      <c r="C2" s="13" t="s">
        <v>58</v>
      </c>
    </row>
    <row r="3" spans="1:3" ht="18" customHeight="1" x14ac:dyDescent="0.3">
      <c r="A3" s="11" t="s">
        <v>59</v>
      </c>
      <c r="B3" s="12">
        <v>1</v>
      </c>
      <c r="C3" s="13" t="s">
        <v>60</v>
      </c>
    </row>
    <row r="4" spans="1:3" ht="18" customHeight="1" x14ac:dyDescent="0.3">
      <c r="A4" s="11" t="s">
        <v>61</v>
      </c>
      <c r="B4" s="12">
        <v>2</v>
      </c>
      <c r="C4" s="13" t="s">
        <v>62</v>
      </c>
    </row>
    <row r="5" spans="1:3" ht="18" customHeight="1" x14ac:dyDescent="0.45">
      <c r="A5" s="11" t="s">
        <v>63</v>
      </c>
      <c r="B5" s="12">
        <v>3</v>
      </c>
      <c r="C5" s="13" t="s">
        <v>64</v>
      </c>
    </row>
    <row r="6" spans="1:3" ht="18" customHeight="1" x14ac:dyDescent="0.3">
      <c r="A6" s="11" t="s">
        <v>65</v>
      </c>
      <c r="B6" s="12">
        <v>4</v>
      </c>
      <c r="C6" s="13" t="s">
        <v>66</v>
      </c>
    </row>
    <row r="7" spans="1:3" ht="18" customHeight="1" x14ac:dyDescent="0.3">
      <c r="A7" s="11" t="s">
        <v>67</v>
      </c>
      <c r="B7" s="12">
        <v>5</v>
      </c>
      <c r="C7" s="13" t="s">
        <v>68</v>
      </c>
    </row>
    <row r="8" spans="1:3" ht="18" customHeight="1" x14ac:dyDescent="0.3">
      <c r="A8" s="11" t="s">
        <v>69</v>
      </c>
      <c r="B8" s="12">
        <v>6</v>
      </c>
      <c r="C8" s="13" t="s">
        <v>70</v>
      </c>
    </row>
    <row r="9" spans="1:3" ht="18" customHeight="1" x14ac:dyDescent="0.3">
      <c r="A9" s="11" t="s">
        <v>71</v>
      </c>
      <c r="B9" s="12">
        <v>7</v>
      </c>
      <c r="C9" s="13" t="s">
        <v>72</v>
      </c>
    </row>
    <row r="10" spans="1:3" ht="18" customHeight="1" x14ac:dyDescent="0.3">
      <c r="A10" s="11">
        <v>1000</v>
      </c>
      <c r="B10" s="12">
        <v>8</v>
      </c>
      <c r="C10" s="13" t="s">
        <v>73</v>
      </c>
    </row>
    <row r="11" spans="1:3" ht="18" customHeight="1" x14ac:dyDescent="0.3">
      <c r="A11" s="11">
        <v>1001</v>
      </c>
      <c r="B11" s="12">
        <v>9</v>
      </c>
      <c r="C11" s="13" t="s">
        <v>74</v>
      </c>
    </row>
    <row r="12" spans="1:3" ht="18" customHeight="1" x14ac:dyDescent="0.3">
      <c r="A12" s="11">
        <v>1010</v>
      </c>
      <c r="B12" s="12">
        <v>10</v>
      </c>
      <c r="C12" s="13" t="s">
        <v>75</v>
      </c>
    </row>
    <row r="13" spans="1:3" ht="18" customHeight="1" x14ac:dyDescent="0.3">
      <c r="A13" s="11">
        <v>1011</v>
      </c>
      <c r="B13" s="12">
        <v>11</v>
      </c>
      <c r="C13" s="13" t="s">
        <v>76</v>
      </c>
    </row>
    <row r="14" spans="1:3" ht="18" customHeight="1" x14ac:dyDescent="0.3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D14" sqref="D14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49999999999999" customHeight="1" x14ac:dyDescent="0.4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49999999999999" customHeight="1" x14ac:dyDescent="0.4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49999999999999" customHeight="1" x14ac:dyDescent="0.4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49999999999999" customHeight="1" x14ac:dyDescent="0.4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49999999999999" customHeight="1" x14ac:dyDescent="0.4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49999999999999" customHeight="1" x14ac:dyDescent="0.4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49999999999999" customHeight="1" x14ac:dyDescent="0.4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49999999999999" customHeight="1" x14ac:dyDescent="0.4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49999999999999" customHeight="1" x14ac:dyDescent="0.4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49999999999999" customHeight="1" x14ac:dyDescent="0.4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49999999999999" customHeight="1" x14ac:dyDescent="0.4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49999999999999" customHeight="1" x14ac:dyDescent="0.4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N A</cp:lastModifiedBy>
  <dcterms:created xsi:type="dcterms:W3CDTF">2015-06-05T18:19:00Z</dcterms:created>
  <dcterms:modified xsi:type="dcterms:W3CDTF">2021-03-10T03:48:52Z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