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PrincipiosdeOptimizacin-Profesores/Documentos compartidos/General/2024-10/11 - ModelamientoBinarias/"/>
    </mc:Choice>
  </mc:AlternateContent>
  <xr:revisionPtr revIDLastSave="858" documentId="13_ncr:1_{A40D9B00-244C-824E-9976-9B0C98EE499D}" xr6:coauthVersionLast="47" xr6:coauthVersionMax="47" xr10:uidLastSave="{2CB5AAFD-41C8-4411-AD49-77D241791E56}"/>
  <bookViews>
    <workbookView xWindow="-110" yWindow="-110" windowWidth="19420" windowHeight="10300" activeTab="2" xr2:uid="{E7E6ADAF-08C5-4B35-810B-58AE9D3CA7E8}"/>
  </bookViews>
  <sheets>
    <sheet name="Obras" sheetId="1" r:id="rId1"/>
    <sheet name="Obras con clasificación" sheetId="2" r:id="rId2"/>
    <sheet name="Obras-clasificacion-SUMARSI" sheetId="3" r:id="rId3"/>
  </sheets>
  <definedNames>
    <definedName name="solver_adj" localSheetId="0" hidden="1">Obras!$F$3:$F$102</definedName>
    <definedName name="solver_adj" localSheetId="1" hidden="1">'Obras con clasificación'!$H$3:$H$102</definedName>
    <definedName name="solver_adj" localSheetId="2" hidden="1">'Obras-clasificacion-SUMARSI'!$H$3:$H$102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2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Obras!$F$3:$F$102</definedName>
    <definedName name="solver_lhs1" localSheetId="1" hidden="1">'Obras con clasificación'!$H$3:$H$102</definedName>
    <definedName name="solver_lhs1" localSheetId="2" hidden="1">'Obras-clasificacion-SUMARSI'!$H$3:$H$102</definedName>
    <definedName name="solver_lhs2" localSheetId="0" hidden="1">Obras!$H$3</definedName>
    <definedName name="solver_lhs2" localSheetId="1" hidden="1">'Obras con clasificación'!$K$4</definedName>
    <definedName name="solver_lhs2" localSheetId="2" hidden="1">'Obras-clasificacion-SUMARSI'!$K$4</definedName>
    <definedName name="solver_lhs3" localSheetId="0" hidden="1">Obras!#REF!</definedName>
    <definedName name="solver_lhs3" localSheetId="1" hidden="1">'Obras con clasificación'!$K$8:$K$11</definedName>
    <definedName name="solver_lhs3" localSheetId="2" hidden="1">'Obras-clasificacion-SUMARSI'!$K$8:$K$11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3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Obras!$M$1</definedName>
    <definedName name="solver_opt" localSheetId="1" hidden="1">'Obras con clasificación'!$L$13</definedName>
    <definedName name="solver_opt" localSheetId="2" hidden="1">'Obras-clasificacion-SUMARSI'!$L$13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2</definedName>
    <definedName name="solver_rbv" localSheetId="2" hidden="1">2</definedName>
    <definedName name="solver_rel1" localSheetId="0" hidden="1">5</definedName>
    <definedName name="solver_rel1" localSheetId="1" hidden="1">5</definedName>
    <definedName name="solver_rel1" localSheetId="2" hidden="1">5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hs1" localSheetId="0" hidden="1">"binario"</definedName>
    <definedName name="solver_rhs1" localSheetId="1" hidden="1">"binario"</definedName>
    <definedName name="solver_rhs1" localSheetId="2" hidden="1">"binario"</definedName>
    <definedName name="solver_rhs2" localSheetId="0" hidden="1">Obras!$J$3</definedName>
    <definedName name="solver_rhs2" localSheetId="1" hidden="1">'Obras con clasificación'!$M$4</definedName>
    <definedName name="solver_rhs2" localSheetId="2" hidden="1">'Obras-clasificacion-SUMARSI'!$M$4</definedName>
    <definedName name="solver_rhs3" localSheetId="0" hidden="1">0</definedName>
    <definedName name="solver_rhs3" localSheetId="1" hidden="1">'Obras con clasificación'!$M$8:$M$11</definedName>
    <definedName name="solver_rhs3" localSheetId="2" hidden="1">'Obras-clasificacion-SUMARSI'!$M$8:$M$11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0.000000001</definedName>
    <definedName name="solver_tol" localSheetId="2" hidden="1">0.000000001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3" l="1"/>
  <c r="K8" i="2"/>
  <c r="K9" i="3"/>
  <c r="K10" i="3"/>
  <c r="K11" i="3"/>
  <c r="L13" i="3"/>
  <c r="M11" i="3"/>
  <c r="M10" i="3"/>
  <c r="M9" i="3"/>
  <c r="M8" i="3"/>
  <c r="K4" i="3"/>
  <c r="B2" i="3" a="1"/>
  <c r="B2" i="3" s="1"/>
  <c r="K4" i="2"/>
  <c r="L13" i="2"/>
  <c r="M8" i="2"/>
  <c r="K9" i="2"/>
  <c r="G102" i="1"/>
  <c r="M11" i="2"/>
  <c r="K11" i="2"/>
  <c r="K10" i="2"/>
  <c r="M9" i="2"/>
  <c r="M10" i="2"/>
  <c r="M1" i="1"/>
  <c r="H3" i="1"/>
  <c r="B2" i="2" a="1"/>
  <c r="B2" i="2" s="1"/>
  <c r="E3" i="1" a="1"/>
  <c r="E3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<sst xmlns="http://schemas.openxmlformats.org/spreadsheetml/2006/main" count="476" uniqueCount="21">
  <si>
    <t>Obra</t>
  </si>
  <si>
    <t>Costo de ejecución (en millones de pesos)</t>
  </si>
  <si>
    <t># de empleos generados (en miles de personas)</t>
  </si>
  <si>
    <t>Variables</t>
  </si>
  <si>
    <t>Restricción de presupuesto</t>
  </si>
  <si>
    <t>F.O</t>
  </si>
  <si>
    <t>1: ejecuto
0: no ejecuto</t>
  </si>
  <si>
    <t>&lt;=</t>
  </si>
  <si>
    <t xml:space="preserve">Tipo de vía </t>
  </si>
  <si>
    <t>Tipo de vía</t>
  </si>
  <si>
    <t>Restricción de mínimo de obras</t>
  </si>
  <si>
    <t>Porcentaje mínimo</t>
  </si>
  <si>
    <t>&gt;=</t>
  </si>
  <si>
    <t>Metrovía</t>
  </si>
  <si>
    <t>Vía principal</t>
  </si>
  <si>
    <t>Vía secundaria</t>
  </si>
  <si>
    <t># de empleos generados (en miles)</t>
  </si>
  <si>
    <t>Ciclorruta</t>
  </si>
  <si>
    <t>L.I.</t>
  </si>
  <si>
    <t>&lt;=, =, &gt;=</t>
  </si>
  <si>
    <t>L.D.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</si>
</sst>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9">
    <font>
      <sz val="11"/>
      <color theme="1"/>
      <name val="Calibri"/>
      <family val="2"/>
      <scheme val="minor"/>
    </font>
    <font>
      <b/>
      <sz val="10"/>
      <color theme="1"/>
      <name val="Calibri (Cuerpo)_x0000_"/>
    </font>
    <font>
      <sz val="10"/>
      <color theme="1"/>
      <name val="Calibri (Cuerpo)_x0000_"/>
    </font>
    <font>
      <sz val="11"/>
      <color theme="0"/>
      <name val="Calibri"/>
      <family val="2"/>
      <scheme val="minor"/>
    </font>
    <font>
      <b/>
      <sz val="10"/>
      <color theme="0"/>
      <name val="Calibri (Cuerpo)_x0000_"/>
    </font>
    <font>
      <b/>
      <sz val="11"/>
      <color theme="0"/>
      <name val="Calibri"/>
      <family val="2"/>
      <scheme val="minor"/>
    </font>
    <font>
      <b/>
      <sz val="10"/>
      <color rgb="FF002060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BFBEC"/>
        <bgColor indexed="64"/>
      </patternFill>
    </fill>
    <fill>
      <patternFill patternType="solid">
        <fgColor rgb="FFEBEBF5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3" fillId="2" borderId="0" xfId="0" applyFont="1" applyFill="1"/>
    <xf numFmtId="0" fontId="6" fillId="0" borderId="4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 readingOrder="1"/>
    </xf>
    <xf numFmtId="0" fontId="0" fillId="9" borderId="6" xfId="0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6" fillId="0" borderId="7" xfId="0" applyFont="1" applyBorder="1" applyAlignment="1">
      <alignment horizontal="center" vertical="center" wrapText="1" readingOrder="1"/>
    </xf>
    <xf numFmtId="164" fontId="7" fillId="0" borderId="10" xfId="0" applyNumberFormat="1" applyFont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5" borderId="6" xfId="0" applyFont="1" applyFill="1" applyBorder="1" applyAlignment="1">
      <alignment horizontal="center" vertical="center" wrapText="1" readingOrder="1"/>
    </xf>
    <xf numFmtId="0" fontId="1" fillId="6" borderId="6" xfId="0" applyFont="1" applyFill="1" applyBorder="1" applyAlignment="1">
      <alignment horizontal="center" vertical="center" wrapText="1" readingOrder="1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center" vertical="center" wrapText="1" readingOrder="1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 readingOrder="1"/>
    </xf>
    <xf numFmtId="0" fontId="2" fillId="7" borderId="10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0" fillId="7" borderId="3" xfId="0" applyFill="1" applyBorder="1" applyAlignment="1">
      <alignment horizontal="center" vertical="center"/>
    </xf>
    <xf numFmtId="9" fontId="0" fillId="0" borderId="0" xfId="0" applyNumberFormat="1"/>
    <xf numFmtId="44" fontId="0" fillId="8" borderId="6" xfId="1" applyFont="1" applyFill="1" applyBorder="1" applyAlignment="1">
      <alignment horizontal="center" vertical="center"/>
    </xf>
    <xf numFmtId="44" fontId="0" fillId="8" borderId="10" xfId="1" applyFont="1" applyFill="1" applyBorder="1" applyAlignment="1">
      <alignment horizontal="center" vertical="center"/>
    </xf>
    <xf numFmtId="164" fontId="0" fillId="9" borderId="6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EEDD"/>
      <color rgb="FFFFFFD9"/>
      <color rgb="FFEBEBF5"/>
      <color rgb="FFEBFB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4A87-00CA-4C37-9969-F20691351249}">
  <sheetPr codeName="Hoja1"/>
  <dimension ref="A1:M102"/>
  <sheetViews>
    <sheetView showGridLines="0" zoomScale="70" zoomScaleNormal="70" workbookViewId="0">
      <selection activeCell="H2" sqref="H2:J2"/>
    </sheetView>
  </sheetViews>
  <sheetFormatPr baseColWidth="10" defaultColWidth="10.81640625" defaultRowHeight="14.5"/>
  <cols>
    <col min="1" max="1" width="6.6328125" style="1" customWidth="1"/>
    <col min="2" max="2" width="23.453125" style="1" customWidth="1"/>
    <col min="3" max="3" width="23" style="1" customWidth="1"/>
    <col min="4" max="4" width="10.81640625" style="1"/>
    <col min="5" max="5" width="6.81640625" style="1" bestFit="1" customWidth="1"/>
    <col min="6" max="6" width="15.81640625" style="1" customWidth="1"/>
    <col min="7" max="8" width="10.81640625" style="1"/>
    <col min="9" max="9" width="14.81640625" style="1" customWidth="1"/>
    <col min="10" max="10" width="11.6328125" style="1" customWidth="1"/>
    <col min="11" max="16384" width="10.81640625" style="1"/>
  </cols>
  <sheetData>
    <row r="1" spans="1:13" ht="26">
      <c r="A1" s="5" t="s">
        <v>0</v>
      </c>
      <c r="B1" s="7" t="s">
        <v>1</v>
      </c>
      <c r="C1" s="8" t="s">
        <v>16</v>
      </c>
      <c r="E1" s="40" t="s">
        <v>3</v>
      </c>
      <c r="F1" s="40"/>
      <c r="H1" s="41" t="s">
        <v>4</v>
      </c>
      <c r="I1" s="41"/>
      <c r="J1" s="42"/>
      <c r="L1" s="11" t="s">
        <v>5</v>
      </c>
      <c r="M1" s="12">
        <f>SUMPRODUCT(C2:C101,F3:F102)</f>
        <v>133.00000000000003</v>
      </c>
    </row>
    <row r="2" spans="1:13" ht="26">
      <c r="A2" s="5" cm="1">
        <f t="array" ref="A2:A101">_xlfn.SEQUENCE(100,,1)</f>
        <v>1</v>
      </c>
      <c r="B2" s="13">
        <v>2.1</v>
      </c>
      <c r="C2" s="13">
        <v>1.9</v>
      </c>
      <c r="E2" s="7" t="s">
        <v>0</v>
      </c>
      <c r="F2" s="8" t="s">
        <v>6</v>
      </c>
      <c r="H2" s="7" t="s">
        <v>18</v>
      </c>
      <c r="I2" s="7" t="s">
        <v>19</v>
      </c>
      <c r="J2" s="7" t="s">
        <v>20</v>
      </c>
    </row>
    <row r="3" spans="1:13">
      <c r="A3" s="5">
        <v>2</v>
      </c>
      <c r="B3" s="13">
        <v>2.5</v>
      </c>
      <c r="C3" s="13">
        <v>2.4</v>
      </c>
      <c r="E3" s="34" cm="1">
        <f t="array" ref="E3:E102">_xlfn.SEQUENCE(100,,1)</f>
        <v>1</v>
      </c>
      <c r="F3" s="35">
        <v>1</v>
      </c>
      <c r="H3" s="37">
        <f>SUMPRODUCT(F3:F102,B2:B101)</f>
        <v>100.00000000000001</v>
      </c>
      <c r="I3" s="9" t="s">
        <v>7</v>
      </c>
      <c r="J3" s="38">
        <v>100</v>
      </c>
    </row>
    <row r="4" spans="1:13">
      <c r="A4" s="5">
        <v>3</v>
      </c>
      <c r="B4" s="13">
        <v>0.8</v>
      </c>
      <c r="C4" s="13">
        <v>1.6</v>
      </c>
      <c r="E4" s="34">
        <v>2</v>
      </c>
      <c r="F4" s="35">
        <v>1</v>
      </c>
    </row>
    <row r="5" spans="1:13">
      <c r="A5" s="5">
        <v>4</v>
      </c>
      <c r="B5" s="13">
        <v>1.5</v>
      </c>
      <c r="C5" s="13">
        <v>1</v>
      </c>
      <c r="E5" s="34">
        <v>3</v>
      </c>
      <c r="F5" s="35">
        <v>1</v>
      </c>
    </row>
    <row r="6" spans="1:13">
      <c r="A6" s="5">
        <v>5</v>
      </c>
      <c r="B6" s="13">
        <v>2.2999999999999998</v>
      </c>
      <c r="C6" s="13">
        <v>1.3</v>
      </c>
      <c r="E6" s="34">
        <v>4</v>
      </c>
      <c r="F6" s="35">
        <v>1</v>
      </c>
    </row>
    <row r="7" spans="1:13">
      <c r="A7" s="5">
        <v>6</v>
      </c>
      <c r="B7" s="13">
        <v>2.2000000000000002</v>
      </c>
      <c r="C7" s="13">
        <v>2.7</v>
      </c>
      <c r="E7" s="34">
        <v>5</v>
      </c>
      <c r="F7" s="35">
        <v>0</v>
      </c>
    </row>
    <row r="8" spans="1:13">
      <c r="A8" s="5">
        <v>7</v>
      </c>
      <c r="B8" s="13">
        <v>0.8</v>
      </c>
      <c r="C8" s="13">
        <v>0.2</v>
      </c>
      <c r="E8" s="34">
        <v>6</v>
      </c>
      <c r="F8" s="35">
        <v>1</v>
      </c>
    </row>
    <row r="9" spans="1:13">
      <c r="A9" s="5">
        <v>8</v>
      </c>
      <c r="B9" s="13">
        <v>2.1</v>
      </c>
      <c r="C9" s="13">
        <v>0.1</v>
      </c>
      <c r="E9" s="34">
        <v>7</v>
      </c>
      <c r="F9" s="35">
        <v>0</v>
      </c>
    </row>
    <row r="10" spans="1:13">
      <c r="A10" s="5">
        <v>9</v>
      </c>
      <c r="B10" s="13">
        <v>2.4</v>
      </c>
      <c r="C10" s="13">
        <v>2.2999999999999998</v>
      </c>
      <c r="E10" s="34">
        <v>8</v>
      </c>
      <c r="F10" s="35">
        <v>0</v>
      </c>
    </row>
    <row r="11" spans="1:13">
      <c r="A11" s="5">
        <v>10</v>
      </c>
      <c r="B11" s="13">
        <v>2</v>
      </c>
      <c r="C11" s="13">
        <v>2.8</v>
      </c>
      <c r="E11" s="34">
        <v>9</v>
      </c>
      <c r="F11" s="35">
        <v>1</v>
      </c>
    </row>
    <row r="12" spans="1:13">
      <c r="A12" s="5">
        <v>11</v>
      </c>
      <c r="B12" s="13">
        <v>2.2000000000000002</v>
      </c>
      <c r="C12" s="13">
        <v>1.1000000000000001</v>
      </c>
      <c r="E12" s="34">
        <v>10</v>
      </c>
      <c r="F12" s="35">
        <v>1</v>
      </c>
      <c r="J12"/>
      <c r="K12"/>
    </row>
    <row r="13" spans="1:13">
      <c r="A13" s="5">
        <v>12</v>
      </c>
      <c r="B13" s="13">
        <v>3</v>
      </c>
      <c r="C13" s="13">
        <v>1.1000000000000001</v>
      </c>
      <c r="E13" s="34">
        <v>11</v>
      </c>
      <c r="F13" s="35">
        <v>0</v>
      </c>
      <c r="J13"/>
      <c r="K13"/>
    </row>
    <row r="14" spans="1:13">
      <c r="A14" s="5">
        <v>13</v>
      </c>
      <c r="B14" s="13">
        <v>2.4</v>
      </c>
      <c r="C14" s="13">
        <v>1.7</v>
      </c>
      <c r="E14" s="34">
        <v>12</v>
      </c>
      <c r="F14" s="35">
        <v>0</v>
      </c>
      <c r="J14"/>
      <c r="K14"/>
    </row>
    <row r="15" spans="1:13">
      <c r="A15" s="5">
        <v>14</v>
      </c>
      <c r="B15" s="13">
        <v>2.2000000000000002</v>
      </c>
      <c r="C15" s="13">
        <v>1.3</v>
      </c>
      <c r="E15" s="34">
        <v>13</v>
      </c>
      <c r="F15" s="35">
        <v>1</v>
      </c>
    </row>
    <row r="16" spans="1:13">
      <c r="A16" s="5">
        <v>15</v>
      </c>
      <c r="B16" s="13">
        <v>0.7</v>
      </c>
      <c r="C16" s="13">
        <v>1</v>
      </c>
      <c r="E16" s="34">
        <v>14</v>
      </c>
      <c r="F16" s="35">
        <v>0</v>
      </c>
    </row>
    <row r="17" spans="1:6">
      <c r="A17" s="5">
        <v>16</v>
      </c>
      <c r="B17" s="13">
        <v>0.3</v>
      </c>
      <c r="C17" s="13">
        <v>0.2</v>
      </c>
      <c r="E17" s="34">
        <v>15</v>
      </c>
      <c r="F17" s="35">
        <v>1</v>
      </c>
    </row>
    <row r="18" spans="1:6">
      <c r="A18" s="5">
        <v>17</v>
      </c>
      <c r="B18" s="13">
        <v>1.7</v>
      </c>
      <c r="C18" s="13">
        <v>1.6</v>
      </c>
      <c r="E18" s="34">
        <v>16</v>
      </c>
      <c r="F18" s="35">
        <v>1</v>
      </c>
    </row>
    <row r="19" spans="1:6">
      <c r="A19" s="5">
        <v>18</v>
      </c>
      <c r="B19" s="13">
        <v>2</v>
      </c>
      <c r="C19" s="13">
        <v>2.7</v>
      </c>
      <c r="E19" s="34">
        <v>17</v>
      </c>
      <c r="F19" s="35">
        <v>1</v>
      </c>
    </row>
    <row r="20" spans="1:6">
      <c r="A20" s="5">
        <v>19</v>
      </c>
      <c r="B20" s="13">
        <v>1.4</v>
      </c>
      <c r="C20" s="13">
        <v>1.8</v>
      </c>
      <c r="E20" s="34">
        <v>18</v>
      </c>
      <c r="F20" s="35">
        <v>1</v>
      </c>
    </row>
    <row r="21" spans="1:6">
      <c r="A21" s="5">
        <v>20</v>
      </c>
      <c r="B21" s="13">
        <v>0.6</v>
      </c>
      <c r="C21" s="13">
        <v>2.7</v>
      </c>
      <c r="E21" s="34">
        <v>19</v>
      </c>
      <c r="F21" s="35">
        <v>1</v>
      </c>
    </row>
    <row r="22" spans="1:6">
      <c r="A22" s="5">
        <v>21</v>
      </c>
      <c r="B22" s="13">
        <v>2.4</v>
      </c>
      <c r="C22" s="13">
        <v>0.2</v>
      </c>
      <c r="E22" s="34">
        <v>20</v>
      </c>
      <c r="F22" s="35">
        <v>1</v>
      </c>
    </row>
    <row r="23" spans="1:6">
      <c r="A23" s="5">
        <v>22</v>
      </c>
      <c r="B23" s="13">
        <v>1.5</v>
      </c>
      <c r="C23" s="13">
        <v>0.4</v>
      </c>
      <c r="E23" s="34">
        <v>21</v>
      </c>
      <c r="F23" s="35">
        <v>0</v>
      </c>
    </row>
    <row r="24" spans="1:6">
      <c r="A24" s="5">
        <v>23</v>
      </c>
      <c r="B24" s="13">
        <v>1</v>
      </c>
      <c r="C24" s="13">
        <v>1.9</v>
      </c>
      <c r="E24" s="34">
        <v>22</v>
      </c>
      <c r="F24" s="35">
        <v>0</v>
      </c>
    </row>
    <row r="25" spans="1:6">
      <c r="A25" s="5">
        <v>24</v>
      </c>
      <c r="B25" s="13">
        <v>2.5</v>
      </c>
      <c r="C25" s="13">
        <v>1.9</v>
      </c>
      <c r="E25" s="34">
        <v>23</v>
      </c>
      <c r="F25" s="35">
        <v>1</v>
      </c>
    </row>
    <row r="26" spans="1:6">
      <c r="A26" s="5">
        <v>25</v>
      </c>
      <c r="B26" s="13">
        <v>2.8</v>
      </c>
      <c r="C26" s="13">
        <v>1.6</v>
      </c>
      <c r="E26" s="34">
        <v>24</v>
      </c>
      <c r="F26" s="35">
        <v>1</v>
      </c>
    </row>
    <row r="27" spans="1:6">
      <c r="A27" s="5">
        <v>26</v>
      </c>
      <c r="B27" s="13">
        <v>2.4</v>
      </c>
      <c r="C27" s="13">
        <v>1.7</v>
      </c>
      <c r="E27" s="34">
        <v>25</v>
      </c>
      <c r="F27" s="35">
        <v>1</v>
      </c>
    </row>
    <row r="28" spans="1:6">
      <c r="A28" s="5">
        <v>27</v>
      </c>
      <c r="B28" s="13">
        <v>2.2000000000000002</v>
      </c>
      <c r="C28" s="13">
        <v>1.5</v>
      </c>
      <c r="E28" s="34">
        <v>26</v>
      </c>
      <c r="F28" s="35">
        <v>1</v>
      </c>
    </row>
    <row r="29" spans="1:6">
      <c r="A29" s="5">
        <v>28</v>
      </c>
      <c r="B29" s="13">
        <v>0.8</v>
      </c>
      <c r="C29" s="13">
        <v>1.7</v>
      </c>
      <c r="E29" s="34">
        <v>27</v>
      </c>
      <c r="F29" s="35">
        <v>1</v>
      </c>
    </row>
    <row r="30" spans="1:6">
      <c r="A30" s="5">
        <v>29</v>
      </c>
      <c r="B30" s="13">
        <v>1.7</v>
      </c>
      <c r="C30" s="13">
        <v>2.9</v>
      </c>
      <c r="E30" s="34">
        <v>28</v>
      </c>
      <c r="F30" s="35">
        <v>1</v>
      </c>
    </row>
    <row r="31" spans="1:6">
      <c r="A31" s="5">
        <v>30</v>
      </c>
      <c r="B31" s="13">
        <v>1.1000000000000001</v>
      </c>
      <c r="C31" s="13">
        <v>2.5</v>
      </c>
      <c r="E31" s="34">
        <v>29</v>
      </c>
      <c r="F31" s="35">
        <v>1</v>
      </c>
    </row>
    <row r="32" spans="1:6">
      <c r="A32" s="5">
        <v>31</v>
      </c>
      <c r="B32" s="13">
        <v>2.2999999999999998</v>
      </c>
      <c r="C32" s="13">
        <v>0.2</v>
      </c>
      <c r="E32" s="34">
        <v>30</v>
      </c>
      <c r="F32" s="35">
        <v>1</v>
      </c>
    </row>
    <row r="33" spans="1:6">
      <c r="A33" s="5">
        <v>32</v>
      </c>
      <c r="B33" s="13">
        <v>2.9</v>
      </c>
      <c r="C33" s="13">
        <v>1.7</v>
      </c>
      <c r="E33" s="34">
        <v>31</v>
      </c>
      <c r="F33" s="35">
        <v>0</v>
      </c>
    </row>
    <row r="34" spans="1:6">
      <c r="A34" s="5">
        <v>33</v>
      </c>
      <c r="B34" s="13">
        <v>0.9</v>
      </c>
      <c r="C34" s="13">
        <v>2.2999999999999998</v>
      </c>
      <c r="E34" s="34">
        <v>32</v>
      </c>
      <c r="F34" s="35">
        <v>1</v>
      </c>
    </row>
    <row r="35" spans="1:6">
      <c r="A35" s="5">
        <v>34</v>
      </c>
      <c r="B35" s="13">
        <v>2.6</v>
      </c>
      <c r="C35" s="13">
        <v>2.5</v>
      </c>
      <c r="E35" s="34">
        <v>33</v>
      </c>
      <c r="F35" s="35">
        <v>1</v>
      </c>
    </row>
    <row r="36" spans="1:6">
      <c r="A36" s="5">
        <v>35</v>
      </c>
      <c r="B36" s="13">
        <v>2.7</v>
      </c>
      <c r="C36" s="13">
        <v>2.7</v>
      </c>
      <c r="E36" s="34">
        <v>34</v>
      </c>
      <c r="F36" s="35">
        <v>1</v>
      </c>
    </row>
    <row r="37" spans="1:6">
      <c r="A37" s="5">
        <v>36</v>
      </c>
      <c r="B37" s="13">
        <v>0.3</v>
      </c>
      <c r="C37" s="13">
        <v>0.1</v>
      </c>
      <c r="E37" s="34">
        <v>35</v>
      </c>
      <c r="F37" s="35">
        <v>1</v>
      </c>
    </row>
    <row r="38" spans="1:6">
      <c r="A38" s="5">
        <v>37</v>
      </c>
      <c r="B38" s="13">
        <v>2.7</v>
      </c>
      <c r="C38" s="13">
        <v>0.9</v>
      </c>
      <c r="E38" s="34">
        <v>36</v>
      </c>
      <c r="F38" s="35">
        <v>0</v>
      </c>
    </row>
    <row r="39" spans="1:6">
      <c r="A39" s="5">
        <v>38</v>
      </c>
      <c r="B39" s="13">
        <v>0.2</v>
      </c>
      <c r="C39" s="13">
        <v>2.1</v>
      </c>
      <c r="E39" s="34">
        <v>37</v>
      </c>
      <c r="F39" s="35">
        <v>0</v>
      </c>
    </row>
    <row r="40" spans="1:6">
      <c r="A40" s="5">
        <v>39</v>
      </c>
      <c r="B40" s="13">
        <v>1.1000000000000001</v>
      </c>
      <c r="C40" s="13">
        <v>0.8</v>
      </c>
      <c r="E40" s="34">
        <v>38</v>
      </c>
      <c r="F40" s="35">
        <v>1</v>
      </c>
    </row>
    <row r="41" spans="1:6">
      <c r="A41" s="5">
        <v>40</v>
      </c>
      <c r="B41" s="13">
        <v>2.2000000000000002</v>
      </c>
      <c r="C41" s="13">
        <v>1.1000000000000001</v>
      </c>
      <c r="E41" s="34">
        <v>39</v>
      </c>
      <c r="F41" s="35">
        <v>1</v>
      </c>
    </row>
    <row r="42" spans="1:6">
      <c r="A42" s="5">
        <v>41</v>
      </c>
      <c r="B42" s="13">
        <v>0.5</v>
      </c>
      <c r="C42" s="13">
        <v>2.4</v>
      </c>
      <c r="E42" s="34">
        <v>40</v>
      </c>
      <c r="F42" s="35">
        <v>0</v>
      </c>
    </row>
    <row r="43" spans="1:6">
      <c r="A43" s="5">
        <v>42</v>
      </c>
      <c r="B43" s="13">
        <v>1.4</v>
      </c>
      <c r="C43" s="13">
        <v>2.5</v>
      </c>
      <c r="E43" s="34">
        <v>41</v>
      </c>
      <c r="F43" s="35">
        <v>1</v>
      </c>
    </row>
    <row r="44" spans="1:6">
      <c r="A44" s="5">
        <v>43</v>
      </c>
      <c r="B44" s="13">
        <v>1.8</v>
      </c>
      <c r="C44" s="13">
        <v>0.4</v>
      </c>
      <c r="E44" s="34">
        <v>42</v>
      </c>
      <c r="F44" s="35">
        <v>1</v>
      </c>
    </row>
    <row r="45" spans="1:6">
      <c r="A45" s="5">
        <v>44</v>
      </c>
      <c r="B45" s="13">
        <v>0.6</v>
      </c>
      <c r="C45" s="13">
        <v>2.5</v>
      </c>
      <c r="E45" s="34">
        <v>43</v>
      </c>
      <c r="F45" s="35">
        <v>0</v>
      </c>
    </row>
    <row r="46" spans="1:6">
      <c r="A46" s="5">
        <v>45</v>
      </c>
      <c r="B46" s="13">
        <v>2.7</v>
      </c>
      <c r="C46" s="13">
        <v>0.7</v>
      </c>
      <c r="E46" s="34">
        <v>44</v>
      </c>
      <c r="F46" s="35">
        <v>1</v>
      </c>
    </row>
    <row r="47" spans="1:6">
      <c r="A47" s="5">
        <v>46</v>
      </c>
      <c r="B47" s="13">
        <v>2</v>
      </c>
      <c r="C47" s="13">
        <v>2.7</v>
      </c>
      <c r="E47" s="34">
        <v>45</v>
      </c>
      <c r="F47" s="35">
        <v>0</v>
      </c>
    </row>
    <row r="48" spans="1:6">
      <c r="A48" s="5">
        <v>47</v>
      </c>
      <c r="B48" s="13">
        <v>1.5</v>
      </c>
      <c r="C48" s="13">
        <v>0.1</v>
      </c>
      <c r="E48" s="34">
        <v>46</v>
      </c>
      <c r="F48" s="35">
        <v>1</v>
      </c>
    </row>
    <row r="49" spans="1:6">
      <c r="A49" s="5">
        <v>48</v>
      </c>
      <c r="B49" s="13">
        <v>0.3</v>
      </c>
      <c r="C49" s="13">
        <v>2.9</v>
      </c>
      <c r="E49" s="34">
        <v>47</v>
      </c>
      <c r="F49" s="35">
        <v>0</v>
      </c>
    </row>
    <row r="50" spans="1:6">
      <c r="A50" s="5">
        <v>49</v>
      </c>
      <c r="B50" s="13">
        <v>0.6</v>
      </c>
      <c r="C50" s="13">
        <v>1.4</v>
      </c>
      <c r="E50" s="34">
        <v>48</v>
      </c>
      <c r="F50" s="35">
        <v>1</v>
      </c>
    </row>
    <row r="51" spans="1:6">
      <c r="A51" s="5">
        <v>50</v>
      </c>
      <c r="B51" s="13">
        <v>2</v>
      </c>
      <c r="C51" s="13">
        <v>0.3</v>
      </c>
      <c r="E51" s="34">
        <v>49</v>
      </c>
      <c r="F51" s="35">
        <v>1</v>
      </c>
    </row>
    <row r="52" spans="1:6">
      <c r="A52" s="5">
        <v>51</v>
      </c>
      <c r="B52" s="13">
        <v>1.5</v>
      </c>
      <c r="C52" s="13">
        <v>0.3</v>
      </c>
      <c r="E52" s="34">
        <v>50</v>
      </c>
      <c r="F52" s="35">
        <v>0</v>
      </c>
    </row>
    <row r="53" spans="1:6">
      <c r="A53" s="5">
        <v>52</v>
      </c>
      <c r="B53" s="13">
        <v>2.7</v>
      </c>
      <c r="C53" s="13">
        <v>1</v>
      </c>
      <c r="E53" s="34">
        <v>51</v>
      </c>
      <c r="F53" s="35">
        <v>0</v>
      </c>
    </row>
    <row r="54" spans="1:6">
      <c r="A54" s="5">
        <v>53</v>
      </c>
      <c r="B54" s="13">
        <v>0.1</v>
      </c>
      <c r="C54" s="13">
        <v>2.2999999999999998</v>
      </c>
      <c r="E54" s="34">
        <v>52</v>
      </c>
      <c r="F54" s="35">
        <v>0</v>
      </c>
    </row>
    <row r="55" spans="1:6">
      <c r="A55" s="5">
        <v>54</v>
      </c>
      <c r="B55" s="13">
        <v>2.2000000000000002</v>
      </c>
      <c r="C55" s="13">
        <v>2.8</v>
      </c>
      <c r="E55" s="34">
        <v>53</v>
      </c>
      <c r="F55" s="35">
        <v>1</v>
      </c>
    </row>
    <row r="56" spans="1:6">
      <c r="A56" s="5">
        <v>55</v>
      </c>
      <c r="B56" s="13">
        <v>1.3</v>
      </c>
      <c r="C56" s="13">
        <v>1.5</v>
      </c>
      <c r="E56" s="34">
        <v>54</v>
      </c>
      <c r="F56" s="35">
        <v>1</v>
      </c>
    </row>
    <row r="57" spans="1:6">
      <c r="A57" s="5">
        <v>56</v>
      </c>
      <c r="B57" s="13">
        <v>2.1</v>
      </c>
      <c r="C57" s="13">
        <v>1.6</v>
      </c>
      <c r="E57" s="34">
        <v>55</v>
      </c>
      <c r="F57" s="35">
        <v>1</v>
      </c>
    </row>
    <row r="58" spans="1:6">
      <c r="A58" s="5">
        <v>57</v>
      </c>
      <c r="B58" s="13">
        <v>2.2999999999999998</v>
      </c>
      <c r="C58" s="13">
        <v>0.5</v>
      </c>
      <c r="E58" s="34">
        <v>56</v>
      </c>
      <c r="F58" s="35">
        <v>1</v>
      </c>
    </row>
    <row r="59" spans="1:6">
      <c r="A59" s="5">
        <v>58</v>
      </c>
      <c r="B59" s="13">
        <v>1.1000000000000001</v>
      </c>
      <c r="C59" s="13">
        <v>2.6</v>
      </c>
      <c r="E59" s="34">
        <v>57</v>
      </c>
      <c r="F59" s="35">
        <v>0</v>
      </c>
    </row>
    <row r="60" spans="1:6">
      <c r="A60" s="5">
        <v>59</v>
      </c>
      <c r="B60" s="13">
        <v>2.5</v>
      </c>
      <c r="C60" s="13">
        <v>0.9</v>
      </c>
      <c r="E60" s="34">
        <v>58</v>
      </c>
      <c r="F60" s="35">
        <v>1</v>
      </c>
    </row>
    <row r="61" spans="1:6">
      <c r="A61" s="5">
        <v>60</v>
      </c>
      <c r="B61" s="13">
        <v>1.9</v>
      </c>
      <c r="C61" s="13">
        <v>1.6</v>
      </c>
      <c r="E61" s="34">
        <v>59</v>
      </c>
      <c r="F61" s="35">
        <v>0</v>
      </c>
    </row>
    <row r="62" spans="1:6">
      <c r="A62" s="5">
        <v>61</v>
      </c>
      <c r="B62" s="13">
        <v>2.1</v>
      </c>
      <c r="C62" s="13">
        <v>0.7</v>
      </c>
      <c r="E62" s="34">
        <v>60</v>
      </c>
      <c r="F62" s="35">
        <v>1</v>
      </c>
    </row>
    <row r="63" spans="1:6">
      <c r="A63" s="5">
        <v>62</v>
      </c>
      <c r="B63" s="13">
        <v>2.9</v>
      </c>
      <c r="C63" s="13">
        <v>1.8</v>
      </c>
      <c r="E63" s="34">
        <v>61</v>
      </c>
      <c r="F63" s="35">
        <v>0</v>
      </c>
    </row>
    <row r="64" spans="1:6">
      <c r="A64" s="5">
        <v>63</v>
      </c>
      <c r="B64" s="13">
        <v>2</v>
      </c>
      <c r="C64" s="13">
        <v>0.6</v>
      </c>
      <c r="E64" s="34">
        <v>62</v>
      </c>
      <c r="F64" s="35">
        <v>1</v>
      </c>
    </row>
    <row r="65" spans="1:6">
      <c r="A65" s="5">
        <v>64</v>
      </c>
      <c r="B65" s="13">
        <v>3</v>
      </c>
      <c r="C65" s="13">
        <v>0.8</v>
      </c>
      <c r="E65" s="34">
        <v>63</v>
      </c>
      <c r="F65" s="35">
        <v>0</v>
      </c>
    </row>
    <row r="66" spans="1:6">
      <c r="A66" s="5">
        <v>65</v>
      </c>
      <c r="B66" s="13">
        <v>0.5</v>
      </c>
      <c r="C66" s="13">
        <v>0.6</v>
      </c>
      <c r="E66" s="34">
        <v>64</v>
      </c>
      <c r="F66" s="35">
        <v>0</v>
      </c>
    </row>
    <row r="67" spans="1:6">
      <c r="A67" s="5">
        <v>66</v>
      </c>
      <c r="B67" s="13">
        <v>2.2999999999999998</v>
      </c>
      <c r="C67" s="13">
        <v>2.4</v>
      </c>
      <c r="E67" s="34">
        <v>65</v>
      </c>
      <c r="F67" s="35">
        <v>1</v>
      </c>
    </row>
    <row r="68" spans="1:6">
      <c r="A68" s="5">
        <v>67</v>
      </c>
      <c r="B68" s="13">
        <v>1</v>
      </c>
      <c r="C68" s="13">
        <v>1.7</v>
      </c>
      <c r="E68" s="34">
        <v>66</v>
      </c>
      <c r="F68" s="35">
        <v>1</v>
      </c>
    </row>
    <row r="69" spans="1:6">
      <c r="A69" s="5">
        <v>68</v>
      </c>
      <c r="B69" s="13">
        <v>0.8</v>
      </c>
      <c r="C69" s="13">
        <v>1.8</v>
      </c>
      <c r="E69" s="34">
        <v>67</v>
      </c>
      <c r="F69" s="35">
        <v>1</v>
      </c>
    </row>
    <row r="70" spans="1:6">
      <c r="A70" s="5">
        <v>69</v>
      </c>
      <c r="B70" s="13">
        <v>1.7</v>
      </c>
      <c r="C70" s="13">
        <v>2.2999999999999998</v>
      </c>
      <c r="E70" s="34">
        <v>68</v>
      </c>
      <c r="F70" s="35">
        <v>1</v>
      </c>
    </row>
    <row r="71" spans="1:6">
      <c r="A71" s="5">
        <v>70</v>
      </c>
      <c r="B71" s="13">
        <v>0.4</v>
      </c>
      <c r="C71" s="13">
        <v>1.3</v>
      </c>
      <c r="E71" s="34">
        <v>69</v>
      </c>
      <c r="F71" s="35">
        <v>1</v>
      </c>
    </row>
    <row r="72" spans="1:6">
      <c r="A72" s="5">
        <v>71</v>
      </c>
      <c r="B72" s="13">
        <v>2.5</v>
      </c>
      <c r="C72" s="13">
        <v>1.3</v>
      </c>
      <c r="E72" s="34">
        <v>70</v>
      </c>
      <c r="F72" s="35">
        <v>1</v>
      </c>
    </row>
    <row r="73" spans="1:6">
      <c r="A73" s="5">
        <v>72</v>
      </c>
      <c r="B73" s="13">
        <v>1.8</v>
      </c>
      <c r="C73" s="13">
        <v>0.5</v>
      </c>
      <c r="E73" s="34">
        <v>71</v>
      </c>
      <c r="F73" s="35">
        <v>0</v>
      </c>
    </row>
    <row r="74" spans="1:6">
      <c r="A74" s="5">
        <v>73</v>
      </c>
      <c r="B74" s="13">
        <v>2.1</v>
      </c>
      <c r="C74" s="13">
        <v>2.9</v>
      </c>
      <c r="E74" s="34">
        <v>72</v>
      </c>
      <c r="F74" s="35">
        <v>0</v>
      </c>
    </row>
    <row r="75" spans="1:6">
      <c r="A75" s="5">
        <v>74</v>
      </c>
      <c r="B75" s="13">
        <v>2.1</v>
      </c>
      <c r="C75" s="13">
        <v>2.4</v>
      </c>
      <c r="E75" s="34">
        <v>73</v>
      </c>
      <c r="F75" s="35">
        <v>1</v>
      </c>
    </row>
    <row r="76" spans="1:6">
      <c r="A76" s="5">
        <v>75</v>
      </c>
      <c r="B76" s="13">
        <v>2.2999999999999998</v>
      </c>
      <c r="C76" s="13">
        <v>0.2</v>
      </c>
      <c r="E76" s="34">
        <v>74</v>
      </c>
      <c r="F76" s="35">
        <v>1</v>
      </c>
    </row>
    <row r="77" spans="1:6">
      <c r="A77" s="5">
        <v>76</v>
      </c>
      <c r="B77" s="13">
        <v>1.8</v>
      </c>
      <c r="C77" s="13">
        <v>1.9</v>
      </c>
      <c r="E77" s="34">
        <v>75</v>
      </c>
      <c r="F77" s="35">
        <v>0</v>
      </c>
    </row>
    <row r="78" spans="1:6">
      <c r="A78" s="5">
        <v>77</v>
      </c>
      <c r="B78" s="13">
        <v>2.5</v>
      </c>
      <c r="C78" s="13">
        <v>2.7</v>
      </c>
      <c r="E78" s="34">
        <v>76</v>
      </c>
      <c r="F78" s="35">
        <v>1</v>
      </c>
    </row>
    <row r="79" spans="1:6">
      <c r="A79" s="5">
        <v>78</v>
      </c>
      <c r="B79" s="13">
        <v>0.7</v>
      </c>
      <c r="C79" s="13">
        <v>0.1</v>
      </c>
      <c r="E79" s="34">
        <v>77</v>
      </c>
      <c r="F79" s="35">
        <v>1</v>
      </c>
    </row>
    <row r="80" spans="1:6">
      <c r="A80" s="5">
        <v>79</v>
      </c>
      <c r="B80" s="13">
        <v>0.5</v>
      </c>
      <c r="C80" s="13">
        <v>1.7</v>
      </c>
      <c r="E80" s="34">
        <v>78</v>
      </c>
      <c r="F80" s="35">
        <v>0</v>
      </c>
    </row>
    <row r="81" spans="1:6">
      <c r="A81" s="5">
        <v>80</v>
      </c>
      <c r="B81" s="13">
        <v>0.4</v>
      </c>
      <c r="C81" s="13">
        <v>0.5</v>
      </c>
      <c r="E81" s="34">
        <v>79</v>
      </c>
      <c r="F81" s="35">
        <v>1</v>
      </c>
    </row>
    <row r="82" spans="1:6">
      <c r="A82" s="5">
        <v>81</v>
      </c>
      <c r="B82" s="13">
        <v>1.8</v>
      </c>
      <c r="C82" s="13">
        <v>2.5</v>
      </c>
      <c r="E82" s="34">
        <v>80</v>
      </c>
      <c r="F82" s="35">
        <v>1</v>
      </c>
    </row>
    <row r="83" spans="1:6">
      <c r="A83" s="5">
        <v>82</v>
      </c>
      <c r="B83" s="13">
        <v>1.2</v>
      </c>
      <c r="C83" s="13">
        <v>0.9</v>
      </c>
      <c r="E83" s="34">
        <v>81</v>
      </c>
      <c r="F83" s="35">
        <v>1</v>
      </c>
    </row>
    <row r="84" spans="1:6">
      <c r="A84" s="5">
        <v>83</v>
      </c>
      <c r="B84" s="13">
        <v>2.4</v>
      </c>
      <c r="C84" s="13">
        <v>1.5</v>
      </c>
      <c r="E84" s="34">
        <v>82</v>
      </c>
      <c r="F84" s="35">
        <v>1</v>
      </c>
    </row>
    <row r="85" spans="1:6">
      <c r="A85" s="5">
        <v>84</v>
      </c>
      <c r="B85" s="13">
        <v>0.9</v>
      </c>
      <c r="C85" s="13">
        <v>2.9</v>
      </c>
      <c r="E85" s="34">
        <v>83</v>
      </c>
      <c r="F85" s="35">
        <v>1</v>
      </c>
    </row>
    <row r="86" spans="1:6">
      <c r="A86" s="5">
        <v>85</v>
      </c>
      <c r="B86" s="13">
        <v>2.2000000000000002</v>
      </c>
      <c r="C86" s="13">
        <v>1.6</v>
      </c>
      <c r="E86" s="34">
        <v>84</v>
      </c>
      <c r="F86" s="35">
        <v>1</v>
      </c>
    </row>
    <row r="87" spans="1:6">
      <c r="A87" s="5">
        <v>86</v>
      </c>
      <c r="B87" s="13">
        <v>0.3</v>
      </c>
      <c r="C87" s="13">
        <v>1.7</v>
      </c>
      <c r="E87" s="34">
        <v>85</v>
      </c>
      <c r="F87" s="35">
        <v>1</v>
      </c>
    </row>
    <row r="88" spans="1:6">
      <c r="A88" s="5">
        <v>87</v>
      </c>
      <c r="B88" s="13">
        <v>0.4</v>
      </c>
      <c r="C88" s="13">
        <v>2.7</v>
      </c>
      <c r="E88" s="34">
        <v>86</v>
      </c>
      <c r="F88" s="35">
        <v>1</v>
      </c>
    </row>
    <row r="89" spans="1:6">
      <c r="A89" s="5">
        <v>88</v>
      </c>
      <c r="B89" s="13">
        <v>2.2000000000000002</v>
      </c>
      <c r="C89" s="13">
        <v>2.9</v>
      </c>
      <c r="E89" s="34">
        <v>87</v>
      </c>
      <c r="F89" s="35">
        <v>1</v>
      </c>
    </row>
    <row r="90" spans="1:6">
      <c r="A90" s="5">
        <v>89</v>
      </c>
      <c r="B90" s="13">
        <v>1</v>
      </c>
      <c r="C90" s="13">
        <v>0.1</v>
      </c>
      <c r="E90" s="34">
        <v>88</v>
      </c>
      <c r="F90" s="35">
        <v>1</v>
      </c>
    </row>
    <row r="91" spans="1:6">
      <c r="A91" s="5">
        <v>90</v>
      </c>
      <c r="B91" s="13">
        <v>0.1</v>
      </c>
      <c r="C91" s="13">
        <v>1.6</v>
      </c>
      <c r="E91" s="34">
        <v>89</v>
      </c>
      <c r="F91" s="35">
        <v>0</v>
      </c>
    </row>
    <row r="92" spans="1:6">
      <c r="A92" s="5">
        <v>91</v>
      </c>
      <c r="B92" s="13">
        <v>1.1000000000000001</v>
      </c>
      <c r="C92" s="13">
        <v>2.8</v>
      </c>
      <c r="E92" s="34">
        <v>90</v>
      </c>
      <c r="F92" s="35">
        <v>1</v>
      </c>
    </row>
    <row r="93" spans="1:6">
      <c r="A93" s="5">
        <v>92</v>
      </c>
      <c r="B93" s="13">
        <v>1.5</v>
      </c>
      <c r="C93" s="13">
        <v>0.8</v>
      </c>
      <c r="E93" s="34">
        <v>91</v>
      </c>
      <c r="F93" s="35">
        <v>1</v>
      </c>
    </row>
    <row r="94" spans="1:6">
      <c r="A94" s="5">
        <v>93</v>
      </c>
      <c r="B94" s="13">
        <v>3</v>
      </c>
      <c r="C94" s="13">
        <v>2.6</v>
      </c>
      <c r="E94" s="34">
        <v>92</v>
      </c>
      <c r="F94" s="35">
        <v>0</v>
      </c>
    </row>
    <row r="95" spans="1:6">
      <c r="A95" s="5">
        <v>94</v>
      </c>
      <c r="B95" s="13">
        <v>1.8</v>
      </c>
      <c r="C95" s="13">
        <v>0.4</v>
      </c>
      <c r="E95" s="34">
        <v>93</v>
      </c>
      <c r="F95" s="35">
        <v>1</v>
      </c>
    </row>
    <row r="96" spans="1:6">
      <c r="A96" s="5">
        <v>95</v>
      </c>
      <c r="B96" s="13">
        <v>2.1</v>
      </c>
      <c r="C96" s="13">
        <v>1.3</v>
      </c>
      <c r="E96" s="34">
        <v>94</v>
      </c>
      <c r="F96" s="35">
        <v>0</v>
      </c>
    </row>
    <row r="97" spans="1:7">
      <c r="A97" s="5">
        <v>96</v>
      </c>
      <c r="B97" s="13">
        <v>0.3</v>
      </c>
      <c r="C97" s="13">
        <v>0.2</v>
      </c>
      <c r="E97" s="34">
        <v>95</v>
      </c>
      <c r="F97" s="35">
        <v>1</v>
      </c>
    </row>
    <row r="98" spans="1:7">
      <c r="A98" s="5">
        <v>97</v>
      </c>
      <c r="B98" s="13">
        <v>2.8</v>
      </c>
      <c r="C98" s="13">
        <v>0.5</v>
      </c>
      <c r="E98" s="34">
        <v>96</v>
      </c>
      <c r="F98" s="35">
        <v>1</v>
      </c>
    </row>
    <row r="99" spans="1:7">
      <c r="A99" s="5">
        <v>98</v>
      </c>
      <c r="B99" s="13">
        <v>1.4</v>
      </c>
      <c r="C99" s="13">
        <v>2.8</v>
      </c>
      <c r="E99" s="34">
        <v>97</v>
      </c>
      <c r="F99" s="35">
        <v>0</v>
      </c>
    </row>
    <row r="100" spans="1:7">
      <c r="A100" s="5">
        <v>99</v>
      </c>
      <c r="B100" s="13">
        <v>1.5</v>
      </c>
      <c r="C100" s="13">
        <v>0.6</v>
      </c>
      <c r="E100" s="34">
        <v>98</v>
      </c>
      <c r="F100" s="35">
        <v>1</v>
      </c>
    </row>
    <row r="101" spans="1:7">
      <c r="A101" s="5">
        <v>100</v>
      </c>
      <c r="B101" s="13">
        <v>2.7</v>
      </c>
      <c r="C101" s="13">
        <v>0.9</v>
      </c>
      <c r="E101" s="34">
        <v>99</v>
      </c>
      <c r="F101" s="35">
        <v>0</v>
      </c>
    </row>
    <row r="102" spans="1:7">
      <c r="E102" s="34">
        <v>100</v>
      </c>
      <c r="F102" s="35">
        <v>0</v>
      </c>
      <c r="G102" s="1">
        <f>SUM(F3:F102)</f>
        <v>67</v>
      </c>
    </row>
  </sheetData>
  <mergeCells count="2">
    <mergeCell ref="E1:F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D327-463F-4AF9-BA12-F27B6B9A6EC1}">
  <dimension ref="A1:P177"/>
  <sheetViews>
    <sheetView showGridLines="0" zoomScale="70" zoomScaleNormal="70" workbookViewId="0">
      <selection activeCell="J20" sqref="J20"/>
    </sheetView>
  </sheetViews>
  <sheetFormatPr baseColWidth="10" defaultColWidth="11.453125" defaultRowHeight="14.5"/>
  <cols>
    <col min="2" max="2" width="12.36328125" bestFit="1" customWidth="1"/>
    <col min="3" max="3" width="20.453125" customWidth="1"/>
    <col min="4" max="4" width="23.6328125" customWidth="1"/>
    <col min="7" max="7" width="16.6328125" customWidth="1"/>
    <col min="8" max="9" width="14.36328125" customWidth="1"/>
    <col min="10" max="10" width="13.6328125" bestFit="1" customWidth="1"/>
    <col min="15" max="15" width="14" bestFit="1" customWidth="1"/>
    <col min="16" max="16" width="17.81640625" bestFit="1" customWidth="1"/>
  </cols>
  <sheetData>
    <row r="1" spans="1:16" ht="26">
      <c r="A1" s="5" t="s">
        <v>8</v>
      </c>
      <c r="B1" s="6" t="s">
        <v>0</v>
      </c>
      <c r="C1" s="6" t="s">
        <v>1</v>
      </c>
      <c r="D1" s="6" t="s">
        <v>2</v>
      </c>
      <c r="F1" s="43" t="s">
        <v>3</v>
      </c>
      <c r="G1" s="43"/>
      <c r="H1" s="43"/>
      <c r="I1" s="3"/>
    </row>
    <row r="2" spans="1:16" ht="26">
      <c r="A2" s="14" t="s">
        <v>17</v>
      </c>
      <c r="B2" s="18" cm="1">
        <f t="array" ref="B2:B101">_xlfn.SEQUENCE(100,,1,)</f>
        <v>1</v>
      </c>
      <c r="C2" s="19">
        <v>2.1</v>
      </c>
      <c r="D2" s="19">
        <v>1.9</v>
      </c>
      <c r="F2" s="6" t="s">
        <v>0</v>
      </c>
      <c r="G2" s="6" t="s">
        <v>9</v>
      </c>
      <c r="H2" s="6" t="s">
        <v>6</v>
      </c>
      <c r="I2" s="3"/>
      <c r="K2" s="42" t="s">
        <v>4</v>
      </c>
      <c r="L2" s="42"/>
      <c r="M2" s="42"/>
    </row>
    <row r="3" spans="1:16">
      <c r="A3" s="14" t="s">
        <v>17</v>
      </c>
      <c r="B3" s="5">
        <v>2</v>
      </c>
      <c r="C3" s="13">
        <v>2.5</v>
      </c>
      <c r="D3" s="13">
        <v>2.4</v>
      </c>
      <c r="F3" s="31">
        <v>1</v>
      </c>
      <c r="G3" s="32" t="s">
        <v>17</v>
      </c>
      <c r="H3" s="33">
        <v>1</v>
      </c>
      <c r="I3" s="3"/>
      <c r="K3" s="7" t="s">
        <v>18</v>
      </c>
      <c r="L3" s="7" t="s">
        <v>19</v>
      </c>
      <c r="M3" s="7" t="s">
        <v>20</v>
      </c>
    </row>
    <row r="4" spans="1:16">
      <c r="A4" s="14" t="s">
        <v>17</v>
      </c>
      <c r="B4" s="5">
        <v>3</v>
      </c>
      <c r="C4" s="13">
        <v>0.8</v>
      </c>
      <c r="D4" s="13">
        <v>1.6</v>
      </c>
      <c r="F4" s="24">
        <v>2</v>
      </c>
      <c r="G4" s="20" t="s">
        <v>17</v>
      </c>
      <c r="H4" s="28">
        <v>1</v>
      </c>
      <c r="I4" s="3"/>
      <c r="K4" s="37">
        <f>SUMPRODUCT(H3:H102,C2:C101)</f>
        <v>99.4</v>
      </c>
      <c r="L4" s="9" t="s">
        <v>7</v>
      </c>
      <c r="M4" s="37">
        <v>100</v>
      </c>
    </row>
    <row r="5" spans="1:16">
      <c r="A5" s="14" t="s">
        <v>17</v>
      </c>
      <c r="B5" s="5">
        <v>4</v>
      </c>
      <c r="C5" s="13">
        <v>1.5</v>
      </c>
      <c r="D5" s="13">
        <v>1</v>
      </c>
      <c r="F5" s="24">
        <v>3</v>
      </c>
      <c r="G5" s="20" t="s">
        <v>17</v>
      </c>
      <c r="H5" s="28">
        <v>1</v>
      </c>
      <c r="I5" s="3"/>
    </row>
    <row r="6" spans="1:16">
      <c r="A6" s="14" t="s">
        <v>17</v>
      </c>
      <c r="B6" s="5">
        <v>5</v>
      </c>
      <c r="C6" s="13">
        <v>2.2999999999999998</v>
      </c>
      <c r="D6" s="13">
        <v>1.3</v>
      </c>
      <c r="F6" s="24">
        <v>4</v>
      </c>
      <c r="G6" s="20" t="s">
        <v>17</v>
      </c>
      <c r="H6" s="28">
        <v>1</v>
      </c>
      <c r="I6" s="3"/>
      <c r="K6" s="42" t="s">
        <v>10</v>
      </c>
      <c r="L6" s="42"/>
      <c r="M6" s="42"/>
    </row>
    <row r="7" spans="1:16">
      <c r="A7" s="14" t="s">
        <v>17</v>
      </c>
      <c r="B7" s="5">
        <v>6</v>
      </c>
      <c r="C7" s="13">
        <v>2.2000000000000002</v>
      </c>
      <c r="D7" s="13">
        <v>2.7</v>
      </c>
      <c r="F7" s="24">
        <v>5</v>
      </c>
      <c r="G7" s="20" t="s">
        <v>17</v>
      </c>
      <c r="H7" s="28">
        <v>1</v>
      </c>
      <c r="I7" s="3"/>
      <c r="K7" s="7" t="s">
        <v>18</v>
      </c>
      <c r="L7" s="7" t="s">
        <v>19</v>
      </c>
      <c r="M7" s="7" t="s">
        <v>20</v>
      </c>
      <c r="O7" s="4" t="s">
        <v>9</v>
      </c>
      <c r="P7" s="4" t="s">
        <v>11</v>
      </c>
    </row>
    <row r="8" spans="1:16">
      <c r="A8" s="14" t="s">
        <v>17</v>
      </c>
      <c r="B8" s="5">
        <v>7</v>
      </c>
      <c r="C8" s="13">
        <v>0.8</v>
      </c>
      <c r="D8" s="13">
        <v>0.2</v>
      </c>
      <c r="F8" s="24">
        <v>6</v>
      </c>
      <c r="G8" s="20" t="s">
        <v>17</v>
      </c>
      <c r="H8" s="28">
        <v>1</v>
      </c>
      <c r="I8" s="3"/>
      <c r="J8" t="s">
        <v>17</v>
      </c>
      <c r="K8" s="10">
        <f>SUM(H3:H27)</f>
        <v>21</v>
      </c>
      <c r="L8" s="9" t="s">
        <v>12</v>
      </c>
      <c r="M8" s="10">
        <f>SUM($H$3:$H$102)*P8</f>
        <v>20.399999999999999</v>
      </c>
      <c r="O8" s="29" t="s">
        <v>17</v>
      </c>
      <c r="P8" s="30">
        <v>0.3</v>
      </c>
    </row>
    <row r="9" spans="1:16">
      <c r="A9" s="14" t="s">
        <v>17</v>
      </c>
      <c r="B9" s="5">
        <v>8</v>
      </c>
      <c r="C9" s="13">
        <v>2.1</v>
      </c>
      <c r="D9" s="13">
        <v>0.1</v>
      </c>
      <c r="F9" s="24">
        <v>7</v>
      </c>
      <c r="G9" s="20" t="s">
        <v>17</v>
      </c>
      <c r="H9" s="28">
        <v>1</v>
      </c>
      <c r="I9" s="3"/>
      <c r="J9" t="s">
        <v>13</v>
      </c>
      <c r="K9" s="10">
        <f>SUM(H28:H52)</f>
        <v>13</v>
      </c>
      <c r="L9" s="9" t="s">
        <v>12</v>
      </c>
      <c r="M9" s="10">
        <f t="shared" ref="M9:M10" si="0">SUM($H$3:$H$102)*P9</f>
        <v>3.4000000000000004</v>
      </c>
      <c r="O9" s="29" t="s">
        <v>13</v>
      </c>
      <c r="P9" s="30">
        <v>0.05</v>
      </c>
    </row>
    <row r="10" spans="1:16">
      <c r="A10" s="14" t="s">
        <v>17</v>
      </c>
      <c r="B10" s="5">
        <v>9</v>
      </c>
      <c r="C10" s="13">
        <v>2.4</v>
      </c>
      <c r="D10" s="13">
        <v>2.2999999999999998</v>
      </c>
      <c r="F10" s="24">
        <v>8</v>
      </c>
      <c r="G10" s="20" t="s">
        <v>17</v>
      </c>
      <c r="H10" s="28">
        <v>0</v>
      </c>
      <c r="I10" s="3"/>
      <c r="J10" t="s">
        <v>14</v>
      </c>
      <c r="K10" s="10">
        <f>SUM(H53:H77)</f>
        <v>10</v>
      </c>
      <c r="L10" s="9" t="s">
        <v>12</v>
      </c>
      <c r="M10" s="10">
        <f t="shared" si="0"/>
        <v>6.8000000000000007</v>
      </c>
      <c r="O10" s="29" t="s">
        <v>14</v>
      </c>
      <c r="P10" s="30">
        <v>0.1</v>
      </c>
    </row>
    <row r="11" spans="1:16">
      <c r="A11" s="14" t="s">
        <v>17</v>
      </c>
      <c r="B11" s="5">
        <v>10</v>
      </c>
      <c r="C11" s="13">
        <v>2</v>
      </c>
      <c r="D11" s="13">
        <v>2.8</v>
      </c>
      <c r="F11" s="24">
        <v>9</v>
      </c>
      <c r="G11" s="20" t="s">
        <v>17</v>
      </c>
      <c r="H11" s="28">
        <v>1</v>
      </c>
      <c r="I11" s="3"/>
      <c r="J11" t="s">
        <v>15</v>
      </c>
      <c r="K11" s="10">
        <f>SUM(H78:H102)</f>
        <v>24</v>
      </c>
      <c r="L11" s="9" t="s">
        <v>12</v>
      </c>
      <c r="M11" s="10">
        <f>SUM($H$3:$H$102)*P11</f>
        <v>23.799999999999997</v>
      </c>
      <c r="O11" s="29" t="s">
        <v>15</v>
      </c>
      <c r="P11" s="30">
        <v>0.35</v>
      </c>
    </row>
    <row r="12" spans="1:16">
      <c r="A12" s="14" t="s">
        <v>17</v>
      </c>
      <c r="B12" s="5">
        <v>11</v>
      </c>
      <c r="C12" s="13">
        <v>2.2000000000000002</v>
      </c>
      <c r="D12" s="13">
        <v>1.1000000000000001</v>
      </c>
      <c r="F12" s="24">
        <v>10</v>
      </c>
      <c r="G12" s="20" t="s">
        <v>17</v>
      </c>
      <c r="H12" s="28">
        <v>1</v>
      </c>
      <c r="I12" s="3"/>
      <c r="P12" s="36"/>
    </row>
    <row r="13" spans="1:16">
      <c r="A13" s="14" t="s">
        <v>17</v>
      </c>
      <c r="B13" s="5">
        <v>12</v>
      </c>
      <c r="C13" s="13">
        <v>3</v>
      </c>
      <c r="D13" s="13">
        <v>1.1000000000000001</v>
      </c>
      <c r="F13" s="24">
        <v>11</v>
      </c>
      <c r="G13" s="20" t="s">
        <v>17</v>
      </c>
      <c r="H13" s="28">
        <v>1</v>
      </c>
      <c r="I13" s="3"/>
      <c r="K13" s="2" t="s">
        <v>5</v>
      </c>
      <c r="L13" s="39">
        <f>SUMPRODUCT(H3:H102,D2:D101)</f>
        <v>127.00000000000001</v>
      </c>
    </row>
    <row r="14" spans="1:16">
      <c r="A14" s="14" t="s">
        <v>17</v>
      </c>
      <c r="B14" s="5">
        <v>13</v>
      </c>
      <c r="C14" s="13">
        <v>2.4</v>
      </c>
      <c r="D14" s="13">
        <v>1.7</v>
      </c>
      <c r="F14" s="24">
        <v>12</v>
      </c>
      <c r="G14" s="20" t="s">
        <v>17</v>
      </c>
      <c r="H14" s="28">
        <v>0</v>
      </c>
      <c r="I14" s="3"/>
    </row>
    <row r="15" spans="1:16">
      <c r="A15" s="14" t="s">
        <v>17</v>
      </c>
      <c r="B15" s="5">
        <v>14</v>
      </c>
      <c r="C15" s="13">
        <v>2.2000000000000002</v>
      </c>
      <c r="D15" s="13">
        <v>1.3</v>
      </c>
      <c r="F15" s="24">
        <v>13</v>
      </c>
      <c r="G15" s="20" t="s">
        <v>17</v>
      </c>
      <c r="H15" s="28">
        <v>1</v>
      </c>
      <c r="I15" s="3"/>
    </row>
    <row r="16" spans="1:16">
      <c r="A16" s="14" t="s">
        <v>17</v>
      </c>
      <c r="B16" s="5">
        <v>15</v>
      </c>
      <c r="C16" s="13">
        <v>0.7</v>
      </c>
      <c r="D16" s="13">
        <v>1</v>
      </c>
      <c r="F16" s="24">
        <v>14</v>
      </c>
      <c r="G16" s="20" t="s">
        <v>17</v>
      </c>
      <c r="H16" s="28">
        <v>1</v>
      </c>
      <c r="I16" s="3"/>
    </row>
    <row r="17" spans="1:9">
      <c r="A17" s="14" t="s">
        <v>17</v>
      </c>
      <c r="B17" s="5">
        <v>16</v>
      </c>
      <c r="C17" s="13">
        <v>0.3</v>
      </c>
      <c r="D17" s="13">
        <v>0.2</v>
      </c>
      <c r="F17" s="24">
        <v>15</v>
      </c>
      <c r="G17" s="20" t="s">
        <v>17</v>
      </c>
      <c r="H17" s="28">
        <v>1</v>
      </c>
      <c r="I17" s="3"/>
    </row>
    <row r="18" spans="1:9">
      <c r="A18" s="14" t="s">
        <v>17</v>
      </c>
      <c r="B18" s="5">
        <v>17</v>
      </c>
      <c r="C18" s="13">
        <v>1.7</v>
      </c>
      <c r="D18" s="13">
        <v>1.6</v>
      </c>
      <c r="F18" s="24">
        <v>16</v>
      </c>
      <c r="G18" s="20" t="s">
        <v>17</v>
      </c>
      <c r="H18" s="28">
        <v>1</v>
      </c>
      <c r="I18" s="3"/>
    </row>
    <row r="19" spans="1:9">
      <c r="A19" s="14" t="s">
        <v>17</v>
      </c>
      <c r="B19" s="5">
        <v>18</v>
      </c>
      <c r="C19" s="13">
        <v>2</v>
      </c>
      <c r="D19" s="13">
        <v>2.7</v>
      </c>
      <c r="F19" s="24">
        <v>17</v>
      </c>
      <c r="G19" s="20" t="s">
        <v>17</v>
      </c>
      <c r="H19" s="28">
        <v>1</v>
      </c>
      <c r="I19" s="3"/>
    </row>
    <row r="20" spans="1:9">
      <c r="A20" s="14" t="s">
        <v>17</v>
      </c>
      <c r="B20" s="5">
        <v>19</v>
      </c>
      <c r="C20" s="13">
        <v>1.4</v>
      </c>
      <c r="D20" s="13">
        <v>1.8</v>
      </c>
      <c r="F20" s="24">
        <v>18</v>
      </c>
      <c r="G20" s="20" t="s">
        <v>17</v>
      </c>
      <c r="H20" s="28">
        <v>1</v>
      </c>
      <c r="I20" s="3"/>
    </row>
    <row r="21" spans="1:9">
      <c r="A21" s="14" t="s">
        <v>17</v>
      </c>
      <c r="B21" s="5">
        <v>20</v>
      </c>
      <c r="C21" s="13">
        <v>0.6</v>
      </c>
      <c r="D21" s="13">
        <v>2.7</v>
      </c>
      <c r="F21" s="24">
        <v>19</v>
      </c>
      <c r="G21" s="20" t="s">
        <v>17</v>
      </c>
      <c r="H21" s="28">
        <v>1</v>
      </c>
      <c r="I21" s="3"/>
    </row>
    <row r="22" spans="1:9">
      <c r="A22" s="14" t="s">
        <v>17</v>
      </c>
      <c r="B22" s="5">
        <v>21</v>
      </c>
      <c r="C22" s="13">
        <v>2.4</v>
      </c>
      <c r="D22" s="13">
        <v>0.2</v>
      </c>
      <c r="F22" s="24">
        <v>20</v>
      </c>
      <c r="G22" s="20" t="s">
        <v>17</v>
      </c>
      <c r="H22" s="28">
        <v>1</v>
      </c>
      <c r="I22" s="3"/>
    </row>
    <row r="23" spans="1:9">
      <c r="A23" s="14" t="s">
        <v>17</v>
      </c>
      <c r="B23" s="5">
        <v>22</v>
      </c>
      <c r="C23" s="13">
        <v>1.5</v>
      </c>
      <c r="D23" s="13">
        <v>0.4</v>
      </c>
      <c r="F23" s="24">
        <v>21</v>
      </c>
      <c r="G23" s="20" t="s">
        <v>17</v>
      </c>
      <c r="H23" s="28">
        <v>0</v>
      </c>
      <c r="I23" s="3"/>
    </row>
    <row r="24" spans="1:9">
      <c r="A24" s="14" t="s">
        <v>17</v>
      </c>
      <c r="B24" s="5">
        <v>23</v>
      </c>
      <c r="C24" s="13">
        <v>1</v>
      </c>
      <c r="D24" s="13">
        <v>1.9</v>
      </c>
      <c r="F24" s="24">
        <v>22</v>
      </c>
      <c r="G24" s="20" t="s">
        <v>17</v>
      </c>
      <c r="H24" s="28">
        <v>0</v>
      </c>
      <c r="I24" s="3"/>
    </row>
    <row r="25" spans="1:9">
      <c r="A25" s="14" t="s">
        <v>17</v>
      </c>
      <c r="B25" s="5">
        <v>24</v>
      </c>
      <c r="C25" s="13">
        <v>2.5</v>
      </c>
      <c r="D25" s="13">
        <v>1.9</v>
      </c>
      <c r="F25" s="24">
        <v>23</v>
      </c>
      <c r="G25" s="20" t="s">
        <v>17</v>
      </c>
      <c r="H25" s="28">
        <v>1</v>
      </c>
      <c r="I25" s="3"/>
    </row>
    <row r="26" spans="1:9">
      <c r="A26" s="14" t="s">
        <v>17</v>
      </c>
      <c r="B26" s="5">
        <v>25</v>
      </c>
      <c r="C26" s="13">
        <v>2.8</v>
      </c>
      <c r="D26" s="13">
        <v>1.6</v>
      </c>
      <c r="F26" s="24">
        <v>24</v>
      </c>
      <c r="G26" s="20" t="s">
        <v>17</v>
      </c>
      <c r="H26" s="28">
        <v>1</v>
      </c>
      <c r="I26" s="3"/>
    </row>
    <row r="27" spans="1:9">
      <c r="A27" s="15" t="s">
        <v>13</v>
      </c>
      <c r="B27" s="5">
        <v>26</v>
      </c>
      <c r="C27" s="13">
        <v>2.4</v>
      </c>
      <c r="D27" s="13">
        <v>1.7</v>
      </c>
      <c r="F27" s="24">
        <v>25</v>
      </c>
      <c r="G27" s="20" t="s">
        <v>17</v>
      </c>
      <c r="H27" s="28">
        <v>1</v>
      </c>
      <c r="I27" s="3"/>
    </row>
    <row r="28" spans="1:9">
      <c r="A28" s="15" t="s">
        <v>13</v>
      </c>
      <c r="B28" s="5">
        <v>27</v>
      </c>
      <c r="C28" s="13">
        <v>2.2000000000000002</v>
      </c>
      <c r="D28" s="13">
        <v>1.5</v>
      </c>
      <c r="F28" s="25">
        <v>26</v>
      </c>
      <c r="G28" s="21" t="s">
        <v>13</v>
      </c>
      <c r="H28" s="28">
        <v>0</v>
      </c>
      <c r="I28" s="3"/>
    </row>
    <row r="29" spans="1:9">
      <c r="A29" s="15" t="s">
        <v>13</v>
      </c>
      <c r="B29" s="5">
        <v>28</v>
      </c>
      <c r="C29" s="13">
        <v>0.8</v>
      </c>
      <c r="D29" s="13">
        <v>1.7</v>
      </c>
      <c r="F29" s="25">
        <v>27</v>
      </c>
      <c r="G29" s="21" t="s">
        <v>13</v>
      </c>
      <c r="H29" s="28">
        <v>0</v>
      </c>
      <c r="I29" s="3"/>
    </row>
    <row r="30" spans="1:9">
      <c r="A30" s="15" t="s">
        <v>13</v>
      </c>
      <c r="B30" s="5">
        <v>29</v>
      </c>
      <c r="C30" s="13">
        <v>1.7</v>
      </c>
      <c r="D30" s="13">
        <v>2.9</v>
      </c>
      <c r="F30" s="25">
        <v>28</v>
      </c>
      <c r="G30" s="21" t="s">
        <v>13</v>
      </c>
      <c r="H30" s="28">
        <v>1</v>
      </c>
      <c r="I30" s="3"/>
    </row>
    <row r="31" spans="1:9">
      <c r="A31" s="15" t="s">
        <v>13</v>
      </c>
      <c r="B31" s="5">
        <v>30</v>
      </c>
      <c r="C31" s="13">
        <v>1.1000000000000001</v>
      </c>
      <c r="D31" s="13">
        <v>2.5</v>
      </c>
      <c r="F31" s="25">
        <v>29</v>
      </c>
      <c r="G31" s="21" t="s">
        <v>13</v>
      </c>
      <c r="H31" s="28">
        <v>1</v>
      </c>
      <c r="I31" s="3"/>
    </row>
    <row r="32" spans="1:9">
      <c r="A32" s="15" t="s">
        <v>13</v>
      </c>
      <c r="B32" s="5">
        <v>31</v>
      </c>
      <c r="C32" s="13">
        <v>2.2999999999999998</v>
      </c>
      <c r="D32" s="13">
        <v>0.2</v>
      </c>
      <c r="F32" s="25">
        <v>30</v>
      </c>
      <c r="G32" s="21" t="s">
        <v>13</v>
      </c>
      <c r="H32" s="28">
        <v>1</v>
      </c>
      <c r="I32" s="3"/>
    </row>
    <row r="33" spans="1:9">
      <c r="A33" s="15" t="s">
        <v>13</v>
      </c>
      <c r="B33" s="5">
        <v>32</v>
      </c>
      <c r="C33" s="13">
        <v>2.9</v>
      </c>
      <c r="D33" s="13">
        <v>1.7</v>
      </c>
      <c r="F33" s="25">
        <v>31</v>
      </c>
      <c r="G33" s="21" t="s">
        <v>13</v>
      </c>
      <c r="H33" s="28">
        <v>0</v>
      </c>
      <c r="I33" s="3"/>
    </row>
    <row r="34" spans="1:9">
      <c r="A34" s="15" t="s">
        <v>13</v>
      </c>
      <c r="B34" s="5">
        <v>33</v>
      </c>
      <c r="C34" s="13">
        <v>0.9</v>
      </c>
      <c r="D34" s="13">
        <v>2.2999999999999998</v>
      </c>
      <c r="F34" s="25">
        <v>32</v>
      </c>
      <c r="G34" s="21" t="s">
        <v>13</v>
      </c>
      <c r="H34" s="28">
        <v>0</v>
      </c>
      <c r="I34" s="3"/>
    </row>
    <row r="35" spans="1:9">
      <c r="A35" s="15" t="s">
        <v>13</v>
      </c>
      <c r="B35" s="5">
        <v>34</v>
      </c>
      <c r="C35" s="13">
        <v>2.6</v>
      </c>
      <c r="D35" s="13">
        <v>2.5</v>
      </c>
      <c r="F35" s="25">
        <v>33</v>
      </c>
      <c r="G35" s="21" t="s">
        <v>13</v>
      </c>
      <c r="H35" s="28">
        <v>1</v>
      </c>
      <c r="I35" s="3"/>
    </row>
    <row r="36" spans="1:9">
      <c r="A36" s="15" t="s">
        <v>13</v>
      </c>
      <c r="B36" s="5">
        <v>35</v>
      </c>
      <c r="C36" s="13">
        <v>2.7</v>
      </c>
      <c r="D36" s="13">
        <v>2.7</v>
      </c>
      <c r="F36" s="25">
        <v>34</v>
      </c>
      <c r="G36" s="21" t="s">
        <v>13</v>
      </c>
      <c r="H36" s="28">
        <v>1</v>
      </c>
      <c r="I36" s="3"/>
    </row>
    <row r="37" spans="1:9">
      <c r="A37" s="15" t="s">
        <v>13</v>
      </c>
      <c r="B37" s="5">
        <v>36</v>
      </c>
      <c r="C37" s="13">
        <v>0.3</v>
      </c>
      <c r="D37" s="13">
        <v>0.1</v>
      </c>
      <c r="F37" s="25">
        <v>35</v>
      </c>
      <c r="G37" s="21" t="s">
        <v>13</v>
      </c>
      <c r="H37" s="28">
        <v>1</v>
      </c>
      <c r="I37" s="3"/>
    </row>
    <row r="38" spans="1:9">
      <c r="A38" s="15" t="s">
        <v>13</v>
      </c>
      <c r="B38" s="5">
        <v>37</v>
      </c>
      <c r="C38" s="13">
        <v>2.7</v>
      </c>
      <c r="D38" s="13">
        <v>0.9</v>
      </c>
      <c r="F38" s="25">
        <v>36</v>
      </c>
      <c r="G38" s="21" t="s">
        <v>13</v>
      </c>
      <c r="H38" s="28">
        <v>0</v>
      </c>
      <c r="I38" s="3"/>
    </row>
    <row r="39" spans="1:9">
      <c r="A39" s="15" t="s">
        <v>13</v>
      </c>
      <c r="B39" s="5">
        <v>38</v>
      </c>
      <c r="C39" s="13">
        <v>0.2</v>
      </c>
      <c r="D39" s="13">
        <v>2.1</v>
      </c>
      <c r="F39" s="25">
        <v>37</v>
      </c>
      <c r="G39" s="21" t="s">
        <v>13</v>
      </c>
      <c r="H39" s="28">
        <v>0</v>
      </c>
      <c r="I39" s="3"/>
    </row>
    <row r="40" spans="1:9">
      <c r="A40" s="15" t="s">
        <v>13</v>
      </c>
      <c r="B40" s="5">
        <v>39</v>
      </c>
      <c r="C40" s="13">
        <v>1.1000000000000001</v>
      </c>
      <c r="D40" s="13">
        <v>0.8</v>
      </c>
      <c r="F40" s="25">
        <v>38</v>
      </c>
      <c r="G40" s="21" t="s">
        <v>13</v>
      </c>
      <c r="H40" s="28">
        <v>1</v>
      </c>
      <c r="I40" s="3"/>
    </row>
    <row r="41" spans="1:9">
      <c r="A41" s="15" t="s">
        <v>13</v>
      </c>
      <c r="B41" s="5">
        <v>40</v>
      </c>
      <c r="C41" s="13">
        <v>2.2000000000000002</v>
      </c>
      <c r="D41" s="13">
        <v>1.1000000000000001</v>
      </c>
      <c r="F41" s="25">
        <v>39</v>
      </c>
      <c r="G41" s="21" t="s">
        <v>13</v>
      </c>
      <c r="H41" s="28">
        <v>0</v>
      </c>
      <c r="I41" s="3"/>
    </row>
    <row r="42" spans="1:9">
      <c r="A42" s="15" t="s">
        <v>13</v>
      </c>
      <c r="B42" s="5">
        <v>41</v>
      </c>
      <c r="C42" s="13">
        <v>0.5</v>
      </c>
      <c r="D42" s="13">
        <v>2.4</v>
      </c>
      <c r="F42" s="25">
        <v>40</v>
      </c>
      <c r="G42" s="21" t="s">
        <v>13</v>
      </c>
      <c r="H42" s="28">
        <v>0</v>
      </c>
      <c r="I42" s="3"/>
    </row>
    <row r="43" spans="1:9">
      <c r="A43" s="15" t="s">
        <v>13</v>
      </c>
      <c r="B43" s="5">
        <v>42</v>
      </c>
      <c r="C43" s="13">
        <v>1.4</v>
      </c>
      <c r="D43" s="13">
        <v>2.5</v>
      </c>
      <c r="F43" s="25">
        <v>41</v>
      </c>
      <c r="G43" s="21" t="s">
        <v>13</v>
      </c>
      <c r="H43" s="28">
        <v>1</v>
      </c>
      <c r="I43" s="3"/>
    </row>
    <row r="44" spans="1:9">
      <c r="A44" s="15" t="s">
        <v>13</v>
      </c>
      <c r="B44" s="5">
        <v>43</v>
      </c>
      <c r="C44" s="13">
        <v>1.8</v>
      </c>
      <c r="D44" s="13">
        <v>0.4</v>
      </c>
      <c r="F44" s="25">
        <v>42</v>
      </c>
      <c r="G44" s="21" t="s">
        <v>13</v>
      </c>
      <c r="H44" s="28">
        <v>1</v>
      </c>
      <c r="I44" s="3"/>
    </row>
    <row r="45" spans="1:9">
      <c r="A45" s="15" t="s">
        <v>13</v>
      </c>
      <c r="B45" s="5">
        <v>44</v>
      </c>
      <c r="C45" s="13">
        <v>0.6</v>
      </c>
      <c r="D45" s="13">
        <v>2.5</v>
      </c>
      <c r="F45" s="25">
        <v>43</v>
      </c>
      <c r="G45" s="21" t="s">
        <v>13</v>
      </c>
      <c r="H45" s="28">
        <v>0</v>
      </c>
      <c r="I45" s="3"/>
    </row>
    <row r="46" spans="1:9">
      <c r="A46" s="15" t="s">
        <v>13</v>
      </c>
      <c r="B46" s="5">
        <v>45</v>
      </c>
      <c r="C46" s="13">
        <v>2.7</v>
      </c>
      <c r="D46" s="13">
        <v>0.7</v>
      </c>
      <c r="F46" s="25">
        <v>44</v>
      </c>
      <c r="G46" s="21" t="s">
        <v>13</v>
      </c>
      <c r="H46" s="28">
        <v>1</v>
      </c>
      <c r="I46" s="3"/>
    </row>
    <row r="47" spans="1:9">
      <c r="A47" s="15" t="s">
        <v>13</v>
      </c>
      <c r="B47" s="5">
        <v>46</v>
      </c>
      <c r="C47" s="13">
        <v>2</v>
      </c>
      <c r="D47" s="13">
        <v>2.7</v>
      </c>
      <c r="F47" s="25">
        <v>45</v>
      </c>
      <c r="G47" s="21" t="s">
        <v>13</v>
      </c>
      <c r="H47" s="28">
        <v>0</v>
      </c>
      <c r="I47" s="3"/>
    </row>
    <row r="48" spans="1:9">
      <c r="A48" s="15" t="s">
        <v>13</v>
      </c>
      <c r="B48" s="5">
        <v>47</v>
      </c>
      <c r="C48" s="13">
        <v>1.5</v>
      </c>
      <c r="D48" s="13">
        <v>0.1</v>
      </c>
      <c r="F48" s="25">
        <v>46</v>
      </c>
      <c r="G48" s="21" t="s">
        <v>13</v>
      </c>
      <c r="H48" s="28">
        <v>1</v>
      </c>
      <c r="I48" s="3"/>
    </row>
    <row r="49" spans="1:9">
      <c r="A49" s="15" t="s">
        <v>13</v>
      </c>
      <c r="B49" s="5">
        <v>48</v>
      </c>
      <c r="C49" s="13">
        <v>0.3</v>
      </c>
      <c r="D49" s="13">
        <v>2.9</v>
      </c>
      <c r="F49" s="25">
        <v>47</v>
      </c>
      <c r="G49" s="21" t="s">
        <v>13</v>
      </c>
      <c r="H49" s="28">
        <v>0</v>
      </c>
      <c r="I49" s="3"/>
    </row>
    <row r="50" spans="1:9">
      <c r="A50" s="15" t="s">
        <v>13</v>
      </c>
      <c r="B50" s="5">
        <v>49</v>
      </c>
      <c r="C50" s="13">
        <v>0.6</v>
      </c>
      <c r="D50" s="13">
        <v>1.4</v>
      </c>
      <c r="F50" s="25">
        <v>48</v>
      </c>
      <c r="G50" s="21" t="s">
        <v>13</v>
      </c>
      <c r="H50" s="28">
        <v>1</v>
      </c>
      <c r="I50" s="3"/>
    </row>
    <row r="51" spans="1:9">
      <c r="A51" s="15" t="s">
        <v>13</v>
      </c>
      <c r="B51" s="5">
        <v>50</v>
      </c>
      <c r="C51" s="13">
        <v>2</v>
      </c>
      <c r="D51" s="13">
        <v>0.3</v>
      </c>
      <c r="F51" s="25">
        <v>49</v>
      </c>
      <c r="G51" s="21" t="s">
        <v>13</v>
      </c>
      <c r="H51" s="28">
        <v>1</v>
      </c>
      <c r="I51" s="3"/>
    </row>
    <row r="52" spans="1:9">
      <c r="A52" s="16" t="s">
        <v>14</v>
      </c>
      <c r="B52" s="5">
        <v>51</v>
      </c>
      <c r="C52" s="13">
        <v>1.5</v>
      </c>
      <c r="D52" s="13">
        <v>0.3</v>
      </c>
      <c r="F52" s="25">
        <v>50</v>
      </c>
      <c r="G52" s="21" t="s">
        <v>13</v>
      </c>
      <c r="H52" s="28">
        <v>0</v>
      </c>
      <c r="I52" s="3"/>
    </row>
    <row r="53" spans="1:9">
      <c r="A53" s="16" t="s">
        <v>14</v>
      </c>
      <c r="B53" s="5">
        <v>52</v>
      </c>
      <c r="C53" s="13">
        <v>2.7</v>
      </c>
      <c r="D53" s="13">
        <v>1</v>
      </c>
      <c r="F53" s="26">
        <v>51</v>
      </c>
      <c r="G53" s="22" t="s">
        <v>14</v>
      </c>
      <c r="H53" s="28">
        <v>0</v>
      </c>
      <c r="I53" s="3"/>
    </row>
    <row r="54" spans="1:9">
      <c r="A54" s="16" t="s">
        <v>14</v>
      </c>
      <c r="B54" s="5">
        <v>53</v>
      </c>
      <c r="C54" s="13">
        <v>0.1</v>
      </c>
      <c r="D54" s="13">
        <v>2.2999999999999998</v>
      </c>
      <c r="F54" s="26">
        <v>52</v>
      </c>
      <c r="G54" s="22" t="s">
        <v>14</v>
      </c>
      <c r="H54" s="28">
        <v>0</v>
      </c>
      <c r="I54" s="3"/>
    </row>
    <row r="55" spans="1:9">
      <c r="A55" s="16" t="s">
        <v>14</v>
      </c>
      <c r="B55" s="5">
        <v>54</v>
      </c>
      <c r="C55" s="13">
        <v>2.2000000000000002</v>
      </c>
      <c r="D55" s="13">
        <v>2.8</v>
      </c>
      <c r="F55" s="26">
        <v>53</v>
      </c>
      <c r="G55" s="22" t="s">
        <v>14</v>
      </c>
      <c r="H55" s="28">
        <v>1</v>
      </c>
      <c r="I55" s="3"/>
    </row>
    <row r="56" spans="1:9">
      <c r="A56" s="16" t="s">
        <v>14</v>
      </c>
      <c r="B56" s="5">
        <v>55</v>
      </c>
      <c r="C56" s="13">
        <v>1.3</v>
      </c>
      <c r="D56" s="13">
        <v>1.5</v>
      </c>
      <c r="F56" s="26">
        <v>54</v>
      </c>
      <c r="G56" s="22" t="s">
        <v>14</v>
      </c>
      <c r="H56" s="28">
        <v>1</v>
      </c>
      <c r="I56" s="3"/>
    </row>
    <row r="57" spans="1:9">
      <c r="A57" s="16" t="s">
        <v>14</v>
      </c>
      <c r="B57" s="5">
        <v>56</v>
      </c>
      <c r="C57" s="13">
        <v>2.1</v>
      </c>
      <c r="D57" s="13">
        <v>1.6</v>
      </c>
      <c r="F57" s="26">
        <v>55</v>
      </c>
      <c r="G57" s="22" t="s">
        <v>14</v>
      </c>
      <c r="H57" s="28">
        <v>0</v>
      </c>
      <c r="I57" s="3"/>
    </row>
    <row r="58" spans="1:9">
      <c r="A58" s="16" t="s">
        <v>14</v>
      </c>
      <c r="B58" s="5">
        <v>57</v>
      </c>
      <c r="C58" s="13">
        <v>2.2999999999999998</v>
      </c>
      <c r="D58" s="13">
        <v>0.5</v>
      </c>
      <c r="F58" s="26">
        <v>56</v>
      </c>
      <c r="G58" s="22" t="s">
        <v>14</v>
      </c>
      <c r="H58" s="28">
        <v>0</v>
      </c>
      <c r="I58" s="3"/>
    </row>
    <row r="59" spans="1:9">
      <c r="A59" s="16" t="s">
        <v>14</v>
      </c>
      <c r="B59" s="5">
        <v>58</v>
      </c>
      <c r="C59" s="13">
        <v>1.1000000000000001</v>
      </c>
      <c r="D59" s="13">
        <v>2.6</v>
      </c>
      <c r="F59" s="26">
        <v>57</v>
      </c>
      <c r="G59" s="22" t="s">
        <v>14</v>
      </c>
      <c r="H59" s="28">
        <v>0</v>
      </c>
      <c r="I59" s="3"/>
    </row>
    <row r="60" spans="1:9">
      <c r="A60" s="16" t="s">
        <v>14</v>
      </c>
      <c r="B60" s="5">
        <v>59</v>
      </c>
      <c r="C60" s="13">
        <v>2.5</v>
      </c>
      <c r="D60" s="13">
        <v>0.9</v>
      </c>
      <c r="F60" s="26">
        <v>58</v>
      </c>
      <c r="G60" s="22" t="s">
        <v>14</v>
      </c>
      <c r="H60" s="28">
        <v>1</v>
      </c>
      <c r="I60" s="3"/>
    </row>
    <row r="61" spans="1:9">
      <c r="A61" s="16" t="s">
        <v>14</v>
      </c>
      <c r="B61" s="5">
        <v>60</v>
      </c>
      <c r="C61" s="13">
        <v>1.9</v>
      </c>
      <c r="D61" s="13">
        <v>1.6</v>
      </c>
      <c r="F61" s="26">
        <v>59</v>
      </c>
      <c r="G61" s="22" t="s">
        <v>14</v>
      </c>
      <c r="H61" s="28">
        <v>0</v>
      </c>
      <c r="I61" s="3"/>
    </row>
    <row r="62" spans="1:9">
      <c r="A62" s="16" t="s">
        <v>14</v>
      </c>
      <c r="B62" s="5">
        <v>61</v>
      </c>
      <c r="C62" s="13">
        <v>2.1</v>
      </c>
      <c r="D62" s="13">
        <v>0.7</v>
      </c>
      <c r="F62" s="26">
        <v>60</v>
      </c>
      <c r="G62" s="22" t="s">
        <v>14</v>
      </c>
      <c r="H62" s="28">
        <v>0</v>
      </c>
      <c r="I62" s="3"/>
    </row>
    <row r="63" spans="1:9">
      <c r="A63" s="16" t="s">
        <v>14</v>
      </c>
      <c r="B63" s="5">
        <v>62</v>
      </c>
      <c r="C63" s="13">
        <v>2.9</v>
      </c>
      <c r="D63" s="13">
        <v>1.8</v>
      </c>
      <c r="F63" s="26">
        <v>61</v>
      </c>
      <c r="G63" s="22" t="s">
        <v>14</v>
      </c>
      <c r="H63" s="28">
        <v>0</v>
      </c>
      <c r="I63" s="3"/>
    </row>
    <row r="64" spans="1:9">
      <c r="A64" s="16" t="s">
        <v>14</v>
      </c>
      <c r="B64" s="5">
        <v>63</v>
      </c>
      <c r="C64" s="13">
        <v>2</v>
      </c>
      <c r="D64" s="13">
        <v>0.6</v>
      </c>
      <c r="F64" s="26">
        <v>62</v>
      </c>
      <c r="G64" s="22" t="s">
        <v>14</v>
      </c>
      <c r="H64" s="28">
        <v>0</v>
      </c>
      <c r="I64" s="3"/>
    </row>
    <row r="65" spans="1:9">
      <c r="A65" s="16" t="s">
        <v>14</v>
      </c>
      <c r="B65" s="5">
        <v>64</v>
      </c>
      <c r="C65" s="13">
        <v>3</v>
      </c>
      <c r="D65" s="13">
        <v>0.8</v>
      </c>
      <c r="F65" s="26">
        <v>63</v>
      </c>
      <c r="G65" s="22" t="s">
        <v>14</v>
      </c>
      <c r="H65" s="28">
        <v>0</v>
      </c>
      <c r="I65" s="3"/>
    </row>
    <row r="66" spans="1:9">
      <c r="A66" s="16" t="s">
        <v>14</v>
      </c>
      <c r="B66" s="5">
        <v>65</v>
      </c>
      <c r="C66" s="13">
        <v>0.5</v>
      </c>
      <c r="D66" s="13">
        <v>0.6</v>
      </c>
      <c r="F66" s="26">
        <v>64</v>
      </c>
      <c r="G66" s="22" t="s">
        <v>14</v>
      </c>
      <c r="H66" s="28">
        <v>0</v>
      </c>
      <c r="I66" s="3"/>
    </row>
    <row r="67" spans="1:9">
      <c r="A67" s="16" t="s">
        <v>14</v>
      </c>
      <c r="B67" s="5">
        <v>66</v>
      </c>
      <c r="C67" s="13">
        <v>2.2999999999999998</v>
      </c>
      <c r="D67" s="13">
        <v>2.4</v>
      </c>
      <c r="F67" s="26">
        <v>65</v>
      </c>
      <c r="G67" s="22" t="s">
        <v>14</v>
      </c>
      <c r="H67" s="28">
        <v>0</v>
      </c>
      <c r="I67" s="3"/>
    </row>
    <row r="68" spans="1:9">
      <c r="A68" s="16" t="s">
        <v>14</v>
      </c>
      <c r="B68" s="5">
        <v>67</v>
      </c>
      <c r="C68" s="13">
        <v>1</v>
      </c>
      <c r="D68" s="13">
        <v>1.7</v>
      </c>
      <c r="F68" s="26">
        <v>66</v>
      </c>
      <c r="G68" s="22" t="s">
        <v>14</v>
      </c>
      <c r="H68" s="28">
        <v>1</v>
      </c>
      <c r="I68" s="3"/>
    </row>
    <row r="69" spans="1:9">
      <c r="A69" s="16" t="s">
        <v>14</v>
      </c>
      <c r="B69" s="5">
        <v>68</v>
      </c>
      <c r="C69" s="13">
        <v>0.8</v>
      </c>
      <c r="D69" s="13">
        <v>1.8</v>
      </c>
      <c r="F69" s="26">
        <v>67</v>
      </c>
      <c r="G69" s="22" t="s">
        <v>14</v>
      </c>
      <c r="H69" s="28">
        <v>1</v>
      </c>
      <c r="I69" s="3"/>
    </row>
    <row r="70" spans="1:9">
      <c r="A70" s="16" t="s">
        <v>14</v>
      </c>
      <c r="B70" s="5">
        <v>69</v>
      </c>
      <c r="C70" s="13">
        <v>1.7</v>
      </c>
      <c r="D70" s="13">
        <v>2.2999999999999998</v>
      </c>
      <c r="F70" s="26">
        <v>68</v>
      </c>
      <c r="G70" s="22" t="s">
        <v>14</v>
      </c>
      <c r="H70" s="28">
        <v>1</v>
      </c>
      <c r="I70" s="3"/>
    </row>
    <row r="71" spans="1:9">
      <c r="A71" s="16" t="s">
        <v>14</v>
      </c>
      <c r="B71" s="5">
        <v>70</v>
      </c>
      <c r="C71" s="13">
        <v>0.4</v>
      </c>
      <c r="D71" s="13">
        <v>1.3</v>
      </c>
      <c r="F71" s="26">
        <v>69</v>
      </c>
      <c r="G71" s="22" t="s">
        <v>14</v>
      </c>
      <c r="H71" s="28">
        <v>1</v>
      </c>
      <c r="I71" s="3"/>
    </row>
    <row r="72" spans="1:9">
      <c r="A72" s="16" t="s">
        <v>14</v>
      </c>
      <c r="B72" s="5">
        <v>71</v>
      </c>
      <c r="C72" s="13">
        <v>2.5</v>
      </c>
      <c r="D72" s="13">
        <v>1.3</v>
      </c>
      <c r="F72" s="26">
        <v>70</v>
      </c>
      <c r="G72" s="22" t="s">
        <v>14</v>
      </c>
      <c r="H72" s="28">
        <v>1</v>
      </c>
      <c r="I72" s="3"/>
    </row>
    <row r="73" spans="1:9">
      <c r="A73" s="16" t="s">
        <v>14</v>
      </c>
      <c r="B73" s="5">
        <v>72</v>
      </c>
      <c r="C73" s="13">
        <v>1.8</v>
      </c>
      <c r="D73" s="13">
        <v>0.5</v>
      </c>
      <c r="F73" s="26">
        <v>71</v>
      </c>
      <c r="G73" s="22" t="s">
        <v>14</v>
      </c>
      <c r="H73" s="28">
        <v>0</v>
      </c>
      <c r="I73" s="3"/>
    </row>
    <row r="74" spans="1:9">
      <c r="A74" s="16" t="s">
        <v>14</v>
      </c>
      <c r="B74" s="5">
        <v>73</v>
      </c>
      <c r="C74" s="13">
        <v>2.1</v>
      </c>
      <c r="D74" s="13">
        <v>2.9</v>
      </c>
      <c r="F74" s="26">
        <v>72</v>
      </c>
      <c r="G74" s="22" t="s">
        <v>14</v>
      </c>
      <c r="H74" s="28">
        <v>0</v>
      </c>
      <c r="I74" s="3"/>
    </row>
    <row r="75" spans="1:9">
      <c r="A75" s="16" t="s">
        <v>14</v>
      </c>
      <c r="B75" s="5">
        <v>74</v>
      </c>
      <c r="C75" s="13">
        <v>2.1</v>
      </c>
      <c r="D75" s="13">
        <v>2.4</v>
      </c>
      <c r="F75" s="26">
        <v>73</v>
      </c>
      <c r="G75" s="22" t="s">
        <v>14</v>
      </c>
      <c r="H75" s="28">
        <v>1</v>
      </c>
      <c r="I75" s="3"/>
    </row>
    <row r="76" spans="1:9">
      <c r="A76" s="16" t="s">
        <v>14</v>
      </c>
      <c r="B76" s="5">
        <v>75</v>
      </c>
      <c r="C76" s="13">
        <v>2.2999999999999998</v>
      </c>
      <c r="D76" s="13">
        <v>0.2</v>
      </c>
      <c r="F76" s="26">
        <v>74</v>
      </c>
      <c r="G76" s="22" t="s">
        <v>14</v>
      </c>
      <c r="H76" s="28">
        <v>1</v>
      </c>
      <c r="I76" s="3"/>
    </row>
    <row r="77" spans="1:9">
      <c r="A77" s="17" t="s">
        <v>15</v>
      </c>
      <c r="B77" s="5">
        <v>76</v>
      </c>
      <c r="C77" s="13">
        <v>1.8</v>
      </c>
      <c r="D77" s="13">
        <v>1.9</v>
      </c>
      <c r="F77" s="26">
        <v>75</v>
      </c>
      <c r="G77" s="22" t="s">
        <v>14</v>
      </c>
      <c r="H77" s="28">
        <v>0</v>
      </c>
      <c r="I77" s="3"/>
    </row>
    <row r="78" spans="1:9">
      <c r="A78" s="17" t="s">
        <v>15</v>
      </c>
      <c r="B78" s="5">
        <v>77</v>
      </c>
      <c r="C78" s="13">
        <v>2.5</v>
      </c>
      <c r="D78" s="13">
        <v>2.7</v>
      </c>
      <c r="F78" s="27">
        <v>76</v>
      </c>
      <c r="G78" s="23" t="s">
        <v>15</v>
      </c>
      <c r="H78" s="28">
        <v>1</v>
      </c>
      <c r="I78" s="3"/>
    </row>
    <row r="79" spans="1:9">
      <c r="A79" s="17" t="s">
        <v>15</v>
      </c>
      <c r="B79" s="5">
        <v>78</v>
      </c>
      <c r="C79" s="13">
        <v>0.7</v>
      </c>
      <c r="D79" s="13">
        <v>0.1</v>
      </c>
      <c r="F79" s="27">
        <v>77</v>
      </c>
      <c r="G79" s="23" t="s">
        <v>15</v>
      </c>
      <c r="H79" s="28">
        <v>1</v>
      </c>
      <c r="I79" s="3"/>
    </row>
    <row r="80" spans="1:9">
      <c r="A80" s="17" t="s">
        <v>15</v>
      </c>
      <c r="B80" s="5">
        <v>79</v>
      </c>
      <c r="C80" s="13">
        <v>0.5</v>
      </c>
      <c r="D80" s="13">
        <v>1.7</v>
      </c>
      <c r="F80" s="27">
        <v>78</v>
      </c>
      <c r="G80" s="23" t="s">
        <v>15</v>
      </c>
      <c r="H80" s="28">
        <v>1</v>
      </c>
      <c r="I80" s="3"/>
    </row>
    <row r="81" spans="1:9">
      <c r="A81" s="17" t="s">
        <v>15</v>
      </c>
      <c r="B81" s="5">
        <v>80</v>
      </c>
      <c r="C81" s="13">
        <v>0.4</v>
      </c>
      <c r="D81" s="13">
        <v>0.5</v>
      </c>
      <c r="F81" s="27">
        <v>79</v>
      </c>
      <c r="G81" s="23" t="s">
        <v>15</v>
      </c>
      <c r="H81" s="28">
        <v>1</v>
      </c>
      <c r="I81" s="3"/>
    </row>
    <row r="82" spans="1:9">
      <c r="A82" s="17" t="s">
        <v>15</v>
      </c>
      <c r="B82" s="5">
        <v>81</v>
      </c>
      <c r="C82" s="13">
        <v>1.8</v>
      </c>
      <c r="D82" s="13">
        <v>2.5</v>
      </c>
      <c r="F82" s="27">
        <v>80</v>
      </c>
      <c r="G82" s="23" t="s">
        <v>15</v>
      </c>
      <c r="H82" s="28">
        <v>1</v>
      </c>
      <c r="I82" s="3"/>
    </row>
    <row r="83" spans="1:9">
      <c r="A83" s="17" t="s">
        <v>15</v>
      </c>
      <c r="B83" s="5">
        <v>82</v>
      </c>
      <c r="C83" s="13">
        <v>1.2</v>
      </c>
      <c r="D83" s="13">
        <v>0.9</v>
      </c>
      <c r="F83" s="27">
        <v>81</v>
      </c>
      <c r="G83" s="23" t="s">
        <v>15</v>
      </c>
      <c r="H83" s="28">
        <v>1</v>
      </c>
      <c r="I83" s="3"/>
    </row>
    <row r="84" spans="1:9">
      <c r="A84" s="17" t="s">
        <v>15</v>
      </c>
      <c r="B84" s="5">
        <v>83</v>
      </c>
      <c r="C84" s="13">
        <v>2.4</v>
      </c>
      <c r="D84" s="13">
        <v>1.5</v>
      </c>
      <c r="F84" s="27">
        <v>82</v>
      </c>
      <c r="G84" s="23" t="s">
        <v>15</v>
      </c>
      <c r="H84" s="28">
        <v>1</v>
      </c>
      <c r="I84" s="3"/>
    </row>
    <row r="85" spans="1:9">
      <c r="A85" s="17" t="s">
        <v>15</v>
      </c>
      <c r="B85" s="5">
        <v>84</v>
      </c>
      <c r="C85" s="13">
        <v>0.9</v>
      </c>
      <c r="D85" s="13">
        <v>2.9</v>
      </c>
      <c r="F85" s="27">
        <v>83</v>
      </c>
      <c r="G85" s="23" t="s">
        <v>15</v>
      </c>
      <c r="H85" s="28">
        <v>1</v>
      </c>
      <c r="I85" s="3"/>
    </row>
    <row r="86" spans="1:9">
      <c r="A86" s="17" t="s">
        <v>15</v>
      </c>
      <c r="B86" s="5">
        <v>85</v>
      </c>
      <c r="C86" s="13">
        <v>2.2000000000000002</v>
      </c>
      <c r="D86" s="13">
        <v>1.6</v>
      </c>
      <c r="F86" s="27">
        <v>84</v>
      </c>
      <c r="G86" s="23" t="s">
        <v>15</v>
      </c>
      <c r="H86" s="28">
        <v>1</v>
      </c>
      <c r="I86" s="3"/>
    </row>
    <row r="87" spans="1:9">
      <c r="A87" s="17" t="s">
        <v>15</v>
      </c>
      <c r="B87" s="5">
        <v>86</v>
      </c>
      <c r="C87" s="13">
        <v>0.3</v>
      </c>
      <c r="D87" s="13">
        <v>1.7</v>
      </c>
      <c r="F87" s="27">
        <v>85</v>
      </c>
      <c r="G87" s="23" t="s">
        <v>15</v>
      </c>
      <c r="H87" s="28">
        <v>1</v>
      </c>
      <c r="I87" s="3"/>
    </row>
    <row r="88" spans="1:9">
      <c r="A88" s="17" t="s">
        <v>15</v>
      </c>
      <c r="B88" s="5">
        <v>87</v>
      </c>
      <c r="C88" s="13">
        <v>0.4</v>
      </c>
      <c r="D88" s="13">
        <v>2.7</v>
      </c>
      <c r="F88" s="27">
        <v>86</v>
      </c>
      <c r="G88" s="23" t="s">
        <v>15</v>
      </c>
      <c r="H88" s="28">
        <v>1</v>
      </c>
      <c r="I88" s="3"/>
    </row>
    <row r="89" spans="1:9">
      <c r="A89" s="17" t="s">
        <v>15</v>
      </c>
      <c r="B89" s="5">
        <v>88</v>
      </c>
      <c r="C89" s="13">
        <v>2.2000000000000002</v>
      </c>
      <c r="D89" s="13">
        <v>2.9</v>
      </c>
      <c r="F89" s="27">
        <v>87</v>
      </c>
      <c r="G89" s="23" t="s">
        <v>15</v>
      </c>
      <c r="H89" s="28">
        <v>1</v>
      </c>
      <c r="I89" s="3"/>
    </row>
    <row r="90" spans="1:9">
      <c r="A90" s="17" t="s">
        <v>15</v>
      </c>
      <c r="B90" s="5">
        <v>89</v>
      </c>
      <c r="C90" s="13">
        <v>1</v>
      </c>
      <c r="D90" s="13">
        <v>0.1</v>
      </c>
      <c r="F90" s="27">
        <v>88</v>
      </c>
      <c r="G90" s="23" t="s">
        <v>15</v>
      </c>
      <c r="H90" s="28">
        <v>1</v>
      </c>
      <c r="I90" s="3"/>
    </row>
    <row r="91" spans="1:9">
      <c r="A91" s="17" t="s">
        <v>15</v>
      </c>
      <c r="B91" s="5">
        <v>90</v>
      </c>
      <c r="C91" s="13">
        <v>0.1</v>
      </c>
      <c r="D91" s="13">
        <v>1.6</v>
      </c>
      <c r="F91" s="27">
        <v>89</v>
      </c>
      <c r="G91" s="23" t="s">
        <v>15</v>
      </c>
      <c r="H91" s="28">
        <v>1</v>
      </c>
      <c r="I91" s="3"/>
    </row>
    <row r="92" spans="1:9">
      <c r="A92" s="17" t="s">
        <v>15</v>
      </c>
      <c r="B92" s="5">
        <v>91</v>
      </c>
      <c r="C92" s="13">
        <v>1.1000000000000001</v>
      </c>
      <c r="D92" s="13">
        <v>2.8</v>
      </c>
      <c r="F92" s="27">
        <v>90</v>
      </c>
      <c r="G92" s="23" t="s">
        <v>15</v>
      </c>
      <c r="H92" s="28">
        <v>1</v>
      </c>
      <c r="I92" s="3"/>
    </row>
    <row r="93" spans="1:9">
      <c r="A93" s="17" t="s">
        <v>15</v>
      </c>
      <c r="B93" s="5">
        <v>92</v>
      </c>
      <c r="C93" s="13">
        <v>1.5</v>
      </c>
      <c r="D93" s="13">
        <v>0.8</v>
      </c>
      <c r="F93" s="27">
        <v>91</v>
      </c>
      <c r="G93" s="23" t="s">
        <v>15</v>
      </c>
      <c r="H93" s="28">
        <v>1</v>
      </c>
      <c r="I93" s="3"/>
    </row>
    <row r="94" spans="1:9">
      <c r="A94" s="17" t="s">
        <v>15</v>
      </c>
      <c r="B94" s="5">
        <v>93</v>
      </c>
      <c r="C94" s="13">
        <v>3</v>
      </c>
      <c r="D94" s="13">
        <v>2.6</v>
      </c>
      <c r="F94" s="27">
        <v>92</v>
      </c>
      <c r="G94" s="23" t="s">
        <v>15</v>
      </c>
      <c r="H94" s="28">
        <v>1</v>
      </c>
      <c r="I94" s="3"/>
    </row>
    <row r="95" spans="1:9">
      <c r="A95" s="17" t="s">
        <v>15</v>
      </c>
      <c r="B95" s="5">
        <v>94</v>
      </c>
      <c r="C95" s="13">
        <v>1.8</v>
      </c>
      <c r="D95" s="13">
        <v>0.4</v>
      </c>
      <c r="F95" s="27">
        <v>93</v>
      </c>
      <c r="G95" s="23" t="s">
        <v>15</v>
      </c>
      <c r="H95" s="28">
        <v>1</v>
      </c>
      <c r="I95" s="3"/>
    </row>
    <row r="96" spans="1:9">
      <c r="A96" s="17" t="s">
        <v>15</v>
      </c>
      <c r="B96" s="5">
        <v>95</v>
      </c>
      <c r="C96" s="13">
        <v>2.1</v>
      </c>
      <c r="D96" s="13">
        <v>1.3</v>
      </c>
      <c r="F96" s="27">
        <v>94</v>
      </c>
      <c r="G96" s="23" t="s">
        <v>15</v>
      </c>
      <c r="H96" s="28">
        <v>1</v>
      </c>
      <c r="I96" s="3"/>
    </row>
    <row r="97" spans="1:9">
      <c r="A97" s="17" t="s">
        <v>15</v>
      </c>
      <c r="B97" s="5">
        <v>96</v>
      </c>
      <c r="C97" s="13">
        <v>0.3</v>
      </c>
      <c r="D97" s="13">
        <v>0.2</v>
      </c>
      <c r="F97" s="27">
        <v>95</v>
      </c>
      <c r="G97" s="23" t="s">
        <v>15</v>
      </c>
      <c r="H97" s="28">
        <v>1</v>
      </c>
      <c r="I97" s="3"/>
    </row>
    <row r="98" spans="1:9">
      <c r="A98" s="17" t="s">
        <v>15</v>
      </c>
      <c r="B98" s="5">
        <v>97</v>
      </c>
      <c r="C98" s="13">
        <v>2.8</v>
      </c>
      <c r="D98" s="13">
        <v>0.5</v>
      </c>
      <c r="F98" s="27">
        <v>96</v>
      </c>
      <c r="G98" s="23" t="s">
        <v>15</v>
      </c>
      <c r="H98" s="28">
        <v>1</v>
      </c>
      <c r="I98" s="3"/>
    </row>
    <row r="99" spans="1:9">
      <c r="A99" s="17" t="s">
        <v>15</v>
      </c>
      <c r="B99" s="5">
        <v>98</v>
      </c>
      <c r="C99" s="13">
        <v>1.4</v>
      </c>
      <c r="D99" s="13">
        <v>2.8</v>
      </c>
      <c r="F99" s="27">
        <v>97</v>
      </c>
      <c r="G99" s="23" t="s">
        <v>15</v>
      </c>
      <c r="H99" s="28">
        <v>0</v>
      </c>
      <c r="I99" s="3"/>
    </row>
    <row r="100" spans="1:9">
      <c r="A100" s="17" t="s">
        <v>15</v>
      </c>
      <c r="B100" s="5">
        <v>99</v>
      </c>
      <c r="C100" s="13">
        <v>1.5</v>
      </c>
      <c r="D100" s="13">
        <v>0.6</v>
      </c>
      <c r="F100" s="27">
        <v>98</v>
      </c>
      <c r="G100" s="23" t="s">
        <v>15</v>
      </c>
      <c r="H100" s="28">
        <v>1</v>
      </c>
      <c r="I100" s="3"/>
    </row>
    <row r="101" spans="1:9">
      <c r="A101" s="17" t="s">
        <v>15</v>
      </c>
      <c r="B101" s="5">
        <v>100</v>
      </c>
      <c r="C101" s="13">
        <v>2.7</v>
      </c>
      <c r="D101" s="13">
        <v>0.9</v>
      </c>
      <c r="F101" s="27">
        <v>99</v>
      </c>
      <c r="G101" s="23" t="s">
        <v>15</v>
      </c>
      <c r="H101" s="28">
        <v>1</v>
      </c>
      <c r="I101" s="3"/>
    </row>
    <row r="102" spans="1:9">
      <c r="F102" s="27">
        <v>100</v>
      </c>
      <c r="G102" s="23" t="s">
        <v>15</v>
      </c>
      <c r="H102" s="28">
        <v>1</v>
      </c>
      <c r="I102" s="3"/>
    </row>
    <row r="103" spans="1:9">
      <c r="I103" s="3"/>
    </row>
    <row r="104" spans="1:9">
      <c r="I104" s="3"/>
    </row>
    <row r="105" spans="1:9">
      <c r="I105" s="3"/>
    </row>
    <row r="106" spans="1:9">
      <c r="I106" s="3"/>
    </row>
    <row r="107" spans="1:9">
      <c r="I107" s="3"/>
    </row>
    <row r="108" spans="1:9">
      <c r="I108" s="3"/>
    </row>
    <row r="109" spans="1:9">
      <c r="I109" s="3"/>
    </row>
    <row r="110" spans="1:9">
      <c r="I110" s="3"/>
    </row>
    <row r="111" spans="1:9">
      <c r="I111" s="3"/>
    </row>
    <row r="112" spans="1:9">
      <c r="I112" s="3"/>
    </row>
    <row r="113" spans="9:9">
      <c r="I113" s="3"/>
    </row>
    <row r="114" spans="9:9">
      <c r="I114" s="3"/>
    </row>
    <row r="115" spans="9:9">
      <c r="I115" s="3"/>
    </row>
    <row r="116" spans="9:9">
      <c r="I116" s="3"/>
    </row>
    <row r="117" spans="9:9">
      <c r="I117" s="3"/>
    </row>
    <row r="118" spans="9:9">
      <c r="I118" s="3"/>
    </row>
    <row r="119" spans="9:9">
      <c r="I119" s="3"/>
    </row>
    <row r="120" spans="9:9">
      <c r="I120" s="3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7" spans="9:9">
      <c r="I137" s="3"/>
    </row>
    <row r="138" spans="9:9">
      <c r="I138" s="3"/>
    </row>
    <row r="139" spans="9:9">
      <c r="I139" s="3"/>
    </row>
    <row r="140" spans="9:9">
      <c r="I140" s="3"/>
    </row>
    <row r="141" spans="9:9">
      <c r="I141" s="3"/>
    </row>
    <row r="142" spans="9:9">
      <c r="I142" s="3"/>
    </row>
    <row r="143" spans="9:9">
      <c r="I143" s="3"/>
    </row>
    <row r="144" spans="9:9">
      <c r="I144" s="3"/>
    </row>
    <row r="145" spans="9:9">
      <c r="I145" s="3"/>
    </row>
    <row r="146" spans="9:9">
      <c r="I146" s="3"/>
    </row>
    <row r="147" spans="9:9">
      <c r="I147" s="3"/>
    </row>
    <row r="148" spans="9:9">
      <c r="I148" s="3"/>
    </row>
    <row r="149" spans="9:9">
      <c r="I149" s="3"/>
    </row>
    <row r="150" spans="9:9">
      <c r="I150" s="3"/>
    </row>
    <row r="151" spans="9:9">
      <c r="I151" s="3"/>
    </row>
    <row r="152" spans="9:9">
      <c r="I152" s="3"/>
    </row>
    <row r="153" spans="9:9">
      <c r="I153" s="3"/>
    </row>
    <row r="154" spans="9:9">
      <c r="I154" s="3"/>
    </row>
    <row r="155" spans="9:9">
      <c r="I155" s="3"/>
    </row>
    <row r="156" spans="9:9">
      <c r="I156" s="3"/>
    </row>
    <row r="157" spans="9:9">
      <c r="I157" s="3"/>
    </row>
    <row r="158" spans="9:9">
      <c r="I158" s="3"/>
    </row>
    <row r="159" spans="9:9">
      <c r="I159" s="3"/>
    </row>
    <row r="160" spans="9:9">
      <c r="I160" s="3"/>
    </row>
    <row r="161" spans="9:9">
      <c r="I161" s="3"/>
    </row>
    <row r="162" spans="9:9">
      <c r="I162" s="3"/>
    </row>
    <row r="163" spans="9:9">
      <c r="I163" s="3"/>
    </row>
    <row r="164" spans="9:9">
      <c r="I164" s="3"/>
    </row>
    <row r="165" spans="9:9">
      <c r="I165" s="3"/>
    </row>
    <row r="166" spans="9:9">
      <c r="I166" s="3"/>
    </row>
    <row r="167" spans="9:9">
      <c r="I167" s="3"/>
    </row>
    <row r="168" spans="9:9">
      <c r="I168" s="3"/>
    </row>
    <row r="169" spans="9:9">
      <c r="I169" s="3"/>
    </row>
    <row r="170" spans="9:9">
      <c r="I170" s="3"/>
    </row>
    <row r="171" spans="9:9">
      <c r="I171" s="3"/>
    </row>
    <row r="172" spans="9:9">
      <c r="I172" s="3"/>
    </row>
    <row r="173" spans="9:9">
      <c r="I173" s="3"/>
    </row>
    <row r="174" spans="9:9">
      <c r="I174" s="3"/>
    </row>
    <row r="175" spans="9:9">
      <c r="I175" s="3"/>
    </row>
    <row r="176" spans="9:9">
      <c r="I176" s="3"/>
    </row>
    <row r="177" spans="9:9">
      <c r="I177" s="3"/>
    </row>
  </sheetData>
  <mergeCells count="3">
    <mergeCell ref="F1:H1"/>
    <mergeCell ref="K2:M2"/>
    <mergeCell ref="K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D7B-14F0-40D0-B67F-90F9A8CE1028}">
  <dimension ref="A1:P177"/>
  <sheetViews>
    <sheetView showGridLines="0" tabSelected="1" topLeftCell="F1" zoomScale="115" zoomScaleNormal="115" workbookViewId="0">
      <selection activeCell="K6" sqref="K6:M6"/>
    </sheetView>
  </sheetViews>
  <sheetFormatPr baseColWidth="10" defaultColWidth="11.453125" defaultRowHeight="14.5"/>
  <cols>
    <col min="2" max="2" width="12.36328125" bestFit="1" customWidth="1"/>
    <col min="3" max="3" width="20.453125" customWidth="1"/>
    <col min="4" max="4" width="23.6328125" customWidth="1"/>
    <col min="7" max="7" width="16.6328125" customWidth="1"/>
    <col min="8" max="9" width="14.36328125" customWidth="1"/>
    <col min="10" max="10" width="13.6328125" bestFit="1" customWidth="1"/>
    <col min="15" max="15" width="14" bestFit="1" customWidth="1"/>
    <col min="16" max="16" width="17.81640625" bestFit="1" customWidth="1"/>
  </cols>
  <sheetData>
    <row r="1" spans="1:16" ht="26">
      <c r="A1" s="5" t="s">
        <v>8</v>
      </c>
      <c r="B1" s="6" t="s">
        <v>0</v>
      </c>
      <c r="C1" s="6" t="s">
        <v>1</v>
      </c>
      <c r="D1" s="6" t="s">
        <v>2</v>
      </c>
      <c r="F1" s="43" t="s">
        <v>3</v>
      </c>
      <c r="G1" s="43"/>
      <c r="H1" s="43"/>
      <c r="I1" s="3"/>
    </row>
    <row r="2" spans="1:16" ht="26">
      <c r="A2" s="14" t="s">
        <v>17</v>
      </c>
      <c r="B2" s="18" cm="1">
        <f t="array" ref="B2:B101">_xlfn.SEQUENCE(100,,1,)</f>
        <v>1</v>
      </c>
      <c r="C2" s="19">
        <v>2.1</v>
      </c>
      <c r="D2" s="19">
        <v>1.9</v>
      </c>
      <c r="F2" s="6" t="s">
        <v>0</v>
      </c>
      <c r="G2" s="6" t="s">
        <v>9</v>
      </c>
      <c r="H2" s="6" t="s">
        <v>6</v>
      </c>
      <c r="I2" s="3"/>
      <c r="K2" s="42" t="s">
        <v>4</v>
      </c>
      <c r="L2" s="42"/>
      <c r="M2" s="42"/>
    </row>
    <row r="3" spans="1:16">
      <c r="A3" s="14" t="s">
        <v>17</v>
      </c>
      <c r="B3" s="5">
        <v>2</v>
      </c>
      <c r="C3" s="13">
        <v>2.5</v>
      </c>
      <c r="D3" s="13">
        <v>2.4</v>
      </c>
      <c r="F3" s="31">
        <v>1</v>
      </c>
      <c r="G3" s="32" t="s">
        <v>17</v>
      </c>
      <c r="H3" s="33">
        <v>1</v>
      </c>
      <c r="I3" s="3"/>
      <c r="K3" s="7" t="s">
        <v>18</v>
      </c>
      <c r="L3" s="7" t="s">
        <v>19</v>
      </c>
      <c r="M3" s="7" t="s">
        <v>20</v>
      </c>
    </row>
    <row r="4" spans="1:16">
      <c r="A4" s="14" t="s">
        <v>17</v>
      </c>
      <c r="B4" s="5">
        <v>3</v>
      </c>
      <c r="C4" s="13">
        <v>0.8</v>
      </c>
      <c r="D4" s="13">
        <v>1.6</v>
      </c>
      <c r="F4" s="24">
        <v>2</v>
      </c>
      <c r="G4" s="20" t="s">
        <v>17</v>
      </c>
      <c r="H4" s="28">
        <v>1</v>
      </c>
      <c r="I4" s="3"/>
      <c r="K4" s="37">
        <f>SUMPRODUCT(H3:H102,C2:C101)</f>
        <v>99.4</v>
      </c>
      <c r="L4" s="9" t="s">
        <v>7</v>
      </c>
      <c r="M4" s="37">
        <v>100</v>
      </c>
    </row>
    <row r="5" spans="1:16">
      <c r="A5" s="14" t="s">
        <v>17</v>
      </c>
      <c r="B5" s="5">
        <v>4</v>
      </c>
      <c r="C5" s="13">
        <v>1.5</v>
      </c>
      <c r="D5" s="13">
        <v>1</v>
      </c>
      <c r="F5" s="24">
        <v>3</v>
      </c>
      <c r="G5" s="20" t="s">
        <v>17</v>
      </c>
      <c r="H5" s="28">
        <v>1</v>
      </c>
      <c r="I5" s="3"/>
    </row>
    <row r="6" spans="1:16">
      <c r="A6" s="14" t="s">
        <v>17</v>
      </c>
      <c r="B6" s="5">
        <v>5</v>
      </c>
      <c r="C6" s="13">
        <v>2.2999999999999998</v>
      </c>
      <c r="D6" s="13">
        <v>1.3</v>
      </c>
      <c r="F6" s="24">
        <v>4</v>
      </c>
      <c r="G6" s="20" t="s">
        <v>17</v>
      </c>
      <c r="H6" s="28">
        <v>1</v>
      </c>
      <c r="I6" s="3"/>
      <c r="K6" s="42" t="s">
        <v>10</v>
      </c>
      <c r="L6" s="42"/>
      <c r="M6" s="42"/>
    </row>
    <row r="7" spans="1:16">
      <c r="A7" s="14" t="s">
        <v>17</v>
      </c>
      <c r="B7" s="5">
        <v>6</v>
      </c>
      <c r="C7" s="13">
        <v>2.2000000000000002</v>
      </c>
      <c r="D7" s="13">
        <v>2.7</v>
      </c>
      <c r="F7" s="24">
        <v>5</v>
      </c>
      <c r="G7" s="20" t="s">
        <v>17</v>
      </c>
      <c r="H7" s="28">
        <v>1</v>
      </c>
      <c r="I7" s="3"/>
      <c r="K7" s="7" t="s">
        <v>18</v>
      </c>
      <c r="L7" s="7" t="s">
        <v>19</v>
      </c>
      <c r="M7" s="7" t="s">
        <v>20</v>
      </c>
      <c r="O7" s="4" t="s">
        <v>9</v>
      </c>
      <c r="P7" s="4" t="s">
        <v>11</v>
      </c>
    </row>
    <row r="8" spans="1:16">
      <c r="A8" s="14" t="s">
        <v>17</v>
      </c>
      <c r="B8" s="5">
        <v>7</v>
      </c>
      <c r="C8" s="13">
        <v>0.8</v>
      </c>
      <c r="D8" s="13">
        <v>0.2</v>
      </c>
      <c r="F8" s="24">
        <v>6</v>
      </c>
      <c r="G8" s="20" t="s">
        <v>17</v>
      </c>
      <c r="H8" s="28">
        <v>1</v>
      </c>
      <c r="I8" s="3"/>
      <c r="J8" t="s">
        <v>17</v>
      </c>
      <c r="K8" s="10">
        <f>SUMIF($G$3:$G$102,J8,$H$3:$H$102)</f>
        <v>21</v>
      </c>
      <c r="L8" s="9" t="s">
        <v>12</v>
      </c>
      <c r="M8" s="10">
        <f>SUM($H$3:$H$102)*P8</f>
        <v>20.399999999999999</v>
      </c>
      <c r="O8" s="29" t="s">
        <v>17</v>
      </c>
      <c r="P8" s="30">
        <v>0.3</v>
      </c>
    </row>
    <row r="9" spans="1:16">
      <c r="A9" s="14" t="s">
        <v>17</v>
      </c>
      <c r="B9" s="5">
        <v>8</v>
      </c>
      <c r="C9" s="13">
        <v>2.1</v>
      </c>
      <c r="D9" s="13">
        <v>0.1</v>
      </c>
      <c r="F9" s="24">
        <v>7</v>
      </c>
      <c r="G9" s="20" t="s">
        <v>17</v>
      </c>
      <c r="H9" s="28">
        <v>1</v>
      </c>
      <c r="I9" s="3"/>
      <c r="J9" t="s">
        <v>13</v>
      </c>
      <c r="K9" s="10">
        <f t="shared" ref="K9:K11" si="0">SUMIF($G$3:$G$102,J9,$H$3:$H$102)</f>
        <v>13</v>
      </c>
      <c r="L9" s="9" t="s">
        <v>12</v>
      </c>
      <c r="M9" s="10">
        <f t="shared" ref="M9:M10" si="1">SUM($H$3:$H$102)*P9</f>
        <v>3.4000000000000004</v>
      </c>
      <c r="O9" s="29" t="s">
        <v>13</v>
      </c>
      <c r="P9" s="30">
        <v>0.05</v>
      </c>
    </row>
    <row r="10" spans="1:16">
      <c r="A10" s="14" t="s">
        <v>17</v>
      </c>
      <c r="B10" s="5">
        <v>9</v>
      </c>
      <c r="C10" s="13">
        <v>2.4</v>
      </c>
      <c r="D10" s="13">
        <v>2.2999999999999998</v>
      </c>
      <c r="F10" s="24">
        <v>8</v>
      </c>
      <c r="G10" s="20" t="s">
        <v>17</v>
      </c>
      <c r="H10" s="28">
        <v>0</v>
      </c>
      <c r="I10" s="3"/>
      <c r="J10" t="s">
        <v>14</v>
      </c>
      <c r="K10" s="10">
        <f t="shared" si="0"/>
        <v>10</v>
      </c>
      <c r="L10" s="9" t="s">
        <v>12</v>
      </c>
      <c r="M10" s="10">
        <f t="shared" si="1"/>
        <v>6.8000000000000007</v>
      </c>
      <c r="O10" s="29" t="s">
        <v>14</v>
      </c>
      <c r="P10" s="30">
        <v>0.1</v>
      </c>
    </row>
    <row r="11" spans="1:16">
      <c r="A11" s="14" t="s">
        <v>17</v>
      </c>
      <c r="B11" s="5">
        <v>10</v>
      </c>
      <c r="C11" s="13">
        <v>2</v>
      </c>
      <c r="D11" s="13">
        <v>2.8</v>
      </c>
      <c r="F11" s="24">
        <v>9</v>
      </c>
      <c r="G11" s="20" t="s">
        <v>17</v>
      </c>
      <c r="H11" s="28">
        <v>1</v>
      </c>
      <c r="I11" s="3"/>
      <c r="J11" t="s">
        <v>15</v>
      </c>
      <c r="K11" s="10">
        <f t="shared" si="0"/>
        <v>24</v>
      </c>
      <c r="L11" s="9" t="s">
        <v>12</v>
      </c>
      <c r="M11" s="10">
        <f>SUM($H$3:$H$102)*P11</f>
        <v>23.799999999999997</v>
      </c>
      <c r="O11" s="29" t="s">
        <v>15</v>
      </c>
      <c r="P11" s="30">
        <v>0.35</v>
      </c>
    </row>
    <row r="12" spans="1:16">
      <c r="A12" s="14" t="s">
        <v>17</v>
      </c>
      <c r="B12" s="5">
        <v>11</v>
      </c>
      <c r="C12" s="13">
        <v>2.2000000000000002</v>
      </c>
      <c r="D12" s="13">
        <v>1.1000000000000001</v>
      </c>
      <c r="F12" s="24">
        <v>10</v>
      </c>
      <c r="G12" s="20" t="s">
        <v>17</v>
      </c>
      <c r="H12" s="28">
        <v>1</v>
      </c>
      <c r="I12" s="3"/>
      <c r="P12" s="36"/>
    </row>
    <row r="13" spans="1:16">
      <c r="A13" s="14" t="s">
        <v>17</v>
      </c>
      <c r="B13" s="5">
        <v>12</v>
      </c>
      <c r="C13" s="13">
        <v>3</v>
      </c>
      <c r="D13" s="13">
        <v>1.1000000000000001</v>
      </c>
      <c r="F13" s="24">
        <v>11</v>
      </c>
      <c r="G13" s="20" t="s">
        <v>17</v>
      </c>
      <c r="H13" s="28">
        <v>1</v>
      </c>
      <c r="I13" s="3"/>
      <c r="K13" s="2" t="s">
        <v>5</v>
      </c>
      <c r="L13" s="39">
        <f>SUMPRODUCT(H3:H102,D2:D101)</f>
        <v>127.00000000000001</v>
      </c>
    </row>
    <row r="14" spans="1:16">
      <c r="A14" s="14" t="s">
        <v>17</v>
      </c>
      <c r="B14" s="5">
        <v>13</v>
      </c>
      <c r="C14" s="13">
        <v>2.4</v>
      </c>
      <c r="D14" s="13">
        <v>1.7</v>
      </c>
      <c r="F14" s="24">
        <v>12</v>
      </c>
      <c r="G14" s="20" t="s">
        <v>17</v>
      </c>
      <c r="H14" s="28">
        <v>0</v>
      </c>
      <c r="I14" s="3"/>
    </row>
    <row r="15" spans="1:16">
      <c r="A15" s="14" t="s">
        <v>17</v>
      </c>
      <c r="B15" s="5">
        <v>14</v>
      </c>
      <c r="C15" s="13">
        <v>2.2000000000000002</v>
      </c>
      <c r="D15" s="13">
        <v>1.3</v>
      </c>
      <c r="F15" s="24">
        <v>13</v>
      </c>
      <c r="G15" s="20" t="s">
        <v>17</v>
      </c>
      <c r="H15" s="28">
        <v>1</v>
      </c>
      <c r="I15" s="3"/>
    </row>
    <row r="16" spans="1:16">
      <c r="A16" s="14" t="s">
        <v>17</v>
      </c>
      <c r="B16" s="5">
        <v>15</v>
      </c>
      <c r="C16" s="13">
        <v>0.7</v>
      </c>
      <c r="D16" s="13">
        <v>1</v>
      </c>
      <c r="F16" s="24">
        <v>14</v>
      </c>
      <c r="G16" s="20" t="s">
        <v>17</v>
      </c>
      <c r="H16" s="28">
        <v>1</v>
      </c>
      <c r="I16" s="3"/>
    </row>
    <row r="17" spans="1:9">
      <c r="A17" s="14" t="s">
        <v>17</v>
      </c>
      <c r="B17" s="5">
        <v>16</v>
      </c>
      <c r="C17" s="13">
        <v>0.3</v>
      </c>
      <c r="D17" s="13">
        <v>0.2</v>
      </c>
      <c r="F17" s="24">
        <v>15</v>
      </c>
      <c r="G17" s="20" t="s">
        <v>17</v>
      </c>
      <c r="H17" s="28">
        <v>1</v>
      </c>
      <c r="I17" s="3"/>
    </row>
    <row r="18" spans="1:9">
      <c r="A18" s="14" t="s">
        <v>17</v>
      </c>
      <c r="B18" s="5">
        <v>17</v>
      </c>
      <c r="C18" s="13">
        <v>1.7</v>
      </c>
      <c r="D18" s="13">
        <v>1.6</v>
      </c>
      <c r="F18" s="24">
        <v>16</v>
      </c>
      <c r="G18" s="20" t="s">
        <v>17</v>
      </c>
      <c r="H18" s="28">
        <v>1</v>
      </c>
      <c r="I18" s="3"/>
    </row>
    <row r="19" spans="1:9">
      <c r="A19" s="14" t="s">
        <v>17</v>
      </c>
      <c r="B19" s="5">
        <v>18</v>
      </c>
      <c r="C19" s="13">
        <v>2</v>
      </c>
      <c r="D19" s="13">
        <v>2.7</v>
      </c>
      <c r="F19" s="24">
        <v>17</v>
      </c>
      <c r="G19" s="20" t="s">
        <v>17</v>
      </c>
      <c r="H19" s="28">
        <v>1</v>
      </c>
      <c r="I19" s="3"/>
    </row>
    <row r="20" spans="1:9">
      <c r="A20" s="14" t="s">
        <v>17</v>
      </c>
      <c r="B20" s="5">
        <v>19</v>
      </c>
      <c r="C20" s="13">
        <v>1.4</v>
      </c>
      <c r="D20" s="13">
        <v>1.8</v>
      </c>
      <c r="F20" s="24">
        <v>18</v>
      </c>
      <c r="G20" s="20" t="s">
        <v>17</v>
      </c>
      <c r="H20" s="28">
        <v>1</v>
      </c>
      <c r="I20" s="3"/>
    </row>
    <row r="21" spans="1:9">
      <c r="A21" s="14" t="s">
        <v>17</v>
      </c>
      <c r="B21" s="5">
        <v>20</v>
      </c>
      <c r="C21" s="13">
        <v>0.6</v>
      </c>
      <c r="D21" s="13">
        <v>2.7</v>
      </c>
      <c r="F21" s="24">
        <v>19</v>
      </c>
      <c r="G21" s="20" t="s">
        <v>17</v>
      </c>
      <c r="H21" s="28">
        <v>1</v>
      </c>
      <c r="I21" s="3"/>
    </row>
    <row r="22" spans="1:9">
      <c r="A22" s="14" t="s">
        <v>17</v>
      </c>
      <c r="B22" s="5">
        <v>21</v>
      </c>
      <c r="C22" s="13">
        <v>2.4</v>
      </c>
      <c r="D22" s="13">
        <v>0.2</v>
      </c>
      <c r="F22" s="24">
        <v>20</v>
      </c>
      <c r="G22" s="20" t="s">
        <v>17</v>
      </c>
      <c r="H22" s="28">
        <v>1</v>
      </c>
      <c r="I22" s="3"/>
    </row>
    <row r="23" spans="1:9">
      <c r="A23" s="14" t="s">
        <v>17</v>
      </c>
      <c r="B23" s="5">
        <v>22</v>
      </c>
      <c r="C23" s="13">
        <v>1.5</v>
      </c>
      <c r="D23" s="13">
        <v>0.4</v>
      </c>
      <c r="F23" s="24">
        <v>21</v>
      </c>
      <c r="G23" s="20" t="s">
        <v>17</v>
      </c>
      <c r="H23" s="28">
        <v>0</v>
      </c>
      <c r="I23" s="3"/>
    </row>
    <row r="24" spans="1:9">
      <c r="A24" s="14" t="s">
        <v>17</v>
      </c>
      <c r="B24" s="5">
        <v>23</v>
      </c>
      <c r="C24" s="13">
        <v>1</v>
      </c>
      <c r="D24" s="13">
        <v>1.9</v>
      </c>
      <c r="F24" s="24">
        <v>22</v>
      </c>
      <c r="G24" s="20" t="s">
        <v>17</v>
      </c>
      <c r="H24" s="28">
        <v>0</v>
      </c>
      <c r="I24" s="3"/>
    </row>
    <row r="25" spans="1:9">
      <c r="A25" s="14" t="s">
        <v>17</v>
      </c>
      <c r="B25" s="5">
        <v>24</v>
      </c>
      <c r="C25" s="13">
        <v>2.5</v>
      </c>
      <c r="D25" s="13">
        <v>1.9</v>
      </c>
      <c r="F25" s="24">
        <v>23</v>
      </c>
      <c r="G25" s="20" t="s">
        <v>17</v>
      </c>
      <c r="H25" s="28">
        <v>1</v>
      </c>
      <c r="I25" s="3"/>
    </row>
    <row r="26" spans="1:9">
      <c r="A26" s="14" t="s">
        <v>17</v>
      </c>
      <c r="B26" s="5">
        <v>25</v>
      </c>
      <c r="C26" s="13">
        <v>2.8</v>
      </c>
      <c r="D26" s="13">
        <v>1.6</v>
      </c>
      <c r="F26" s="24">
        <v>24</v>
      </c>
      <c r="G26" s="20" t="s">
        <v>17</v>
      </c>
      <c r="H26" s="28">
        <v>1</v>
      </c>
      <c r="I26" s="3"/>
    </row>
    <row r="27" spans="1:9">
      <c r="A27" s="15" t="s">
        <v>13</v>
      </c>
      <c r="B27" s="5">
        <v>26</v>
      </c>
      <c r="C27" s="13">
        <v>2.4</v>
      </c>
      <c r="D27" s="13">
        <v>1.7</v>
      </c>
      <c r="F27" s="24">
        <v>25</v>
      </c>
      <c r="G27" s="20" t="s">
        <v>17</v>
      </c>
      <c r="H27" s="28">
        <v>1</v>
      </c>
      <c r="I27" s="3"/>
    </row>
    <row r="28" spans="1:9">
      <c r="A28" s="15" t="s">
        <v>13</v>
      </c>
      <c r="B28" s="5">
        <v>27</v>
      </c>
      <c r="C28" s="13">
        <v>2.2000000000000002</v>
      </c>
      <c r="D28" s="13">
        <v>1.5</v>
      </c>
      <c r="F28" s="25">
        <v>26</v>
      </c>
      <c r="G28" s="21" t="s">
        <v>13</v>
      </c>
      <c r="H28" s="28">
        <v>0</v>
      </c>
      <c r="I28" s="3"/>
    </row>
    <row r="29" spans="1:9">
      <c r="A29" s="15" t="s">
        <v>13</v>
      </c>
      <c r="B29" s="5">
        <v>28</v>
      </c>
      <c r="C29" s="13">
        <v>0.8</v>
      </c>
      <c r="D29" s="13">
        <v>1.7</v>
      </c>
      <c r="F29" s="25">
        <v>27</v>
      </c>
      <c r="G29" s="21" t="s">
        <v>13</v>
      </c>
      <c r="H29" s="28">
        <v>0</v>
      </c>
      <c r="I29" s="3"/>
    </row>
    <row r="30" spans="1:9">
      <c r="A30" s="15" t="s">
        <v>13</v>
      </c>
      <c r="B30" s="5">
        <v>29</v>
      </c>
      <c r="C30" s="13">
        <v>1.7</v>
      </c>
      <c r="D30" s="13">
        <v>2.9</v>
      </c>
      <c r="F30" s="25">
        <v>28</v>
      </c>
      <c r="G30" s="21" t="s">
        <v>13</v>
      </c>
      <c r="H30" s="28">
        <v>1</v>
      </c>
      <c r="I30" s="3"/>
    </row>
    <row r="31" spans="1:9">
      <c r="A31" s="15" t="s">
        <v>13</v>
      </c>
      <c r="B31" s="5">
        <v>30</v>
      </c>
      <c r="C31" s="13">
        <v>1.1000000000000001</v>
      </c>
      <c r="D31" s="13">
        <v>2.5</v>
      </c>
      <c r="F31" s="25">
        <v>29</v>
      </c>
      <c r="G31" s="21" t="s">
        <v>13</v>
      </c>
      <c r="H31" s="28">
        <v>1</v>
      </c>
      <c r="I31" s="3"/>
    </row>
    <row r="32" spans="1:9">
      <c r="A32" s="15" t="s">
        <v>13</v>
      </c>
      <c r="B32" s="5">
        <v>31</v>
      </c>
      <c r="C32" s="13">
        <v>2.2999999999999998</v>
      </c>
      <c r="D32" s="13">
        <v>0.2</v>
      </c>
      <c r="F32" s="25">
        <v>30</v>
      </c>
      <c r="G32" s="21" t="s">
        <v>13</v>
      </c>
      <c r="H32" s="28">
        <v>1</v>
      </c>
      <c r="I32" s="3"/>
    </row>
    <row r="33" spans="1:9">
      <c r="A33" s="15" t="s">
        <v>13</v>
      </c>
      <c r="B33" s="5">
        <v>32</v>
      </c>
      <c r="C33" s="13">
        <v>2.9</v>
      </c>
      <c r="D33" s="13">
        <v>1.7</v>
      </c>
      <c r="F33" s="25">
        <v>31</v>
      </c>
      <c r="G33" s="21" t="s">
        <v>13</v>
      </c>
      <c r="H33" s="28">
        <v>0</v>
      </c>
      <c r="I33" s="3"/>
    </row>
    <row r="34" spans="1:9">
      <c r="A34" s="15" t="s">
        <v>13</v>
      </c>
      <c r="B34" s="5">
        <v>33</v>
      </c>
      <c r="C34" s="13">
        <v>0.9</v>
      </c>
      <c r="D34" s="13">
        <v>2.2999999999999998</v>
      </c>
      <c r="F34" s="25">
        <v>32</v>
      </c>
      <c r="G34" s="21" t="s">
        <v>13</v>
      </c>
      <c r="H34" s="28">
        <v>0</v>
      </c>
      <c r="I34" s="3"/>
    </row>
    <row r="35" spans="1:9">
      <c r="A35" s="15" t="s">
        <v>13</v>
      </c>
      <c r="B35" s="5">
        <v>34</v>
      </c>
      <c r="C35" s="13">
        <v>2.6</v>
      </c>
      <c r="D35" s="13">
        <v>2.5</v>
      </c>
      <c r="F35" s="25">
        <v>33</v>
      </c>
      <c r="G35" s="21" t="s">
        <v>13</v>
      </c>
      <c r="H35" s="28">
        <v>1</v>
      </c>
      <c r="I35" s="3"/>
    </row>
    <row r="36" spans="1:9">
      <c r="A36" s="15" t="s">
        <v>13</v>
      </c>
      <c r="B36" s="5">
        <v>35</v>
      </c>
      <c r="C36" s="13">
        <v>2.7</v>
      </c>
      <c r="D36" s="13">
        <v>2.7</v>
      </c>
      <c r="F36" s="25">
        <v>34</v>
      </c>
      <c r="G36" s="21" t="s">
        <v>13</v>
      </c>
      <c r="H36" s="28">
        <v>1</v>
      </c>
      <c r="I36" s="3"/>
    </row>
    <row r="37" spans="1:9">
      <c r="A37" s="15" t="s">
        <v>13</v>
      </c>
      <c r="B37" s="5">
        <v>36</v>
      </c>
      <c r="C37" s="13">
        <v>0.3</v>
      </c>
      <c r="D37" s="13">
        <v>0.1</v>
      </c>
      <c r="F37" s="25">
        <v>35</v>
      </c>
      <c r="G37" s="21" t="s">
        <v>13</v>
      </c>
      <c r="H37" s="28">
        <v>1</v>
      </c>
      <c r="I37" s="3"/>
    </row>
    <row r="38" spans="1:9">
      <c r="A38" s="15" t="s">
        <v>13</v>
      </c>
      <c r="B38" s="5">
        <v>37</v>
      </c>
      <c r="C38" s="13">
        <v>2.7</v>
      </c>
      <c r="D38" s="13">
        <v>0.9</v>
      </c>
      <c r="F38" s="25">
        <v>36</v>
      </c>
      <c r="G38" s="21" t="s">
        <v>13</v>
      </c>
      <c r="H38" s="28">
        <v>0</v>
      </c>
      <c r="I38" s="3"/>
    </row>
    <row r="39" spans="1:9">
      <c r="A39" s="15" t="s">
        <v>13</v>
      </c>
      <c r="B39" s="5">
        <v>38</v>
      </c>
      <c r="C39" s="13">
        <v>0.2</v>
      </c>
      <c r="D39" s="13">
        <v>2.1</v>
      </c>
      <c r="F39" s="25">
        <v>37</v>
      </c>
      <c r="G39" s="21" t="s">
        <v>13</v>
      </c>
      <c r="H39" s="28">
        <v>0</v>
      </c>
      <c r="I39" s="3"/>
    </row>
    <row r="40" spans="1:9">
      <c r="A40" s="15" t="s">
        <v>13</v>
      </c>
      <c r="B40" s="5">
        <v>39</v>
      </c>
      <c r="C40" s="13">
        <v>1.1000000000000001</v>
      </c>
      <c r="D40" s="13">
        <v>0.8</v>
      </c>
      <c r="F40" s="25">
        <v>38</v>
      </c>
      <c r="G40" s="21" t="s">
        <v>13</v>
      </c>
      <c r="H40" s="28">
        <v>1</v>
      </c>
      <c r="I40" s="3"/>
    </row>
    <row r="41" spans="1:9">
      <c r="A41" s="15" t="s">
        <v>13</v>
      </c>
      <c r="B41" s="5">
        <v>40</v>
      </c>
      <c r="C41" s="13">
        <v>2.2000000000000002</v>
      </c>
      <c r="D41" s="13">
        <v>1.1000000000000001</v>
      </c>
      <c r="F41" s="25">
        <v>39</v>
      </c>
      <c r="G41" s="21" t="s">
        <v>13</v>
      </c>
      <c r="H41" s="28">
        <v>0</v>
      </c>
      <c r="I41" s="3"/>
    </row>
    <row r="42" spans="1:9">
      <c r="A42" s="15" t="s">
        <v>13</v>
      </c>
      <c r="B42" s="5">
        <v>41</v>
      </c>
      <c r="C42" s="13">
        <v>0.5</v>
      </c>
      <c r="D42" s="13">
        <v>2.4</v>
      </c>
      <c r="F42" s="25">
        <v>40</v>
      </c>
      <c r="G42" s="21" t="s">
        <v>13</v>
      </c>
      <c r="H42" s="28">
        <v>0</v>
      </c>
      <c r="I42" s="3"/>
    </row>
    <row r="43" spans="1:9">
      <c r="A43" s="15" t="s">
        <v>13</v>
      </c>
      <c r="B43" s="5">
        <v>42</v>
      </c>
      <c r="C43" s="13">
        <v>1.4</v>
      </c>
      <c r="D43" s="13">
        <v>2.5</v>
      </c>
      <c r="F43" s="25">
        <v>41</v>
      </c>
      <c r="G43" s="21" t="s">
        <v>13</v>
      </c>
      <c r="H43" s="28">
        <v>1</v>
      </c>
      <c r="I43" s="3"/>
    </row>
    <row r="44" spans="1:9">
      <c r="A44" s="15" t="s">
        <v>13</v>
      </c>
      <c r="B44" s="5">
        <v>43</v>
      </c>
      <c r="C44" s="13">
        <v>1.8</v>
      </c>
      <c r="D44" s="13">
        <v>0.4</v>
      </c>
      <c r="F44" s="25">
        <v>42</v>
      </c>
      <c r="G44" s="21" t="s">
        <v>13</v>
      </c>
      <c r="H44" s="28">
        <v>1</v>
      </c>
      <c r="I44" s="3"/>
    </row>
    <row r="45" spans="1:9">
      <c r="A45" s="15" t="s">
        <v>13</v>
      </c>
      <c r="B45" s="5">
        <v>44</v>
      </c>
      <c r="C45" s="13">
        <v>0.6</v>
      </c>
      <c r="D45" s="13">
        <v>2.5</v>
      </c>
      <c r="F45" s="25">
        <v>43</v>
      </c>
      <c r="G45" s="21" t="s">
        <v>13</v>
      </c>
      <c r="H45" s="28">
        <v>0</v>
      </c>
      <c r="I45" s="3"/>
    </row>
    <row r="46" spans="1:9">
      <c r="A46" s="15" t="s">
        <v>13</v>
      </c>
      <c r="B46" s="5">
        <v>45</v>
      </c>
      <c r="C46" s="13">
        <v>2.7</v>
      </c>
      <c r="D46" s="13">
        <v>0.7</v>
      </c>
      <c r="F46" s="25">
        <v>44</v>
      </c>
      <c r="G46" s="21" t="s">
        <v>13</v>
      </c>
      <c r="H46" s="28">
        <v>1</v>
      </c>
      <c r="I46" s="3"/>
    </row>
    <row r="47" spans="1:9">
      <c r="A47" s="15" t="s">
        <v>13</v>
      </c>
      <c r="B47" s="5">
        <v>46</v>
      </c>
      <c r="C47" s="13">
        <v>2</v>
      </c>
      <c r="D47" s="13">
        <v>2.7</v>
      </c>
      <c r="F47" s="25">
        <v>45</v>
      </c>
      <c r="G47" s="21" t="s">
        <v>13</v>
      </c>
      <c r="H47" s="28">
        <v>0</v>
      </c>
      <c r="I47" s="3"/>
    </row>
    <row r="48" spans="1:9">
      <c r="A48" s="15" t="s">
        <v>13</v>
      </c>
      <c r="B48" s="5">
        <v>47</v>
      </c>
      <c r="C48" s="13">
        <v>1.5</v>
      </c>
      <c r="D48" s="13">
        <v>0.1</v>
      </c>
      <c r="F48" s="25">
        <v>46</v>
      </c>
      <c r="G48" s="21" t="s">
        <v>13</v>
      </c>
      <c r="H48" s="28">
        <v>1</v>
      </c>
      <c r="I48" s="3"/>
    </row>
    <row r="49" spans="1:9">
      <c r="A49" s="15" t="s">
        <v>13</v>
      </c>
      <c r="B49" s="5">
        <v>48</v>
      </c>
      <c r="C49" s="13">
        <v>0.3</v>
      </c>
      <c r="D49" s="13">
        <v>2.9</v>
      </c>
      <c r="F49" s="25">
        <v>47</v>
      </c>
      <c r="G49" s="21" t="s">
        <v>13</v>
      </c>
      <c r="H49" s="28">
        <v>0</v>
      </c>
      <c r="I49" s="3"/>
    </row>
    <row r="50" spans="1:9">
      <c r="A50" s="15" t="s">
        <v>13</v>
      </c>
      <c r="B50" s="5">
        <v>49</v>
      </c>
      <c r="C50" s="13">
        <v>0.6</v>
      </c>
      <c r="D50" s="13">
        <v>1.4</v>
      </c>
      <c r="F50" s="25">
        <v>48</v>
      </c>
      <c r="G50" s="21" t="s">
        <v>13</v>
      </c>
      <c r="H50" s="28">
        <v>1</v>
      </c>
      <c r="I50" s="3"/>
    </row>
    <row r="51" spans="1:9">
      <c r="A51" s="15" t="s">
        <v>13</v>
      </c>
      <c r="B51" s="5">
        <v>50</v>
      </c>
      <c r="C51" s="13">
        <v>2</v>
      </c>
      <c r="D51" s="13">
        <v>0.3</v>
      </c>
      <c r="F51" s="25">
        <v>49</v>
      </c>
      <c r="G51" s="21" t="s">
        <v>13</v>
      </c>
      <c r="H51" s="28">
        <v>1</v>
      </c>
      <c r="I51" s="3"/>
    </row>
    <row r="52" spans="1:9">
      <c r="A52" s="16" t="s">
        <v>14</v>
      </c>
      <c r="B52" s="5">
        <v>51</v>
      </c>
      <c r="C52" s="13">
        <v>1.5</v>
      </c>
      <c r="D52" s="13">
        <v>0.3</v>
      </c>
      <c r="F52" s="25">
        <v>50</v>
      </c>
      <c r="G52" s="21" t="s">
        <v>13</v>
      </c>
      <c r="H52" s="28">
        <v>0</v>
      </c>
      <c r="I52" s="3"/>
    </row>
    <row r="53" spans="1:9">
      <c r="A53" s="16" t="s">
        <v>14</v>
      </c>
      <c r="B53" s="5">
        <v>52</v>
      </c>
      <c r="C53" s="13">
        <v>2.7</v>
      </c>
      <c r="D53" s="13">
        <v>1</v>
      </c>
      <c r="F53" s="26">
        <v>51</v>
      </c>
      <c r="G53" s="22" t="s">
        <v>14</v>
      </c>
      <c r="H53" s="28">
        <v>0</v>
      </c>
      <c r="I53" s="3"/>
    </row>
    <row r="54" spans="1:9">
      <c r="A54" s="16" t="s">
        <v>14</v>
      </c>
      <c r="B54" s="5">
        <v>53</v>
      </c>
      <c r="C54" s="13">
        <v>0.1</v>
      </c>
      <c r="D54" s="13">
        <v>2.2999999999999998</v>
      </c>
      <c r="F54" s="26">
        <v>52</v>
      </c>
      <c r="G54" s="22" t="s">
        <v>14</v>
      </c>
      <c r="H54" s="28">
        <v>0</v>
      </c>
      <c r="I54" s="3"/>
    </row>
    <row r="55" spans="1:9">
      <c r="A55" s="16" t="s">
        <v>14</v>
      </c>
      <c r="B55" s="5">
        <v>54</v>
      </c>
      <c r="C55" s="13">
        <v>2.2000000000000002</v>
      </c>
      <c r="D55" s="13">
        <v>2.8</v>
      </c>
      <c r="F55" s="26">
        <v>53</v>
      </c>
      <c r="G55" s="22" t="s">
        <v>14</v>
      </c>
      <c r="H55" s="28">
        <v>1</v>
      </c>
      <c r="I55" s="3"/>
    </row>
    <row r="56" spans="1:9">
      <c r="A56" s="16" t="s">
        <v>14</v>
      </c>
      <c r="B56" s="5">
        <v>55</v>
      </c>
      <c r="C56" s="13">
        <v>1.3</v>
      </c>
      <c r="D56" s="13">
        <v>1.5</v>
      </c>
      <c r="F56" s="26">
        <v>54</v>
      </c>
      <c r="G56" s="22" t="s">
        <v>14</v>
      </c>
      <c r="H56" s="28">
        <v>1</v>
      </c>
      <c r="I56" s="3"/>
    </row>
    <row r="57" spans="1:9">
      <c r="A57" s="16" t="s">
        <v>14</v>
      </c>
      <c r="B57" s="5">
        <v>56</v>
      </c>
      <c r="C57" s="13">
        <v>2.1</v>
      </c>
      <c r="D57" s="13">
        <v>1.6</v>
      </c>
      <c r="F57" s="26">
        <v>55</v>
      </c>
      <c r="G57" s="22" t="s">
        <v>14</v>
      </c>
      <c r="H57" s="28">
        <v>0</v>
      </c>
      <c r="I57" s="3"/>
    </row>
    <row r="58" spans="1:9">
      <c r="A58" s="16" t="s">
        <v>14</v>
      </c>
      <c r="B58" s="5">
        <v>57</v>
      </c>
      <c r="C58" s="13">
        <v>2.2999999999999998</v>
      </c>
      <c r="D58" s="13">
        <v>0.5</v>
      </c>
      <c r="F58" s="26">
        <v>56</v>
      </c>
      <c r="G58" s="22" t="s">
        <v>14</v>
      </c>
      <c r="H58" s="28">
        <v>0</v>
      </c>
      <c r="I58" s="3"/>
    </row>
    <row r="59" spans="1:9">
      <c r="A59" s="16" t="s">
        <v>14</v>
      </c>
      <c r="B59" s="5">
        <v>58</v>
      </c>
      <c r="C59" s="13">
        <v>1.1000000000000001</v>
      </c>
      <c r="D59" s="13">
        <v>2.6</v>
      </c>
      <c r="F59" s="26">
        <v>57</v>
      </c>
      <c r="G59" s="22" t="s">
        <v>14</v>
      </c>
      <c r="H59" s="28">
        <v>0</v>
      </c>
      <c r="I59" s="3"/>
    </row>
    <row r="60" spans="1:9">
      <c r="A60" s="16" t="s">
        <v>14</v>
      </c>
      <c r="B60" s="5">
        <v>59</v>
      </c>
      <c r="C60" s="13">
        <v>2.5</v>
      </c>
      <c r="D60" s="13">
        <v>0.9</v>
      </c>
      <c r="F60" s="26">
        <v>58</v>
      </c>
      <c r="G60" s="22" t="s">
        <v>14</v>
      </c>
      <c r="H60" s="28">
        <v>1</v>
      </c>
      <c r="I60" s="3"/>
    </row>
    <row r="61" spans="1:9">
      <c r="A61" s="16" t="s">
        <v>14</v>
      </c>
      <c r="B61" s="5">
        <v>60</v>
      </c>
      <c r="C61" s="13">
        <v>1.9</v>
      </c>
      <c r="D61" s="13">
        <v>1.6</v>
      </c>
      <c r="F61" s="26">
        <v>59</v>
      </c>
      <c r="G61" s="22" t="s">
        <v>14</v>
      </c>
      <c r="H61" s="28">
        <v>0</v>
      </c>
      <c r="I61" s="3"/>
    </row>
    <row r="62" spans="1:9">
      <c r="A62" s="16" t="s">
        <v>14</v>
      </c>
      <c r="B62" s="5">
        <v>61</v>
      </c>
      <c r="C62" s="13">
        <v>2.1</v>
      </c>
      <c r="D62" s="13">
        <v>0.7</v>
      </c>
      <c r="F62" s="26">
        <v>60</v>
      </c>
      <c r="G62" s="22" t="s">
        <v>14</v>
      </c>
      <c r="H62" s="28">
        <v>0</v>
      </c>
      <c r="I62" s="3"/>
    </row>
    <row r="63" spans="1:9">
      <c r="A63" s="16" t="s">
        <v>14</v>
      </c>
      <c r="B63" s="5">
        <v>62</v>
      </c>
      <c r="C63" s="13">
        <v>2.9</v>
      </c>
      <c r="D63" s="13">
        <v>1.8</v>
      </c>
      <c r="F63" s="26">
        <v>61</v>
      </c>
      <c r="G63" s="22" t="s">
        <v>14</v>
      </c>
      <c r="H63" s="28">
        <v>0</v>
      </c>
      <c r="I63" s="3"/>
    </row>
    <row r="64" spans="1:9">
      <c r="A64" s="16" t="s">
        <v>14</v>
      </c>
      <c r="B64" s="5">
        <v>63</v>
      </c>
      <c r="C64" s="13">
        <v>2</v>
      </c>
      <c r="D64" s="13">
        <v>0.6</v>
      </c>
      <c r="F64" s="26">
        <v>62</v>
      </c>
      <c r="G64" s="22" t="s">
        <v>14</v>
      </c>
      <c r="H64" s="28">
        <v>0</v>
      </c>
      <c r="I64" s="3"/>
    </row>
    <row r="65" spans="1:9">
      <c r="A65" s="16" t="s">
        <v>14</v>
      </c>
      <c r="B65" s="5">
        <v>64</v>
      </c>
      <c r="C65" s="13">
        <v>3</v>
      </c>
      <c r="D65" s="13">
        <v>0.8</v>
      </c>
      <c r="F65" s="26">
        <v>63</v>
      </c>
      <c r="G65" s="22" t="s">
        <v>14</v>
      </c>
      <c r="H65" s="28">
        <v>0</v>
      </c>
      <c r="I65" s="3"/>
    </row>
    <row r="66" spans="1:9">
      <c r="A66" s="16" t="s">
        <v>14</v>
      </c>
      <c r="B66" s="5">
        <v>65</v>
      </c>
      <c r="C66" s="13">
        <v>0.5</v>
      </c>
      <c r="D66" s="13">
        <v>0.6</v>
      </c>
      <c r="F66" s="26">
        <v>64</v>
      </c>
      <c r="G66" s="22" t="s">
        <v>14</v>
      </c>
      <c r="H66" s="28">
        <v>0</v>
      </c>
      <c r="I66" s="3"/>
    </row>
    <row r="67" spans="1:9">
      <c r="A67" s="16" t="s">
        <v>14</v>
      </c>
      <c r="B67" s="5">
        <v>66</v>
      </c>
      <c r="C67" s="13">
        <v>2.2999999999999998</v>
      </c>
      <c r="D67" s="13">
        <v>2.4</v>
      </c>
      <c r="F67" s="26">
        <v>65</v>
      </c>
      <c r="G67" s="22" t="s">
        <v>14</v>
      </c>
      <c r="H67" s="28">
        <v>0</v>
      </c>
      <c r="I67" s="3"/>
    </row>
    <row r="68" spans="1:9">
      <c r="A68" s="16" t="s">
        <v>14</v>
      </c>
      <c r="B68" s="5">
        <v>67</v>
      </c>
      <c r="C68" s="13">
        <v>1</v>
      </c>
      <c r="D68" s="13">
        <v>1.7</v>
      </c>
      <c r="F68" s="26">
        <v>66</v>
      </c>
      <c r="G68" s="22" t="s">
        <v>14</v>
      </c>
      <c r="H68" s="28">
        <v>1</v>
      </c>
      <c r="I68" s="3"/>
    </row>
    <row r="69" spans="1:9">
      <c r="A69" s="16" t="s">
        <v>14</v>
      </c>
      <c r="B69" s="5">
        <v>68</v>
      </c>
      <c r="C69" s="13">
        <v>0.8</v>
      </c>
      <c r="D69" s="13">
        <v>1.8</v>
      </c>
      <c r="F69" s="26">
        <v>67</v>
      </c>
      <c r="G69" s="22" t="s">
        <v>14</v>
      </c>
      <c r="H69" s="28">
        <v>1</v>
      </c>
      <c r="I69" s="3"/>
    </row>
    <row r="70" spans="1:9">
      <c r="A70" s="16" t="s">
        <v>14</v>
      </c>
      <c r="B70" s="5">
        <v>69</v>
      </c>
      <c r="C70" s="13">
        <v>1.7</v>
      </c>
      <c r="D70" s="13">
        <v>2.2999999999999998</v>
      </c>
      <c r="F70" s="26">
        <v>68</v>
      </c>
      <c r="G70" s="22" t="s">
        <v>14</v>
      </c>
      <c r="H70" s="28">
        <v>1</v>
      </c>
      <c r="I70" s="3"/>
    </row>
    <row r="71" spans="1:9">
      <c r="A71" s="16" t="s">
        <v>14</v>
      </c>
      <c r="B71" s="5">
        <v>70</v>
      </c>
      <c r="C71" s="13">
        <v>0.4</v>
      </c>
      <c r="D71" s="13">
        <v>1.3</v>
      </c>
      <c r="F71" s="26">
        <v>69</v>
      </c>
      <c r="G71" s="22" t="s">
        <v>14</v>
      </c>
      <c r="H71" s="28">
        <v>1</v>
      </c>
      <c r="I71" s="3"/>
    </row>
    <row r="72" spans="1:9">
      <c r="A72" s="16" t="s">
        <v>14</v>
      </c>
      <c r="B72" s="5">
        <v>71</v>
      </c>
      <c r="C72" s="13">
        <v>2.5</v>
      </c>
      <c r="D72" s="13">
        <v>1.3</v>
      </c>
      <c r="F72" s="26">
        <v>70</v>
      </c>
      <c r="G72" s="22" t="s">
        <v>14</v>
      </c>
      <c r="H72" s="28">
        <v>1</v>
      </c>
      <c r="I72" s="3"/>
    </row>
    <row r="73" spans="1:9">
      <c r="A73" s="16" t="s">
        <v>14</v>
      </c>
      <c r="B73" s="5">
        <v>72</v>
      </c>
      <c r="C73" s="13">
        <v>1.8</v>
      </c>
      <c r="D73" s="13">
        <v>0.5</v>
      </c>
      <c r="F73" s="26">
        <v>71</v>
      </c>
      <c r="G73" s="22" t="s">
        <v>14</v>
      </c>
      <c r="H73" s="28">
        <v>0</v>
      </c>
      <c r="I73" s="3"/>
    </row>
    <row r="74" spans="1:9">
      <c r="A74" s="16" t="s">
        <v>14</v>
      </c>
      <c r="B74" s="5">
        <v>73</v>
      </c>
      <c r="C74" s="13">
        <v>2.1</v>
      </c>
      <c r="D74" s="13">
        <v>2.9</v>
      </c>
      <c r="F74" s="26">
        <v>72</v>
      </c>
      <c r="G74" s="22" t="s">
        <v>14</v>
      </c>
      <c r="H74" s="28">
        <v>0</v>
      </c>
      <c r="I74" s="3"/>
    </row>
    <row r="75" spans="1:9">
      <c r="A75" s="16" t="s">
        <v>14</v>
      </c>
      <c r="B75" s="5">
        <v>74</v>
      </c>
      <c r="C75" s="13">
        <v>2.1</v>
      </c>
      <c r="D75" s="13">
        <v>2.4</v>
      </c>
      <c r="F75" s="26">
        <v>73</v>
      </c>
      <c r="G75" s="22" t="s">
        <v>14</v>
      </c>
      <c r="H75" s="28">
        <v>1</v>
      </c>
      <c r="I75" s="3"/>
    </row>
    <row r="76" spans="1:9">
      <c r="A76" s="16" t="s">
        <v>14</v>
      </c>
      <c r="B76" s="5">
        <v>75</v>
      </c>
      <c r="C76" s="13">
        <v>2.2999999999999998</v>
      </c>
      <c r="D76" s="13">
        <v>0.2</v>
      </c>
      <c r="F76" s="26">
        <v>74</v>
      </c>
      <c r="G76" s="22" t="s">
        <v>14</v>
      </c>
      <c r="H76" s="28">
        <v>1</v>
      </c>
      <c r="I76" s="3"/>
    </row>
    <row r="77" spans="1:9">
      <c r="A77" s="17" t="s">
        <v>15</v>
      </c>
      <c r="B77" s="5">
        <v>76</v>
      </c>
      <c r="C77" s="13">
        <v>1.8</v>
      </c>
      <c r="D77" s="13">
        <v>1.9</v>
      </c>
      <c r="F77" s="26">
        <v>75</v>
      </c>
      <c r="G77" s="22" t="s">
        <v>14</v>
      </c>
      <c r="H77" s="28">
        <v>0</v>
      </c>
      <c r="I77" s="3"/>
    </row>
    <row r="78" spans="1:9">
      <c r="A78" s="17" t="s">
        <v>15</v>
      </c>
      <c r="B78" s="5">
        <v>77</v>
      </c>
      <c r="C78" s="13">
        <v>2.5</v>
      </c>
      <c r="D78" s="13">
        <v>2.7</v>
      </c>
      <c r="F78" s="27">
        <v>76</v>
      </c>
      <c r="G78" s="23" t="s">
        <v>15</v>
      </c>
      <c r="H78" s="28">
        <v>1</v>
      </c>
      <c r="I78" s="3"/>
    </row>
    <row r="79" spans="1:9">
      <c r="A79" s="17" t="s">
        <v>15</v>
      </c>
      <c r="B79" s="5">
        <v>78</v>
      </c>
      <c r="C79" s="13">
        <v>0.7</v>
      </c>
      <c r="D79" s="13">
        <v>0.1</v>
      </c>
      <c r="F79" s="27">
        <v>77</v>
      </c>
      <c r="G79" s="23" t="s">
        <v>15</v>
      </c>
      <c r="H79" s="28">
        <v>1</v>
      </c>
      <c r="I79" s="3"/>
    </row>
    <row r="80" spans="1:9">
      <c r="A80" s="17" t="s">
        <v>15</v>
      </c>
      <c r="B80" s="5">
        <v>79</v>
      </c>
      <c r="C80" s="13">
        <v>0.5</v>
      </c>
      <c r="D80" s="13">
        <v>1.7</v>
      </c>
      <c r="F80" s="27">
        <v>78</v>
      </c>
      <c r="G80" s="23" t="s">
        <v>15</v>
      </c>
      <c r="H80" s="28">
        <v>1</v>
      </c>
      <c r="I80" s="3"/>
    </row>
    <row r="81" spans="1:9">
      <c r="A81" s="17" t="s">
        <v>15</v>
      </c>
      <c r="B81" s="5">
        <v>80</v>
      </c>
      <c r="C81" s="13">
        <v>0.4</v>
      </c>
      <c r="D81" s="13">
        <v>0.5</v>
      </c>
      <c r="F81" s="27">
        <v>79</v>
      </c>
      <c r="G81" s="23" t="s">
        <v>15</v>
      </c>
      <c r="H81" s="28">
        <v>1</v>
      </c>
      <c r="I81" s="3"/>
    </row>
    <row r="82" spans="1:9">
      <c r="A82" s="17" t="s">
        <v>15</v>
      </c>
      <c r="B82" s="5">
        <v>81</v>
      </c>
      <c r="C82" s="13">
        <v>1.8</v>
      </c>
      <c r="D82" s="13">
        <v>2.5</v>
      </c>
      <c r="F82" s="27">
        <v>80</v>
      </c>
      <c r="G82" s="23" t="s">
        <v>15</v>
      </c>
      <c r="H82" s="28">
        <v>1</v>
      </c>
      <c r="I82" s="3"/>
    </row>
    <row r="83" spans="1:9">
      <c r="A83" s="17" t="s">
        <v>15</v>
      </c>
      <c r="B83" s="5">
        <v>82</v>
      </c>
      <c r="C83" s="13">
        <v>1.2</v>
      </c>
      <c r="D83" s="13">
        <v>0.9</v>
      </c>
      <c r="F83" s="27">
        <v>81</v>
      </c>
      <c r="G83" s="23" t="s">
        <v>15</v>
      </c>
      <c r="H83" s="28">
        <v>1</v>
      </c>
      <c r="I83" s="3"/>
    </row>
    <row r="84" spans="1:9">
      <c r="A84" s="17" t="s">
        <v>15</v>
      </c>
      <c r="B84" s="5">
        <v>83</v>
      </c>
      <c r="C84" s="13">
        <v>2.4</v>
      </c>
      <c r="D84" s="13">
        <v>1.5</v>
      </c>
      <c r="F84" s="27">
        <v>82</v>
      </c>
      <c r="G84" s="23" t="s">
        <v>15</v>
      </c>
      <c r="H84" s="28">
        <v>1</v>
      </c>
      <c r="I84" s="3"/>
    </row>
    <row r="85" spans="1:9">
      <c r="A85" s="17" t="s">
        <v>15</v>
      </c>
      <c r="B85" s="5">
        <v>84</v>
      </c>
      <c r="C85" s="13">
        <v>0.9</v>
      </c>
      <c r="D85" s="13">
        <v>2.9</v>
      </c>
      <c r="F85" s="27">
        <v>83</v>
      </c>
      <c r="G85" s="23" t="s">
        <v>15</v>
      </c>
      <c r="H85" s="28">
        <v>1</v>
      </c>
      <c r="I85" s="3"/>
    </row>
    <row r="86" spans="1:9">
      <c r="A86" s="17" t="s">
        <v>15</v>
      </c>
      <c r="B86" s="5">
        <v>85</v>
      </c>
      <c r="C86" s="13">
        <v>2.2000000000000002</v>
      </c>
      <c r="D86" s="13">
        <v>1.6</v>
      </c>
      <c r="F86" s="27">
        <v>84</v>
      </c>
      <c r="G86" s="23" t="s">
        <v>15</v>
      </c>
      <c r="H86" s="28">
        <v>1</v>
      </c>
      <c r="I86" s="3"/>
    </row>
    <row r="87" spans="1:9">
      <c r="A87" s="17" t="s">
        <v>15</v>
      </c>
      <c r="B87" s="5">
        <v>86</v>
      </c>
      <c r="C87" s="13">
        <v>0.3</v>
      </c>
      <c r="D87" s="13">
        <v>1.7</v>
      </c>
      <c r="F87" s="27">
        <v>85</v>
      </c>
      <c r="G87" s="23" t="s">
        <v>15</v>
      </c>
      <c r="H87" s="28">
        <v>1</v>
      </c>
      <c r="I87" s="3"/>
    </row>
    <row r="88" spans="1:9">
      <c r="A88" s="17" t="s">
        <v>15</v>
      </c>
      <c r="B88" s="5">
        <v>87</v>
      </c>
      <c r="C88" s="13">
        <v>0.4</v>
      </c>
      <c r="D88" s="13">
        <v>2.7</v>
      </c>
      <c r="F88" s="27">
        <v>86</v>
      </c>
      <c r="G88" s="23" t="s">
        <v>15</v>
      </c>
      <c r="H88" s="28">
        <v>1</v>
      </c>
      <c r="I88" s="3"/>
    </row>
    <row r="89" spans="1:9">
      <c r="A89" s="17" t="s">
        <v>15</v>
      </c>
      <c r="B89" s="5">
        <v>88</v>
      </c>
      <c r="C89" s="13">
        <v>2.2000000000000002</v>
      </c>
      <c r="D89" s="13">
        <v>2.9</v>
      </c>
      <c r="F89" s="27">
        <v>87</v>
      </c>
      <c r="G89" s="23" t="s">
        <v>15</v>
      </c>
      <c r="H89" s="28">
        <v>1</v>
      </c>
      <c r="I89" s="3"/>
    </row>
    <row r="90" spans="1:9">
      <c r="A90" s="17" t="s">
        <v>15</v>
      </c>
      <c r="B90" s="5">
        <v>89</v>
      </c>
      <c r="C90" s="13">
        <v>1</v>
      </c>
      <c r="D90" s="13">
        <v>0.1</v>
      </c>
      <c r="F90" s="27">
        <v>88</v>
      </c>
      <c r="G90" s="23" t="s">
        <v>15</v>
      </c>
      <c r="H90" s="28">
        <v>1</v>
      </c>
      <c r="I90" s="3"/>
    </row>
    <row r="91" spans="1:9">
      <c r="A91" s="17" t="s">
        <v>15</v>
      </c>
      <c r="B91" s="5">
        <v>90</v>
      </c>
      <c r="C91" s="13">
        <v>0.1</v>
      </c>
      <c r="D91" s="13">
        <v>1.6</v>
      </c>
      <c r="F91" s="27">
        <v>89</v>
      </c>
      <c r="G91" s="23" t="s">
        <v>15</v>
      </c>
      <c r="H91" s="28">
        <v>1</v>
      </c>
      <c r="I91" s="3"/>
    </row>
    <row r="92" spans="1:9">
      <c r="A92" s="17" t="s">
        <v>15</v>
      </c>
      <c r="B92" s="5">
        <v>91</v>
      </c>
      <c r="C92" s="13">
        <v>1.1000000000000001</v>
      </c>
      <c r="D92" s="13">
        <v>2.8</v>
      </c>
      <c r="F92" s="27">
        <v>90</v>
      </c>
      <c r="G92" s="23" t="s">
        <v>15</v>
      </c>
      <c r="H92" s="28">
        <v>1</v>
      </c>
      <c r="I92" s="3"/>
    </row>
    <row r="93" spans="1:9">
      <c r="A93" s="17" t="s">
        <v>15</v>
      </c>
      <c r="B93" s="5">
        <v>92</v>
      </c>
      <c r="C93" s="13">
        <v>1.5</v>
      </c>
      <c r="D93" s="13">
        <v>0.8</v>
      </c>
      <c r="F93" s="27">
        <v>91</v>
      </c>
      <c r="G93" s="23" t="s">
        <v>15</v>
      </c>
      <c r="H93" s="28">
        <v>1</v>
      </c>
      <c r="I93" s="3"/>
    </row>
    <row r="94" spans="1:9">
      <c r="A94" s="17" t="s">
        <v>15</v>
      </c>
      <c r="B94" s="5">
        <v>93</v>
      </c>
      <c r="C94" s="13">
        <v>3</v>
      </c>
      <c r="D94" s="13">
        <v>2.6</v>
      </c>
      <c r="F94" s="27">
        <v>92</v>
      </c>
      <c r="G94" s="23" t="s">
        <v>15</v>
      </c>
      <c r="H94" s="28">
        <v>1</v>
      </c>
      <c r="I94" s="3"/>
    </row>
    <row r="95" spans="1:9">
      <c r="A95" s="17" t="s">
        <v>15</v>
      </c>
      <c r="B95" s="5">
        <v>94</v>
      </c>
      <c r="C95" s="13">
        <v>1.8</v>
      </c>
      <c r="D95" s="13">
        <v>0.4</v>
      </c>
      <c r="F95" s="27">
        <v>93</v>
      </c>
      <c r="G95" s="23" t="s">
        <v>15</v>
      </c>
      <c r="H95" s="28">
        <v>1</v>
      </c>
      <c r="I95" s="3"/>
    </row>
    <row r="96" spans="1:9">
      <c r="A96" s="17" t="s">
        <v>15</v>
      </c>
      <c r="B96" s="5">
        <v>95</v>
      </c>
      <c r="C96" s="13">
        <v>2.1</v>
      </c>
      <c r="D96" s="13">
        <v>1.3</v>
      </c>
      <c r="F96" s="27">
        <v>94</v>
      </c>
      <c r="G96" s="23" t="s">
        <v>15</v>
      </c>
      <c r="H96" s="28">
        <v>1</v>
      </c>
      <c r="I96" s="3"/>
    </row>
    <row r="97" spans="1:9">
      <c r="A97" s="17" t="s">
        <v>15</v>
      </c>
      <c r="B97" s="5">
        <v>96</v>
      </c>
      <c r="C97" s="13">
        <v>0.3</v>
      </c>
      <c r="D97" s="13">
        <v>0.2</v>
      </c>
      <c r="F97" s="27">
        <v>95</v>
      </c>
      <c r="G97" s="23" t="s">
        <v>15</v>
      </c>
      <c r="H97" s="28">
        <v>1</v>
      </c>
      <c r="I97" s="3"/>
    </row>
    <row r="98" spans="1:9">
      <c r="A98" s="17" t="s">
        <v>15</v>
      </c>
      <c r="B98" s="5">
        <v>97</v>
      </c>
      <c r="C98" s="13">
        <v>2.8</v>
      </c>
      <c r="D98" s="13">
        <v>0.5</v>
      </c>
      <c r="F98" s="27">
        <v>96</v>
      </c>
      <c r="G98" s="23" t="s">
        <v>15</v>
      </c>
      <c r="H98" s="28">
        <v>1</v>
      </c>
      <c r="I98" s="3"/>
    </row>
    <row r="99" spans="1:9">
      <c r="A99" s="17" t="s">
        <v>15</v>
      </c>
      <c r="B99" s="5">
        <v>98</v>
      </c>
      <c r="C99" s="13">
        <v>1.4</v>
      </c>
      <c r="D99" s="13">
        <v>2.8</v>
      </c>
      <c r="F99" s="27">
        <v>97</v>
      </c>
      <c r="G99" s="23" t="s">
        <v>15</v>
      </c>
      <c r="H99" s="28">
        <v>0</v>
      </c>
      <c r="I99" s="3"/>
    </row>
    <row r="100" spans="1:9">
      <c r="A100" s="17" t="s">
        <v>15</v>
      </c>
      <c r="B100" s="5">
        <v>99</v>
      </c>
      <c r="C100" s="13">
        <v>1.5</v>
      </c>
      <c r="D100" s="13">
        <v>0.6</v>
      </c>
      <c r="F100" s="27">
        <v>98</v>
      </c>
      <c r="G100" s="23" t="s">
        <v>15</v>
      </c>
      <c r="H100" s="28">
        <v>1</v>
      </c>
      <c r="I100" s="3"/>
    </row>
    <row r="101" spans="1:9">
      <c r="A101" s="17" t="s">
        <v>15</v>
      </c>
      <c r="B101" s="5">
        <v>100</v>
      </c>
      <c r="C101" s="13">
        <v>2.7</v>
      </c>
      <c r="D101" s="13">
        <v>0.9</v>
      </c>
      <c r="F101" s="27">
        <v>99</v>
      </c>
      <c r="G101" s="23" t="s">
        <v>15</v>
      </c>
      <c r="H101" s="28">
        <v>1</v>
      </c>
      <c r="I101" s="3"/>
    </row>
    <row r="102" spans="1:9">
      <c r="F102" s="27">
        <v>100</v>
      </c>
      <c r="G102" s="23" t="s">
        <v>15</v>
      </c>
      <c r="H102" s="28">
        <v>1</v>
      </c>
      <c r="I102" s="3"/>
    </row>
    <row r="103" spans="1:9">
      <c r="I103" s="3"/>
    </row>
    <row r="104" spans="1:9">
      <c r="I104" s="3"/>
    </row>
    <row r="105" spans="1:9">
      <c r="I105" s="3"/>
    </row>
    <row r="106" spans="1:9">
      <c r="I106" s="3"/>
    </row>
    <row r="107" spans="1:9">
      <c r="I107" s="3"/>
    </row>
    <row r="108" spans="1:9">
      <c r="I108" s="3"/>
    </row>
    <row r="109" spans="1:9">
      <c r="I109" s="3"/>
    </row>
    <row r="110" spans="1:9">
      <c r="I110" s="3"/>
    </row>
    <row r="111" spans="1:9">
      <c r="I111" s="3"/>
    </row>
    <row r="112" spans="1:9">
      <c r="I112" s="3"/>
    </row>
    <row r="113" spans="9:9">
      <c r="I113" s="3"/>
    </row>
    <row r="114" spans="9:9">
      <c r="I114" s="3"/>
    </row>
    <row r="115" spans="9:9">
      <c r="I115" s="3"/>
    </row>
    <row r="116" spans="9:9">
      <c r="I116" s="3"/>
    </row>
    <row r="117" spans="9:9">
      <c r="I117" s="3"/>
    </row>
    <row r="118" spans="9:9">
      <c r="I118" s="3"/>
    </row>
    <row r="119" spans="9:9">
      <c r="I119" s="3"/>
    </row>
    <row r="120" spans="9:9">
      <c r="I120" s="3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7" spans="9:9">
      <c r="I137" s="3"/>
    </row>
    <row r="138" spans="9:9">
      <c r="I138" s="3"/>
    </row>
    <row r="139" spans="9:9">
      <c r="I139" s="3"/>
    </row>
    <row r="140" spans="9:9">
      <c r="I140" s="3"/>
    </row>
    <row r="141" spans="9:9">
      <c r="I141" s="3"/>
    </row>
    <row r="142" spans="9:9">
      <c r="I142" s="3"/>
    </row>
    <row r="143" spans="9:9">
      <c r="I143" s="3"/>
    </row>
    <row r="144" spans="9:9">
      <c r="I144" s="3"/>
    </row>
    <row r="145" spans="9:9">
      <c r="I145" s="3"/>
    </row>
    <row r="146" spans="9:9">
      <c r="I146" s="3"/>
    </row>
    <row r="147" spans="9:9">
      <c r="I147" s="3"/>
    </row>
    <row r="148" spans="9:9">
      <c r="I148" s="3"/>
    </row>
    <row r="149" spans="9:9">
      <c r="I149" s="3"/>
    </row>
    <row r="150" spans="9:9">
      <c r="I150" s="3"/>
    </row>
    <row r="151" spans="9:9">
      <c r="I151" s="3"/>
    </row>
    <row r="152" spans="9:9">
      <c r="I152" s="3"/>
    </row>
    <row r="153" spans="9:9">
      <c r="I153" s="3"/>
    </row>
    <row r="154" spans="9:9">
      <c r="I154" s="3"/>
    </row>
    <row r="155" spans="9:9">
      <c r="I155" s="3"/>
    </row>
    <row r="156" spans="9:9">
      <c r="I156" s="3"/>
    </row>
    <row r="157" spans="9:9">
      <c r="I157" s="3"/>
    </row>
    <row r="158" spans="9:9">
      <c r="I158" s="3"/>
    </row>
    <row r="159" spans="9:9">
      <c r="I159" s="3"/>
    </row>
    <row r="160" spans="9:9">
      <c r="I160" s="3"/>
    </row>
    <row r="161" spans="9:9">
      <c r="I161" s="3"/>
    </row>
    <row r="162" spans="9:9">
      <c r="I162" s="3"/>
    </row>
    <row r="163" spans="9:9">
      <c r="I163" s="3"/>
    </row>
    <row r="164" spans="9:9">
      <c r="I164" s="3"/>
    </row>
    <row r="165" spans="9:9">
      <c r="I165" s="3"/>
    </row>
    <row r="166" spans="9:9">
      <c r="I166" s="3"/>
    </row>
    <row r="167" spans="9:9">
      <c r="I167" s="3"/>
    </row>
    <row r="168" spans="9:9">
      <c r="I168" s="3"/>
    </row>
    <row r="169" spans="9:9">
      <c r="I169" s="3"/>
    </row>
    <row r="170" spans="9:9">
      <c r="I170" s="3"/>
    </row>
    <row r="171" spans="9:9">
      <c r="I171" s="3"/>
    </row>
    <row r="172" spans="9:9">
      <c r="I172" s="3"/>
    </row>
    <row r="173" spans="9:9">
      <c r="I173" s="3"/>
    </row>
    <row r="174" spans="9:9">
      <c r="I174" s="3"/>
    </row>
    <row r="175" spans="9:9">
      <c r="I175" s="3"/>
    </row>
    <row r="176" spans="9:9">
      <c r="I176" s="3"/>
    </row>
    <row r="177" spans="9:9">
      <c r="I177" s="3"/>
    </row>
  </sheetData>
  <mergeCells count="3">
    <mergeCell ref="F1:H1"/>
    <mergeCell ref="K2:M2"/>
    <mergeCell ref="K6:M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D2E08CC2E2A14E8C65789CB1A3FED4" ma:contentTypeVersion="17" ma:contentTypeDescription="Crear nuevo documento." ma:contentTypeScope="" ma:versionID="1f94aade19120359548372024dd0f8ed">
  <xsd:schema xmlns:xsd="http://www.w3.org/2001/XMLSchema" xmlns:xs="http://www.w3.org/2001/XMLSchema" xmlns:p="http://schemas.microsoft.com/office/2006/metadata/properties" xmlns:ns2="4ee4ccf3-8bf8-4d7a-8403-850a63f245a9" xmlns:ns3="1a876b34-c7ce-4dd8-ae7a-3b985e6aeeaf" targetNamespace="http://schemas.microsoft.com/office/2006/metadata/properties" ma:root="true" ma:fieldsID="2d0b55a123eee0c7e2f7c0ad32edf2ee" ns2:_="" ns3:_="">
    <xsd:import namespace="4ee4ccf3-8bf8-4d7a-8403-850a63f245a9"/>
    <xsd:import namespace="1a876b34-c7ce-4dd8-ae7a-3b985e6aee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4ccf3-8bf8-4d7a-8403-850a63f24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76b34-c7ce-4dd8-ae7a-3b985e6aee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85e616a-b1b9-450a-9185-13fada652838}" ma:internalName="TaxCatchAll" ma:showField="CatchAllData" ma:web="1a876b34-c7ce-4dd8-ae7a-3b985e6aee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876b34-c7ce-4dd8-ae7a-3b985e6aeeaf" xsi:nil="true"/>
    <lcf76f155ced4ddcb4097134ff3c332f xmlns="4ee4ccf3-8bf8-4d7a-8403-850a63f245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1848D7-75AF-410D-8A45-7C112BD51E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D9CBB9-96F7-4581-9AC6-3F1988351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e4ccf3-8bf8-4d7a-8403-850a63f245a9"/>
    <ds:schemaRef ds:uri="1a876b34-c7ce-4dd8-ae7a-3b985e6aee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05D6E9-7932-49DC-8553-A1E53D3DEF60}">
  <ds:schemaRefs>
    <ds:schemaRef ds:uri="4ee4ccf3-8bf8-4d7a-8403-850a63f245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1a876b34-c7ce-4dd8-ae7a-3b985e6aeeaf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Obras</vt:lpstr>
      <vt:lpstr>Obras con clasificación</vt:lpstr>
      <vt:lpstr>Obras-clasificacion-SUMARSI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Daniel  Yamin</cp:lastModifiedBy>
  <cp:revision/>
  <dcterms:created xsi:type="dcterms:W3CDTF">2019-10-15T15:24:43Z</dcterms:created>
  <dcterms:modified xsi:type="dcterms:W3CDTF">2024-02-26T11:44:06Z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0x010100B2D2E08CC2E2A14E8C65789CB1A3FED4</vt:lpwstr>
  </property>
  <property fmtid="{D5CDD505-2E9C-101B-9397-08002B2CF9AE}" pid="3" name="MediaServiceImageTags">
    <vt:lpwstr/>
  </property>
</Properties>
</file>