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bzalhussain\Downloads\"/>
    </mc:Choice>
  </mc:AlternateContent>
  <xr:revisionPtr revIDLastSave="0" documentId="13_ncr:1_{1C3BD308-65AA-490C-B65D-733D3D65C090}" xr6:coauthVersionLast="47" xr6:coauthVersionMax="47" xr10:uidLastSave="{00000000-0000-0000-0000-000000000000}"/>
  <bookViews>
    <workbookView xWindow="-108" yWindow="-108" windowWidth="23256" windowHeight="12456" activeTab="2" xr2:uid="{70521DF1-53EF-4629-BA92-147E36F41957}"/>
  </bookViews>
  <sheets>
    <sheet name="Sheet1" sheetId="1" r:id="rId1"/>
    <sheet name="Pivot Table" sheetId="2" r:id="rId2"/>
    <sheet name="Dashboard" sheetId="3" r:id="rId3"/>
  </sheets>
  <definedNames>
    <definedName name="_xlnm._FilterDatabase" localSheetId="0" hidden="1">Sheet1!$A$1:$K$8315</definedName>
    <definedName name="_xlchart.v2.0" hidden="1">'Pivot Table'!$C$13:$C$29</definedName>
    <definedName name="_xlchart.v2.1" hidden="1">'Pivot Table'!$D$12</definedName>
    <definedName name="_xlchart.v2.2" hidden="1">'Pivot Table'!$D$13:$D$29</definedName>
    <definedName name="_xlchart.v5.3" hidden="1">'Pivot Table'!$Y$4</definedName>
    <definedName name="_xlchart.v5.4" hidden="1">'Pivot Table'!$Y$5:$Y$53</definedName>
    <definedName name="_xlchart.v5.5" hidden="1">'Pivot Table'!$Z$4</definedName>
    <definedName name="_xlchart.v5.6" hidden="1">'Pivot Table'!$Z$5:$Z$53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2" i="2" l="1"/>
  <c r="Y33" i="2"/>
  <c r="Y34" i="2"/>
  <c r="Y35" i="2"/>
  <c r="Y36" i="2"/>
  <c r="Y37" i="2"/>
  <c r="Y38" i="2"/>
  <c r="Y39" i="2"/>
  <c r="Y40" i="2"/>
  <c r="Y41" i="2"/>
  <c r="Y42" i="2"/>
  <c r="Y43" i="2"/>
  <c r="Y44" i="2"/>
  <c r="Y45" i="2"/>
  <c r="Y46" i="2"/>
  <c r="Y47" i="2"/>
  <c r="Y48" i="2"/>
  <c r="Y49" i="2"/>
  <c r="Y50" i="2"/>
  <c r="Y51" i="2"/>
  <c r="Y52" i="2"/>
  <c r="Y53" i="2"/>
  <c r="Y6" i="2"/>
  <c r="Y7" i="2"/>
  <c r="Y8" i="2"/>
  <c r="Y9" i="2"/>
  <c r="Y10" i="2"/>
  <c r="Y11" i="2"/>
  <c r="Y12" i="2"/>
  <c r="Y13" i="2"/>
  <c r="Y14" i="2"/>
  <c r="Y15" i="2"/>
  <c r="Y16" i="2"/>
  <c r="Y17" i="2"/>
  <c r="Y18" i="2"/>
  <c r="Y19" i="2"/>
  <c r="Y20" i="2"/>
  <c r="Y21" i="2"/>
  <c r="Y22" i="2"/>
  <c r="Y23" i="2"/>
  <c r="Y24" i="2"/>
  <c r="Y25" i="2"/>
  <c r="Y26" i="2"/>
  <c r="Y27" i="2"/>
  <c r="Y28" i="2"/>
  <c r="Y29" i="2"/>
  <c r="Y30" i="2"/>
  <c r="Y31" i="2"/>
  <c r="Y5" i="2"/>
  <c r="C27" i="2"/>
  <c r="C28" i="2"/>
  <c r="C29" i="2"/>
  <c r="C25" i="2"/>
  <c r="C26" i="2"/>
  <c r="C14" i="2"/>
  <c r="C15" i="2"/>
  <c r="C16" i="2"/>
  <c r="C17" i="2"/>
  <c r="C18" i="2"/>
  <c r="C19" i="2"/>
  <c r="C20" i="2"/>
  <c r="C21" i="2"/>
  <c r="C22" i="2"/>
  <c r="C23" i="2"/>
  <c r="C24" i="2"/>
  <c r="C13" i="2"/>
  <c r="D27" i="2"/>
  <c r="A12" i="2"/>
  <c r="Z22" i="2"/>
  <c r="Z45" i="2"/>
  <c r="D28" i="2"/>
  <c r="D26" i="2"/>
  <c r="Z23" i="2"/>
  <c r="Z21" i="2"/>
  <c r="Z9" i="2"/>
  <c r="D15" i="2"/>
  <c r="Z47" i="2"/>
  <c r="D23" i="2"/>
  <c r="D13" i="2"/>
  <c r="Z16" i="2"/>
  <c r="Z26" i="2"/>
  <c r="Z28" i="2"/>
  <c r="Z33" i="2"/>
  <c r="Z52" i="2"/>
  <c r="Z53" i="2"/>
  <c r="A11" i="2"/>
  <c r="D21" i="2"/>
  <c r="Z8" i="2"/>
  <c r="Z34" i="2"/>
  <c r="Z20" i="2"/>
  <c r="Z32" i="2"/>
  <c r="Z46" i="2"/>
  <c r="Z14" i="2"/>
  <c r="Z12" i="2"/>
  <c r="D22" i="2"/>
  <c r="Z38" i="2"/>
  <c r="Z40" i="2"/>
  <c r="Z10" i="2"/>
  <c r="D20" i="2"/>
  <c r="Z35" i="2"/>
  <c r="D29" i="2"/>
  <c r="Z44" i="2"/>
  <c r="Z48" i="2"/>
  <c r="D16" i="2"/>
  <c r="D25" i="2"/>
  <c r="Z31" i="2"/>
  <c r="Z7" i="2"/>
  <c r="Z11" i="2"/>
  <c r="Z36" i="2"/>
  <c r="Z24" i="2"/>
  <c r="D24" i="2"/>
  <c r="Z37" i="2"/>
  <c r="Z49" i="2"/>
  <c r="Z13" i="2"/>
  <c r="Z25" i="2"/>
  <c r="D14" i="2"/>
  <c r="Z39" i="2"/>
  <c r="Z51" i="2"/>
  <c r="Z15" i="2"/>
  <c r="Z27" i="2"/>
  <c r="Z41" i="2"/>
  <c r="Z17" i="2"/>
  <c r="Z29" i="2"/>
  <c r="D17" i="2"/>
  <c r="Z42" i="2"/>
  <c r="Z6" i="2"/>
  <c r="Z18" i="2"/>
  <c r="Z30" i="2"/>
  <c r="D18" i="2"/>
  <c r="Z43" i="2"/>
  <c r="Z19" i="2"/>
  <c r="D19" i="2"/>
  <c r="Z5" i="2"/>
  <c r="Z50" i="2"/>
</calcChain>
</file>

<file path=xl/sharedStrings.xml><?xml version="1.0" encoding="utf-8"?>
<sst xmlns="http://schemas.openxmlformats.org/spreadsheetml/2006/main" count="52336" uniqueCount="2726">
  <si>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</si>
  <si>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</si>
  <si>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</si>
  <si>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</si>
  <si>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</si>
  <si>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</si>
  <si>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</si>
  <si>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</si>
  <si>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</si>
  <si>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</si>
  <si>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</si>
  <si>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</si>
  <si>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</si>
  <si>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</si>
  <si>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</si>
  <si>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</si>
  <si>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</si>
  <si>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</si>
  <si>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</si>
  <si>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</si>
  <si>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</si>
  <si>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</si>
  <si>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</si>
  <si>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</si>
  <si>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</si>
  <si>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</si>
  <si>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</si>
  <si>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</si>
  <si>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</si>
  <si>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</si>
  <si>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</si>
  <si>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</si>
  <si>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</si>
  <si>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</si>
  <si>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</si>
  <si>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</si>
  <si>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</si>
  <si>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</si>
  <si>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</si>
  <si>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</si>
  <si>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</si>
  <si>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</si>
  <si>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</si>
  <si>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</si>
  <si>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</si>
  <si>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</si>
  <si>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</si>
  <si>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</si>
  <si>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</si>
  <si>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</si>
  <si>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</si>
  <si>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</si>
  <si>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</si>
  <si>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</si>
  <si>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</si>
  <si>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</si>
  <si>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</si>
  <si>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</si>
  <si>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</si>
  <si>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</si>
  <si>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</si>
  <si>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</si>
  <si>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</si>
  <si>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</si>
  <si>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</si>
  <si>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</si>
  <si>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</si>
  <si>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</si>
  <si>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</si>
  <si>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</si>
  <si>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</si>
  <si>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</si>
  <si>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</si>
  <si>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</si>
  <si>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</si>
  <si>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</si>
  <si>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</si>
  <si>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</si>
  <si>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</si>
  <si>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</si>
  <si>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</si>
  <si>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</si>
  <si>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</si>
  <si>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</si>
  <si>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</si>
  <si>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</si>
  <si>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</si>
  <si>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</si>
  <si>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</si>
  <si>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</si>
  <si>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</si>
  <si>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</si>
  <si>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</si>
  <si>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</si>
  <si>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</si>
  <si>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</si>
  <si>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</si>
  <si>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</si>
  <si>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</si>
  <si>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</si>
  <si>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</si>
  <si>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</si>
  <si>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</si>
  <si>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</si>
  <si>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</si>
  <si>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</si>
  <si>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</si>
  <si>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</si>
  <si>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</si>
  <si>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</si>
  <si>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</si>
  <si>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</si>
  <si>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</si>
  <si>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</si>
  <si>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</si>
  <si>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</si>
  <si>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</si>
  <si>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</si>
  <si>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</si>
  <si>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</si>
  <si>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</si>
  <si>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</si>
  <si>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</si>
  <si>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</si>
  <si>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</si>
  <si>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</si>
  <si>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</si>
  <si>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</si>
  <si>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</si>
  <si>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</si>
  <si>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</si>
  <si>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</si>
  <si>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</si>
  <si>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</si>
  <si>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</si>
  <si>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</si>
  <si>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</si>
  <si>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</si>
  <si>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</si>
  <si>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</si>
  <si>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</si>
  <si>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</si>
  <si>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</si>
  <si>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</si>
  <si>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</si>
  <si>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</si>
  <si>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</si>
  <si>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</si>
  <si>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</si>
  <si>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</si>
  <si>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</si>
  <si>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</si>
  <si>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</si>
  <si>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</si>
  <si>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</si>
  <si>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</si>
  <si>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</si>
  <si>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</si>
  <si>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</si>
  <si>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</si>
  <si>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</si>
  <si>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</si>
  <si>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</si>
  <si>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</si>
  <si>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</si>
  <si>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</si>
  <si>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</si>
  <si>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</si>
  <si>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</si>
  <si>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</si>
  <si>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</si>
  <si>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</si>
  <si>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</si>
  <si>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</si>
  <si>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</si>
  <si>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</si>
  <si>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</si>
  <si>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</si>
  <si>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</si>
  <si>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</si>
  <si>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</si>
  <si>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</si>
  <si>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</si>
  <si>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</si>
  <si>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</si>
  <si>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</si>
  <si>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</si>
  <si>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</si>
  <si>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</si>
  <si>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</si>
  <si>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</si>
  <si>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</si>
  <si>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</si>
  <si>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</si>
  <si>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</si>
  <si>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</si>
  <si>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</si>
  <si>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</si>
  <si>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</si>
  <si>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</si>
  <si>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</si>
  <si>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</si>
  <si>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</si>
  <si>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</si>
  <si>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</si>
  <si>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</si>
  <si>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</si>
  <si>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</si>
  <si>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</si>
  <si>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</si>
  <si>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</si>
  <si>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</si>
  <si>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</si>
  <si>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</si>
  <si>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</si>
  <si>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</si>
  <si>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</si>
  <si>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</si>
  <si>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</si>
  <si>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</si>
  <si>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</si>
  <si>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</si>
  <si>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</si>
  <si>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</si>
  <si>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</si>
  <si>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</si>
  <si>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</si>
  <si>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</si>
  <si>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</si>
  <si>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</si>
  <si>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</si>
  <si>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</si>
  <si>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</si>
  <si>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</si>
  <si>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</si>
  <si>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</si>
  <si>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</si>
  <si>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</si>
  <si>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</si>
  <si>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</si>
  <si>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</si>
  <si>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</si>
  <si>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</si>
  <si>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</si>
  <si>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</si>
  <si>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</si>
  <si>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</si>
  <si>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</si>
  <si>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</si>
  <si>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</si>
  <si>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</si>
  <si>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</si>
  <si>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</si>
  <si>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</si>
  <si>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</si>
  <si>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</si>
  <si>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</si>
  <si>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</si>
  <si>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</si>
  <si>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</si>
  <si>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</si>
  <si>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</si>
  <si>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</si>
  <si>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</si>
  <si>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</si>
  <si>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</si>
  <si>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</si>
  <si>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</si>
  <si>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</si>
  <si>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</si>
  <si>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</si>
  <si>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</si>
  <si>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</si>
  <si>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</si>
  <si>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</si>
  <si>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</si>
  <si>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</si>
  <si>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</si>
  <si>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</si>
  <si>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</si>
  <si>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</si>
  <si>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</si>
  <si>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</si>
  <si>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</si>
  <si>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</si>
  <si>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</si>
  <si>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</si>
  <si>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</si>
  <si>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</si>
  <si>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</si>
  <si>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</si>
  <si>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</si>
  <si>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</si>
  <si>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</si>
  <si>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</si>
  <si>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</si>
  <si>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</si>
  <si>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</si>
  <si>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</si>
  <si>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</si>
  <si>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</si>
  <si>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</si>
  <si>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</si>
  <si>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</si>
  <si>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</si>
  <si>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</si>
  <si>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</si>
  <si>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</si>
  <si>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</si>
  <si>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</si>
  <si>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</si>
  <si>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</si>
  <si>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</si>
  <si>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</si>
  <si>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</si>
  <si>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</si>
  <si>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</si>
  <si>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</si>
  <si>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</si>
  <si>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</si>
  <si>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</si>
  <si>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</si>
  <si>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</si>
  <si>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</si>
  <si>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</si>
  <si>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</si>
  <si>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</si>
  <si>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</si>
  <si>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</si>
  <si>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</si>
  <si>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</si>
  <si>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</si>
  <si>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</si>
  <si>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</si>
  <si>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</si>
  <si>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</si>
  <si>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</si>
  <si>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</si>
  <si>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</si>
  <si>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</si>
  <si>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</si>
  <si>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</si>
  <si>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</si>
  <si>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</si>
  <si>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</si>
  <si>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</si>
  <si>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</si>
  <si>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</si>
  <si>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</si>
  <si>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</si>
  <si>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</si>
  <si>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</si>
  <si>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</si>
  <si>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</si>
  <si>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</si>
  <si>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</si>
  <si>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</si>
  <si>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</si>
  <si>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</si>
  <si>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</si>
  <si>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</si>
  <si>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</si>
  <si>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</si>
  <si>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</si>
  <si>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</si>
  <si>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</si>
  <si>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</si>
  <si>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</si>
  <si>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</si>
  <si>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</si>
  <si>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</si>
  <si>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</si>
  <si>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</si>
  <si>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</si>
  <si>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</si>
  <si>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</si>
  <si>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</si>
  <si>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</si>
  <si>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</si>
  <si>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</si>
  <si>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</si>
  <si>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</si>
  <si>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</si>
  <si>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</si>
  <si>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</si>
  <si>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</si>
  <si>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</si>
  <si>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</si>
  <si>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</si>
  <si>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</si>
  <si>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</si>
  <si>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</si>
  <si>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</si>
  <si>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</si>
  <si>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</si>
  <si>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</si>
  <si>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</si>
  <si>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</si>
  <si>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</si>
  <si>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</si>
  <si>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</si>
  <si>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</si>
  <si>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</si>
  <si>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</si>
  <si>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</si>
  <si>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</si>
  <si>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</si>
  <si>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</si>
  <si>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</si>
  <si>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</si>
  <si>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</si>
  <si>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</si>
  <si>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</si>
  <si>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</si>
  <si>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</si>
  <si>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</si>
  <si>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</si>
  <si>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</si>
  <si>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</si>
  <si>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</si>
  <si>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</si>
  <si>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</si>
  <si>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</si>
  <si>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</si>
  <si>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</si>
  <si>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</si>
  <si>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</si>
  <si>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</si>
  <si>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</si>
  <si>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</si>
  <si>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</si>
  <si>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</si>
  <si>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</si>
  <si>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</si>
  <si>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</si>
  <si>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</si>
  <si>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</si>
  <si>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</si>
  <si>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</si>
  <si>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</si>
  <si>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</si>
  <si>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</si>
  <si>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</si>
  <si>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</si>
  <si>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</si>
  <si>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</si>
  <si>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</si>
  <si>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</si>
  <si>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</si>
  <si>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</si>
  <si>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</si>
  <si>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</si>
  <si>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</si>
  <si>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</si>
  <si>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</si>
  <si>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</si>
  <si>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</si>
  <si>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</si>
  <si>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</si>
  <si>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</si>
  <si>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</si>
  <si>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</si>
  <si>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</si>
  <si>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</si>
  <si>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</si>
  <si>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</si>
  <si>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</si>
  <si>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</si>
  <si>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</si>
  <si>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</si>
  <si>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</si>
  <si>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</si>
  <si>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</si>
  <si>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</si>
  <si>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</si>
  <si>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</si>
  <si>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</si>
  <si>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</si>
  <si>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</si>
  <si>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</si>
  <si>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</si>
  <si>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</si>
  <si>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</si>
  <si>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</si>
  <si>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</si>
  <si>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</si>
  <si>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</si>
  <si>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</si>
  <si>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</si>
  <si>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</si>
  <si>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</si>
  <si>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</si>
  <si>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</si>
  <si>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</si>
  <si>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</si>
  <si>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</si>
  <si>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</si>
  <si>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</si>
  <si>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</si>
  <si>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</si>
  <si>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</si>
  <si>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</si>
  <si>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</si>
  <si>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</si>
  <si>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</si>
  <si>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</si>
  <si>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</si>
  <si>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</si>
  <si>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</si>
  <si>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</si>
  <si>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</si>
  <si>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</si>
  <si>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</si>
  <si>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</si>
  <si>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</si>
  <si>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</si>
  <si>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</si>
  <si>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</si>
  <si>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</si>
  <si>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</si>
  <si>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</si>
  <si>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</si>
  <si>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</si>
  <si>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</si>
  <si>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</si>
  <si>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</si>
  <si>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</si>
  <si>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</si>
  <si>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</si>
  <si>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</si>
  <si>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</si>
  <si>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</si>
  <si>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</si>
  <si>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</si>
  <si>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</si>
  <si>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</si>
  <si>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</si>
  <si>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</si>
  <si>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</si>
  <si>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</si>
  <si>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</si>
  <si>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</si>
  <si>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</si>
  <si>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</si>
  <si>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</si>
  <si>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</si>
  <si>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</si>
  <si>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</si>
  <si>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</si>
  <si>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</si>
  <si>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</si>
  <si>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</si>
  <si>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</si>
  <si>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</si>
  <si>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</si>
  <si>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</si>
  <si>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</si>
  <si>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</si>
  <si>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</si>
  <si>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</si>
  <si>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</si>
  <si>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</si>
  <si>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</si>
  <si>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</si>
  <si>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</si>
  <si>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</si>
  <si>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</si>
  <si>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</si>
  <si>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</si>
  <si>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</si>
  <si>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</si>
  <si>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</si>
  <si>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</si>
  <si>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</si>
  <si>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</si>
  <si>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</si>
  <si>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</si>
  <si>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</si>
  <si>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</si>
  <si>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</si>
  <si>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</si>
  <si>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</si>
  <si>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</si>
  <si>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</si>
  <si>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</si>
  <si>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</si>
  <si>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</si>
  <si>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</si>
  <si>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</si>
  <si>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</si>
  <si>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</si>
  <si>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</si>
  <si>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</si>
  <si>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</si>
  <si>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</si>
  <si>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</si>
  <si>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</si>
  <si>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</si>
  <si>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</si>
  <si>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</si>
  <si>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</si>
  <si>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</si>
  <si>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</si>
  <si>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</si>
  <si>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</si>
  <si>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</si>
  <si>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</si>
  <si>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</si>
  <si>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</si>
  <si>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</si>
  <si>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</si>
  <si>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</si>
  <si>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</si>
  <si>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</si>
  <si>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</si>
  <si>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</si>
  <si>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</si>
  <si>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</si>
  <si>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</si>
  <si>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</si>
  <si>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</si>
  <si>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</si>
  <si>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</si>
  <si>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</si>
  <si>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</si>
  <si>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</si>
  <si>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</si>
  <si>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</si>
  <si>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</si>
  <si>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</si>
  <si>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</si>
  <si>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</si>
  <si>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</si>
  <si>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</si>
  <si>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</si>
  <si>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</si>
  <si>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</si>
  <si>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</si>
  <si>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</si>
  <si>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</si>
  <si>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</si>
  <si>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</si>
  <si>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</si>
  <si>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</si>
  <si>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</si>
  <si>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</si>
  <si>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</si>
  <si>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</si>
  <si>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</si>
  <si>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</si>
  <si>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</si>
  <si>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</si>
  <si>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</si>
  <si>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</si>
  <si>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</si>
  <si>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</si>
  <si>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</si>
  <si>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</si>
  <si>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</si>
  <si>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</si>
  <si>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</si>
  <si>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</si>
  <si>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</si>
  <si>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</si>
  <si>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</si>
  <si>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</si>
  <si>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</si>
  <si>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</si>
  <si>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</si>
  <si>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</si>
  <si>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</si>
  <si>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</si>
  <si>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</si>
  <si>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</si>
  <si>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</si>
  <si>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</si>
  <si>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</si>
  <si>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</si>
  <si>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</si>
  <si>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</si>
  <si>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</si>
  <si>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</si>
  <si>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</si>
  <si>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</si>
  <si>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</si>
  <si>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</si>
  <si>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</si>
  <si>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</si>
  <si>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</si>
  <si>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</si>
  <si>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</si>
  <si>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</si>
  <si>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</si>
  <si>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</si>
  <si>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</si>
  <si>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</si>
  <si>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</si>
  <si>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</si>
  <si>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</si>
  <si>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</si>
  <si>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</si>
  <si>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</si>
  <si>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</si>
  <si>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</si>
  <si>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</si>
  <si>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</si>
  <si>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</si>
  <si>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</si>
  <si>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</si>
  <si>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</si>
  <si>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</si>
  <si>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</si>
  <si>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</si>
  <si>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</si>
  <si>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</si>
  <si>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</si>
  <si>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</si>
  <si>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</si>
  <si>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</si>
  <si>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</si>
  <si>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</si>
  <si>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</si>
  <si>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</si>
  <si>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</si>
  <si>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</si>
  <si>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</si>
  <si>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</si>
  <si>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</si>
  <si>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</si>
  <si>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</si>
  <si>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</si>
  <si>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</si>
  <si>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</si>
  <si>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</si>
  <si>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</si>
  <si>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</si>
  <si>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</si>
  <si>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</si>
  <si>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</si>
  <si>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</si>
  <si>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</si>
  <si>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</si>
  <si>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</si>
  <si>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</si>
  <si>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</si>
  <si>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</si>
  <si>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</si>
  <si>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</si>
  <si>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</si>
  <si>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</si>
  <si>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</si>
  <si>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</si>
  <si>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</si>
  <si>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</si>
  <si>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</si>
  <si>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</si>
  <si>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</si>
  <si>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</si>
  <si>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</si>
  <si>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</si>
  <si>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</si>
  <si>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</si>
  <si>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</si>
  <si>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</si>
  <si>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</si>
  <si>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</si>
  <si>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</si>
  <si>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</si>
  <si>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</si>
  <si>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</si>
  <si>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</si>
  <si>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</si>
  <si>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</si>
  <si>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</si>
  <si>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</si>
  <si>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</si>
  <si>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</si>
  <si>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</si>
  <si>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</si>
  <si>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</si>
  <si>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</si>
  <si>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</si>
  <si>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</si>
  <si>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</si>
  <si>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</si>
  <si>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</si>
  <si>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</si>
  <si>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</si>
  <si>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</si>
  <si>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</si>
  <si>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</si>
  <si>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</si>
  <si>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</si>
  <si>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</si>
  <si>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</si>
  <si>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</si>
  <si>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</si>
  <si>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</si>
  <si>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</si>
  <si>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</si>
  <si>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</si>
  <si>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</si>
  <si>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</si>
  <si>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</si>
  <si>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</si>
  <si>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</si>
  <si>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</si>
  <si>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</si>
  <si>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</si>
  <si>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</si>
  <si>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</si>
  <si>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</si>
  <si>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</si>
  <si>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</si>
  <si>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</si>
  <si>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</si>
  <si>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</si>
  <si>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</si>
  <si>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</si>
  <si>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</si>
  <si>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</si>
  <si>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</si>
  <si>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</si>
  <si>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</si>
  <si>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</si>
  <si>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</si>
  <si>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</si>
  <si>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</si>
  <si>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</si>
  <si>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</si>
  <si>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</si>
  <si>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</si>
  <si>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</si>
  <si>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</si>
  <si>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</si>
  <si>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</si>
  <si>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</si>
  <si>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</si>
  <si>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</si>
  <si>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</si>
  <si>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</si>
  <si>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</si>
  <si>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</si>
  <si>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</si>
  <si>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</si>
  <si>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</si>
  <si>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</si>
  <si>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</si>
  <si>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</si>
  <si>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</si>
  <si>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</si>
  <si>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</si>
  <si>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</si>
  <si>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</si>
  <si>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</si>
  <si>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</si>
  <si>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</si>
  <si>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</si>
  <si>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</si>
  <si>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</si>
  <si>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</si>
  <si>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</si>
  <si>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</si>
  <si>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</si>
  <si>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</si>
  <si>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</si>
  <si>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</si>
  <si>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</si>
  <si>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</si>
  <si>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</si>
  <si>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</si>
  <si>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</si>
  <si>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</si>
  <si>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</si>
  <si>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</si>
  <si>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</si>
  <si>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</si>
  <si>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</si>
  <si>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</si>
  <si>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</si>
  <si>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</si>
  <si>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</si>
  <si>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</si>
  <si>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</si>
  <si>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</si>
  <si>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</si>
  <si>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</si>
  <si>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</si>
  <si>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</si>
  <si>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</si>
  <si>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</si>
  <si>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</si>
  <si>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</si>
  <si>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</si>
  <si>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</si>
  <si>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</si>
  <si>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</si>
  <si>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</si>
  <si>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</si>
  <si>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</si>
  <si>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</si>
  <si>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</si>
  <si>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</si>
  <si>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</si>
  <si>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</si>
  <si>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</si>
  <si>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</si>
  <si>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</si>
  <si>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</si>
  <si>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</si>
  <si>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</si>
  <si>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</si>
  <si>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</si>
  <si>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</si>
  <si>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</si>
  <si>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</si>
  <si>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</si>
  <si>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</si>
  <si>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</si>
  <si>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</si>
  <si>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</si>
  <si>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</si>
  <si>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</si>
  <si>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</si>
  <si>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</si>
  <si>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</si>
  <si>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</si>
  <si>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</si>
  <si>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</si>
  <si>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</si>
  <si>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</si>
  <si>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</si>
  <si>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</si>
  <si>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</si>
  <si>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</si>
  <si>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</si>
  <si>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</si>
  <si>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</si>
  <si>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</si>
  <si>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</si>
  <si>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</si>
  <si>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</si>
  <si>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</si>
  <si>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</si>
  <si>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</si>
  <si>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</si>
  <si>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</si>
  <si>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</si>
  <si>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</si>
  <si>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</si>
  <si>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</si>
  <si>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</si>
  <si>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</si>
  <si>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</si>
  <si>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</si>
  <si>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</si>
  <si>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</si>
  <si>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</si>
  <si>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</si>
  <si>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</si>
  <si>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</si>
  <si>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</si>
  <si>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</si>
  <si>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</si>
  <si>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</si>
  <si>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</si>
  <si>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</si>
  <si>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</si>
  <si>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</si>
  <si>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</si>
  <si>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</si>
  <si>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</si>
  <si>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</si>
  <si>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</si>
  <si>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</si>
  <si>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</si>
  <si>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</si>
  <si>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</si>
  <si>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</si>
  <si>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</si>
  <si>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</si>
  <si>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</si>
  <si>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</si>
  <si>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</si>
  <si>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</si>
  <si>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</si>
  <si>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</si>
  <si>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</si>
  <si>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</si>
  <si>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</si>
  <si>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</si>
  <si>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</si>
  <si>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</si>
  <si>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</si>
  <si>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</si>
  <si>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</si>
  <si>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</si>
  <si>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</si>
  <si>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</si>
  <si>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</si>
  <si>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</si>
  <si>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</si>
  <si>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</si>
  <si>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</si>
  <si>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</si>
  <si>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</si>
  <si>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</si>
  <si>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</si>
  <si>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</si>
  <si>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</si>
  <si>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</si>
  <si>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</si>
  <si>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</si>
  <si>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</si>
  <si>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</si>
  <si>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</si>
  <si>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</si>
  <si>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</si>
  <si>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</si>
  <si>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</si>
  <si>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</si>
  <si>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</si>
  <si>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</si>
  <si>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</si>
  <si>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</si>
  <si>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</si>
  <si>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</si>
  <si>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</si>
  <si>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</si>
  <si>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</si>
  <si>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</si>
  <si>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</si>
  <si>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</si>
  <si>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</si>
  <si>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</si>
  <si>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</si>
  <si>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</si>
  <si>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</si>
  <si>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</si>
  <si>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</si>
  <si>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</si>
  <si>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</si>
  <si>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</si>
  <si>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</si>
  <si>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</si>
  <si>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</si>
  <si>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</si>
  <si>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</si>
  <si>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</si>
  <si>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</si>
  <si>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</si>
  <si>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</si>
  <si>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</si>
  <si>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</si>
  <si>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</si>
  <si>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</si>
  <si>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</si>
  <si>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</si>
  <si>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</si>
  <si>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</si>
  <si>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</si>
  <si>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</si>
  <si>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</si>
  <si>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</si>
  <si>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</si>
  <si>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</si>
  <si>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</si>
  <si>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</si>
  <si>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</si>
  <si>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</si>
  <si>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</si>
  <si>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</si>
  <si>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</si>
  <si>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</si>
  <si>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</si>
  <si>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</si>
  <si>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</si>
  <si>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</si>
  <si>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</si>
  <si>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</si>
  <si>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</si>
  <si>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</si>
  <si>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</si>
  <si>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</si>
  <si>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</si>
  <si>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</si>
  <si>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</si>
  <si>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</si>
  <si>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</si>
  <si>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</si>
  <si>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</si>
  <si>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</si>
  <si>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</si>
  <si>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</si>
  <si>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</si>
  <si>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</si>
  <si>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</si>
  <si>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</si>
  <si>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</si>
  <si>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</si>
  <si>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</si>
  <si>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</si>
  <si>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</si>
  <si>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</si>
  <si>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</si>
  <si>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</si>
  <si>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</si>
  <si>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</si>
  <si>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</si>
  <si>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</si>
  <si>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</si>
  <si>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</si>
  <si>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</si>
  <si>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</si>
  <si>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</si>
  <si>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</si>
  <si>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</si>
  <si>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</si>
  <si>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</si>
  <si>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</si>
  <si>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</si>
  <si>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</si>
  <si>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</si>
  <si>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</si>
  <si>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</si>
  <si>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</si>
  <si>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</si>
  <si>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</si>
  <si>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</si>
  <si>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</si>
  <si>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</si>
  <si>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</si>
  <si>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</si>
  <si>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</si>
  <si>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</si>
  <si>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</si>
  <si>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</si>
  <si>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</si>
  <si>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</si>
  <si>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</si>
  <si>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</si>
  <si>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</si>
  <si>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</si>
  <si>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</si>
  <si>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</si>
  <si>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</si>
  <si>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</si>
  <si>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</si>
  <si>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</si>
  <si>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</si>
  <si>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</si>
  <si>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</si>
  <si>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</si>
  <si>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</si>
  <si>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</si>
  <si>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</si>
  <si>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</si>
  <si>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</si>
  <si>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</si>
  <si>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</si>
  <si>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</si>
  <si>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</si>
  <si>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</si>
  <si>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</si>
  <si>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</si>
  <si>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</si>
  <si>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</si>
  <si>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</si>
  <si>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</si>
  <si>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</si>
  <si>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</si>
  <si>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</si>
  <si>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</si>
  <si>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</si>
  <si>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</si>
  <si>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</si>
  <si>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</si>
  <si>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</si>
  <si>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</si>
  <si>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</si>
  <si>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</si>
  <si>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</si>
  <si>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</si>
  <si>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</si>
  <si>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</si>
  <si>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</si>
  <si>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</si>
  <si>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</si>
  <si>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</si>
  <si>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</si>
  <si>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</si>
  <si>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</si>
  <si>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</si>
  <si>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</si>
  <si>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</si>
  <si>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</si>
  <si>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</si>
  <si>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</si>
  <si>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</si>
  <si>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</si>
  <si>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</si>
  <si>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</si>
  <si>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</si>
  <si>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</si>
  <si>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</si>
  <si>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</si>
  <si>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</si>
  <si>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</si>
  <si>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</si>
  <si>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</si>
  <si>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</si>
  <si>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</si>
  <si>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</si>
  <si>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</si>
  <si>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</si>
  <si>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</si>
  <si>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</si>
  <si>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</si>
  <si>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</si>
  <si>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</si>
  <si>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</si>
  <si>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</si>
  <si>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</si>
  <si>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</si>
  <si>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</si>
  <si>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</si>
  <si>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</si>
  <si>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</si>
  <si>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</si>
  <si>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</si>
  <si>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</si>
  <si>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</si>
  <si>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</si>
  <si>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</si>
  <si>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</si>
  <si>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</si>
  <si>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</si>
  <si>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</si>
  <si>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</si>
  <si>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</si>
  <si>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</si>
  <si>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</si>
  <si>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</si>
  <si>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</si>
  <si>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</si>
  <si>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</si>
  <si>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</si>
  <si>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</si>
  <si>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</si>
  <si>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</si>
  <si>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</si>
  <si>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</si>
  <si>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</si>
  <si>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</si>
  <si>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</si>
  <si>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</si>
  <si>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</si>
  <si>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</si>
  <si>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</si>
  <si>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</si>
  <si>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</si>
  <si>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</si>
  <si>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</si>
  <si>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</si>
  <si>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</si>
  <si>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</si>
  <si>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</si>
  <si>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</si>
  <si>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</si>
  <si>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</si>
  <si>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</si>
  <si>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</si>
  <si>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</si>
  <si>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</si>
  <si>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</si>
  <si>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</si>
  <si>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</si>
  <si>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</si>
  <si>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</si>
  <si>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</si>
  <si>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</si>
  <si>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</si>
  <si>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</si>
  <si>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</si>
  <si>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</si>
  <si>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</si>
  <si>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</si>
  <si>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</si>
  <si>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</si>
  <si>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</si>
  <si>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</si>
  <si>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</si>
  <si>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</si>
  <si>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</si>
  <si>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</si>
  <si>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</si>
  <si>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</si>
  <si>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</si>
  <si>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</si>
  <si>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</si>
  <si>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</si>
  <si>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</si>
  <si>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</si>
  <si>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</si>
  <si>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</si>
  <si>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</si>
  <si>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</si>
  <si>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</si>
  <si>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</si>
  <si>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</si>
  <si>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</si>
  <si>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</si>
  <si>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</si>
  <si>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</si>
  <si>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</si>
  <si>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</si>
  <si>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</si>
  <si>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</si>
  <si>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</si>
  <si>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</si>
  <si>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</si>
  <si>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</si>
  <si>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</si>
  <si>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</si>
  <si>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</si>
  <si>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</si>
  <si>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</si>
  <si>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</si>
  <si>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</si>
  <si>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</si>
  <si>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</si>
  <si>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</si>
  <si>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</si>
  <si>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</si>
  <si>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</si>
  <si>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</si>
  <si>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</si>
  <si>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</si>
  <si>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</si>
  <si>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</si>
  <si>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</si>
  <si>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</si>
  <si>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</si>
  <si>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</si>
  <si>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</si>
  <si>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</si>
  <si>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</si>
  <si>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</si>
  <si>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</si>
  <si>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</si>
  <si>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</si>
  <si>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</si>
  <si>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</si>
  <si>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</si>
  <si>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</si>
  <si>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</si>
  <si>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</si>
  <si>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</si>
  <si>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</si>
  <si>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</si>
  <si>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</si>
  <si>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</si>
  <si>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</si>
  <si>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</si>
  <si>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</si>
  <si>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</si>
  <si>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</si>
  <si>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</si>
  <si>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</si>
  <si>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</si>
  <si>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</si>
  <si>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</si>
  <si>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</si>
  <si>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</si>
  <si>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</si>
  <si>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</si>
  <si>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</si>
  <si>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</si>
  <si>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</si>
  <si>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</si>
  <si>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</si>
  <si>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</si>
  <si>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</si>
  <si>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</si>
  <si>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</si>
  <si>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</si>
  <si>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</si>
  <si>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</si>
  <si>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</si>
  <si>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</si>
  <si>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</si>
  <si>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</si>
  <si>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</si>
  <si>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</si>
  <si>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</si>
  <si>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</si>
  <si>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</si>
  <si>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</si>
  <si>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</si>
  <si>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</si>
  <si>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</si>
  <si>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</si>
  <si>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</si>
  <si>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</si>
  <si>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</si>
  <si>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</si>
  <si>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</si>
  <si>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</si>
  <si>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</si>
  <si>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</si>
  <si>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</si>
  <si>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</si>
  <si>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</si>
  <si>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</si>
  <si>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</si>
  <si>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</si>
  <si>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</si>
  <si>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</si>
  <si>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</si>
  <si>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</si>
  <si>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</si>
  <si>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</si>
  <si>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</si>
  <si>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</si>
  <si>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</si>
  <si>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</si>
  <si>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</si>
  <si>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</si>
  <si>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</si>
  <si>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</si>
  <si>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</si>
  <si>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</si>
  <si>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</si>
  <si>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</si>
  <si>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</si>
  <si>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</si>
  <si>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</si>
  <si>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</si>
  <si>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</si>
  <si>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</si>
  <si>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</si>
  <si>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</si>
  <si>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</si>
  <si>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</si>
  <si>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</si>
  <si>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</si>
  <si>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</si>
  <si>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</si>
  <si>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</si>
  <si>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</si>
  <si>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</si>
  <si>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</si>
  <si>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</si>
  <si>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</si>
  <si>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</si>
  <si>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</si>
  <si>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</si>
  <si>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</si>
  <si>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</si>
  <si>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</si>
  <si>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</si>
  <si>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</si>
  <si>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</si>
  <si>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</si>
  <si>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</si>
  <si>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</si>
  <si>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</si>
  <si>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</si>
  <si>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</si>
  <si>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</si>
  <si>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</si>
  <si>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</si>
  <si>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</si>
  <si>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</si>
  <si>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</si>
  <si>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</si>
  <si>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</si>
  <si>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</si>
  <si>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</si>
  <si>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</si>
  <si>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</si>
  <si>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</si>
  <si>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</si>
  <si>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</si>
  <si>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</si>
  <si>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</si>
  <si>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</si>
  <si>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</si>
  <si>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</si>
  <si>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</si>
  <si>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</si>
  <si>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</si>
  <si>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</si>
  <si>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</si>
  <si>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</si>
  <si>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</si>
  <si>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</si>
  <si>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</si>
  <si>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</si>
  <si>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</si>
  <si>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</si>
  <si>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</si>
  <si>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</si>
  <si>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</si>
  <si>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</si>
  <si>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</si>
  <si>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</si>
  <si>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</si>
  <si>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</si>
  <si>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</si>
  <si>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</si>
  <si>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</si>
  <si>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</si>
  <si>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</si>
  <si>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</si>
  <si>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</si>
  <si>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</si>
  <si>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</si>
  <si>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</si>
  <si>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</si>
  <si>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</si>
  <si>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</si>
  <si>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</si>
  <si>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</si>
  <si>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</si>
  <si>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</si>
  <si>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</si>
  <si>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</si>
  <si>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</si>
  <si>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</si>
  <si>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</si>
  <si>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</si>
  <si>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</si>
  <si>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</si>
  <si>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</si>
  <si>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</si>
  <si>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</si>
  <si>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</si>
  <si>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</si>
  <si>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</si>
  <si>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</si>
  <si>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</si>
  <si>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</si>
  <si>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</si>
  <si>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</si>
  <si>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</si>
  <si>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</si>
  <si>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</si>
  <si>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</si>
  <si>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</si>
  <si>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</si>
  <si>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</si>
  <si>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</si>
  <si>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</si>
  <si>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</si>
  <si>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</si>
  <si>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</si>
  <si>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</si>
  <si>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</si>
  <si>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</si>
  <si>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</si>
  <si>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</si>
  <si>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</si>
  <si>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</si>
  <si>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</si>
  <si>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</si>
  <si>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</si>
  <si>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</si>
  <si>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</si>
  <si>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</si>
  <si>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</si>
  <si>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</si>
  <si>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</si>
  <si>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</si>
  <si>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</si>
  <si>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</si>
  <si>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</si>
  <si>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</si>
  <si>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</si>
  <si>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</si>
  <si>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</si>
  <si>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</si>
  <si>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</si>
  <si>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</si>
  <si>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</si>
  <si>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</si>
  <si>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</si>
  <si>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</si>
  <si>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</si>
  <si>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</si>
  <si>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</si>
  <si>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</si>
  <si>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</si>
  <si>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</si>
  <si>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</si>
  <si>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</si>
  <si>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</si>
  <si>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</si>
  <si>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</si>
  <si>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</si>
  <si>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</si>
  <si>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</si>
  <si>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</si>
  <si>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</si>
  <si>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</si>
  <si>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</si>
  <si>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</si>
  <si>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</si>
  <si>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</si>
  <si>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</si>
  <si>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</si>
  <si>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</si>
  <si>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</si>
  <si>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</si>
  <si>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</si>
  <si>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</si>
  <si>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</si>
  <si>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</si>
  <si>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</si>
  <si>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</si>
  <si>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</si>
  <si>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</si>
  <si>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</si>
  <si>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</si>
  <si>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</si>
  <si>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</si>
  <si>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</si>
  <si>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</si>
  <si>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</si>
  <si>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</si>
  <si>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</si>
  <si>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</si>
  <si>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</si>
  <si>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</si>
  <si>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</si>
  <si>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</si>
  <si>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</si>
  <si>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</si>
  <si>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</si>
  <si>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</si>
  <si>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</si>
  <si>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</si>
  <si>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</si>
  <si>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</si>
  <si>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</si>
  <si>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</si>
  <si>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</si>
  <si>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</si>
  <si>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</si>
  <si>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</si>
  <si>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</si>
  <si>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</si>
  <si>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</si>
  <si>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</si>
  <si>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</si>
  <si>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</si>
  <si>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</si>
  <si>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</si>
  <si>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</si>
  <si>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</si>
  <si>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</si>
  <si>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</si>
  <si>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</si>
  <si>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</si>
  <si>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</si>
  <si>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</si>
  <si>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</si>
  <si>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</si>
  <si>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</si>
  <si>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</si>
  <si>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</si>
  <si>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</si>
  <si>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</si>
  <si>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</si>
  <si>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</si>
  <si>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</si>
  <si>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</si>
  <si>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</si>
  <si>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</si>
  <si>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</si>
  <si>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</si>
  <si>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</si>
  <si>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</si>
  <si>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</si>
  <si>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</si>
  <si>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</si>
  <si>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</si>
  <si>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</si>
  <si>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</si>
  <si>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</si>
  <si>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</si>
  <si>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</si>
  <si>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</si>
  <si>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</si>
  <si>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</si>
  <si>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</si>
  <si>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</si>
  <si>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</si>
  <si>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</si>
  <si>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</si>
  <si>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</si>
  <si>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</si>
  <si>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</si>
  <si>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</si>
  <si>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</si>
  <si>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</si>
  <si>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</si>
  <si>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</si>
  <si>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</si>
  <si>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</si>
  <si>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</si>
  <si>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</si>
  <si>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</si>
  <si>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</si>
  <si>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</si>
  <si>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</si>
  <si>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</si>
  <si>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</si>
  <si>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</si>
  <si>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</si>
  <si>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</si>
  <si>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</si>
  <si>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</si>
  <si>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</si>
  <si>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</si>
  <si>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</si>
  <si>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</si>
  <si>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</si>
  <si>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</si>
  <si>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</si>
  <si>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</si>
  <si>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</si>
  <si>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</si>
  <si>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</si>
  <si>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</si>
  <si>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</si>
  <si>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</si>
  <si>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</si>
  <si>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</si>
  <si>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</si>
  <si>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</si>
  <si>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</si>
  <si>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</si>
  <si>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</si>
  <si>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</si>
  <si>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</si>
  <si>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</si>
  <si>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</si>
  <si>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</si>
  <si>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</si>
  <si>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</si>
  <si>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</si>
  <si>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</si>
  <si>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</si>
  <si>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</si>
  <si>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</si>
  <si>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</si>
  <si>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</si>
  <si>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</si>
  <si>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</si>
  <si>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</si>
  <si>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</si>
  <si>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</si>
  <si>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</si>
  <si>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</si>
  <si>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</si>
  <si>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</si>
  <si>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</si>
  <si>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</si>
  <si>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</si>
  <si>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</si>
  <si>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</si>
  <si>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</si>
  <si>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</si>
  <si>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</si>
  <si>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</si>
  <si>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</si>
  <si>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</si>
  <si>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</si>
  <si>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</si>
  <si>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</si>
  <si>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</si>
  <si>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</si>
  <si>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</si>
  <si>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</si>
  <si>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</si>
  <si>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</si>
  <si>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</si>
  <si>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</si>
  <si>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</si>
  <si>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</si>
  <si>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</si>
  <si>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</si>
  <si>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</si>
  <si>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</si>
  <si>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</si>
  <si>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</si>
  <si>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</si>
  <si>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</si>
  <si>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</si>
  <si>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</si>
  <si>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</si>
  <si>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</si>
  <si>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</si>
  <si>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</si>
  <si>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</si>
  <si>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</si>
  <si>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</si>
  <si>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</si>
  <si>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</si>
  <si>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</si>
  <si>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</si>
  <si>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</si>
  <si>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</si>
  <si>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</si>
  <si>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</si>
  <si>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</si>
  <si>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</si>
  <si>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</si>
  <si>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</si>
  <si>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</si>
  <si>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</si>
  <si>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</si>
  <si>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</si>
  <si>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</si>
  <si>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</si>
  <si>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</si>
  <si>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</si>
  <si>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</si>
  <si>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</si>
  <si>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</si>
  <si>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</si>
  <si>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</si>
  <si>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</si>
  <si>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</si>
  <si>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</si>
  <si>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</si>
  <si>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</si>
  <si>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</si>
  <si>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</si>
  <si>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</si>
  <si>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</si>
  <si>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</si>
  <si>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</si>
  <si>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</si>
  <si>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</si>
  <si>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</si>
  <si>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</si>
  <si>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</si>
  <si>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</si>
  <si>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</si>
  <si>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</si>
  <si>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</si>
  <si>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</si>
  <si>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</si>
  <si>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</si>
  <si>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</si>
  <si>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</si>
  <si>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</si>
  <si>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</si>
  <si>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</si>
  <si>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</si>
  <si>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</si>
  <si>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</si>
  <si>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</si>
  <si>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</si>
  <si>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</si>
  <si>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</si>
  <si>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</si>
  <si>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</si>
  <si>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</si>
  <si>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</si>
  <si>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</si>
  <si>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</si>
  <si>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</si>
  <si>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</si>
  <si>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</si>
  <si>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</si>
  <si>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</si>
  <si>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</si>
  <si>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</si>
  <si>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</si>
  <si>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</si>
  <si>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</si>
  <si>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</si>
  <si>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</si>
  <si>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</si>
  <si>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</si>
  <si>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</si>
  <si>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</si>
  <si>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</si>
  <si>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</si>
  <si>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</si>
  <si>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</si>
  <si>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</si>
  <si>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</si>
  <si>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</si>
  <si>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</si>
  <si>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</si>
  <si>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</si>
  <si>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</si>
  <si>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</si>
  <si>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</si>
  <si>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</si>
  <si>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</si>
  <si>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</si>
  <si>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</si>
  <si>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</si>
  <si>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</si>
  <si>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</si>
  <si>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</si>
  <si>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</si>
  <si>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</si>
  <si>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</si>
  <si>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</si>
  <si>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</si>
  <si>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</si>
  <si>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</si>
  <si>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</si>
  <si>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</si>
  <si>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</si>
  <si>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</si>
  <si>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</si>
  <si>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</si>
  <si>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</si>
  <si>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</si>
  <si>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</si>
  <si>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</si>
  <si>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</si>
  <si>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</si>
  <si>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</si>
  <si>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</si>
  <si>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</si>
  <si>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</si>
  <si>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</si>
  <si>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</si>
  <si>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</si>
  <si>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</si>
  <si>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</si>
  <si>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</si>
  <si>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</si>
  <si>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</si>
  <si>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</si>
  <si>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</si>
  <si>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</si>
  <si>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</si>
  <si>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</si>
  <si>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</si>
  <si>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</si>
  <si>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</si>
  <si>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</si>
  <si>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</si>
  <si>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</si>
  <si>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</si>
  <si>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</si>
  <si>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</si>
  <si>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</si>
  <si>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</si>
  <si>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</si>
  <si>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</si>
  <si>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</si>
  <si>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</si>
  <si>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</si>
  <si>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</si>
  <si>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</si>
  <si>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</si>
  <si>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</si>
  <si>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</si>
  <si>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</si>
  <si>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</si>
  <si>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</si>
  <si>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</si>
  <si>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</si>
  <si>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</si>
  <si>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</si>
  <si>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</si>
  <si>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</si>
  <si>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</si>
  <si>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</si>
  <si>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</si>
  <si>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</si>
  <si>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</si>
  <si>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</si>
  <si>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</si>
  <si>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</si>
  <si>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</si>
  <si>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</si>
  <si>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</si>
  <si>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</si>
  <si>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</si>
  <si>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</si>
  <si>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</si>
  <si>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</si>
  <si>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</si>
  <si>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</si>
  <si>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</si>
  <si>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</si>
  <si>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</si>
  <si>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</si>
  <si>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</si>
  <si>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</si>
  <si>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</si>
  <si>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</si>
  <si>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</si>
  <si>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</si>
  <si>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</si>
  <si>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</si>
  <si>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</si>
  <si>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</si>
  <si>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</si>
  <si>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</si>
  <si>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</si>
  <si>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</si>
  <si>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</si>
  <si>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</si>
  <si>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</si>
  <si>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</si>
  <si>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</si>
  <si>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</si>
  <si>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</si>
  <si>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</si>
  <si>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</si>
  <si>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</si>
  <si>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</si>
  <si>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</si>
  <si>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</si>
  <si>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</si>
  <si>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</si>
  <si>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</si>
  <si>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</si>
  <si>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</si>
  <si>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</si>
  <si>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</si>
  <si>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</si>
  <si>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</si>
  <si>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</si>
  <si>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</si>
  <si>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</si>
  <si>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</si>
  <si>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</si>
  <si>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</si>
  <si>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</si>
  <si>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</si>
  <si>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</si>
  <si>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</si>
  <si>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</si>
  <si>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</si>
  <si>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</si>
  <si>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</si>
  <si>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</si>
  <si>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</si>
  <si>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</si>
  <si>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</si>
  <si>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</si>
  <si>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</si>
  <si>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</si>
  <si>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</si>
  <si>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</si>
  <si>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</si>
  <si>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</si>
  <si>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</si>
  <si>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</si>
  <si>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</si>
  <si>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</si>
  <si>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</si>
  <si>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</si>
  <si>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</si>
  <si>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</si>
  <si>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</si>
  <si>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</si>
  <si>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</si>
  <si>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</si>
  <si>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</si>
  <si>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</si>
  <si>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</si>
  <si>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</si>
  <si>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</si>
  <si>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</si>
  <si>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</si>
  <si>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</si>
  <si>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</si>
  <si>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</si>
  <si>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</si>
  <si>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</si>
  <si>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</si>
  <si>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</si>
  <si>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</si>
  <si>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</si>
  <si>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</si>
  <si>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</si>
  <si>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</si>
  <si>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</si>
  <si>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</si>
  <si>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</si>
  <si>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</si>
  <si>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</si>
  <si>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</si>
  <si>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</si>
  <si>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</si>
  <si>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</si>
  <si>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</si>
  <si>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</si>
  <si>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</si>
  <si>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</si>
  <si>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</si>
  <si>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</si>
  <si>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</si>
  <si>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</si>
  <si>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</si>
  <si>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</si>
  <si>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</si>
  <si>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</si>
  <si>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</si>
  <si>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</si>
  <si>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</si>
  <si>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</si>
  <si>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</si>
  <si>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</si>
  <si>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</si>
  <si>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</si>
  <si>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</si>
  <si>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</si>
  <si>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</si>
  <si>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</si>
  <si>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</si>
  <si>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</si>
  <si>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</si>
  <si>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</si>
  <si>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</si>
  <si>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</si>
  <si>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</si>
  <si>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</si>
  <si>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</si>
  <si>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</si>
  <si>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</si>
  <si>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</si>
  <si>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</si>
  <si>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</si>
  <si>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</si>
  <si>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</si>
  <si>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</si>
  <si>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</si>
  <si>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</si>
  <si>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</si>
  <si>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</si>
  <si>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</si>
  <si>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</si>
  <si>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</si>
  <si>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</si>
  <si>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</si>
  <si>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</si>
  <si>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</si>
  <si>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</si>
  <si>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</si>
  <si>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</si>
  <si>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</si>
  <si>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</si>
  <si>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</si>
  <si>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</si>
  <si>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</si>
  <si>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</si>
  <si>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</si>
  <si>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</si>
  <si>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</si>
  <si>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</si>
  <si>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</si>
  <si>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</si>
  <si>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</si>
  <si>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</si>
  <si>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</si>
  <si>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</si>
  <si>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</si>
  <si>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</si>
  <si>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</si>
  <si>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</si>
  <si>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</si>
  <si>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</si>
  <si>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</si>
  <si>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</si>
  <si>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</si>
  <si>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</si>
  <si>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</si>
  <si>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</si>
  <si>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</si>
  <si>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</si>
  <si>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</si>
  <si>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</si>
  <si>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</si>
  <si>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</si>
  <si>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</si>
  <si>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</si>
  <si>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</si>
  <si>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</si>
  <si>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</si>
  <si>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</si>
  <si>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</si>
  <si>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</si>
  <si>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</si>
  <si>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</si>
  <si>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</si>
  <si>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</si>
  <si>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</si>
  <si>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</si>
  <si>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</si>
  <si>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</si>
  <si>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</si>
  <si>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</si>
  <si>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</si>
  <si>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</si>
  <si>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</si>
  <si>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</si>
  <si>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</si>
  <si>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</si>
  <si>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</si>
  <si>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</si>
  <si>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</si>
  <si>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</si>
  <si>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</si>
  <si>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</si>
  <si>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</si>
  <si>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</si>
  <si>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</si>
  <si>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</si>
  <si>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</si>
  <si>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</si>
  <si>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</si>
  <si>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</si>
  <si>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</si>
  <si>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</si>
  <si>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</si>
  <si>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</si>
  <si>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</si>
  <si>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</si>
  <si>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</si>
  <si>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</si>
  <si>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</si>
  <si>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</si>
  <si>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</si>
  <si>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</si>
  <si>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</si>
  <si>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</si>
  <si>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</si>
  <si>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</si>
  <si>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</si>
  <si>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</si>
  <si>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</si>
  <si>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</si>
  <si>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</si>
  <si>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</si>
  <si>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</si>
  <si>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</si>
  <si>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</si>
  <si>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</si>
  <si>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</si>
  <si>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</si>
  <si>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</si>
  <si>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</si>
  <si>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</si>
  <si>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</si>
  <si>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</si>
  <si>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</si>
  <si>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</si>
  <si>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</si>
  <si>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</si>
  <si>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</si>
  <si>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</si>
  <si>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</si>
  <si>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</si>
  <si>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</si>
  <si>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</si>
  <si>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</si>
  <si>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</si>
  <si>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</si>
  <si>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</si>
  <si>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</si>
  <si>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</si>
  <si>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</si>
  <si>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</si>
  <si>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</si>
  <si>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</si>
  <si>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</si>
  <si>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</si>
  <si>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</si>
  <si>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</si>
  <si>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</si>
  <si>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</si>
  <si>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</si>
  <si>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</si>
  <si>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</si>
  <si>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</si>
  <si>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</si>
  <si>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</si>
  <si>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</si>
  <si>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</si>
  <si>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</si>
  <si>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</si>
  <si>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</si>
  <si>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</si>
  <si>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</si>
  <si>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</si>
  <si>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</si>
  <si>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</si>
  <si>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</si>
  <si>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</si>
  <si>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</si>
  <si>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</si>
  <si>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</si>
  <si>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</si>
  <si>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</si>
  <si>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</si>
  <si>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</si>
  <si>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</si>
  <si>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</si>
  <si>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</si>
  <si>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</si>
  <si>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</si>
  <si>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</si>
  <si>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</si>
  <si>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</si>
  <si>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</si>
  <si>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</si>
  <si>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</si>
  <si>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</si>
  <si>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</si>
  <si>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</si>
  <si>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</si>
  <si>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</si>
  <si>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</si>
  <si>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</si>
  <si>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</si>
  <si>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</si>
  <si>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</si>
  <si>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</si>
  <si>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</si>
  <si>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</si>
  <si>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</si>
  <si>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</si>
  <si>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</si>
  <si>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</si>
  <si>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</si>
  <si>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</si>
  <si>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</si>
  <si>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</si>
  <si>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</si>
  <si>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</si>
  <si>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</si>
  <si>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</si>
  <si>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</si>
  <si>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</si>
  <si>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</si>
  <si>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</si>
  <si>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</si>
  <si>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</si>
  <si>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</si>
  <si>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</si>
  <si>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</si>
  <si>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</si>
  <si>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</si>
  <si>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</si>
  <si>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</si>
  <si>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</si>
  <si>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</si>
  <si>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</si>
  <si>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</si>
  <si>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</si>
  <si>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</si>
  <si>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</si>
  <si>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</si>
  <si>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</si>
  <si>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</si>
  <si>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</si>
  <si>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</si>
  <si>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</si>
  <si>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</si>
  <si>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</si>
  <si>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</si>
  <si>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</si>
  <si>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</si>
  <si>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</si>
  <si>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</si>
  <si>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</si>
  <si>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</si>
  <si>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</si>
  <si>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</si>
  <si>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</si>
  <si>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</si>
  <si>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</si>
  <si>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</si>
  <si>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</si>
  <si>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</si>
  <si>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</si>
  <si>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</si>
  <si>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</si>
  <si>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</si>
  <si>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</si>
  <si>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</si>
  <si>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</si>
  <si>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</si>
  <si>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</si>
  <si>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</si>
  <si>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</si>
  <si>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</si>
  <si>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</si>
  <si>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</si>
  <si>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</si>
  <si>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</si>
  <si>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</si>
  <si>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</si>
  <si>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</si>
  <si>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</si>
  <si>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</si>
  <si>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</si>
  <si>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</si>
  <si>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</si>
  <si>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</si>
  <si>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</si>
  <si>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</si>
  <si>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</si>
  <si>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</si>
  <si>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</si>
  <si>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</si>
  <si>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</si>
  <si>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</si>
  <si>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</si>
  <si>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</si>
  <si>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</si>
  <si>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</si>
  <si>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</si>
  <si>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</si>
  <si>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</si>
  <si>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</si>
  <si>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</si>
  <si>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</si>
  <si>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</si>
  <si>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</si>
  <si>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</si>
  <si>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</si>
  <si>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</si>
  <si>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</si>
  <si>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</si>
  <si>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</si>
  <si>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</si>
  <si>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</si>
  <si>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</si>
  <si>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</si>
  <si>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</si>
  <si>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</si>
  <si>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</si>
  <si>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</si>
  <si>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</si>
  <si>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</si>
  <si>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</si>
  <si>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</si>
  <si>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</si>
  <si>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</si>
  <si>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</si>
  <si>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</si>
  <si>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</si>
  <si>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</si>
  <si>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</si>
  <si>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</si>
  <si>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</si>
  <si>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</si>
  <si>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</si>
  <si>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</si>
  <si>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</si>
  <si>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</si>
  <si>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</si>
  <si>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</si>
  <si>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</si>
  <si>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</si>
  <si>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</si>
  <si>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</si>
  <si>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</si>
  <si>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</si>
  <si>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</si>
  <si>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</si>
  <si>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</si>
  <si>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</si>
  <si>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</si>
  <si>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</si>
  <si>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</si>
  <si>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</si>
  <si>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</si>
  <si>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</si>
  <si>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</si>
  <si>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</si>
  <si>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</si>
  <si>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</si>
  <si>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</si>
  <si>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</si>
  <si>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</si>
  <si>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</si>
  <si>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</si>
  <si>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</si>
  <si>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</si>
  <si>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</si>
  <si>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</si>
  <si>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</si>
  <si>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</si>
  <si>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</si>
  <si>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</si>
  <si>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</si>
  <si>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</si>
  <si>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</si>
  <si>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</si>
  <si>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</si>
  <si>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</si>
  <si>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</si>
  <si>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</si>
  <si>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</si>
  <si>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</si>
  <si>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</si>
  <si>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</si>
  <si>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</si>
  <si>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</si>
  <si>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</si>
  <si>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</si>
  <si>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</si>
  <si>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</si>
  <si>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</si>
  <si>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</si>
  <si>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</si>
  <si>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</si>
  <si>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</si>
  <si>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</si>
  <si>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</si>
  <si>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</si>
  <si>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</si>
  <si>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</si>
  <si>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</si>
  <si>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</si>
  <si>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</si>
  <si>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</si>
  <si>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</si>
  <si>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</si>
  <si>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</si>
  <si>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</si>
  <si>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</si>
  <si>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</si>
  <si>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</si>
  <si>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</si>
  <si>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</si>
  <si>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</si>
  <si>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</si>
  <si>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</si>
  <si>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</si>
  <si>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</si>
  <si>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</si>
  <si>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</si>
  <si>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</si>
  <si>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</si>
  <si>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</si>
  <si>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</si>
  <si>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</si>
  <si>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</si>
  <si>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</si>
  <si>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</si>
  <si>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</si>
  <si>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</si>
  <si>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</si>
  <si>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</si>
  <si>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</si>
  <si>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</si>
  <si>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</si>
  <si>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</si>
  <si>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</si>
  <si>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</si>
  <si>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</si>
  <si>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</si>
  <si>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</si>
  <si>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</si>
  <si>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</si>
  <si>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</si>
  <si>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</si>
  <si>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</si>
  <si>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</si>
  <si>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</si>
  <si>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</si>
  <si>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</si>
  <si>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</si>
  <si>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</si>
  <si>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</si>
  <si>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</si>
  <si>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</si>
  <si>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</si>
  <si>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</si>
  <si>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</si>
  <si>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</si>
  <si>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</si>
  <si>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</si>
  <si>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</si>
  <si>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</si>
  <si>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</si>
  <si>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</si>
  <si>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</si>
  <si>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</si>
  <si>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</si>
  <si>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</si>
  <si>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</si>
  <si>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</si>
  <si>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</si>
  <si>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</si>
  <si>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</si>
  <si>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</si>
  <si>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</si>
  <si>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</si>
  <si>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</si>
  <si>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</si>
  <si>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</si>
  <si>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</si>
  <si>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</si>
  <si>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</si>
  <si>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</si>
  <si>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</si>
  <si>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</si>
  <si>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</si>
  <si>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</si>
  <si>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</si>
  <si>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</si>
  <si>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</si>
  <si>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</si>
  <si>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</si>
  <si>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</si>
  <si>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</si>
  <si>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</si>
  <si>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</si>
  <si>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</si>
  <si>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</si>
  <si>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</si>
  <si>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</si>
  <si>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</si>
  <si>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</si>
  <si>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</si>
  <si>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</si>
  <si>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</si>
  <si>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</si>
  <si>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</si>
  <si>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</si>
  <si>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</si>
  <si>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</si>
  <si>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</si>
  <si>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</si>
  <si>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</si>
  <si>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</si>
  <si>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</si>
  <si>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</si>
  <si>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</si>
  <si>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</si>
  <si>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</si>
  <si>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</si>
  <si>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</si>
  <si>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</si>
  <si>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</si>
  <si>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</si>
  <si>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</si>
  <si>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</si>
  <si>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</si>
  <si>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</si>
  <si>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</si>
  <si>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</si>
  <si>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</si>
  <si>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</si>
  <si>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</si>
  <si>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</si>
  <si>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</si>
  <si>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</si>
  <si>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</si>
  <si>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</si>
  <si>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</si>
  <si>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</si>
  <si>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</si>
  <si>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</si>
  <si>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</si>
  <si>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</si>
  <si>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</si>
  <si>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</si>
  <si>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</si>
  <si>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</si>
  <si>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</si>
  <si>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</si>
  <si>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</si>
  <si>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</si>
  <si>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</si>
  <si>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</si>
  <si>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</si>
  <si>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</si>
  <si>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</si>
  <si>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</si>
  <si>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</si>
  <si>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</si>
  <si>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</si>
  <si>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</si>
  <si>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</si>
  <si>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</si>
  <si>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</si>
  <si>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</si>
  <si>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</si>
  <si>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</si>
  <si>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</si>
  <si>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</si>
  <si>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</si>
  <si>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</si>
  <si>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</si>
  <si>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</si>
  <si>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</si>
  <si>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</si>
  <si>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</si>
  <si>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</si>
  <si>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</si>
  <si>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</si>
  <si>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</si>
  <si>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Grand Total</t>
  </si>
  <si>
    <t>Profit By Year</t>
  </si>
  <si>
    <t>Total Sales</t>
  </si>
  <si>
    <t>Total Profit</t>
  </si>
  <si>
    <t>Sales by Sub-Category</t>
  </si>
  <si>
    <t>Sub_Catg</t>
  </si>
  <si>
    <t>Customer Count by Year</t>
  </si>
  <si>
    <t>Sales by State</t>
  </si>
  <si>
    <t>States</t>
  </si>
  <si>
    <t>Top 5  Customers Profit</t>
  </si>
  <si>
    <t>Sales by Month</t>
  </si>
  <si>
    <t xml:space="preserve">Category </t>
  </si>
  <si>
    <t xml:space="preserve">Count of Customer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</si>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</sst>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00,&quot;K&quot;"/>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1" fillId="0" borderId="0" xfId="0" applyFont="1"/>
    <xf numFmtId="0" fontId="0" fillId="0" borderId="0" xfId="0" applyAlignment="1">
      <alignment horizontal="left"/>
    </xf>
    <xf numFmtId="164" fontId="0" fillId="0" borderId="0" xfId="0" applyNumberFormat="1"/>
    <xf numFmtId="0" fontId="1" fillId="2" borderId="0" xfId="0" applyFont="1" applyFill="1"/>
    <xf numFmtId="0" fontId="0" fillId="2" borderId="0" xfId="0" applyFill="1"/>
    <xf numFmtId="0" fontId="1" fillId="2" borderId="0" xfId="0" applyFont="1" applyFill="1" applyAlignment="1">
      <alignment horizontal="left"/>
    </xf>
    <xf numFmtId="165" fontId="0" fillId="0" borderId="0" xfId="0" applyNumberFormat="1"/>
  </cellXfs>
  <cellStyles count="1">
    <cellStyle name="Normal" xfId="0" builtinId="0"/>
  </cellStyles>
  <dxfs count="10">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5" formatCode="\$#,#00,&quot;K&quot;"/>
    </dxf>
    <dxf>
      <numFmt numFmtId="164" formatCode="_-[$$-409]* #,##0_ ;_-[$$-409]* \-#,##0\ ;_-[$$-409]* &quot;-&quot;??_ ;_-@_ "/>
    </dxf>
    <dxf>
      <numFmt numFmtId="164" formatCode="_-[$$-409]* #,##0_ ;_-[$$-409]* \-#,##0\ ;_-[$$-409]* &quot;-&quot;??_ ;_-@_ "/>
    </dxf>
    <dxf>
      <font>
        <b/>
        <i val="0"/>
        <sz val="10"/>
        <color theme="0"/>
        <name val="Calibri"/>
        <family val="2"/>
        <scheme val="none"/>
      </font>
    </dxf>
    <dxf>
      <font>
        <b/>
        <i val="0"/>
        <sz val="9"/>
        <color theme="0"/>
        <name val="Calibri"/>
        <family val="2"/>
        <scheme val="none"/>
      </font>
      <fill>
        <patternFill patternType="solid">
          <bgColor rgb="FF17688D"/>
        </patternFill>
      </fill>
      <border diagonalUp="0" diagonalDown="0">
        <left/>
        <right/>
        <top/>
        <bottom/>
        <vertical/>
        <horizontal/>
      </border>
    </dxf>
    <dxf>
      <font>
        <color rgb="FF0C769E"/>
      </font>
    </dxf>
  </dxfs>
  <tableStyles count="5" defaultTableStyle="TableStyleMedium2" defaultPivotStyle="PivotStyleLight16">
    <tableStyle name="Slicer Style 1" pivot="0" table="0" count="0" xr9:uid="{BCAE13A3-8DB8-4831-87D0-226FF5AC5094}"/>
    <tableStyle name="Slicer Style 2" pivot="0" table="0" count="0" xr9:uid="{3CB1550D-93BB-46C7-AA50-46BC9B244181}"/>
    <tableStyle name="Slicer Style 3" pivot="0" table="0" count="1" xr9:uid="{AEAC6937-3C21-4FBA-9AAB-F86E34EA02CE}">
      <tableStyleElement type="wholeTable" dxfId="9"/>
    </tableStyle>
    <tableStyle name="Slicer Style 4" pivot="0" table="0" count="7" xr9:uid="{E44C98E4-5B00-4BE6-8DD9-B87AC814DBEB}">
      <tableStyleElement type="wholeTable" dxfId="8"/>
      <tableStyleElement type="headerRow" dxfId="7"/>
    </tableStyle>
    <tableStyle name="Slicer Style 5" pivot="0" table="0" count="0" xr9:uid="{C59AFEDA-8EC9-40F2-A292-C12ED6D9B97A}"/>
  </tableStyles>
  <colors>
    <mruColors>
      <color rgb="FFE2DD19"/>
      <color rgb="FF1F4E79"/>
      <color rgb="FF17688D"/>
      <color rgb="FF2669AC"/>
      <color rgb="FF2D7DCD"/>
      <color rgb="FF074F69"/>
      <color rgb="FF0C769E"/>
      <color rgb="FF0B76A0"/>
      <color rgb="FF0C76A0"/>
      <color rgb="FF0F9ED5"/>
    </mruColors>
  </colors>
  <extLst>
    <ext xmlns:x14="http://schemas.microsoft.com/office/spreadsheetml/2009/9/main" uri="{46F421CA-312F-682f-3DD2-61675219B42D}">
      <x14:dxfs count="5">
        <dxf>
          <font>
            <name val="Calibri"/>
            <family val="2"/>
            <scheme val="none"/>
          </font>
          <border diagonalUp="0" diagonalDown="0">
            <left/>
            <right/>
            <top/>
            <bottom/>
            <vertical/>
            <horizontal/>
          </border>
        </dxf>
        <dxf>
          <font>
            <b/>
            <i val="0"/>
            <sz val="10"/>
            <color theme="0"/>
            <name val="Calibri"/>
            <family val="2"/>
            <scheme val="none"/>
          </font>
        </dxf>
        <dxf>
          <font>
            <b/>
            <i val="0"/>
            <sz val="10"/>
            <color theme="0"/>
            <name val="Calibri"/>
            <family val="2"/>
            <scheme val="none"/>
          </font>
          <fill>
            <patternFill>
              <bgColor rgb="FF074F69"/>
            </patternFill>
          </fill>
        </dxf>
        <dxf>
          <fill>
            <patternFill patternType="none">
              <bgColor auto="1"/>
            </patternFill>
          </fill>
          <border diagonalUp="0" diagonalDown="0">
            <left/>
            <right/>
            <top/>
            <bottom/>
            <vertical/>
            <horizontal/>
          </border>
        </dxf>
        <dxf>
          <font>
            <b/>
            <i val="0"/>
            <sz val="11"/>
            <color theme="0"/>
            <name val="Calibri"/>
            <family val="2"/>
            <scheme val="none"/>
          </font>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a:solidFill>
                  <a:schemeClr val="tx1"/>
                </a:solidFill>
                <a:latin typeface="Calibri" panose="020F0502020204030204" pitchFamily="34" charset="0"/>
                <a:ea typeface="Calibri" panose="020F0502020204030204" pitchFamily="34" charset="0"/>
                <a:cs typeface="Calibri" panose="020F0502020204030204" pitchFamily="34" charset="0"/>
              </a:rPr>
              <a:t>Profit</a:t>
            </a:r>
            <a:r>
              <a:rPr lang="en-IN" sz="1400" b="1" baseline="0">
                <a:solidFill>
                  <a:schemeClr val="tx1"/>
                </a:solidFill>
                <a:latin typeface="Calibri" panose="020F0502020204030204" pitchFamily="34" charset="0"/>
                <a:ea typeface="Calibri" panose="020F0502020204030204" pitchFamily="34" charset="0"/>
                <a:cs typeface="Calibri" panose="020F0502020204030204" pitchFamily="34" charset="0"/>
              </a:rPr>
              <a:t> by year</a:t>
            </a:r>
            <a:endParaRPr lang="en-IN" sz="14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672384334311152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a:outerShdw blurRad="50800" dist="38100" dir="2700000" algn="tl" rotWithShape="0">
              <a:prstClr val="black">
                <a:alpha val="40000"/>
              </a:prstClr>
            </a:outerShdw>
          </a:effectLst>
        </c:spPr>
      </c:pivotFmt>
      <c:pivotFmt>
        <c:idx val="10"/>
        <c:spPr>
          <a:solidFill>
            <a:srgbClr val="084F6A"/>
          </a:solidFill>
          <a:ln>
            <a:noFill/>
          </a:ln>
          <a:effectLst>
            <a:outerShdw blurRad="50800" dist="38100" dir="2700000" algn="tl" rotWithShape="0">
              <a:prstClr val="black">
                <a:alpha val="40000"/>
              </a:prstClr>
            </a:outerShdw>
          </a:effectLst>
        </c:spPr>
      </c:pivotFmt>
      <c:pivotFmt>
        <c:idx val="11"/>
        <c:spPr>
          <a:solidFill>
            <a:srgbClr val="084F6A"/>
          </a:solidFill>
          <a:ln>
            <a:noFill/>
          </a:ln>
          <a:effectLst>
            <a:outerShdw blurRad="50800" dist="38100" dir="2700000" algn="tl" rotWithShape="0">
              <a:prstClr val="black">
                <a:alpha val="40000"/>
              </a:prstClr>
            </a:outerShdw>
          </a:effectLst>
        </c:spPr>
      </c:pivotFmt>
      <c:pivotFmt>
        <c:idx val="12"/>
        <c:spPr>
          <a:solidFill>
            <a:srgbClr val="084F6A"/>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3.5947712418300651E-2"/>
          <c:y val="7.2154471544715451E-2"/>
          <c:w val="0.92810457516339873"/>
          <c:h val="0.69753803640398604"/>
        </c:manualLayout>
      </c:layout>
      <c:barChart>
        <c:barDir val="col"/>
        <c:grouping val="clustered"/>
        <c:varyColors val="0"/>
        <c:ser>
          <c:idx val="0"/>
          <c:order val="0"/>
          <c:tx>
            <c:strRef>
              <c:f>'Pivot Table'!$D$3:$D$4</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Table'!$D$5:$D$9</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E48-4977-B1A7-DEF952A60C30}"/>
            </c:ext>
          </c:extLst>
        </c:ser>
        <c:ser>
          <c:idx val="1"/>
          <c:order val="1"/>
          <c:tx>
            <c:strRef>
              <c:f>'Pivot Table'!$E$3:$E$4</c:f>
              <c:strCache>
                <c:ptCount val="1"/>
                <c:pt idx="0">
                  <c:v>Office Supplies</c:v>
                </c:pt>
              </c:strCache>
            </c:strRef>
          </c:tx>
          <c:spPr>
            <a:solidFill>
              <a:srgbClr val="0B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Table'!$E$5:$E$9</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3E48-4977-B1A7-DEF952A60C30}"/>
            </c:ext>
          </c:extLst>
        </c:ser>
        <c:ser>
          <c:idx val="2"/>
          <c:order val="2"/>
          <c:tx>
            <c:strRef>
              <c:f>'Pivot Table'!$F$3:$F$4</c:f>
              <c:strCache>
                <c:ptCount val="1"/>
                <c:pt idx="0">
                  <c:v>Technology</c:v>
                </c:pt>
              </c:strCache>
            </c:strRef>
          </c:tx>
          <c:spPr>
            <a:solidFill>
              <a:schemeClr val="accent3"/>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3E48-4977-B1A7-DEF952A60C30}"/>
              </c:ext>
            </c:extLst>
          </c:dPt>
          <c:dPt>
            <c:idx val="1"/>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3E48-4977-B1A7-DEF952A60C30}"/>
              </c:ext>
            </c:extLst>
          </c:dPt>
          <c:dPt>
            <c:idx val="2"/>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3E48-4977-B1A7-DEF952A60C30}"/>
              </c:ext>
            </c:extLst>
          </c:dPt>
          <c:dPt>
            <c:idx val="3"/>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E48-4977-B1A7-DEF952A60C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Table'!$F$5:$F$9</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3E48-4977-B1A7-DEF952A60C30}"/>
            </c:ext>
          </c:extLst>
        </c:ser>
        <c:dLbls>
          <c:dLblPos val="outEnd"/>
          <c:showLegendKey val="0"/>
          <c:showVal val="1"/>
          <c:showCatName val="0"/>
          <c:showSerName val="0"/>
          <c:showPercent val="0"/>
          <c:showBubbleSize val="0"/>
        </c:dLbls>
        <c:gapWidth val="150"/>
        <c:axId val="1836543216"/>
        <c:axId val="1836540336"/>
      </c:barChart>
      <c:catAx>
        <c:axId val="1836543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540336"/>
        <c:crosses val="autoZero"/>
        <c:auto val="1"/>
        <c:lblAlgn val="ctr"/>
        <c:lblOffset val="100"/>
        <c:noMultiLvlLbl val="0"/>
      </c:catAx>
      <c:valAx>
        <c:axId val="1836540336"/>
        <c:scaling>
          <c:orientation val="minMax"/>
        </c:scaling>
        <c:delete val="1"/>
        <c:axPos val="l"/>
        <c:numFmt formatCode="_-[$$-409]* #,##0_ ;_-[$$-409]* \-#,##0\ ;_-[$$-409]* &quot;-&quot;??_ ;_-@_ " sourceLinked="1"/>
        <c:majorTickMark val="out"/>
        <c:minorTickMark val="none"/>
        <c:tickLblPos val="nextTo"/>
        <c:crossAx val="1836543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Table!PivotTable8</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Customer Count</a:t>
            </a:r>
          </a:p>
          <a:p>
            <a:pPr>
              <a:defRPr/>
            </a:pPr>
            <a:endPar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419171139643580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rgbClr val="0C76A0"/>
          </a:solidFill>
          <a:ln w="19050">
            <a:noFill/>
          </a:ln>
          <a:effectLst/>
        </c:spPr>
      </c:pivotFmt>
      <c:pivotFmt>
        <c:idx val="9"/>
        <c:spPr>
          <a:solidFill>
            <a:srgbClr val="0F9ED5"/>
          </a:solidFill>
          <a:ln w="19050">
            <a:noFill/>
          </a:ln>
          <a:effectLst/>
        </c:spPr>
      </c:pivotFmt>
      <c:pivotFmt>
        <c:idx val="10"/>
        <c:spPr>
          <a:solidFill>
            <a:schemeClr val="accent1">
              <a:lumMod val="40000"/>
              <a:lumOff val="60000"/>
            </a:schemeClr>
          </a:solidFill>
          <a:ln w="19050">
            <a:noFill/>
          </a:ln>
          <a:effectLst/>
        </c:spPr>
      </c:pivotFmt>
    </c:pivotFmts>
    <c:plotArea>
      <c:layout>
        <c:manualLayout>
          <c:layoutTarget val="inner"/>
          <c:xMode val="edge"/>
          <c:yMode val="edge"/>
          <c:x val="0.29320186328060344"/>
          <c:y val="0.22182320441988951"/>
          <c:w val="0.39294294294294296"/>
          <c:h val="0.72292817679558019"/>
        </c:manualLayout>
      </c:layout>
      <c:doughnutChart>
        <c:varyColors val="1"/>
        <c:ser>
          <c:idx val="0"/>
          <c:order val="0"/>
          <c:tx>
            <c:strRef>
              <c:f>'Pivot Table'!$S$5</c:f>
              <c:strCache>
                <c:ptCount val="1"/>
                <c:pt idx="0">
                  <c:v>Total</c:v>
                </c:pt>
              </c:strCache>
            </c:strRef>
          </c:tx>
          <c:spPr>
            <a:ln>
              <a:noFill/>
            </a:ln>
          </c:spPr>
          <c:dPt>
            <c:idx val="0"/>
            <c:bubble3D val="0"/>
            <c:explosion val="3"/>
            <c:spPr>
              <a:solidFill>
                <a:schemeClr val="accent1"/>
              </a:solidFill>
              <a:ln w="19050">
                <a:noFill/>
              </a:ln>
              <a:effectLst/>
            </c:spPr>
            <c:extLst>
              <c:ext xmlns:c16="http://schemas.microsoft.com/office/drawing/2014/chart" uri="{C3380CC4-5D6E-409C-BE32-E72D297353CC}">
                <c16:uniqueId val="{00000001-1706-47F5-9A05-F84722BBAEA9}"/>
              </c:ext>
            </c:extLst>
          </c:dPt>
          <c:dPt>
            <c:idx val="1"/>
            <c:bubble3D val="0"/>
            <c:explosion val="4"/>
            <c:spPr>
              <a:solidFill>
                <a:srgbClr val="0C76A0"/>
              </a:solidFill>
              <a:ln w="19050">
                <a:noFill/>
              </a:ln>
              <a:effectLst/>
            </c:spPr>
            <c:extLst>
              <c:ext xmlns:c16="http://schemas.microsoft.com/office/drawing/2014/chart" uri="{C3380CC4-5D6E-409C-BE32-E72D297353CC}">
                <c16:uniqueId val="{00000003-1706-47F5-9A05-F84722BBAEA9}"/>
              </c:ext>
            </c:extLst>
          </c:dPt>
          <c:dPt>
            <c:idx val="2"/>
            <c:bubble3D val="0"/>
            <c:explosion val="3"/>
            <c:spPr>
              <a:solidFill>
                <a:srgbClr val="0F9ED5"/>
              </a:solidFill>
              <a:ln w="19050">
                <a:noFill/>
              </a:ln>
              <a:effectLst/>
            </c:spPr>
            <c:extLst>
              <c:ext xmlns:c16="http://schemas.microsoft.com/office/drawing/2014/chart" uri="{C3380CC4-5D6E-409C-BE32-E72D297353CC}">
                <c16:uniqueId val="{00000005-1706-47F5-9A05-F84722BBAEA9}"/>
              </c:ext>
            </c:extLst>
          </c:dPt>
          <c:dPt>
            <c:idx val="3"/>
            <c:bubble3D val="0"/>
            <c:explosion val="3"/>
            <c:spPr>
              <a:solidFill>
                <a:schemeClr val="accent1">
                  <a:lumMod val="40000"/>
                  <a:lumOff val="60000"/>
                </a:schemeClr>
              </a:solidFill>
              <a:ln w="19050">
                <a:noFill/>
              </a:ln>
              <a:effectLst/>
            </c:spPr>
            <c:extLst>
              <c:ext xmlns:c16="http://schemas.microsoft.com/office/drawing/2014/chart" uri="{C3380CC4-5D6E-409C-BE32-E72D297353CC}">
                <c16:uniqueId val="{00000007-1706-47F5-9A05-F84722BBAE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Table'!$R$6:$R$10</c:f>
              <c:strCache>
                <c:ptCount val="4"/>
                <c:pt idx="0">
                  <c:v>2021</c:v>
                </c:pt>
                <c:pt idx="1">
                  <c:v>2022</c:v>
                </c:pt>
                <c:pt idx="2">
                  <c:v>2023</c:v>
                </c:pt>
                <c:pt idx="3">
                  <c:v>2024</c:v>
                </c:pt>
              </c:strCache>
            </c:strRef>
          </c:cat>
          <c:val>
            <c:numRef>
              <c:f>'Pivot Table'!$S$6:$S$10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1706-47F5-9A05-F84722BBAEA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915647931395971"/>
          <c:y val="0.34601586403909457"/>
          <c:w val="0.17080348064600034"/>
          <c:h val="0.466163483708182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Top</a:t>
            </a:r>
            <a:r>
              <a:rPr lang="en-US"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Customers Profit</a:t>
            </a:r>
          </a:p>
        </c:rich>
      </c:tx>
      <c:layout>
        <c:manualLayout>
          <c:xMode val="edge"/>
          <c:yMode val="edge"/>
          <c:x val="0.2741563746249510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55095030299126"/>
          <c:y val="0.1850354609929078"/>
          <c:w val="0.72791598902897869"/>
          <c:h val="0.73695035460992908"/>
        </c:manualLayout>
      </c:layout>
      <c:barChart>
        <c:barDir val="bar"/>
        <c:grouping val="stacked"/>
        <c:varyColors val="0"/>
        <c:ser>
          <c:idx val="0"/>
          <c:order val="0"/>
          <c:tx>
            <c:strRef>
              <c:f>'Pivot Table'!$AC$4</c:f>
              <c:strCache>
                <c:ptCount val="1"/>
                <c:pt idx="0">
                  <c:v>Total</c:v>
                </c:pt>
              </c:strCache>
            </c:strRef>
          </c:tx>
          <c:spPr>
            <a:solidFill>
              <a:srgbClr val="0F9ED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Table'!$AB$5:$AB$10</c:f>
              <c:strCache>
                <c:ptCount val="5"/>
                <c:pt idx="0">
                  <c:v>Martinez</c:v>
                </c:pt>
                <c:pt idx="1">
                  <c:v>Adrian Barton</c:v>
                </c:pt>
                <c:pt idx="2">
                  <c:v>Sanjit Chand</c:v>
                </c:pt>
                <c:pt idx="3">
                  <c:v>Raymond Buch</c:v>
                </c:pt>
                <c:pt idx="4">
                  <c:v>Tamara Chand</c:v>
                </c:pt>
              </c:strCache>
            </c:strRef>
          </c:cat>
          <c:val>
            <c:numRef>
              <c:f>'Pivot Table'!$AC$5:$AC$10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E8AE-4AED-9D40-C80A7F914A6B}"/>
            </c:ext>
          </c:extLst>
        </c:ser>
        <c:dLbls>
          <c:showLegendKey val="0"/>
          <c:showVal val="0"/>
          <c:showCatName val="0"/>
          <c:showSerName val="0"/>
          <c:showPercent val="0"/>
          <c:showBubbleSize val="0"/>
        </c:dLbls>
        <c:gapWidth val="50"/>
        <c:overlap val="100"/>
        <c:axId val="1902999536"/>
        <c:axId val="1903000976"/>
      </c:barChart>
      <c:catAx>
        <c:axId val="1902999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903000976"/>
        <c:crosses val="autoZero"/>
        <c:auto val="1"/>
        <c:lblAlgn val="ctr"/>
        <c:lblOffset val="100"/>
        <c:noMultiLvlLbl val="0"/>
      </c:catAx>
      <c:valAx>
        <c:axId val="1903000976"/>
        <c:scaling>
          <c:orientation val="minMax"/>
        </c:scaling>
        <c:delete val="1"/>
        <c:axPos val="b"/>
        <c:numFmt formatCode="_-[$$-409]* #,##0_ ;_-[$$-409]* \-#,##0\ ;_-[$$-409]* &quot;-&quot;??_ ;_-@_ " sourceLinked="1"/>
        <c:majorTickMark val="out"/>
        <c:minorTickMark val="none"/>
        <c:tickLblPos val="nextTo"/>
        <c:crossAx val="190299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Month</a:t>
            </a:r>
          </a:p>
        </c:rich>
      </c:tx>
      <c:layout>
        <c:manualLayout>
          <c:xMode val="edge"/>
          <c:yMode val="edge"/>
          <c:x val="0.39746149330017949"/>
          <c:y val="7.440476190476190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22807017543858E-2"/>
          <c:y val="0.16436011904761907"/>
          <c:w val="0.95175438596491224"/>
          <c:h val="0.66362896044244468"/>
        </c:manualLayout>
      </c:layout>
      <c:barChart>
        <c:barDir val="col"/>
        <c:grouping val="clustered"/>
        <c:varyColors val="0"/>
        <c:ser>
          <c:idx val="0"/>
          <c:order val="0"/>
          <c:tx>
            <c:strRef>
              <c:f>'Pivot Table'!$AG$4</c:f>
              <c:strCache>
                <c:ptCount val="1"/>
                <c:pt idx="0">
                  <c:v>Total</c:v>
                </c:pt>
              </c:strCache>
            </c:strRef>
          </c:tx>
          <c:spPr>
            <a:solidFill>
              <a:srgbClr val="0B76A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Table'!$AF$5:$AF$17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Table'!$AG$5:$AG$17</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DEA7-4276-BF51-94FC06694ED0}"/>
            </c:ext>
          </c:extLst>
        </c:ser>
        <c:dLbls>
          <c:showLegendKey val="0"/>
          <c:showVal val="0"/>
          <c:showCatName val="0"/>
          <c:showSerName val="0"/>
          <c:showPercent val="0"/>
          <c:showBubbleSize val="0"/>
        </c:dLbls>
        <c:gapWidth val="50"/>
        <c:overlap val="-25"/>
        <c:axId val="1899090784"/>
        <c:axId val="1899091264"/>
      </c:barChart>
      <c:catAx>
        <c:axId val="1899090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91264"/>
        <c:crosses val="autoZero"/>
        <c:auto val="1"/>
        <c:lblAlgn val="ctr"/>
        <c:lblOffset val="100"/>
        <c:noMultiLvlLbl val="0"/>
      </c:catAx>
      <c:valAx>
        <c:axId val="1899091264"/>
        <c:scaling>
          <c:orientation val="minMax"/>
        </c:scaling>
        <c:delete val="1"/>
        <c:axPos val="l"/>
        <c:numFmt formatCode="\$#,#00,&quot;K&quot;" sourceLinked="1"/>
        <c:majorTickMark val="out"/>
        <c:minorTickMark val="none"/>
        <c:tickLblPos val="nextTo"/>
        <c:crossAx val="189909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vertOverflow="overflow" horzOverflow="overflow" wrap="square" lIns="0" tIns="0" rIns="0" bIns="0"/>
        <a:lstStyle/>
        <a:p>
          <a:pPr algn="ctr" rtl="0">
            <a:defRPr sz="1400" b="1" i="0">
              <a:solidFill>
                <a:srgbClr val="595959"/>
              </a:solidFill>
              <a:latin typeface="Aptos Narrow" panose="020B0004020202020204" pitchFamily="34" charset="0"/>
              <a:ea typeface="Aptos Narrow" panose="020B0004020202020204" pitchFamily="34" charset="0"/>
              <a:cs typeface="Aptos Narrow" panose="020B0004020202020204" pitchFamily="34" charset="0"/>
            </a:defRPr>
          </a:pPr>
          <a:r>
            <a:rPr lang="en-IN"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series layoutId="funnel" uniqueId="{0D93098D-5B43-480D-85A0-40E00E5E6F65}">
          <cx:tx>
            <cx:txData>
              <cx:f>_xlchart.v2.1</cx:f>
              <cx:v>Sales</cx:v>
            </cx:txData>
          </cx:tx>
          <cx:spPr>
            <a:solidFill>
              <a:srgbClr val="0F9ED5"/>
            </a:solidFill>
          </cx:spPr>
          <cx:dataLabels>
            <cx:txPr>
              <a:bodyPr spcFirstLastPara="1" vertOverflow="ellipsis" horzOverflow="overflow" wrap="square" lIns="0" tIns="0" rIns="0" bIns="0" anchor="ctr" anchorCtr="1"/>
              <a:lstStyle/>
              <a:p>
                <a:pPr algn="ctr" rtl="0">
                  <a:defRPr b="1">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 idx="0">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$2,79,464 </a:t>
                  </a:r>
                </a:p>
              </cx:txPr>
            </cx:dataLabel>
            <cx:dataLabel idx="1">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$2,77,059 </a:t>
                  </a:r>
                </a:p>
              </cx:txPr>
            </cx:dataLabel>
            <cx:dataLabel idx="2">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$1,90,680 </a:t>
                  </a:r>
                </a:p>
              </cx:txPr>
            </cx:dataLabel>
            <cx:dataLabel idx="3">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$1,69,090 </a:t>
                  </a:r>
                </a:p>
              </cx:txPr>
            </cx:dataLabel>
            <cx:dataLabel idx="4">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$1,67,673 </a:t>
                  </a:r>
                </a:p>
              </cx:txPr>
            </cx:dataLabel>
            <cx:dataLabel idx="5">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$1,66,778 </a:t>
                  </a:r>
                </a:p>
              </cx:txPr>
            </cx:dataLabel>
            <cx:dataLabel idx="6">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$1,39,242 </a:t>
                  </a:r>
                </a:p>
              </cx:txPr>
            </cx:dataLabel>
            <cx:dataLabel idx="7">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$1,18,968 </a:t>
                  </a:r>
                </a:p>
              </cx:txPr>
            </cx:dataLabel>
            <cx:dataLabel idx="8">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$1,01,388 </a:t>
                  </a:r>
                </a:p>
              </cx:txPr>
            </cx:dataLabel>
            <cx:dataLabel idx="9">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$87,846 </a:t>
                  </a:r>
                </a:p>
              </cx:txPr>
            </cx:dataLabel>
            <cx:dataLabel idx="10">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$76,223 </a:t>
                  </a:r>
                </a:p>
              </cx:txPr>
            </cx:dataLabel>
            <cx:dataLabel idx="11">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$64,530 </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7A983CA6-02E3-4974-B760-4047467360CB}">
          <cx:tx>
            <cx:txData>
              <cx:f>_xlchart.v5.5</cx:f>
              <cx:v>Sales</cx:v>
            </cx:txData>
          </cx:tx>
          <cx:dataId val="0"/>
          <cx:layoutPr>
            <cx:geography cultureLanguage="en-US" cultureRegion="IN" attribution="Powered by Bing">
              <cx:geoCache provider="{E9337A44-BEBE-4D9F-B70C-5C5E7DAFC167}">
                <cx:binary>7F1pb9vIsv0rQT4/enpld1/cucCQWrzKju2sXwjFVsjm1ty3X/9KlmzLHE3iwfjhQcBVggQ21WKp
T9d2qrr577vuX3fxalm865I4Lf911/3+Pqiq7F+//VbeBatkWR4l+q4wpflRHd2Z5Dfz44e+W/12
Xyxbnfq/EYTZb3fBsqhW3fv//Bs+zV+Zc3O3rLRJP9Sror9elXVclT+5tvfSu+V9otOJLqtC31X4
9/cnpl2+f7dKK131t322+v39i3e8f/fb+HP+dM93MYhV1fcwlpEjJJjNBWPo4UXfv4tN6m8vW4oe
cfi9jdH2uv1478UygfG/kuZBluX9fbEqS/gqD/8/jnohN/zyj/fv7kydVuu58mHafn//MdXV6v7d
TbWsVuX7d7o07uYNrlkL//Hm4dv+9nK2//Pv0S/g+49+swPIeLJ+delPeLjLWP8wRarfEBUqjghn
tq2w2qCCX6KCsTqysSACM6weXi9ReZ1M+7HZHTtCyD1MhC6WOl09TtAbqAw/ooAN45Rv5l68BMdW
RwTbmIFeba6zx3tvVOaX4uzHZTtsBMnF9CCVZhabQt+/ocYQecQV5zDvmzlX6iUokhwxKSgjkj7Z
uY0N3YDyCoH2w/I0cATM7PwggVms2ndfTRE9Ltk3UBdypKgijFLyNPO7HkbwIxuucNCYDXQjD/Ma
ifZD8zxyhM3i60Fi80kXvn5rP8MxkYraYjP38qXWCHlkK4m4QtvrEB3sas1rJNqPzfPIETafDtPH
XK3StOzjZvmm+DB0JBWEAXKjOQiN4gAhjiSVUgmBnvDbxee1Uu3H6OXoEU5Xh4mTa9J0dVfpu7p6
XMpvYOLwERccc0rXsTK8xjCRI0ElkZjwx5tuvM4rpdkPz4vBI3Tc24O0cLerbglx/mYJ/3NcKD5i
NpVMYrwXF6WOKLglUB+yV31+Kc5+YLbDRpDcfjlISNZO9GLV6TvzhriwI0YwhezF3uACbmU3JMDI
PsJIUoUkaNKuQXudNPth2R07wmZxcZDYfF6WAZAPlUkfZ+mf6wwTRwxjyoXcuvxRdoMJOuLcZhKx
jVKNEHqdTPsR2h07QujzYbqbi2VZLu+CulxV1RsaNmBtIPun4PWf/f6uAgl8ZCOOKJWA3q7+vFqe
/QCNho8wujhMjC4D/Ya2DUI2hiERVTsh2S40kIjCFQqpqHiyfbsI/Uqa/cBsRo3wuDw+SKt2Esc6
Nfot1QUdYcKwpPY2xRyTA+oIM2lTLreMDlzfxeQ1Eu3H5XnkCJuTw6AHfs7HbuZo43NevPNvktBU
AckMLoeBRXt4jeIBiNPQGj2q9jNqI5r4r8XaD9Jo+Itvchgc9C1kn0Cwr96Q5aT8SDIIi5HcJp/k
ZYwmbWBBKVmz0BvMRnHAq0Taj8fO0JHW3C4O0qK5BujO5f0behkqj5SSnCP2PPu7XgYjfsSZWOvM
S1P2GlH2o/I8cgSKe3mQoFzou0D7y7cMndmRFEwoIbck9IhNkxxoAKQgrt5eHzGdr5FoPzbPI0fY
XJwcJDYLU1TBu8kyMtXycf2+TWoDfAAklXST7o/CAMhngC9QlJDHIsLjvTdszWul2o/Ry9EjnBaT
g8TpJL3Xy/QNIYJIYK0cTPKt1xlFAuB1gEYDDXosJowItVcItB+dp4EjYE4O0+M89gu8Mz/egeGu
k+9vWp4G74PAu2AKpc1dtwN8NMI2UUC6bTQMru8G0n9XrP1Y7f+UEXAT9yA16tzUunxjnUJHSoJt
s59qoy9BUxiKDFgSIrdkwgi0V4m0H6mdoSN4zg+TK/hYLYPHJf3PHRJYOwosjrDJtm4wirExBh5H
ADLEHoUKv5JjPxybUSMkPt4epKLMVwaqoW/pesgRsJpEMrW/WCDpEWOQoTL07Jp2bdsrBNqPytPA
ETDzw1SRk/tl8IaZDmNH4EyQAP7mqUaz63IwZkc2B0INytSPmrkJ134pyH44tsNGYJxMDlJLLvSa
GHjbKHqd+CvM6GNVGo/cCTvCCrpsIIx+icerZNmPyc7QES4XhxmfbZIBd1kY4Drf0ohB2k9BGTjk
mQ+vUfVGANMpOZW2va28jfzK6+XaD9R4/AitxWEGZevK4emqKFf944r+574f6gSQhiLF6dbdjHy/
ALMmJIe+4g2QahSVvU6mv0Bp5/uMETo9SDt3Bp64voveEB9oweVEEGnz596AXb8DZA6RQgiKtw2F
I+/zGon2o/M8coTN2deDxOazLu9MWuq3ZdqgGAC6Y2/N3IjJkQqYNgL9oGp/t+erRNqPzs7QETyf
Tw4SnhtTA9f2f+CKKJAEULEhj803Yypn3dsGwTQkORsLN3JFr5drP1Dj8SO0bg7TFf1R6MG8acTA
jsia8pSP7bejiOEhB4Vmd2XzTcgA4d5u2vMKgfbj8zRwBMwf3w5Sja4D2JLy7qSMl+n94wy9QZQA
BACRYMm2fJoalRSg0YNjqNCtAXp4gZLtovNaqfZD9HL0CKfrwzR3i9X3YllGbxhzM8AAduKseZxN
JXQUyUH1Gug3Qchjd+jI0L1Gov34PI8cYbOYHqQOXSyL/m31Z10nBXBgp87LJFXY0IWDwfA9dhSM
9OY1kuzH5HnkCJOLQ2UQytLUhX60K//cpgEmsN8ACjzbBkI01hfYqgNxtcCPZbhRZH2hfy3RX2Dz
NHKMzWGWsP+Il9+XyRuaMgrNabCzDQjnURQAdTfJoJ+QoG02BPq062deIcl+SJ4GjhD54zD6o15I
DZtzL6MY2M83hQQYHUkZbNHdOJfx3gIFeSq0SiMktv26I2ReI9F+aJ5HvviW8CXPDtK7fO4N7KT2
HxfuPzdk0IULMZcNjn27N3pkyMDpQ6s0Zgyg20Rnj/feENSvEGg/Mk8DR8B8/nqQwExW8bJdFqvH
2fnnyEBhDSEJdbXHLbqgFLvkDew5ZLa0GcXbuHrkYl4j0X5onkeOsJkcZkh2tkzLN92SI2EfLoP9
NrBl7eEF6eQuMgqCAwnNntAOulEZcES7jubX8uzH5XHcCJWzm4PUmMti5b/ppg/gaqAoAC3Q9mbW
R/qy2fQBWQz0FL7E49eS7MfjcdwIj8vrg8RjHZKu/2aZfpyeNzBiEIwRsGJPTekjUIDkBE6GQAvo
tgd0lFe+Uqj9+LwYPALp4jCVZrFqlm955MC6ewM2QsE5EFvvPuJmMLYBICi2iW0L9Yg5+7U8+6F5
HDdCZfHpIFXnjyJ6axcDbbjQHI0o3rqQES4K8kuqYI/OY4/hyPm/RqL9yDyPHGHzx2GatU+rIjFp
9XYmDZo5kOAE/gDfsuv2BTTf2MRWNmz6fHiNMHmFJPsheRo4QuTT7UFqy6ao8eaN0bAfl8L5G/wx
hxxl/+vGaEIRdH3Y7HExbFKY18qzH5yXo0cI3RwmX7auyx8vkwx25r5lRsPokS3hjBT1SCKPFWh9
BAEkPNBR8ERC78bNrxZrP1Kj4SOoFscHqUwXYNvetHsd9k4DR7be+7n/MDWMIGRjcOKKvW6c3oXn
FaLsB+Zp4AiSi8O0b59XZfXu+WyYzRS9QSgN59gwAnvagfJ/eI0MnERwnBrsyVVo24wD2rULz6vF
2g/SaPgIqs//T4HbX5+J93Rg4GRZLacPJw3uHIv386sPMwBnH46GbqdzL5SbmT65//09pJ9r5vnp
BMP1h7wE4iWHtzNmtSyr399bcE7hEeKUQC0OUiMMuxPfv2thUa0vQTc14gJ6E6F1ERp5IcRI1/uM
4BBEDtsWEIEMmMFZiLA7GyJGKHo8XILmeaUELIsHjhUW0NPpjlcm7iELf5qO7c/v0jq5MjqtSvjg
9++yzbvWkgJPC5vy152TYAKglxhsOVy/W14DKwlvxv/j1S3W3MvbRZ3c+2U8CeLvO7Ox5wYwWT+9
AaSEuzcoOhonWQc3kKHtBDJxarXUzUIrN0juf34rDjP58l5QeIbuNUKhHZSvOc6X9+pxiWMeM3wR
8rhHYeYkFgQRdu8oSaKcfyvDzpd3gfFkheYoI6U1wFYV3uv0FFGU+8m9yY0U/qVfswC2zc29wkfz
Xqb1SkskdXJeF6y02Bmys+EkLlXoFbcyRP2ZzSzj3fZ5NQuJ5qdlFeKrMDehdvrQy9PKJSnxHUkL
Xjmksa22dNqGqmrC4yQPoptcEb8pXJuljTATECKpHG33pHTSmpwWONMf+y6uz2Ivr4U7NH3czpJG
xzQ5ExUPJ7yzh4XEEW+/WQbZTmT5iXZkRQoXwl9GL5klsuEsrFRg3bTI0iyd0sb3lJW5VRRWnTcX
caHL+QMiWz3dor9Zbncm6wvtB9vzRJ9+/M+tSeDvw3mXz79cH0f6/BNsFtycY/rTd0FX+jrEK8dv
Wkvz9FkgzFa6taa++OFPZuMvDMPmWNS/uPg6qyGAttpZu38yGs87V58tzWbMk9GAU1DZes8SdJRh
Cr0wz0YDXDacTQflFzghQK1dyLPVAHMCqx86YzC0Q4O5AW3eWg1qg9UAXyOhzsmhkonU37Iaa016
YTaAQVhXd2ArCOUMdse91DSUBBnyrME6k5WXh2oGDVWyr78UjWJpcRqiROjciZSUQTgXZWVrfk5V
nLRTP1EQ9FcONz3L/FOmPBnRi3Srp1YV+Gu9lQ9rsd4szEhqrvU599smD5wBfuvVx14+wL0+It60
+eA7fp3UXXCOm4T3Q+S0UlhgbKzWtRpbpskpbKKgtRvRNta9k3teg76StPAq19hVkfU3YT7AETRT
yfxWfJBBVwfqUutq2laKebGTSGIlLq9TmjpxXQxW74je8iLX5yaXmfNfrfnrw4GfNQA4XQT+6a99
7dO+lD+N2aoNRE1QFMYKTjIhoB2gQE9qA92x4EdhczrkJFDsB0/xpDZrp/eoJggYNPC40KgpBeby
b/lW2K32Uk0Y7KwGBkFxOK2YQbRnj7yrIiaVnpHxMZX+1zYKOqcqIzO1BfqSWvZN0VjHKarzLzLB
X/q2xbNa9LOya06rXsjpYOXkhLZJDz1eanBS3PITVUfxvOhRNhFWnrpVo4ofvdfYExMIOTGyROeW
H2ffwIKga4v0ZD5YVT2hcTu4mdR65llpN619cR02Wl61g55EskrO0la38Gl17NA2z6elRcikb1lx
iqrCzZvksi8Jd7KKVU4YdydFKYYPvPT4xIhWuLhv61uiFShE33kngQ4yh1n4QztQPi8r/7PNwB2R
to3nIomDiwppfBZSkAmhVF9huyym3LLzK0nFlOn4U931Tk27welzmx8nolmaGodOQ5t2UrCs+65T
5Z9FLRscqgbjZHFuz3nZomnBCjFv0750WxZ305jS+yrs6IzVxJvoyGaOJ+olaXqwDVVzGqoomSU6
byfhkOr5UKX+FFB12kCk10lezqq4nw3GuvT6MJ7WVt4dZ1S1TicMvlYZib9UDc8+8yacJar9MOAq
uY64lOc6lkXthFJEkevV8UWRUb+dEtkgN0/z6Es9GP0hogE7oaVVuZSmXetkEATc5NTybmDzET9j
UT8Ix0p4cexXdn7uBZlewAaO9ounSHmvuK0+dQmNUseYup3YRsjzoFHJtGwjdpLXsfwg2jZy0phG
vhOThh9XVGZfhQ6F7YaiiT+lUcrPeByoOSIxXrB0QMIZcGyimY+y4lzkRE4yTTFMniI1doI6z52S
ZOlpUXpe6AwGpae5NdS5k8tU5I6Oo9ZyMFS+F6gy5qyXFM9IK8JvgjSWPek8P51yor1PIYnNjaRe
Mu0SbW5wZPCC2p05Y22ozv2uC79lmWdpR2Gh/ZmOBjxLQqubVoh2Vz1v9KKuIj91ap91UyiHAH5t
UhzTqgWbzXXTT4pcsmWOaPyp1z36XtSCnliU1qHrw/Hmx35h4D1B013BBFpu0/V6cIDOwLeN4elp
V8FHClL39QSlfn9FfFiavPb66JiXDXz5vPf7axFDPOUkBnXXkV2bs9JwO3JpDzhkMoYPxFUX5FNw
aem0b5J+0lVJ9jUA/ZtrG/aZOV1Xy4nX6dJ2RFDFnzKc6kWfs/Jeg5eb45pmK94V3ZVXm+zyQbLQ
CzM5a2oMHx9D78wHfwgsV/OC2y71AvmBdbAGmVUlP+IkYKcpT+vbMmQtOLzetl29/uIVTfrrvubV
R9El8MbYC8kJb8CITCQ1/RSpspmHLQu/Pay0kFdwt8FXTe3gnvAz3bUKXKYyl22mgsAJ/LB2+ZDH
n5hqyec2tbSZVgkTHwrusxMTed017lozKYqKuMSvBTvOGgC1rll6aiUDoEa8NpvFbVLdVyLQixQZ
+1Jiuz/LPUyuPRTK6za3kmkAKzJyBsW9b4oUudPyJNBO6nXwQY2EO4o+jWaxD+GuGfJmPtihucn9
XM1NXKnpA1pJm5gb7feldMvIgyAdV410TQgz1wvGz3FeMs+xZRw0E9uHj6/b3ndF3MGqH+AfLeVX
WbDeJbnRbhkOizINFk3eX9VWedvkvnEabr6lWjp+Yveukhekqi9R618FDYqcuAqOk7D4wVt1pqiJ
ncpSbkrEdVfSGW2CeWUPn/yitCccdfLctuEDM49Po9JySNYbV5LUXFfgx2qHUFPPscb2NcvCjyUO
8cJuwIZHWPoTW2TUxSJlrk76he7UpO3CSemZU5oK7wpXVneJOxLOpPH7EKInO5jbJgodqRo27bMo
cUSWF8dNE0O6IKM8mFgFvk/9zm1yssrTxpzlgc7OwqEupylJ8Akl/K7A1XEq+Qdwk7EbNTW9JLnv
fbV88qW05F1fm8QZ0jKZxU1cOUmfNlMrof0kLIc4ckhBGjezbXNTQzOS2wThcJ803CVDkDp8CMpZ
VnU3aVhnp0pEcxpWgcv5AABrG8+6vPacsO2j88jGH+0eEUeo/CTq+uQEQVB73IIRniBZZ9MujTwH
qfo084dsZhnzNUc1c7rUoPM+QuIUkjY9D3sbTXjjfUU4yV0ryZ0a9z9on11nWoqVJkIfszZH34Rt
mQmOotsKl+Gy7y06BV0vHU1z6aI6LR2vVNU68mW50wwD2APaxMd+OFDsrHsU3cFMiPJu8qS8D/rK
m6JU9osuKNpsSv1GV25aEdQ76VDU06Eh6bnB9iIGm/8BllUxRbaHr+jQs2lL6tS4SW2Fx1EaZRPI
XRunxCRblZxE0yEhJ31iIodm2bKODZnkslSTEDdfkDc0LjLg7RXJ+dyy6zt4HMPXPKBz1OfexxZn
vUNp1DictpFrGLcuCsY/en2KXBvU0AmBYvgiQ/DDaUknFRyued7K2p9CkCDvmeDNteAaf4z6fB1D
CEXdktn9aVt5LXca4snO9ZvwYyjqyGElg7zQE+GqKor4VBWJcIDA8CamsZoZ+PR2FpUw1k/otB8q
tBBeaD7AYVHdxA9yiKyoxZ02K+Qia7L2W4r6+FsLx4Eu7IoZl0OE5RS2HiYxaBFY8kpDjh2kPHe9
KJHKsbvQP2+6KsKnJfFw5wTlYC+IyuuZ9PMEgUr4nyq7sy5tXEjIMkiXA4gGucAfWNMmCutzwQsG
Kyb1fMfkPCMOG1pwg11tFgaOFzllPPGmXs6TqVfm3ieV6+q6jQYdTocyT1OnUqm1qHzJTyBSiOYY
mXyqu9hz45YbNg2K7keaEHKJE7/62Ba6Pc4CkX+288o4MdjCiT+owG1FW04slmlgBYaTKIEoLGka
6xQZMGAZJvmx8XjpZkUVuqHXezOjsQSx4nzes/i7KGPplIXXXka2hS4KLy1mMTXFPCdB49Zt5LkQ
M1x0Jpwxy5r7xLfdWA5fw6Iw2SRMm9jt2rxwBxxhRwdlPEsYghysiNh8MMNFp4N+XhgL3EDt0RmP
y+ZqiCDGixpTgudq5GXf5vFNHpbtsaSR9ZVWaoHTrFy164Qzt/tqpjLbn9WxlzkWzX2nKLSeQMoG
Kg7NpE4j0TV4UHOZiq52MlX3Tola/olm3bxrO39S0uGmt6lYdJpgp5IynPcpntutLt0YF1PTGH+V
d/2cVuDymtzE00aH9bRDXXeqG1y6dVh6J23unWs/v2Ye5xPhyfCkH+zuzAtlAKxPaAURntp0uFYR
WFd8JmrL1s00zIIYZ/MoaUP/A7XDfAIqXLa+A1+YNb6jLMsHl+DnCEF2jfw+cUUb991JB/HvcM4h
VInc0E8iPu3LsJl0MiOhw+uoC2MH/HZtJomtI+KUfhP0d0Ek24Y5NvUMOQZv+LlL2AcLqWaWpKp2
fVa3N54Yhinuh3Lhh9zMwoazi4oPX/KB6umQ2ddaGcsNh6q6DlRKJrHi4WUuMv697EzvhiQdvgMv
V120ibBmGjerwu/JtOWkuZBNQydw7Cs7ZR1kPw4PyivVxuS8FXZ+7UOoMiVeTSe9Jb7B8a+ekyd1
uGwrv3e1VTAK/t47TSxtO36IkBvlZeo2je5cL5MBuMosnncV03Mk1a2yqs7hETsbKATacRzeC9I2
DsuTYmHjyI0NuwtiUk68SqvT3h/sdBriddDv90X1HbG2uhcRD8/bNi0hji/ZMQVa46QI1Q1qaoWc
HGIZaxI1VXQyDJ4sIUhg/TnThfUhi5Phc1yg+KIMkjtIQP1kakheZ05bDfysTz0z0WlwlycJeH0r
T+4FkIRgs7yqmtWpbmYFRsVXCF/sKTR/dteVpwYXYqBrqkN+ScPBLx1MYnoKJdN8IvoBNK1O2092
3dZneUbT8yFuZObmfRVfRmkuuDtIGnxP8xL5jhfqbpbgAFwBUoVIHUgNDcQBsZL30kdgOBqf42td
+/JzVYjs60CT9PsQGJQ5jUeZBSZfqNStUZvephD0Tzke5JlnKjMD8qebSjyc6N5LnayFJMvoIVpo
v26/4mrAEzsXNHJ4Gmi3CMPWOARufpn7EJSERgaQ+GpV3UIjeOF708rk6UCNA9FzNfRup9uhiSa0
rGqnyMvmR1AmybGglT4u8jY77qx0FXWDdsreE5A+ludRUSeQZxXy2k5QcwWEZnZNQzVMIiCSnCFk
lsN9I6eFR/UkVNI7BcE+QuLnTYQKzMwKE3kS25Zf/Jf12dA0mwrL3e5zlB5rWesaBNQdfsb5jI7C
fGZ+HsZteR8b2E1BKTw0Cs4XfKA+H3kfKLfAfjQoQsMjJTg8wGiH9oGdasBdCjiQcHsO/pYDwrBD
B8JToCwxbKJS8Eyjv0OVUijU7VCl6zsCrwWM7LoCBHUcMqJKYxwWwNxEfCWxV9VqSjKWWTE4ykYP
nzivs2jJrIKXszTvy55NKtLxoHOhnoC++2nBUss1pIvEqQo4JKKRstL8uFVJXF7EPMmAijRRx7Pv
PAKew0ws245D6vpCMLwSYILr6zjoRLyE0knm3dGE5vbCtzUYBSfBugRRWMaL5DLAqGohToh5EWWO
gYQqOceiz0FkP0lwf0YSmoY/rLIBB+3uQLotE+xWoV4WiYBuQ/A4Fkgi2frREjBd6yrVThVK4ETX
gR3IldeaNMyPIWmM2XHMmrIQx0PpV0BODTqDx17FyNPEm/389lAye4kR9P5CrRWeCAPNPvBgMbW+
vnP/IaSyhPKdvg9xRCPtVoZyGjhKESsPZ0XX+kUFPEHls8CxmDVk6VXLKFBiLmaD3dLTyg7SMgIa
JqcFXsDmyRyu/VzIdaHsmXIHRhMeDABHAsOTUTC0vcCyfCljF2iLBAW17m2raBCBgE74Ip/FklUU
OWlR2fa3iCOvOvn5fUfYrO8LBD9sFuSw0wb4t9F9s7o3wlhU3kO0EQNF0aAsLr8EzCOp77ShrvVl
6sGD6yonCAycG+X8/PYvKdT11xbwtAQ4BgnqAnDulBjVD31geSzUBfTeErHIKUTryOZLUCSrOjGD
FvFCW9jgCxrlfX0TlQgNgQOtMDFMys8lWZO1LwDgBI5jAmJ43eMK/WKjiYAiBgr7KPXuwPemvJib
PEu8fmp5Sal6qBIWHaDy81v++ctDq+a61APU8nrn+qigGYjAi8MeFffMbkHLZz22IXae8aKtSzbV
0mP2t6KGWQdKzhbC/mZQ3xQKIlJwze0vFgIeWTKxfuoOHLC7VlSoTEFT/MsV6Ksh5CqrrO/QaCQS
67iDag0oRNKZAB6TV7chG9YMQ9mTzOkUoSAV1yiob5LMDns3tXCR3qgkSIp0knNTkGsoYabl95/P
2dqe7sIEdRoEjw6EphZ4AApoy8iW1K0nC5QP3feuqApYBKiOEEwW6lrKLacraGPdZFAOXitN1Zr1
fzrz619NFhTodsSAYzjAlkFdDOrLsNUGanWjdZuiKvDCLlN3KITCwDdGgey/IXbEQYiCJj45blrZ
pImLElYQ4YgiLgVwQgOCFKICNlh8DFtUWzc/n52tMX2eIDihF04JgaYTCJjWqgU99i9hRChPjYDs
a14MBAUQy/JubU9qaOuuzY9ySGFJuqb0s7ZUTuINAbadivsVTs7A7YAT9V0TAfdCzwnr0hBdJR73
fXPc5y2gugAiM8Jd73qkK8nXMs+T3J8WIWFpPk3ieiAVEAvILpOJLDjS8TntsKH2leof7Flky8ai
l16a4Ly7iHzgs8Hp1Y2tsXJQCMb2OB9soZNJbIUZrKQ4brgqXGHBsMCB1EnAf35sJCw/u49AKYgq
gvokepjNNkhIyF1ldT2wiG0DdT3r2BAp40VKaphuDP6xFgtaxhw+wArJeqFkw4AAN5RBIKudqKwS
DGFpWahUT+xMxGHtQKZMQQxIuG24PySDALcKffgXHGsL8zvkMi+8mcgbmp8IZEU2AX4YaOebBNIz
2pyilnjad+Mugb7+edzlcRh/BFovVEBU9FCIzE5CG1mkOQXyuQD/0msaDa2j2r6k+SSI6kQ1123Y
CZomThhU0niuVRu/RYmTw0ObOLlSucoEVGFzaArLb3mvmsHcItSvVdLDESL2wlRla+xbncEWf38C
6xwMwiwocoxDN8GyhHqTIHkpT7ndteQb5l1fyQVLWi/7kCoVRmQapqWFYieDEyC7yoWGF5mTaWp6
wBaYRzIUvYOsLjONm8Ny59LtWe+155Eqq3Jwijhs9WlqKVlYEOAHqJwzFFftdxslUR9MPOZlwIgk
Ik2KL2meS6t2gCIWMPtDUqxRy9NM+fa5TLQA950GsU1q1+NQQeJuwpgHAPVpBfmPs1kasYbI8Vsq
4shG80KBT4O8pkB2gp2i9I0AMUgEWXMbWY26BbNi5E2WKgv4C819DsS3395AGwk0YvS69eaaNfRY
IzqcJEXXHNeFb65FYRO3UzxYCF3FUARiTXHrwaI+ZlBELh3QvuB7WGTxFx9pM+kUBjZcxrSaQ61f
uC2BOo3M0DcTgTqmbWafAyUBVUAWBIAusopZKDo2DY2uL4cwrtAUVm41lT0UP2DF2sldkNU3UDXN
zgpm+cD7lNWUl6xzwZX4x42p1SRQLVSMsiB3I53pew1M1CQOMt/pWZpOuKfyUzmQZAaZnFc4acYZ
fLTsU5eFqZi18JEn0uqD70UHZDTpA+8+V1CujDocQyVPhXwWhMjcZMwmULbwUV4CR2P8j203yGVs
pdxRtE7+l7Aza65T16L1L1IVQqJ7hdV4uYtjxz6JX1RxkoNoBJJASPDr7yDOufck59ZO1a7tir1s
hFAz5xjfFJ98HjfHKJ6ja47csylHQtgth+hwsvOEw+XaTHyMSNIg4phZ8R2SF1/KjGr6uMStbE56
HciRTmp+nBY+X/al4DCtwV2zya7INJXPK5EVsEk+N0tcrBdseO7bFPOWHkenYXjWjZIr0sUk/5HP
SaYORBB7rYpkTA6czu3HsLAOarMab5JpphAKczl+jdpJ3waQmDdTSvcRKpIGPmi9+OtgXbiLsm65
5Gok1w2Mv/iQY/X7Tr0HVLBtOZXljMzgi9fG/zCEhCpu6Ia3ubRjXBZCIwHYtgkjV/a6LxHzWHfQ
m+/CdepqCF0RIKH7lWZYiAFcVYtnkAOgmvT62gZjT7F2MZw+BWmWJS+JX79FToh7TjF9lsnNB5WZ
qCnroJbskKwjO/JsHu615PbLqsNyaqPYzdAZXNcFmJqw5BJobBDnvy7OjCWL++E8Ypct40jNHwMd
uo8T9Ouu6ua5fjZyNZ9t0CouTXCQaKjVLfzRqGclzVPRYeIFuVUwrvwD3E3ZV8O2tF9bpbeS1JF6
wRs6TKn1Qj8WI88vOobW6mwkrnkz8K9TnobbdqN2KfXIwXrMYi4F8vZqrV19m+YE0m5Pu+KrJSgE
PORGG0hj7WQeUp924LYMfLGi2bKrmY7yQY/KHJmX9hkmvj4vLtBzq5f0q2WQv9utfd6M2vKz0Xwt
W6PqHys65CznzLnjmETr02zhTpWWm/WGdvVcRnJZLikEv7PJwOOVdTYVz8UwF28saPaptWJ8W7Zl
++EwwA/gwOI7LloI7tgpDiaY+UmxEeqEH5ZbYqfudYvG4cx6KhBbuY3fyzXi2MsCVqSobXKCXbtL
r7KIi0pPQ3vuEmefEZ0xtH+Jr2k0sFObsulLr4V5KAZpr+jaF09K2e2mnlpzDBmW3LId4OUOUGqv
reP+YZhAvdk859+g/2NxiM263PNVYfIY5j9QNrubYDN/aXyAUjO6fDiLVPGDNClyJI8177IRK26F
kPbjFufyOce6/cVs+fwJG359hcmW3W2UzA/Y6ptTX4jktvE9ZdWsiv6Qb+vAMN7tcNpqMj50XS4f
6jBqUxW6j07Wt+aLnh2HspVs260tuLtpBIzwmqjxU822QmHNVuHIsi6/omOoq0Vv/EO+1OwsnSXf
iYgRRd6uCd9AKq4q4J2Vh8xpBW+wS9iSzccIsjVsq77Q4tYTXT8Ujvb3hK/DSz/br/idupzmhr5M
ChFM67L2PhQtEqhE0+a6GHX86gj4y6qXPrpbl8w9N/GymLOEjserQtLshovR5qcighx7rWSuD2OY
IIcvSvpDXmywQSC8FkupmBjuRzJF9GYlJkNfp5Gf7a0pFt+faLDUXwZInR9Y4ORjNhSNrtJg5XiU
hbaPbd0s6mj7cZU3qunGBvbekCCnEYKSc7ZM0/YICtI6CcYCG+OhMAEvmOjQa6Ovu2sAD6nt4TAi
cqkS5cRy1/WQwSvmaP3JZxuE4DHq01sE3IIePEWIeDMjzZpfkkZuucU6YvWcpAic6oHU4mqZ0+w6
iUM0tJ82top4KddgdpMuxmIXXXIul/Vs+nWwB7lMiXsqSA3D0sd1X9jSElH3XUV4EZ4aRoq0jCXv
P44rJdvZp2xtYYCYOLr1RRuGCgZylN1lPZbTw7ia7TAOW3PdxnNT4W0j3fVM1jC1H/qVpMXG0P1D
FNQB/K7qlq5cdZyoD/PM23w+rGmb9jGozWnEfMhh3lQOZrk6cup6edtJDQxWDTps1TYHM5Tw4Len
NHNtdzU0PBmPtU/8XddA6Dq0oQlXrMZ7hA5pHskMSV5r6aWrre5K7ZJsBVMT1k/pHM/3JClCVqlW
8KnMeMdsta51+kI1sd8XiPIHBtAtPo+jAOgG+T92cYUQTpKxmifiptSDPkgfV8LHDIGZy9emh7Hn
ZnxgBOGAF/JhETJ5epS61xBJDQ3FsVMZzeRRx2FMkjsK3M49tyDuxFW7oxf1srxum6yfa6lf60In
LYger548eJCjyIU9Qzs3ERaJ1D6lebbd9Gvc31vWuNMibVFpozddAumC1KxUop7s0KcACAD1uryB
PW+XWX2ba7GdsrHvS1MHcac77CsVDZM3hw2bDX8oJsme4MFZe2iWXCDwkxgwZagb/52OuvuozTDl
xynL6ttpHOA5G2BLRxfqRVzSQdU7hhOKixrhycSD6U+dEcnT0EX0WMxyvOkEHNC4C/wm1ulSjfUE
P6JAWnSIY4F3tLrMnbcQx30JHrdXB5gsZjpqmo73E1yY+aKtF2UBgilUpqvbiqfTokG+KAH9T5HB
XaYUN3dcR0KfNoF3WYt4gi8HK2k5WExKX25rZ++xy2Pzb9KuPzQt4gs0QTxi12nAlhVp5QYtX9qm
pq843iOcQkdhmEeFOmU6ax9IG9lqUan8HA3quW8jZFJI3E5ZLNovo49hJiYMBjmLhL12MYPPK2xo
86rpHb8WOsZN15E48SYsFV7mwz60SEuuF0Dm3zrJstdO1PRzR5m/XejADok244UBonkZsz7u9jUt
6JK1kblLhWCIW7E47oOQf+OdQiK2DmrftUM8vY1LTppjnzYNdiiFlOUCyKUZq8k2YT7M/TYiEch8
SyvWYx0pUwKr5K7XU/wmpZwBGPRoA2i2TMKzxd+thhSyfilXnVxU6uLsgBR+6S1ira6+Vnqc/6WR
tcmq04xFr9h4vYUjBwvtisxdeph1S64ak8TPacvlicKYcGWzEv0hSUL75uC/YHtA5nkaHcSzElYr
u52S3N7oFcRVaWuENLdhcvqti+cAooRbBLbN0odv87xirmBSIk9zOmH8++IL/LBol+U4tAu7BrVX
C2yuYUMwD3v9B6D/RZwUiKIbviJ/KwnCkfkAgpwkR1hMbV1F25K8zFPff8n0EqpuYtMBMJOJ7p3P
6NOMLK84iRkxXJnOXvZnuPPzNVa/wR+DkRIAVCh2j3WbyHjPpKekgnELQGxVUaKPVi/QCM2kMYgq
LpVsebec6iXVplAwKjsEafa4p7FLJVbTxIip2SC2z8Pkhu5DPFLY1cgqRIclrUjHTVeWurpfzySK
24F/SB0TedlR07CvPchPAv+P5KGFcW2HLkR3nRzTsaiQbQeuS7dJNbkqw4abrAcJXD7vSzdjl18P
w7IK1YFWE5B0qskhAdMP/QLTgZVhql3hTtZp03yu646P9cFjqmQLlm/48bZcggFJDGSuS4eLk46o
f08GIGdylF3XKDj9ZqXdk4hiki1nTdpmHg525SRqH1pYAHgOqCCYGteWDr5dWCBU4fZ/KIK3+qEf
p3ZYD4WWIfkMxiuWTyZgtL4SnUI/mPsCMgOJqQj6BtA2PLwqwTqOTBjzcMu+11xEIT1Ds9sw3wyd
iuaL014SWQ65XzeCzFa0PsUWgeV4fnESgkJ+OyOgDPdRW0Qrr1w9OdOdtyaK8bSw5bVj+8ZyNywK
RQyzW4cb5nB7W9mMQxxPVZpMTIknNie6SY/pCEAI9qRzZh3FgTUzYhzkDrU5aZ23WI/JPB66pK/v
YomsoRTw5s/bWsC6m3N+buZMras+Sb7EzDTVgGik9/xYDwG86FF7z8cC2sEw5rcbQj9QC6RPxVLO
iyg0gDVuCn6EMcr42cZWvejc9c9kGycUZIywj0ruMHeONEVZSjTs0IFLImm745hOhTwsNgYxUG6x
mT9C8nfrsZ0nkEdNvTwkoNCvmHHN7RgJVnVx6u5gHa/g/5iaL2B0ozOD5/PUFsFnF1BloDrZoNcd
MvLdcLZzFFdzyOGOQl5fuu96i0C3CcsV+DPsow6s3rY+Tg3xAQECAXOQAdqqQAEmydmmfFYHofLw
RjYRVl3S2hv6mHdNlxw8DmT/ZlHNYksgAUgNho0syEZsS+UR4YSdrpxMuuU7DNddcUFEHQ/V1kkQ
l9i6BDkph0Nrnl1sYPGKiMPe5Ws0XdFpzL4A3eIQLDMR12MFQbFJkKFm63Sv8jRyhzhK3Px52ryt
8XC0ULIaaGEWBEg0vuEc4tZ9jcxbwYhHHH4XtOOh9KzLjlmX9teknsZy2lxSWZ0v91qtpopXB0Bx
SApTZigYOG/RigeThZqULOTmygAGbisHwextaxeLsSGKj45EI+4TgFdKNeBRPOwDEKy8OLZu9D9I
uwcFXatr4NMoDHpFcunlx6xVdo+6WNxcIYJJry3IpeYNSyQDALLw9nH0TNwFRervtaXo+dxv4WoW
IH7LbtuaUOom8s95SNyDtwAJ7zWMKOCKmRqxmmZKlqFLikcK+TA7FO3oLxSiRXPwrG7+5RmHE5h0
YA0G3raV8TZ5MqIeT3M8RJ9TO9GyyMJ2kLbfnjibtrWEg7HewxWNmwPQkQW2TA8+piyapVgudWpH
LPPDFqayFj6guUUvS2+RDVd6yNb4FO9vNgArA2vwUIO3xtJLlIAKM+tMuJLVE4owavDVd8xpd1vH
dMkPUVLr7NTOvf7kQzbT0zoPuEvVpQA3rMzrUiEA/2DIHvFOeD02gCayrk2ZdgIw9dCZRgLmyluQ
GZBLHjYFBaDcUq3TY7ds7XpgkQJuAu4GCkWSTJc6REofFqb/7Sc5ABOZQuXnZP2SYbVYbsI8WH3o
zZI/TokFHDCTBDwX4Q1UIBWPd6wX8U0u+y57K4hYVWmpKG4IkfHb2jfddSB6emBqaiva5PFXlHC5
4ThMWQH0JJla6M2eN+sBRGg7lb1FGczRySbvsf5a1t+0NF6T05yCLCKgtsM9lKuOQQwYwZr1WtEv
TQGiuFSa2vtRFFN0zDxKV6oNNCu2TBGBBFO0lZ86kL++wr6JqA7x+UEyMM17v6UfPPOQoVk8ivu8
V+yzWS2tSzD8X9ikxs8WIEaJtzVDe5wxbfKiXjDke2AkxAP66KZAKoLI4866TVUTdJfXoXYERAsm
9cE2XfZhdvN4PSdGVcjIu1voAtkVEVH+AsW4yTAM6vRNxxs7Bh5Nj4td40uHdz/EVbvkfo/WInVJ
CuDnZTZN+dXE5JAetoIgcFJNEc4DKKD+EX53c7AQtw4WQ51XhiXuiPCF3gzrKIF8e/pZijV8LsRM
Sz25COZn0h1V3ot/w8CODjzh83OOcP9MuaBvY710nyP8SlKSgI6LGflsFc/vgiHNWS8zZl3uvo5q
nB+0i1aBSrkxopgH20NRE7DylnJ1xn5gAZfn4BfzLLmBikZuvYntv1qIHYc8IFEB+DtsZZB0fCF5
z59aybiqOFT9i9YDTQCq+L5jDLAr1H977DT0IPuGDapTywF2q1izz8hoR6UfLZ/AUX6YW2mwyk95
XhiYzgYEgyyxqrfKwGtoNRs/8HXdLUcfh91yZGMEJ+4SOana7ZKLdp2fRRN88i0Z+NhdAaJRM68E
t9FMDvmScG+xeHVF+popBRu1LWgDuHWZDd0QNubRChKnS20ULm4NUDHLFEzCifPB56/pMOxer9Fd
H3qsY4mMkgPivEFBJV3Tuj4aw+txuYQOYXx7CitoBkwaFKDzpFwXqccfkSFrNh1SyPpZfZw0MF2w
dFtTd7DZdS0ozA2MQQMbpG7rLTIfF5bPSGEaFlJrX8bci6U9+C3JkffFKWtCe9+24wS+bfI4VIoe
I83cZN5cty10BR5W62at/MgRkpUbKDuzXAkYnW1RQbHe74SnAJ36s6zDAm7SgbNDvUuD6jT8DOeG
ZID3yDwhYb4B0yr6tApRkWfLX0iE3812uIYZ8ANYh7vnjfLeHY35bxABUhlKU2U9/FCj3g2NpUk0
0h6WDBYe5pRJ7izKdKJA4ko2LSy6vzTgd5N7bwDO3YDNjbpDuIQwhX5vQJOscZbUTfa9e2+AwjjB
+FNd0WPEkRG+2F9s9f+xlXEqESquUIe710BzQCC/XxLe0DSvUzq+DX1CQLu04Dxgay1rhMj8hokE
hAwCcJzao9pkAHtitbI0ucpJSyC/GAkuZWdkVonfGhqAbjc8dNBv/wJg0D/deBwLj8qxeH//Fbzw
9E/jNDAPXwn02dsk4hTu4R4B9g4a5dzoofJmNWgcydSCn0FGUiixyLttJU8eZSyXqYCxVVdqQ7xy
oyR2FFEOBWDtuUKkSfrHVBU1FuKYFQHjPybtSlGXvBU9/moH+RJp1V+84N89ajAdKQI3FKhFFMdG
JXA5fu955AODWYZFv2YwNuCN6QgeoSkRvWAXq+iW7Y4qVqifnAkyfPzM/QQvNBW7exb8zFJzcp79
HX3g+8X/n029Nw7vSwByQFHRmkML/GNYwGOYEHeM+lVb8AbQ4qGT8LuYSrbesMmt6I4C6fn2orC+
rFnpAMgbkIpR7NPH2myCXGHNb7cXu4tb93mD4moYeXxRfXHuXLI/nnFCkgwFb0+YH7Vtu+1l69MO
SnHU9zve06D39yrRoZD4JkMF9PaSqxDw7FiChVYgOI3qGSVSyHamE3S8/dl10JWAYpmfly/ymqy+
zMfQ4k+McIPR8oYMO0U160R1X8OUDkafisXSBVHcuM231nZw2Ppe2Rh7by1UuEKNk6+/DPkg+AuS
BIpBluU1iKwFfj5grn8eG7+vAz97P0PCjEWIZylq6v8YGtiXhppCTX/dqJoQkYQ4yhBG+rEd+wtz
xmM5+ucr/sltxBmojRhWD/g9UE5/XnGy0SS9Yv4LQ7iPwegd313pGFQEMKd0MaAoYIcgA4PK6+ap
vsveTd9/bsZeI/3buGMZzn3KgPjgTTcxh8z6+6TYGARJKMbqRfFBzaycR5eQH0hfDVYjieCZgg3N
xuZhmfIaK46WyVgfa9TaL2OJ97P4HklnXBvU6ufpU2C2z8GYe5ouj3NOoqYyyYYaNwwiqGstzJnd
IxQp3Sc79tLlcVwkAoOLaLt5n/kLjnv7EMdxtldcdJaF5b1IH1XxOPTi4X1K/Td89+e6htMn8ghg
Fu4ad8tQOP77HXepkIM3U/a8OFSjFkfIpDFwP9DMGLd8L229ktRD+0WuUuzqTj3/ZAAJwpF9VrgW
5MKTCOk+pGPTwIW/ajSCLiyRZoMpcTL9orGZb8naYdYJr3b6kK65wuzMqME0+stD/GNly8GKAb0B
WJPgCeJ1H39sYwYExDa2Q/ycz5Jhbs263hswE+b2qftzHqMaeUXbhAz7FMdauS8pVhtsNERSAI80
JPu3RtPh9P6+aFGuBhdq7wezQm+8FybgU41k+y2uKPGaTh3JLDvp3AI1rlbsF7jdv9za7yECipqx
JDK8wwRTBYdfgoz7/WnNkGyz3o3rM2qB9pVqtgZDa+u3Zvw2R3kHZXEFJb29ZPGw74+KjBQPJKSq
r1fU/KR0rk8FI84/g+ez6A5o8Qyjjy0bVpOhIQWGGPe93lc3h2XzqokRaEChALuFCzaziPAv0KgU
XQHzHV0xo1oPVawJXB9MCVnELf713j/7Uri//OD/ln3/f4bsH3M0R7gADi2L9yLtIvofKJD6DbVC
qSGfFpWNWB3eQcBY5mFB5WUeI4L6y+Yf/7Ed7ZfkOOkqjrAtgXz5E1GN2hGwnQ7Zp8lRjBCIontx
KPZ+9A9vNR+To/AE/lyZ9gw8zVW/iAEhCxY99JK3oZ8fsnRCeA5FledYDDAhl0eYbvgUBARM/DkM
2Kh+Pbba+AFdGfp8wFzBLNofR92F/UFAPtxD5GJtAfxESGPQkgQ64/bSpfBy/kbn4hiY39dE3Py+
CWCRoJQjCvqTAQU4N8GCh9MEaS7tRTm7julK+Ei092A5uF2PRtpU5ygXi4tWltaaxlxHPWq4UTWO
aIfc2FoRfgcFKGMQMuC5fgP+EF154Xh66LJh7L/ztt/soxpTZb96SOL+A19oBH0jb4ciQfUC4sfJ
nbxPoAVZI0UYS1D8it6yyNLiAFGwoFUbZmdFOUIL2tpSDosF5FKHbsFkWDbr174MJGl5eypi6vhT
2s8rhxgeKIolzrrwkgrEb6KGdCcBavVVtqF8fgMAjKGokdisEEKgarfpaSmyGjaGImH75NMxbl4c
72vom3yOabWC5B3XMq1nlNUVTYxKuRoK5xUC7xmHvER+uxHFEEVn6qmMTzWZchkddTcq/ozy5roj
zwWSu/ApgLab78g0D+QRO0bmvic2Te3zli31gKLQcaRy+lgE1E2eRQMOHCXrHKRJWXQji2WVQaE3
+RtVsOa+yxjkVThgqKzmR+Fm7+Ha9B41oxCuBpPkBxCTSZ+ehYLdcQ/6iHTdGaI9/Cb5Q+YDm9HL
gTLUvt6hFgOF0CdwF5OWKFmK5jQ6DgPXOru4QjSyvx2S0AEBbJd69sutT0S9H0MAYMwlj2KAmnvZ
/ZI6P2GspKgEQRnNrmD3U974ApY9T5EHS2EhA118PRHZnH2jsNvAYIPqux4W3bjk80gcJOcLBocn
ovLQbkBiO42oqyjnleUh/dDHWYYv8/s3SdP0+BkOX+K4HJRgbt5Qxl7EOBUgtfAsrmggJMuqtU06
l53BOlKFunK+7PsieMAGt1OzBJvK1yBQHlpUbSKLpEaRmvY6e2gFQfZ/yjpGYn3p3Frky4cU9E1T
lKYo9qg6s3Miu5esFjhNBXpoP6GnyGqwZN9h1TYyuSFM2Ky/pY1paP+AAhlIlUdQfn6qj/+BDlm8
N2ldoIXEx6iWa2MOEVxQmx+GGajU8DmuoV8baCl9ASm3zo2pLIhh9GycuwY7SAXle/8jaD9CltKY
Yo/puZxw95WWcOvSUyv93mOsnzt8GSc5k6dBZfuSzxcUJ2ZV4ecRA2CDA5CeZxRq4nP6/VYlAC50
n2n3JBR7ySRwtV5SWBcDNDY8F6q5jJN/0T7s/TzwooUcQByxeBRkAOTBf8B/LpBxoKYPkVblc7pm
pmpymaB6H0PeGfcyt4NrBvQXkdsImmPjNNzlbbY3ucGT1rDbMbJwBYYfmTdBwj7AUkv2Jw/fBN/r
C8BQ82FZKD6KLTY3Hm1Y8Eo53OOv+7GWMfOG0gSJ7yWgGdOnLuEChazcF0DlS52BnI2Ov0aP2KZd
z8last8cTLWfneEwamz1K8Ytkm0nWWM2Jd0di1A49vSrq8n7x//Tye+fA1Mdd3dZDCgFJ3AM8IHf
uibVjT03A1tx0ybeAq5Vx9CSoyck4PVYlMn7gxo3yD3QXuYVdOIFmvwKmYd2oCrSD4XCOQPb0xKr
Hh+JdUHRKgDhYinKLkJpnEc9ewJ0soJ8ExkIqD97cNSYQVjX3u9Jxg1ytEqPQ+rpFeSvPTuP3h/t
+/AA89Wjf1JosviSZP1+8yFdUbd6qikMAwQSXKb45jqCz5DPG46tcjPIUMn27n0fSBtOZ0ArcZP7
X6GNhdmA3CxjGF3TLPemv3co2fyGf4woWOXZkUTJ0LUXiDxZ0Oc6SmL8tm/gBSy379iunjyeb7MA
dn2jaT1g+MCsVfvN2wXB7ocJ3Pf+B3GeF76gPDPHl36I9umgtmRv/+BwboB/dn3d181pqIE2P0nD
aM2uumnN6HzD3sdK06ImPDv/6nK4uhbNCe98L3aAERdvddNhn18omKjoGZFbmy8Hbcg8oJp3wlFe
MP1aCd8T3rdGFUgPwQDS0Tvhmo0QzMF4Y3/F97rVpW1+6hAshvWaFVMfxiuUQkdKVX3Be7WgRr2G
Mgj01OHzEk4wviBoTPp7ZRz+v4KzTl+TyFNw0QZVT/39AjcXooC3La5OJTTAl70SHFmAWLd97MOx
TndFkEFDBdtqZe/yY6+wxeIEEDJABYdYjK0qfAE33GK9AcU9dt3Vr8Ib2AvSticne+S731Y+ccau
dCvRHWf2c87g3LQevT4B9RLbC5P56OdnMGnSp1cAAvZbD0U9oYtQ7rt1uKOu9lNyTLdoR4NnyPP4
GQ16HzXQq/Yh/l5pkk+dx29TF+/3OzdNvGP8GOD4vGlQNEJw7skGRxYnEHVDUUKyWFN1xyDv4xMp
vF8M6iVxE2oP3kWWjSY9cHA3AAqPLzXOs8Lf2N6LFATScmDpJuEdRDdw2Uh9lULuhAN/eggTyQ2c
lX0+zdw3KFeqcYQPlkqWCjgA9xPEYXQzcr298xzObkH/xi7vULXU9nAdIGWvPe7yi0d4Jsi1FxOq
pO8L1u7lHADOsfxknWAprE7IWKs4BtGC6z2lXqMm+wDpgqYcxC0S3Fde40A+wAXYq/HwN8I33BWI
mX3bUInY+xx+K8Xge+/Jdgbqcc+aqAHyDgVXiexjtzlPniyCaagKG+CA9BXrLcYX8XpDD7Q482kf
RhqHJpkT0stdperhRO9aQKFGr1/TYpWGvvHQp/19mhqN4nUew90l/wZw2AYBWbpgfVJOOAvHkCrv
aWZfoEj6bv4U1aataxDiK5Ph0WeIbcz3YmkWgwIGVPJaUOEoQVBFReJt6l42HCbER5Tzp0g4ypnS
ETFlliUgAB1GuWqLuFrwTXj9ZeZRwxcOv+7k/VkaDX40AT/M9iIE8bNK4FcZQwFmC6MO0f8+eZtJ
7Z8AjYY+w+ks+/cSGhF8AtDM/kHBoE6oIzL3vQqsQdk7pnKNaFHcb/NK9RFozG4goFX7T34N2V/l
CUm2/2hCHJC+7sspqSsbVgv/j8Y2yh+czGrU4/poAB7P1w2nDl28GfZZXpNtlwMnVNThC0dYNl8A
82N88wiVWvfQLfeWdz/J+uL9QoktsKXBgsHDfs/Yhqbdsh0whe37EQW4+/2BHNz/ssnpXrZDerOL
kJNNLecHVSszihIgKbAH966Nzx71jst1E9d7GCd5wDVwstHeLPdzwpGxwz4CFPQn/6/jvSDzAMZi
H5OZ2OKu2QvP4V/gnI5+L9F47xDowPui1+XpXtfBJ0raGxmzHgdz/XMy+0dCDy0H6wNGMJxVqP//
IyvLGdVW0KvjJzmOKVqd1XXAbPAjlllD+D6D+ncVfmnM3vZ/vvyuo/6XzrpfHoI/aC+ceUZx/T90
VoDpI/FTBqnqfWlsoQHv/Q+ms8erzv8pbf9DQMdsioBW41qQrPD/dE/r/6vM0uPkGNjsdPjPGIm6
MI6V0YLzD1mB6j6syKncDQ+HIxUwSABAYZ78Whz/uS2/SwhJhNe84r/9xeMZYxjn8e9tEQuLId+2
9dPuxaSvTUL3eBwuZcaOG86++Ws//+8FUXQF4SDFoY0QF4s/dMVO2oj2KhKP7+hO3WHHv2Q/C5R+
zex/vkH65xmN0a7d4nhZoMkxDqH9U8gMfcvrYe7Tx18rhgdpi6mEwy3WJDkFPuVg+rXY7EfnQcQe
lBv29fxnoRqZNo796C8t+n2ko8+RSuUFNi/w7XD7/iwgXIuI+Gxl5rF/n1QecR3meHBws82pyZcG
jwAW14qZWeB0OLTAELk3BLancRtOG0Jmf0rAwSfYylG0s6LgSht8HMKkoPfNypBPVv698k+/L7P/
fBN/PkY8OB4xHOiLo88pxRudfh832HfNHAey3Mup21em7WcgpCccsPVxJbnj/4e9M1uO28i29qv8
L4AOzMMthppIFkeRom4Q1IQZSAAJIIGn/7+i3JZa7vY5fX8cYYfDMotVBSBz595rfYsYub97Zv7d
73N0LuTlL9d1f2vOeopqxPT16fzHtqcg2pSh3rGydriTiuy/aq05Oi1/2Ih8PsaP5CH+vhxYCLSN
FqIJ283FvEaRfLkaXlXzXLRjf9kw/v4D/uv6Q38WxDU3Kk8hfkk6mr/1M5GfqWJgnH/wWm2onIiZ
tGd9cgcemP9uqbv8Ki4dY03Xtznpe79/tiY1m3XK3OzwoxSZHboj3Edmf5GWvn+q/yPf/k+8bOYH
3MJ/3uF/Qd8+fVNv46/8B+vHT/xBcggswgPxBnOmpOzwEAX8k+QASJv0GnKhPdZtnOjvJIU/cNnQ
bbHb8kc4tGnNkuX1J9HTdP7hX8gP7D2X5CIGqv8NzcHA7/wv+6XDONKxTZ8eKGGh9ITNyyb3yyaG
hkKD+tPpVEJIQWbNRiBWr1/e5SCbofVJrhljqOBqPXiLfzOOYv7ozmX/KDqKH30YT9OK0aH3ve3m
XSiyUmmn+7kr8ztOA9rb5Hk07txO7w+2n3p56DhmNt61HuXpvW2D72lCraV+PdJ1881zYGME+oAW
3EQ9qlVbZ+1FJYW48cWgezgdZjRpCl4QSnnol2lV2rtty3SKU7HQqP1Ai1k6KsRPWRunPFAuFi0z
DWTi5bo97vLaNsVJ2sAPTUq1ygc+pMx1DZICwYlx8rrVfLZXhGEA+Tqj4yBlp8rfM0VfneNUsFan
HDkLr3xKV02b5hBPxYxhFQzTW9mmkAXcMvPizRzV2Ce4UvTZjfzRo2mBAqcU6LBre9xTLCDZ0q0N
xJIb5LCUDCBliOhgZ8x6Wc7s2+Xqx9BjDk3WiVfVFrJB/mbJA9RIP1k4eb2u6F8AcWf5AV7kY1Yj
CA/VVNIsabtDaS7POCitfSmXMjQYyB+qJQNBg78rf8ECsWQgHIuj56sbipOrfJmmlzFrQN/UF7mY
yrOwnQPco5n7Baj2whlxeaXWHyPUk8yFLYRr1bOaJUOawChPuKg+Z0U3JFZaTY+bPwH83rRmP/GV
ahatXccTyx7dh7fzzXZPhfEwb8UzFpPvXV3Iq23saNlV2XnLe8wfk3ztmvHUzF17qFAlxF5hxQrO
Wziuwr0SgkEVx6w7zE9dWJnVs8DYEWN46jByzN/conVvGndL75agc8MRmUkYTID0RiuNaRpUe3u2
jVBt863J+Zz+GOKqDKMqLa85v0b0ONz4cjETkOP6kRkpPQ+1OSFqmjx670AXkznvmxkNpZ/3Clvk
uiaid7SH7KKGbcvsWwqM6tbR5CPQPfB+zVpDagcei0m/OLSV61IbAjiHT0lZ0DrTTvqOfWRdyHeM
LYMdnSk7cnItoGO9fOucqqGLj7Q4Ze0Iq4zWYIRD/XNnQX6bnbZJsozxNharMe46qwnHVq5ALDV8
WvpcJ4Y2wlE31ZPhtJxk6+pZq1P4Ti09nlEAOJDai7OmSHQwcZ/y3uGMKOziO8ey4dO0eVFpQMyt
FrsKx7nn1Exxg5AOa8CV60qe+AntJeOCTfveSRdb2wxPxgkhuepZPJQzjCOcZNrBrPTpYTXmxXus
7UrcuZiPWnSCnNuFb7o7wHVInr3UGyODIdwThl8ZSd3Ysn1RduapnbKhiVaLVmbMjVVtYbrIL1MN
UUNP5/mOQa4RzTO3BXzP2gh9pdaveBt1Pck8ez1NsmgPplzWJdhLbi0ANXS88arwblE1jIv8zjRw
QZ2JD3znqmnKvyONDHjWlgCwElMwsZxN3xlfRwRos3np7W07Y270q7wNGlr64KmYE5l7HcNl2FcL
xXGJaJ1T0RvdbhMTEjA9h/F8aAmQ37rorQQUR73H+ABc2N8+KuYtz16B3LIutTceqRcTvTr4W5jL
TS/xcfX2GRtrFQ+1WV7BJ/2ajj6WIFMUzw26R8ZJwiluzGGdjbCZNitG/mDc9U36ocefwniL/O5r
YdfdyQjkDinvfD1PhXhArag9VvbovZmNU8RZFUAAbIIBOX+W8xjjejeTtGtBeJBMgLllhYyaSiS2
iOlgN+LE43XaXafpEPAuT22FJuC+2WZrBxVQYdiocxD9812d20VSrONhMfTcpJEM7qT3Nz9cU7e9
p5B/bafOOSBzCb4M5niPKTynJVZZSNR9+dFFRxgWuq4lpjUf7RprWTUZFjIHQ8jvaWdjIdekdrVO
Tr7zAczGLUf5RHSKKIPMzxjcGKwHACkLjnO3m6bPN2sRlGG7Th4MM2Xilih5tDxzSqRtZvs8QNEN
28CPghJOAh2x/XqhZ/lMtIKJVQt/HwkNJo1znQnoUVboBF2UzmFmLA8ThnPO4B06fBsrKp8tOPRK
7ZmRBEfcCmnUGUrHIBY0X1bmWomuWQiqDE2LxVj1cdl0zCvJfxifgqIMYsuv1ri36yAeZX8MtACt
pya+q977gKK1S7ZgmXb6CCFxWUGsabaNR7JV+W6aGnXSqv7rXG03tUwn5AH4zbYFWTFzpfYWXpV+
TT+1S+BLlrulkPpxcxz3oJEAEvaiZfrY0qv1swr7ts9nhmQP6bCpWO96F5vchenJwBvLiPxk0ru7
AtiUIpNomRdYyxqKtTSuuQfG/VjYwByr6vvk1sFOie1Thh4TxXnAWlauTnqTdkYK7bBk6ceG9hmd
8RIBURju0spMo3w2xvPCFJrNHViLq2evneF8F0H/zZZFvasdCoZZ2S8Nns+oqcb+ufZ5qW2wB4yH
Sn7HCYzKdywrtLfQJrxxye9oWJT3MM/FhbC6XdMP5mvwqk9Tk+oxiyke8a6YX/y1Y8OQ1mNRuPh1
MjiMpfJZ192i/mzCNo0ac+2OyH+YOM0e5maQVzvwus01qoglYRYCDtZaP48ofMOZPg3dLd7DgtUm
0YPefx51c7urrJHZawsimNwRdFko9CrB24fPV77y2FfyBt6V/wQLj5+1MGwPE16/WgEGr4Psfhrr
5c6hRfDqle6j47oY0ersfGkqHqzJz6xI5aVIgKDzRUM8tz8ETrVEzDAHBBh+Ym8pxAdkNci8p3lZ
AYCg/S7cmeFp1plfnVa1TrxynYH5Gt3tbGzyoG/KO3jK8T8t1ai/Trr6whFd3m66pZXJPOfzoRTS
unUad06MDfMqK6uQYFhz+MLmHFz6XBzuhd48MCpzHhacGnrEqqlRYpgCy6c91t/HwfIxn4xlxjXl
6Nnh2RjcvRCGwyPTupJO4RhsUzSZbPNrZj0in8U4JfVrzo7lxxGi1+c260/1kqdbXHZ5FvWZ9bV2
R0yRbmF+MbKSxARkGkFFb3hSR7F0A7q3Ki+nWDmr+qLXfh2LbhofcYf0R2yr3s2ca/U+aN076Ivg
Az3pxej5OnXAt1tyO7uz9zXNvCbKGZndBtIpXhwU1TcGvcCYYWOdOAXCBMH4CgV776HDlFb3MFj2
UGCH1cezqvCbh3raOaEnxZTFG9r9Jp7VuN62flHvmTyh0PAWuTPorCT0psa9HFxtXzpl2mDdr4sX
VrPqhS1u+lgvSn8kpiI96KVXHHVnoeJNe/cEE1mDEK3hXaPjstTPmVmU6xWj4yYMtnw4BZrJA5Hr
S5WIog5OZj/MROIoowqV3YrYnTPmqPo43MtNyRfd3xj6C7yG/tgFV11Zyls7y4cPkMqGiuevKxkA
9CgpGgf4PtXV9hwMEr8qx4dxecoMVlg6zjaYjy0QlhvatVjnpCh5Hq7o3NH+9JE1fwCftLkfkR7A
w519xc5KTyPgQRyUDNfBVVliV7Z7ZlKfv87e4moUK9NjvbWrEWPF0G7qVhWvaeO0uyH1saI3m6qP
uNr0uPTLDKOVXWl+ODbwRvVUpfdkdrQH1bC8Dk3wCPobi0jbT5/bpgVnl3vlzpVbdoW1y6WYn3sZ
ymZunox8yUNL98z94jfVNervfrc2Eh9J1teR0LZ6DJ1BOLvFaJf72kbVFjtbChlnLqpkLo3pumm3
KbRxEh4m7EN3pkD2+OB75dDd0mZRThwwNeuBuV+CvSkWGpEH6+gjgjVNMX6l3CxAGofMdhb7sZOZ
W2Hvn1YihDBVlUHekCNQrjOmZmz3kTvCF6lhxw2xNeaso8qvFaWTax1k7jovJgFDU7wtWGkOIPiE
8ZlwyjTWtTLNrgu4ptgqYYGVielnwP7NaRYRerOF1QcizfUsNXGYxsB4UL3kLGD02n7DUh/PctVO
WIfEEQRVGU/SKq5F6RQQmibvezMAPv1heBsKuL971YinsUK68YoYaIoaWO43kucx9Mdtc2IkTP63
zhfZwZ0aSnBDAp7vAYI9b+WiJ4QWbXbCRLHajea4vekU1lcLllow9fW584S+73jZ03Yx0hFeLD7m
ym4eFuaIp02A+TMbW8RObli42FB2J/RJZfjuq9PR4e2R8RjRMJTd2YZnEKP9sz+MVJGJVCqIttYo
k4y9juK8XxNlDjKZau+oiXaOwcigscqKYDcAOnpzbGUfmmoQYVqxMtUd6iWv6PJ9kVk4qjvHv7aK
xr0YZfIFRYA272vThqCQBxgEh9uZdxK+O/eEaa6H3qh7SilQIyDifBUagb0k3Df4GwPlJP1acb7h
pmSIWBZ5siCESoKabZwJafVppKYPu8BrDlqRWkyL2EnaxW19EEByjDRdW4HsWNYOFVqDbNzTbt8d
gZg4D5Oq6htVTW3kZK01UIHjD6zXPP+GfQrFVYrOhUExWI1O49kdWfgnUUZrDWJlG2rAD5Wc2XSW
9T6XenCeVVaBcCrcQwXgNjFrdKr62HWnQjfufJ/h8DjC9o0mkb2NXlsyD7w4hIXR++dK65nhN3qV
GHVqY64OrNcMBRGpIkxYoqbIm1ecVa895I0wn/297TCHCTsxf2XKPR78Qt9gkjMeNjh4FuHs4N1S
bVZHawW9ufQyN3a3+g2TWn6h3GHkb9VH4XOIyPx43fqvbVl/fPc51uakd8kk26oLlWUlEBRMhoZB
eiqL0XnD/pQiXtRdpEKroUfEosD6HQBFXdIk+uvOLVvultHbG3rlReZgF9c13t87+g/gY7ApMrye
hT6fR0m9XeozkJZL+0f5ozgGfV8n2zJvcN19/dvSckQrZTkfGps0lkXrzftSenQExPBF5kqevKag
q+uD+QSwFiOzE0dfuMAjTK06mV4z3787MrOi/8x5jVJsbbGf2VvZHNtJoHrM5nF9mWUKSWpebiys
t8+UUk+FhtIHlZF3lbvWEvVqo3Ds8mO6bP1ImIc24HyePgVGf7MYqxXmpfnMlBVz9mzbO+HC2Fno
Fb/kaHJC6zLuxis7R/C5nSfGJA4k/srEp5VfI2l/xSM4HtYxfxxc4zudWOo/2B2w2kXLdMt8tXID
9fjc2l9Hpt+xng1WLLTmWaFM/i4E/uRdxhBChnQ9KL5xg9Jgd5sHf5U41rqsNHDZ++mnGagfFul5
HmhQrMtDbxiEwNR+mtJ2QtC2c0Z7Bd8Lt5QzjnLQ+1vBAzF5xK8Jy+kIP5lR0V00CFLjSWgSV6+G
ExKpkEScTHHUSWMulfBuqtIhc8O1KayNSgNOvFWFESJ6rNtkZoo8JpOei7PJLPjIv/BHVet/R271
YJcdi4df5KdA6NVpddhcIR98SSsx9fsKm1miXIIGPFymWKjViSkvzBLdeB7YkoCNSxzr5qUXKNos
WoMJSCAq8sszQZVXGM7edKiEf9hnobnMC1av6eDN/afM306KGz6qwbjBC9FuEFdQ69ROjyTbOwlj
lrufLltMxApFmg6rn1I/ojI1sYv110M23wfl+FVvCu547HRJoNr73hbMT5vVAykDFM3704PrbY12
u5j2S2HY45VMNREvcPWjrLbafa4L4P9dYxxUyeFscKbx2MpMp3MBVUKvnK8/fbpluhRR3q2fqgxv
sYl6DxHdUISltD6nzmw8Lr5Txa5alyF6t+86ozc/svaZoes6eDP1fjoNPc0odB2RkaI7xaKp0WdB
uJEMOrKIwG1vbFmPUYojHJ8y8oUp8TLjgtTR8+rUsz8aJAvtqmIVb6MB9MLBvtTElbZtXyoT7Smp
R5X2dhGr3np6rR1KNrwhZNaoDj7zw2uv4ohE+GOZx6rIToNmZwm0l/UzdRaPViaat6I0/Nt3C/Em
8+kLJPPvP2zExPSNp5429P2mwDc5BTKC6KeV2MRNu50H5XcQxH9aiQNpiXjbAnf3w0/sVrichVm0
Q1RsmOcR5eecF1LtjE7KmX84i4t0floz5wMVgvPDXJxBCT/wHKyJe3EYL4H/vPguK3zemo8ZQLEI
msqtb4zpW6Muhq0m9YH/XCzHNYd07WoxKWqu333HvZxhCtmBVLt38/FQFu50slvWn9CVuij3f/Eh
V0jUCbvakBFbSyeYCLnd8DwIu79C/ufPYd55ASNiZBD7VZQpUojSeHU7BSdxKRwdUThj7thnYPgy
VZJYlX/rXPa4e/pIF4vco2korjchxAC+3kIuOkwZFdO6SIQQkijGQV4qIVaZ118szdVUygOg+Y4h
5U9fc6bVc4QpQT06k5A0n/RKuCHHMDxCphY8g5jPvjo5jsS4zdJMxfTUSOHB34tynQftD5OzN3Lw
ViZbNCXor05nRgTMGSnrN4jFJ4GKN3bEtOyzIu3vwdWYLyUiHxVjHSBdZXCMuxE1Keizn15o1rLu
roYC8PLDD81AcUKxRjzNsGrypRKaftabZd2b8C4DDq+jdY/0zXv4t05pyRz50TQtmqHKnHhKyTwb
cAw6fmtSM+Z5/FfDtDUEWXmmww8F4y+G6UE0sIHkkJUxHrA70PZ2CclTmIlFG+pJ37zsVNoslW2d
r9/fzdQ4RinUNhcj1rujOg8AM+D6LHByuqQWLBq7boYkms2e/CEOOwAGIZzthbb4OoK+5mpIlXec
F10mYnSrazKYSGqpPEO/7rZu+YCqlPwAV8EdzbXFjpCjvFMsYPtXvTg76+IfmtxAUTlvYr+MxLhY
osL4rg2LvHm3Z9O9BS+DWOlJp767Hrp+2U2IPw60Mz26NFr+sJIU88OorZhlRJkYmxtABl+02TAS
Fqf04OYOmtiLazuYeTSs0syToreO+Mr8u1a56rigHD+5moc8zE3r2JacOiYqxoh+83Aa82C6eTdz
Y8T63PrKSOZ01Xelv74BeM4j00ZQRl4FbUUjJayqH9ZnrbAAlw7wIt7N3hoG/n2Ooyf6xfHdVe0K
p9AHRmApoP7YXOHPddSy+ja8FjUxSRwVtsM6EFXKRjZOd77X0Qc2grqOfzGCrzmbDRI0wggw71bX
mkcKhsP45qcj3Kh8Yrq67exUG/9dT+9HS623C1LI0Jyr52A0P1oZi7WjtUlhW1tMp+QtaAc3xN4N
XGHJCfq4GMdbT+t2plHZhwXDt52VD5svOCrYDozYSd/CLNturbywwrrsX8TYl3duRvqkhiK57+V+
3uz5058ec0s39J2+USFjFf/FaN4EZX+/TP09qOYa9mnns7Ubl4NgXmu3vgVUADJMfuxb3bxGXv7V
1rzpBgwHJDPW//CHER1K90e5OBPiW3U9C0EKX92//N/Y+n8TPckM2kB48J/H1o+X8OX/F79VnURQ
8TOF4I8f/Of0mjk0zm143T/TBv6Z9XyJgcZYjcP5QlNH/fRn/iRhzwFzZpRYf8ZAU+S/Zz2b/4DX
QQcTjRlacYMf+mcu7R8uqb/Lejat3yVBSC1wNRJC7dLu0R3jItD5ZXZNhYfrGAAUTgNjvmdw1iSY
d8Bd1VuVeAKuCkgo88Gq3XnvdzY4nHkNjghGckYa3fIEwbe5skY8qZj2/ENV6Njp05Jqte2otDy3
zZNKZkzzrIPNqTJMbbiAgAOel6m6ozSUIfNUP9IooELDLSHYjHYQBg0tbo7A1Pi05s1H2cIYEcK8
zAay5sy4aHxqLXqboyftGMV6/VWHWrr61gcoRN8tIVHNpehvglU+lJ3r7PvFsWHrlVPzgMRwOnG4
769WLwd8o/oGN4tF8OVln7xeF9c7NpnCqwhL8WQPabCT42RBp+o2N874Os+0/0yoNECKaRQqQbtb
9Rclld6uh00f9EQXF8am0zvX+uAf6tp8EPrl0ItR5qap4Fik8AJLFfDs4hNNqrwihRYt3I4KiFzZ
gCGD3xoD9LpqCYulR9ELv4+L1Vxt0q52nqN5p6Ys3Sjt6GBNtid2yswUfbPWMlCSjrTlKhgwvdOy
Wq75c7Aa5oelcdyjsr35tTWAyOZjH8T6asELEaA69KTu8gLGHhorQ7+a0XVuj+1gVdWUFEvna19A
PBjeFnb1xMFson81hASKjaR2Op09k4QgL804fNAPGC79c5Ah8EoWv7dUyAStX/YNFfEBs63ae00L
EZeDgXermlY+aPSS6ScWWpPLEEyihY42KxyK5kFnZgogMkHKoOG9IM+yDsvJrs4apDChxYD4VLbt
OzFsw3DTlTVOD2YfnQ+kg0n1DKQlErNqt/bkkernDq+dmToPwyYQS4PY6wqtrCjpuqFc7lNZNfsW
4Tip35a3zfOyAwysT9ve3sQgH4JxNVcObvo06o8a7ggff05Q1miBzayZlLnTsaKqgjfgInRQN+CW
VtHv+jFtJ0axuvFCs0zdY5/dGsLA2x7EDoJkzEsaxR+nuOAC6R5H1BT4d57zyimq2Nw8ZgXSbSCg
G+ha6Pj0X50tu6ApkWY8UPkQ3G15Ti8YLkP0S3EzNGeQAbjOGrHqt9u8uPOupj2YRlOfM1E1ZNue
mCDlh66ttQTQrZXhoJmYe6TofENLG9RLRSsaQnLvWp/63CbNKWuy2wu699ZF5p5Itp3IRcG57HkD
+g39aSdpAHISoldvh2JtmUyjr38OFJDf0OuJxwht5sCXfo4xHM2yJB0W2i/NDU9bQmeU9IEySavV
0Ay5hbrBEVzOG4mDpWPJNTQAVSa5PsqHafbaO8KWs73X2yG+IecWn0T2lNZCXUGkBNfRQ+14/b8N
8X+zITpOgLDpP++H0RthK7ghin/ZDX/81B+bIa3Xf2ACtB39Epfh+A4v+M/N0LT/YesIQtFSUmey
+f7cDE0yzEkY8BEfkq+CFvFPKZdFlA9edRvtg4+GFCXpf7MbGvyOX4TPQNmIerm0ZRAA6+i4LrK1
XzdDiXVR9NOkzu1iEZmxwGkKOwujWFR5y3xP/tZ6KtXcMlTUK/kqWfI+MOJXqN6D9o/C6z+b8H/X
xr7rSoOLLBEBG4qNy7v9ZWu2WTWqIJ/ms9m3xjmrtjYNJ68DN4laCN/WvNjTqzcLomaHxpd9hBQc
UBG2Ms/myOC1XwMp9VteI6edUdfGB+SzvrFfXSf9ZuBqU7tfrve/8WCbvwk3L9/fxReMnBn9PhPd
35SpdgE4E9uFPOPbzAgZxX36YbapcnbSW5mvzasyyrgg/I4Zowu4izBNC/HPwKBomDv5NVfjaJDk
JhyG8UXHDtDkOo6JwaE1ll30cNUE9xj83hgzpAyex7y/wqmKHILcIvemILm32f/9p/rrZfBshkZc
CJd7w3r/0L9cBg9pAjDnejxTKAXPXYYUMaTLxa0h2kndLWoIHkVq1B///tf+rvL1DA/hrWcF1GyX
f/xWmLFxZLYYs/bc+ptxxoc3nYmXwNmY5s9//5suctqfcv+LvtejOwKtA1U7Tm7/t/tMtPg4ejR2
Z8IEiEZmKlvvU+lzdmMfSWic1Rt9iNXvIoyqS/M/3TS/V6B8SrAajmljACAT6/df73lWgTkfnrjX
Vw5An4lOfH15D5hDR/pNIMtWnUu/X+qeyVZfdd43+JbjEZ+cfa1cCJWRtZSwp0v0ih+sAc5EnKOm
+Ca0WTAs2xrcmADih4NjuYz3/v7bM/56oZjZsGwgVgZA4Nm/qz/dyWkdJ9UYOaf07wY4JKGhVbK1
Q2QsbXZa8qL6jBWQJICtxzIFcqqITGP2vkuSFLtozTMPQFg5fysw2nwlPDz3Tn//JlHS/36RYRVw
E7nAPpE8YXb818WErn2h09q2bkobd0XgxzLIt/3FRU5xO08TNp9eZ/C6cpoEhutFg9HuR3MQ+9pG
I1DVffMgSBdDFFov2cuCiua4jmC/qHHFByju5FXjA4om5tAFQAirXDgGjO15EdoI5g8iXMbEGTnq
RpBLZM55c4D2XT+YZXaXQW9XYT15/Vmm/ZM0G81i3G3yRRbUL/FgTxuVwOKX13Xu+K+pDls4d33j
egPOFUSLnsNY454vjpo/ME9fVroOxuJol2P+Fw7p8pHmIMJZZsnejjzV6UhalfnU58aCP97TaIdt
eZV+DsAGANhFdItGhZQHIUYAduD+j0Yf1F+LWbg891ZTPTI2UuQHQjY7DekwRSvfA6w5M7iFZq0S
m1bizjCUMSc1hgxw8pxy+mimTZw0ozXA7A1u8xSGQoxZTB7YakwGfHrpQp7z6o9MzPIrcwjEI0WP
s5+CUjOxITXbm0/vM0GIWW67mXbSTgMb84YRf/lOQA8NIOJ09IkBizlnOyUpK61lWZI1myd/N3Rp
HtfSag4t/yuSYnvo+KLJdyBPtCw1qJ0LM4XOURRpkixZS2ptsx/cKskuJgzUZIYdF9jfKMC5kxC8
ySVgBmt56toFb1mnWEd62VDYFhcU+9c8zU1zex0XTV3QlsHAUt59MdeGzj1nBzlNQj8jHyTxBnRq
v+0J95HpscHPTSGLIOJRhzl1LFci2ilbA6RbK9R3xeWCvB8T98l+KAmY7xMoTZkeDbU00tu8111y
L6rVW/J4VXUgr91RWtxRCzqocYkm9sKdq+Vlejvz6LioVXxBc86wgEzt2ppT0KVBChA0UbCzIy1F
nw6tLsX5RhRSii+WvtmS7pbaY1g0plQFO6fNmi3yN4cVszWrS4c4H7SaMA200HewWpFUdFnhf0fy
jJY51jtTEg3jT/7ZgU9PsKSFwMUpoxbZ87YeRuTmAy22LEe3ktJH7HfBMLYFkkG3WQ/6ODYickzw
lBEKIXSxA0gALeKymi+aaEjSxGJRNTF/69ot8G6NrA6K/hfGYEFzpOcqa46e0n3Y0AAQ/QDo1UDC
nDPEBf1u5nKfDjOTOjZj6wR3z6x2k+AdIKKpsy3xDbWByytXsdw0PukuicajMpAbZDBtQYNfx1lq
ZVPs4R8RYeGN1Cct2XrbNxCIAR153gAje7qM/dHQC/sAZ65yI6J1eisuuiKNtyllpAgeUgTQE5aS
JiqWtw1MZrlpV/plbmKINEO7kweeSAyQb90xLwxk2VVw0Tle/j+OGsA1uX0yrEBqKUASS1VonwZo
kis+XZ4j82xskOLQtsy2Zj2t9WJOZ1cEaxdz0pI3ztSyJTH8rfiBAMQzKsyCY88rUJI2P/XY+9Vu
XJytuIKmI5/s0nTeHJWC6/WZolrYehV+mdHdCt48vkPSqizkCxHgwqQA5fBao3hgnp2V8+PouMtn
IGfWATkNEad+BYYGJWDK6zh1B8yjHWbjDBndsu9H6RhPhoR/HSK9IblegkBQCcbxkshTVKYEPXiM
BG8LzQueW72/3Jxl2Y+IR8d8vFOrLYkh7xeuTb60vLGOE65xxQ4WPMOJ4u5uWCWHmM6/6o5yDFLz
rhzIfHkw/TawaSeUy3QjlbwUn/mq7pxKI+G1Wxp+dddtG81Ps5Hbnqn55cNf3vrC+sT7Ant6Ri3I
p5h6fL9hTo93i4Jq5tERdVYV9y2kC5D+E1VBxp+xppqyzW85Rq6QOC2R61xuWDrTTaPlCPcLfeqB
2OM6JPh7xgDBVedhivhELCAgvC91smybZ6DewQl/WYGgAtgx9wU+27elZUweqoEGhiWVPl5llLnl
VYdWs3z02S32Y6sb5z7I+lfYZW5/ES0X5qnzs2C6Ak4HUXUdUP9Q4K64Lky+1kuwxErnpHLu1DQC
He6J5KteFrfJxgMw/+Y7ZvjLGlKg6I05B/hWUsAuJM4eAOCLpqfNrllERkeLOPlkHZb8oSCT6wpi
eunEjjmYuHRrB9sJR+PgeQCCmCW12fKYbFpqBUebXlz/rWFBXk++wS2VkMPCPVI64L93AMHnhE1m
6a+MYTLpKAW1nNlprRkZ7dCXn4aAkCttpUw/bYEcjK+ELq0jYaGGN5PpYvJSirBgonoWvFRHwWVB
MglOFOjMPMsbtXqgruexh4Y2HuwG5OZhW9ArRaQljNteIMfublpX2dea1C/62r5t5qsMakoeIRBv
8icqEabOpKvhpPCKcQ6rfFyAGC8z8vUWVPxjnfVG8dHoNouBILabav2ALlILeDHiaZIcZk120lKx
fM4zXZshVTDVORY0SO/VqKXbfpjAi9IFmbhJC1OW1h0yms05N664xEiIWXdvbAM7MaL5chmThdQL
AuP8lsHSQHuGtWMc8QcoSw3xXBMXs9/8nru/shVmlpWhCsNlZkn9ywIp66nMB+41drr/z96ZLMmN
ZFn2V0p6XQjBDOiiFm2zuZnPA+ncQJx0EvM8qeLr+6iTkU16ZDIka52SEiFJBukGAxQ6vHfvueKJ
sV7i5xEVUY6j3Qi8+mXiw3oan4GxzKG1yvMpePTImZhpfcSDSxBQATKqjYBIsrgzohENOjxNDg5K
nlNnyOtz0DWJc0NmSuEfISNBQ0+lNOLLHIHzvCl7WgwrdmPjcFkUEdff4RvZ9UmYJ4SymeZRtS7v
vfL9IAVIlwSXb7vS/zji/sYRR0nTYv/9r0spx9eXpP65p/Djb/yjjGL9gXuX/2FGwwGqayV/llGs
4A8b/5zHRpNwFM4qP/xwrvjD5EBsMidpb7n/UxHFtf4QgqO7abMi64O78+8UUSi+vDtq6J+gjamc
6ynjsEL8etTIragliCbyr7zENeBYVLI9ARIn4p3qg/IoLLIc5E51AS/XL+5J8fXEZ4KXvyb14t3T
xnW8NfmPD5wWKT8GRnrymKygloMUiTh0+6EWzPYCKaizUN43CtiKpDfNc/toVm2ECWgi7LU85SLt
99NUZBkItQQ4/NwW4S5FknokptVZB9nYrktl0XcvC5d9eEgcXWrhy8jEeJs3THVIP+boXDhNc+5H
NmsK6uQFEJD5lXX/k1sO4asLqpvFuw5wJaXNp67MzbWLGvtIjtaLA1Of7xsmKlsFdpecFpXIg0ke
GZDi0LiqMiOSmwBqcILHsYvWnbDjCb1KM1rlhGiJHIUVUpTs2kgS+wMFlLM7IumwUonmgiTEO9WD
8x7GtkLVaX4oIEk9SgIYr2Ul9fojPkhJQM9k0lB0pvLWzQxMhGNnX3Vl2R1HeNNrosFSDEiQ5hGH
ppekGL6IoeUg2FSo2Rs/P9EgEfuiNqbPfR5ER8hAzi6vrII1Je22SxZaX2F+cL6BjFEfhJ1+RRDb
bcWcyo+eFRJiEKcZrRx22Ou2LMJPtj3mAH4QdKBY+VCm5QdaDukl0FPOeck8PUfg2bcEaZAskKec
3xvaBZqcMcFWxy1mrZxUlPcBvVB/FaGyOuoR+dhOvb8jVTtFDjUWGIjtsU3R+gcDV0+IXWVME/Fp
k+OrTYOuf0SbZcV3bm7lN0r1y3U0J+Y6WVA6JRC09HZCenyKU28JjHb34OhIquR0mt7Pfl+cSdtW
ZwB4zqUN4HDnJ9F8w8Gv21XoIb8MoVtQZTe1/STHUiJI7qPfM7vWHkTWfO6WKD1Ir+rPAxJrNIn+
HMNiK4x1wekMwuZAVooam+BkNQTNc6oOTHZOylz5HS4noi1ss1pD6oKJFvbjEx3vcV61Dsx+Mqtb
BZA6gPkfJxPJSbZHf6FEgV6XtjhNiKszZDAuGlG8q91OzCwaLRcVtH5z0S+qf4w76imriVLXt3pc
6EeFhTgEae6fO4/M6QXDvUPiC0f6KMZ+1xlUZ8iaKZE5OM0uyEzxIZ0UHpcuODVRld5wYEt2ReyZ
nyffKnTTw/9CaNJyAZRqStb+lPj7uTO8VWcN80cqNs6NkUfBxgzoi8GdFzFqtFmd6pk+0zoMo/oC
EdLcbNhEJVs1YvHAZohjR8dS+L6EeyQd+9jbeXdXmMRihMU8PnnQWW/TtCLOMYtygxiZOD0ZjaNW
XinCksopX4kiDSoQmzLTugzmdrV0k8JdMSGGHkh4xum0PE50NCjCttYu8dDyIATnkWB0vQSI191A
nNmAw+keUnbDd6RYHrrKWa7n0cQ1IokyG3mtkcPa8phG5XwIgQXeYM4hp3K2erniNKruSTtqLst+
sh9sm30Yclu8epD+V+PczcdQpUl0rAjyuJdZC/2xJl8No8dlGRhbs6rn29htu7PK0PYyeZpXPZr7
de1VRG6UqcOkQPcvdmZcSa31SrnEv0JSVR2pTdlHYnF8unN9uZYV4cj6IROTQvkAOu2DEUDTWSnb
Ge4XkaivpUkXaDECdcBM5t6SEa93ExY5VFA7EwITvHyP4abZpBETuWkvA5DUUT5WhenuMELFaz+c
/EsT7RiJ6UxEAkjWJspF+AzLPjlwwISjzTF+27lo1zcZJ6RnFsHl4AphfLWylhznOXHWynfHb1D2
EIN7aX3Xt761btBHgz81X2Bpw6K3EJfYbEv34dQb3Zqgw+TZXuLh3JXFHaLmEcMzLiSn65qTXcTD
DdHe6IVkuNyYViquEern7WoYo2XrImDbl25NOc+R4YYi2LQZIbJ/paA1baEGYadMpnXOnIlhK5+T
ded7xjkx3BaBszd/aKRI167VLHc+pkgiXWr/GS4a74bjo9sjjOhopbm8rJIR91oRz6vZS91PeTEh
vg/a9MqKqoq4k9p6mcGubuSwPEYkIK3tWdkHb/LpTJsGsWRpaqH7M5fwSFzi3WJaR3YPsFU6qMtb
CG484ApCCe7g6XZu8viDIb1yTbO8x6tSJVCielWtjDaen8zYby+Eg2Y0DhMU8jqw48C8aax7zEA9
1Zq7ZRlvxpg01rYwixMYblKcGHsPNCPLi4jUTV6JdF8Jqzr7S5wcRWjc5Uow1GaCdFeOE8VrFzba
IUUOu6NBXmx7ZyQYO4zONDfzPQk84zEyM9qgi4l6pyndIy8UnryyJiFgwPZuy0Irr6PyHHsd0/cc
zS/oiJq9wT7+tNAT/gI1t/jc9Y1x5WGq6Z3Sw2/tPpJt1F9hd2jP8+wEx24gITAkrW3besH0yGFk
vPD88gVg03BM0J/v2jytiQNVoLWWIvBhicY99KGIyIo0du8o4tc3S4s+FaW8N1E4u7Xixn425mo+
C1ZlVI1WNH2w0tQ4FMvkncsmzS4IztnRfEKQaNPE8d0nicoMQXhZbKH5RUCBpuIBlHizH7HwXjfh
AIKzb5yd2UZfwxzeLaS5ZB/2AkVo0heHvi6Wc+K686mhnfJxEviYg36qyYzFqACdZ/nmtcVDQl+e
CkwW3OcRlzBY+bDm+oCWZs7lxKy6hf34CZWGsSprN7nOmvpczIa6RGp2VpHlPhZtXl20meNuXaOb
9jRlxC6VefSpIzxiT/W7+wTczcdXDFoawdd0JJRt3GEV+4TiHG8m/NZdPOuDU1xuizF5MUbSuToF
kyNAh3YhhFoFeVwQ6nKiIebSkKlLEkeLOl4noVmvEzMoHjPDr+7ZVOWnqg1Z6j0rCpBS5GF2XdeD
tQfU2lwVsbsrfafZh9LsLonXQcgsPWNPMFm5w04bnwNIs7gAsvEQR1lKE2vO/JvWQ2xFgKS1IzaE
I1IGlGh250+9xVxb069C8UcUy3UDSXmde511US+Ek3rhLF/GMAoRt7To6Ygx8z34VjEhOD6nrY1X
L/JLRSbkJ19Na5Nt7ksZi2jDhXwrx7LdZQR/0jIAjEL53QxJd8yNQ7wQzrGmf1KCKHDz6rIhnXrt
YMrazlMJAh+h8Sv6SeidEIRZ0vxuWHnClHd5nl2z710PqVnsZttfdmbUsILCfMF8k5Pr7rLbTMLQ
PESOYX6Dp+GtBgXQfByQTdY+kYhWWnYrth5UpYv81gsWYm16EphOUYTRsK3s7GjyqD9Rd40Ptoyi
bYBBgbgh1ecXXT/26xht86adwXytWgzrH9vE7MTOGlFvpIt5GyBOp7iFqPfKmgfriyRf/RqABRPC
ZBdrXN32LqqQ31v32NPGLNpEEyLcL+lYItNfISUS5UMgMYOSSOiB7zyRrCXqh1lBlQhoOwJ1xW9c
sVNeZfgUkBiRC0zkZTXr+oog92ZDk6baGHg/B0gOSn6lD5C8zoIrZI/gfeTv1J9oFEY7ZU/NMVKR
7FYWbrmNCbT2YqRKcdk2/GnMXYQl8uY5uep2fKJxmQvRbsaYJM408Brs9o2sXrvItC7rVIZHupLk
Xc7ow66C0X9YEjqPbef5r9j1+og609KcIk/MWw+v711Xts4qQ4F+YZRNeWvOqG190AjITEFTHNxi
CPVsACK3rW1UjWxh7LkvUTWm+YHIVhLRiLk/mVXvXnQm8kjk0842LBL0w74qie0x+DwUzPWjTCf3
Qw+KUK76tEEm31sG/TmTmFXiALO7GcoZMZCDeobwe43rhdtqFkLey1nEm4mI2Wg9jIt5qSDrrrOh
J+2HYEaa6YDGxlUUN+F1yCqc4TumYZP12tHRN1V5IRE+PcT4oJ4Htp6cmfrpSlVLfF96S49HnZuN
mSrbG2Lg9OXZZXJlRBMRQ9jtp61Py+GIAqW9j6LSHKgz80dHXMEkFXXa4UNcLLWk9qlLOuujhU7s
Y1XHTxFYyrNrIxlaLZVpHBy7aeizCGJIx8k8BeD07ica2NUmAksYXI4ycW+rpH0JsFQhlV8wEK6M
xKRBMJss++kSu5p/SmxTXqjiQ4b0/THMCIsPbUHDSI2WvecoNDzm3Ti/TgZhx43txqe+jBscVnG1
y9ArEQzfETjU+URdrTh6sNcBtG1vosSbPy/s+tjxG16/6mqpbtpA13YqUaR3XSzYibULRrcpG23S
hQxraweLOM65mx6TZcnOXgLZpHREcEUOCwdYiXfQN43PRVgvj0nsAohFV8+XczDab00vVx9ypgoU
vBME6SULlmtD1cumGJtoP+hgJ/p84cZZGFfdgvTPas34IoK3tyYF3FinqagPVRZB7OZYBsUaMe4W
AWN3hotY0JYjWIgZLN4KImPp5vVpVrYf6wG757WVZ72Dyc3nMNZarAKrqaaUtR4TvycJlZLI8moQ
PzXfWMLIUE3XUA+w5KoPQyUb+bDMoJndlTFw4B1uRrN3Ans7joEdNCvhdHI+cUvIuN5hJk38tYMB
ZMxX/126U5+4JO9d0YrcR0iTH8jokH/TotfK01969KGWxiCYCdiVUd3RUtGftSBNK+escKz5KjZ6
bwOXGLEkCciBLOl40nqNP9mls58y+8LJvZ3hdjsMk5gNSb4dl21fD1u+6l4s2YZgtb8RSLxvgL9d
m2+bltZ+INB5hwssLeJGzMier3BLXAUNe8XokE5/Awr8Zx9CrIRW+rjCJIzj1xvgZYPk0DvNV6kN
1JJ/fKPYVUH9XY3wn5Lk35QkHaxKVBH/dUnyw0tPMFw81NXPdckff+0fdUn/D5IoAB/8UDtTGfyz
Lom8K3BQz6COeVeUhIIhTP4S+D+HS/hT5+z9ARPScgR1I2JgtB7s39A5/zp6EExTDEVO6JqYDFgv
3xPllnppR4MD7W05FXRoq1SOt13RD+zViTn59NON+ScyqF/f1bcPQ2RBCqsJvZivq3FhPwmGYk+6
JAgP7i309OaZwDX7QaFZfcpTqAH4BM3mGdSW+yKmrDv8Lz6a4itqON5FbuqvH50auSUH3NS3iwDm
WwFXRcamOIhu2TpYD1BFaTH2Zmc76z4Cnv03Whj94/+/kkh/88Amh8QMRQj2xnr/8baTxhVKWOe2
ICcArokBURyEy7g0F2mtP05SAvobGqKt5Ul/+VCGimvhdbT+gu2smioa40bYt3RHbEThBOXYEKsg
6cPGemoGXNtu6vDhoHi7fp8M4/Dq6+iXwvC5D63PibEJ4kweKAfQbF2WxX3xwcO04H8n0zpNTYQ+
LV3IsmH7YZWY9yCIOevfP7pfq+bf752PPtfzbeibzvvInXAOnVHSc7+1Rjxh+VjQWC3GXO7CXloP
RarqE7mg/evvP1WLk97fPF8X/5lX+eD3CFLfAAcnOZ7cZtZkPeBGJ8AkqJJvZiYxlVmLvPPcxrqC
VwPyTCXjv7d2vH1rh34mCipTMG7evyuTECR95tJCW+nLu1S/MNha5U08tdbfrCDWPxkoDtkwyNw0
8hEN9q8vB6llA8kao3XrEjR5Z+BdzHdTCqsMlo7Tv8rcdV+oDei3U2PPm0D3440skDdZTnXj9zf+
rzNS4DgIWh0sF7Qv3sNmbbKdRWtG5u2IYr5du1SI6jPOQlOrj3Lxv3hJAqY93kv+FyC2+/W7cyo1
U8OZ7NuuxxGHORsRgBsTOjUGJslTXeZiwu7rU4t+pFiJAslhOQnJLjSzUGVb2VKfDH+SxKh52lhg
2uF5yCextQZf3iTJRF+yUhlvGSY/OV8IBPPF97X5Xwti/8n0EmiZIjsNj03n+8ZSRozKGALJu42i
zIT6HXTd4W3cyKFsnruupHAezsx7ihtYUlDbxmT/kZquRHtoVIk+Ic3dttgv84LX3CK06DXsOAX/
/tH+s8uEUgleErgxWud3/S9D2uPkA8W69YjLo3Gqb7PVdM2zZUbWQ1sAZP/9B+oV9Je32Dc9RjUO
I/bCtInef2I5xHZm5qqndOfUJ28ovZcIxAT/AuCOLdaRN53jQyKJ0ohWuDllSbWawVndp2NOR92p
1PBKbAsj3WQGMInxek4B9+I8Y0y83aKeVcNHjpeIcz8F9UnR+DsbxC8cbWyAV4sa69PvvxXf4P3X
4pvwnB1GLspKEK2/DtolzAU1ThXf1kxpa9GopdtkgZFdt06BH7mCfTQj+pzg3ADfJ4AzncgH3ImE
ZtOq4GebayUbbBmZDQVMK/+mJTaGAyeC0VpXVgzdgOIouCIQkmC/aDwZj8AH4oGWQ113qzlWibcm
mxO5MVU43oysn8ctSwAqQFBd9coNm+oW0npyCvsyO9tlWF9NWYRBMaw7ZHgN3ZyP6HHya+DvxRcz
760NlEbcsLZaCK9XckpelVcr/2JQSbVJkdHUF4C5OWm3TtbctCYHFbhSwo8ocvXmxkNjzZENNHvz
NFZFNm+cKAjuqSEk5gpofc7Ryp7I0y69uMMTiR67W/uDHX4mixJ2Q1X2Q35Y5DJwVh9HFwtGi+nm
GIWWe7bjUeuap+jCZKd/r+bJgvFEkEV3a2jpHxaMofJAWNk5ELAEveFNEJcFgA+0VhGhTLN4ipOR
ZTdnjATwIWNaKXBBW3LCCPwpkNWTcYEmoqw97wUYINuEN4EzW0AmYuSV8q5PFX+NOFjUMJEO8gxJ
VwVRYmVFcIaHkdO1jSzcrbQcqtEMmgsnNjN1SZmjPRtShBQPVV0mnLl1/QRKaUIShRi+hMAiKa/Y
ibk306wDKF3GV53NYakjVL5uAYTOprl8tHTJxtbFG0wJpD+TmozfXgumhB3tCDeuP5W66FOTfrGi
XUYhSJeE4lFXhxZdKDJHHs86iQaS3GPE7KWuJjGwSpMaCA1xCk1wT9UqpPjkIlWEEZbGtFXeilNT
RbaEe1F9L1tNUU2MkEwKVQcbJKmhdkApzknY7zEWkjuacxScbcKwOLcbVrJKFSDGkqBRSzQfyYDB
uVOKPMNbqpCphTvD1JufxZN3kMa40zRF65MZh2yGmMFRgIezVqoVM/GCZRwVjxL294T0cWBRUAoZ
1RQQiKLttuk+VYzKVRJaLKYuViZnDduleUamyJOllMZDhTZprE1scJuZJK0GaSqwlT6fmLJTF6pa
EC7DeqFz8xJ5M1kqqcl+dShCZqNy9ghSWsTTbNv9a78k7tEffSYel3kocEuxLTvkPVQNE4RvZenw
41XrcXGcOOoT27roafSJI89VWZ/yKkfya2oaFsA5cR6GifmZ6QymXuGKMkYCMPA7MWmM/QrFonWF
14/fIJGgznehx83pbN3LGYiMoaSSWNkV7numGJBy4TluS3EWQS3viCFkUU8NZtS3OZI9XHiOPBbR
IGs7sDth/9oKfStF51oPPe5CBG/6akt4QRlYFVfe1Gw7bRILUl230XsRwnHc7rqCUHSIY0R048IT
mVx2hsqerQdwcWJr20jXRqLdn5wisx+yyGZ5HiRyH6V3j8rm3ltESKQrXkk+iXyf/hUgr7zL9P/D
iqErsxm7TzOfvBc6pmIr9PaoKVht33RvWY78cS3TXt29bRSWvEVXBivHf7El+3u8XTzalouRdpi9
uk6hE5nYDh3rVnMEEl5pv45oR1IXq88MI56dra+2qlsWnr7uDn3EFZmZySa8rlsCKK28eaalz2qu
ctvotpEt2KX3CwqqqfaBA7Y9CrEV1F92UHQQEUq0RofS/G2DAxtGbHMaNq/fDz+OXpNVJrQK01Mu
hlQ4jhS4Gugrl4izwnNSeu5LEjiIPll2uMDGRnG9Cg0qm1tki9Hnwkj48OrtFbIiD1HmJDu9DWLl
IaV7vg3duX+lOswzaqKQzR2/FLBxu23lesxttT6q5EmZ7i1lsTFA7Hv0edL4PGg78XXqE5A+/w7O
HmhIHI1cLUjQ7jDPrLiwfNmXA32+MgHrYTZ0R34ydER546LIHS+bOTYSCAQRZ0CL2J2CPFxw/7Tx
eUbYHxnAGEm5Z4MViidEzsFDlodAiobWTPeYkxkjAKG8l6ScuacSBgNHAD0J5IUj71RacVeKPBVn
X3nOsSV15dT4+uPLGUEp4dtsxwarec5ApZxEzFNlu98e2sjhqaZ2H25gzer7MLMFRdkXPRlaPfqm
wwTBx/uK9pScmhT07iYmR40M3J4reRuJrswsMGIpU4BnsUffWgBcCdqK27i/EZJy1DGs9QPKWpep
ya6j9kBGtHhKgefB8+A42m/BQ7Ap0nFnDVXwuLxXZua9OFlmPdhGyBkAlz4CVRlaDzP6BvLBbJAN
K+Z5USBwF82zHze86K01S2Li+YasROyRe+jVFFy7FHQaN5vSYoNO2OEVjTmipkzd5mrmSPswtvwm
7BIey6B3aQtqYILH9eh8WzbVgi6Xxi8KeIcgQHSNXiPOlR2SfzDa5aYbR04y+q51+FvFJputglRC
fTmJz7cgJNp9abS2e10lsTgXecVrtSjgzYGzIEruwb3iuYyZjtKcl8t26eliC+48wE8MeQrceSTv
kjTyHXpJQXtQqYfqkWCbwruTHVE2dElcRLtGZ3ovrtQzC38aobE0ObbS0jnmbQ1NWohwLuBQ+/xt
Wnp2e2+Ry8wQiXJu9KLHFQkfeu6TRIXu69hikmcrEusjOV6EBRQiY+LtBnyfi/TBnYon84KeWLs4
YMV5G7swVFjW5NCQcRqk6nPHMnT7Nj5dKFX7jELAfqrQNl4GY8gQCc2xO7hePl0kserCHwMCGmH4
rQmAuq2RLHcHQ/cBC7h1LzHKtIe3UeETab+AzSZogixpXmTt1MOmyk3IeyOt135VWRWG6IqZSC05
BovWpgjReZkWmeovZMwlow/4DinmmEb6vWIj1G2Y73F9uXwFhpz14CV+PW8s5AghHo2WFSZABrgj
5VnejFnNbO+k1rUX2MstJ3UGtWlYyGuHmUn7bQbEe48RoI7IUljDYdLL95BxlxxogRSDWIDgj8dE
pGGUHpgUah1ptmsNEsy21aivNhsHXjOn1WL2uFHyrlRu5+P/cQTmXsXGz4OkAexwovY+Y+xHpuF2
EiIee6HlfrLCVBKzMKHetvoM2fab+htgL1fhhQOfAPac0W5aBJA8DN7IJiRGRPxkzg1igUbq7xuI
+cYFgXU/hrK8RtD4JTEig9jHrD94Rav1yrw7SNmzbzG0VzR3LeG+UMzz9VQ7vMCS5TFLG1YklQIU
Q2E1EAKYKf+JWAvuc4pfYFV78wJQeMxoplehmmgH1QNwOqrtadNklw7ZP9gUa688crKXh8pqKqVF
WxWUXaf+JmTBfsG3JZMhm0z0670N/1VKFBIXrZ78LyA4UojEmsmeanRrTjBFVRy1/+IBMguPri0i
QpHiDI7Ouisb/t0Ki5vkkBV9QwWQ/HBnZsJB7Y04eWKPQ8KcvGtJvL3LySDc00kzEL/PvDP6oJwX
zLLYWrW+Hnl1tDI7Li9a8ATkAHrnjRvNXKl8W0yI5GHGQkGTw0sXTEm5aMQ202s4oUfRU0RobQwr
TU92Zlw1F0WRNUx5A3Na7csgOlFP6w6QusU5FbF7nBuBhVV64skyhv7VXqDywwt1j5zBeK6Vb7N+
QoJitJYxs9UCMfZh4pPXb/OmyHImR8GCuVVtxTtR6P2m9rGdS5xt5SZqKF/N0m2eIRTMq3pg3uta
XqGhYPCkEcg8o/Z2vs4VWGG6YwXibJccbC9Jv7qTj9IfZhJv3JuPAjuAOBvfdxgtNRKDlbkE4uYe
g2AxgyMHNjkces43oFDHbl+Dh9iRiQDROsSO8WLmi/UAtZ2SnSeYlajzcEuCzGDZgA3MSaL0WVh8
4AEPgBb8zdIGzrHxpHXVLbGeDt62zJ5ZfvNjOBNUyUpzF+clSVO+Guwdn5w8JAQ1PcrE16IOlT6C
rs03PW8IszOnnWXHgqgBcX5p2mvlNsZNZ4DEAm8mqnDrdI482LFnfBkbx3tF8Ionh10lIQKyZ7s9
F3SMfWVTuehNojP7el9QXPmoIzAwr0VRAWS8rbJ229ayvfAcmV6lQRNu4sxPP5TNEN9jCpzkesR2
sMl7z9yr0FNEyjXRY2IE+Ze6VfwkGPppz065EjFCK4MTa2HGs6XBwqDS6fj4z29lhf90eP6mw0Pe
E4Wof93g+b8FZ66Xn5s73//Gn70dW/zBvIN9G08ygV26evq9twPGDcSNaZHR4qFypaDwD9F5YP1B
lYg/Tm3Ho9KpGwI/+jse/8mjQRLyelPRsx333+nv6EbRzxUwLof1EIAZ5hi+Z/g+2SoMJlWWo+l+
pb/eZN9o8kSOCdXJNkiZHIbMVk+UD9Nh1yunKFnvCLz6IgFFEAtL6AgIjsZwmf6IIyMcjq5+ZEYJ
pNU8kY+diWxWsTo3/oIeIgKpZkAbx/o5rZ1iVGQCsHPBYIXPugnQDpgwxB7pM7AfL9jSUHB1FVnP
qEhHerx7p4fZ6a1kmul4U3jRBvLWasp6EPOQMiOORz89yJvv5fz/AlV5U6fV0P/P/3mX++WC3haO
5hrwj6dtwLpi+VNHCs0JFtN+8b42/TwxB5VxkNC171zHyS9F7Ak+UlppVX5r/S5VD9CKYLCt7WTs
+D4VZjr5+PtLsn91fXNJeM4tqpb0tH0HbsO7SwoymzycvotfAaJ4+SUBGXF+sbgjFpx9gjqQVPky
wGCnT6hNOFJtk9SUkOM3RMeTqa5a7FAEHWYXhTn1ZrJdoniBlVxIHsV2IANheSJ/PDIkWZ55618t
C9yUZFsKt/faFai3EQb/77+Urkf+1EyhM6/HIBtZ0yOriHfh19scJTmmwryovprI4fx7r0qN+q4s
onq5+f0HWX/5JMRZNIpAYli64fb+7kUkI8kGFfbnxWOfx4oeeCk6qiBsEtzwlgNSsDgI382DF0r9
HCc2bddhJl4TS25PDymZtbjn2Cosw+cYQrLYOSzB6uSxp+Nc9vurxWDy7sZwgYFnBg43h4ymv9Sn
vXhuunLs6s9JSEyqvwItNyw3PYRSqG2LMmM17UXf9P4V0dYp+d19BSHKWFc+eGugyOgA1RdyH8rs
G2IO7gxvIWeOeTVZ+Oa/fR8HbsRm/c6TxHl97GMhomE9lUGORX0CmNw4q6obfGYD8EhAcVecDfVI
McAR8oG2kkV4iwl7kM+L0jPZCjAumQAbADUOY426uE6qtd0WsN+qTXA23MBSzsqv/jxa8F/J1+yX
m5BETO9jxX5zeeoA9nGN9F5ENa6sarQ+5n3dZNV29GWxPC2DE0wPU4eA/67P+B3Sjats4pYk7PZ5
ZnZCd7pdUdVKc7XOIB2BmCJ8lF0//OssS+IdNWO/gnE0ZzZ/0rdARVMA9IO+9PfeJJPhdpiDkndK
tUBWh3VPfGKstlks+Og/E1oBIPJpRkwg0BUbRLyobZh60yFypza9LFy2wPsZTXp1SlpDjRejHCVj
CXFtx61L6aGpE2LqhHfWjAb96gKyssvugHRq6IlpgV4PYPXHF0DKoYNqqwD3T7YxYY9yQz2zYvjB
rBqRhP4IAMa25xvlll0FbvF1r8PL//wZLSnHJCSlkZdiELRJ9ZV4ERaPezA6qeKjZZMwN0C24jvF
3++qm+MVcDhrNCN/YJ4HoK5V0Y1GsbYSOFXl1kHXnn1TDYddjp4qaPl6VkwXO4LEPVRwxUABMGiy
yM/KOyKy6iDYweDWw6XxMpt3aqqEYNTE5BnzzByJqOsb3UikpztswXnoXBgIYNWXFhMk97CWE/t3
PNy0daL7sMDEkm0WjqXFfCS9ZWLzGC+cUcJNhq+Q/6YgOOovkQlK5ZctCdwVoe9Gp597YE/MAttu
oWyE0dxGfxkiqWtdfhWHTutMFyjlXH5KrVD+DRsOOCG/MuKBYy5tg3rgkkiN0R80j5m+FlckcDvW
JLPxCqqQXm2NfgtP2mHyQ4fLy8o01MtHNJl5etXTg/Q+pqPLL9bCUTocMHOFvsftVHIHR0w33M4F
0iM/qWAlcg9oe1zuT2z6eojqFX56aMKKf7cWIj/Yz4gD/StWMA4DkBVS3nPMqIuePLRj+CVrnU6/
0q7QP7Sj7cqT8HqWL87ejeVMD9hWbO4CnNimV4cJZ29WXk6Fa/ED266ntrOGKjrqUQ0RmORk0DuL
5R1kSPAJXSfzQSRYq6aNhR9Oz0xJkQBgQAy3Y7Mdo7oechW7JsFkCyWteDKb5cZTSjL8wz60fQj4
hFEosqHVXJOV4HlT3hH2MHBoXftR5qTXtUXhBHtTNuonXOGdIZsLEmA/Gce0N5EAYExuB0wesuh7
Yz7lUR9wjZHR82xaN+RA+lL15L4X6yrKVFzfi7KN3OqqJiBChmsfhz2BGEzETDfbwYkz4tjjZqwF
SFe2DxI6n00EFVJfKCwxB7ycadb/sgDSoBbDZKv4ziKT+YLBqktkksC2r5PRCq4GKRCac6jO4LCv
gmFWbbPLVaTHpTnKnjEU4dzP4xPw1IX/1trTSBlz8Rymyr6l58EJNud5VCtJ8WJsr3ocwky5ANKI
I9pWNAlZC2pVzvwseud6Fhy5+YxcMyURZdqZQzPzJ9lJtfy3oYv0vJSbUylvKXZkDCSSRGOmp8aV
PvdvgFjmX03cRd4Fyx56BtTUdg7VZJ5+Syp2iCfcPYRFv3DhiTRGPtq1OFk3O6ZLlqNJNQFE0zLi
9Nhv8XvpRXYYxpbhKH0O0FR8wk4xP6gQ28e1NFXHQZkpynMPDUZ0vhKdQnqNRLKxwlG3mXP1pQyx
C1z+2A4x6+ubQzSqU4t93jGr0tlOstkxjmOGKJFwD7S1mzaaq2jrmqSN3FMi4sujbC2Y7bUCiCvG
cmZwl+iMBbzYGcpbBk+YjvoO/hjWZUqGO5OMW4N0XC9QRrlyv6aphtvQCFm0LINR6WydoMMESROz
iIH2EROd8uaSTegF0KETOkBXNlqgbNOLHP/EKlgs5X/6f+ydyXLcSpamX6Wt97iG0R1Y9CbmIBkc
JJKS7gZGkRLmGXAMT1+fi8ouKXSTtNynWVlWKiUyEIDD/Zz//APYed5+NIsJ3YJtB4j/2hau6oUo
awVcUqmhfq6xgjAA8wocuuHwSmeNo0TS/J2w5y67TJZV/oIKb2k/FNpn+2lEhzneLGgWAZ2MHECN
dnaskccA1zETa1DR0pyPo+er67bBpJtErwKBwRXQM5aCod8ra93wjFo2+Qm9dsoprFpU3qCIiluj
lnaEfOrKObeDVd0ac/8lsK3B/SjgNrvRGoQ507F4uT2HcFaZcVkh6zSMenLmJFPjtVzycVk2AYHw
ZrsL7QVQZuLlQH7YZydmjla9U8gRnI1Hgbbcg/oQ/5VI0WP+P88Dkhi3t631jLUPCUYiwoRhA1ak
oxwlstJ15OURYken3zSVOS6XYQDTZW+NVgwzvp6sElNGmS9YqIeOZ9zWWVW4D0PXkJqBalViT7gN
KiLA77UhUH8yur40PriG2y2PPbBHvvJaIdqHRQJg46rfC5TlKCY8JmWECzA22QR4feGkk/TgOAvi
OWLjArJUEX/Jduka/6tVpH6JupFErmmDR/XcfAtASnEeGmRdyZXtdF5v7vuwbDx/M2Sml4t9CI9M
XDNRNDIcOkVNWRt/Q16nbTTXlZ8NdrWxPOKfxFY4iP31OJcvk95WVSF4L80ZerX1AWi/YtwxkjXF
sVQXTlF7D7gi17W7qcOxDRkZmWZEjTIr6VGNhebIC0Pyua41QSVSKigAE6WPlYCNhJe78XX5CKta
8TrErtA7XIHxHVsJNKbQCnfpjFMScV5OV4/+5dJEBiWpFzeKo8eLi5RThmF6ZC/7GYFqj8TRq3T1
B26ir12mFsECIDeqyIP9gKJOfEYrWnIpVg2AEuzhMtDy1FhnsE16XUdl76Osqu29a3tUwaNJ7YYd
DDYK7GWpj0XaeBkaKKE4wwsgma2ySrE4h8C1c0oi5KQOewo6E5MvSl3CHGnteUWrN8QitzmjYam5
lCZQR3puEPxsfXL6zThxpS02NXz2IBdZgfe6HoSDdQURhV9mplXIu9R5Vcv1d0Gq98nMlTn/xE6t
gCsqsUaw2qegDXS9GoSK3cbuh1Z8HXFjr4BT8fe6wgQOTt6ur7HSdi7KWuqSJQ56fY8gr4re+g7T
EwLQZswtNcDYs0poM4z2QhR8SIuA3osTe/isS6QfXafoCn1K/TzBXKviPmaVmbOjCWSxXL3lhAY3
so7cNKj2c0KG0nccULmxbDOpvoKhM5CXHP51J5aGV2gFsrZQkcKn4zdWBead7iazyhn1DwWRXooJ
qlR6lmIKvc/wgmiBXx8jB6ZlPdL+Df2934SMUnZOWlo8o4FxtdVel1GmyFdbxtQMgy8qwzQoO8S1
iIrx6FKOqvtF2rqKRTuie+C2HVQSH2v8afldZg+gj5bQnhMORV80LJYC2MCa1slotrLfYHBHlRLZ
oa7mFcaqrYdqPeqUf0sugV0lVyKUJtdDto9+Dxxc2PiqCt8edZ93rn5FmqLRfTcYIf8gVK4u1Kzc
oDxsLL3AnHBAqLBvbJlTZ5Nwr0/XWKmIQ3OoRgrVtePUVIGYIOl6sxd6PYbI+amsTe5A+h34uuQP
/O/6X1OVtMvtmGMy4m+smOuy13FM1Am4jhgiXcw7tb7a19cj6z2eSz6MFQ+17dj4iitnclT0t/LH
CCga6l4meauRtLBME9L/eM/c1tVrNy/toDwVoxWpfhPlnY/jEb+AHPINXgAzz3YwVMFnlUvLVzBr
lSyPSFh0aR0wsVYfIhkk7ZNqh0RnjGZDTcoVvaXrXLmj1WclsW026wz0VjeBae3RsZnY4PJAcEim
vKTx5Dn3s7fMlw4EiflSyABC0X6ycRZ6UrGFOH4dvlY+XWQqao2u8lu+bTLh9DFvf3bE/lIGFAZT
FJl0X4S4OfwpomfBWcQwjOnZUQMRsZimmFjtxXVMO6LiNuqMgy9qZ7gnf8cZjLUxWtx/Iw500w2f
S1dhDIB0ky8DfLl6pE0V6yPswoin1hfgSshXfAMTqaQlepUaJUAB98hd1zvuYjX0vMdG1iWiNfoH
lpPAHY9f1IaL3ioZfylxQFc19fG2lBNL/2D5VkyrkhHr+Pz66pUq16VVbhTg6PBDqrxrNr1SnV4Y
5Vhzmdjk/PATwtVyLG9Md5pKjHGiRXfcXmD03MjRkvoVXxziuE5CZK5mvY1ptA9JgxzumHos3dEf
JisnkI0hX8vBRlhkRBPYEy2zQydT8WsCt2/Zq9Km1JUolGV28fX42jUytsx4S5tU4Q91ouAfxLob
RnbnbRAp3QW+NhZ5uOiLrhYSmjBUaLDSrFe9v9DxuspPWeg0SSarf4zLkkeaWIO+dCyoOAm3UzyE
fb81JsJaTrIGHOEfLjMrChmw3rB6HqOBy2jWIZNHaJF0CwBl7JTZk1MRchdscUDWO0eAsxL3sLAy
vSrfRo3+ATOCpwuNHFxZwu4+Y1H6U8UsPMjHr1PY6z5TEQQYI31x5yYPVt3Q8n3f+chzVA2YChKl
B5PSxayCwul3/G6uy9I3e9F/9cSoQeTXpZH7pIS99+3+/Chte2kzsQK3BiE/4yLbUOcWBTrxNXFD
vT8hYnVgYU1s1uxdb9/JH2jgr7ikZQWOhGmMkMIRf4LjHR5L+Yjh2tfJKWDkIcgubFai17u4jq9x
IbI4CxdRsWkMUFOwaRpU3vhE5vXEtlyDQmiANaDl1XvP6878E4It20i3CCSRY6J9RbbZyJ/evvw/
bhUWATB+oYfjd2PZpv77X8DrqQ3ht47Se+rRsHMdHFC6LdRjK/fw9kedseEBcB1+iNx4PEkApc8J
xnNeNMEipvAF7x38wrY15AQXGwiTyQmGWal7gwzTY0vAQleXB7UVAUVkiQew8faVnK9+rsSDcEcH
5mvTTnH2pS0nmjE5TMWLIo0YJx2CXvWuh/OIdC7gl+ib/vYnnt9mE/NTH2CTlfIDqT173wxwLlnl
0nnOh0bDes1c62XPLhtS5rz9WRrc/3VBmox8eMcCh0GCD8P37EWzE/KX68SzXyYrIrj2G22kjEkg
qwd2sKhq9C1Gyad3mrc/+M8vCTYPWxqvI7QGvjh77WBzdS2z5O4Z6yF9JKRSm2iFJDlyd9/+qDNf
WJfFhBYK3E7AtmcoZp7d0LSqrGxUdvHSkTRZyAOGoeVDbvfMftY9VL+ovpmCJTSLqyppS2FuPRUD
haSd1Hs7xjokYVI3h0Vwh82/dFxqo9LOrzLYuP584Fhwqb/evug/HoznYy8PeZSnY2J2fDaVsQKM
ECfbLJ8hhLdcBfohqiyFWTRs19eWKsQoiA3r7c89X+6UPTgdMwpiEgTF6Py50L8kNhlz9VMQI4OZ
D+EMlfjRWqQ+m0QYYbfyzieev+oW6xxDZ1zIWfU2k/nfd5W26Rw/Yp091W6sV0IPn3G5HRJKqg+R
DZdr3oQBjTZV/MyfvxHobLY3lBmFd3z7u5+vSaamHoofPVXlnEME8/uVjKQIKQTRzt+AgWA2sBKA
h/1Sahzt7U86v8u2h1sYg1jMD2FqOOdTI1K0G9+xUutvIhtkdurrXG8qSQpEcsAgSLdrb3/gmaZJ
akER8x6GvB4TPnDb379an+Jq5I9zi9Em+1m8bZ1Q1xdUIzPPNWwb0iRgi8HECNYyIwJrfu99/+Pm
Ck4PLS+UKGf56vbvVwA8E+dWLUuyC8w5KrfsueSaADfGQbp/7RcUMm+KTfSJunD6OY0yvF5jzYUg
QCg+jq83p0g9ja0yc5s5PiuoPbTpS+6XvCldNkLq3fgY5voEdmCaweYlR09XqQpxBDYbcWhy4sIh
ZIaebnqJ5P/ZGlEWE2qZgY1vfbpouz8mjJaxL64yQzc1nSJSe4ZeB/GY+Q0ekTwzUSc0FbJzdG1d
oy3hsuTrZKyjp2bfzjJbdyupD4+CVsu2dJcapkXKEW520cj996O0ZSRgqwkK1mWM60T2ju30HwtO
ItwwBarlwCZ39XxpD7T0MWFP85cqbhw2K8iSGnsIll6X3j9nRW8vOf22/Hq06Bon+DEcxcwcpdPZ
DsaGPvdN549fgkhocH9IApGdiCqzM+Pa7EjGRkeRkzJPXIoV6m7MyFFE/KcbGr66rknJQpIB/+H/
GH//UrSUoilHnmX8JauYO1zgkNEXD3Y22u2V3fXv6H/OF7lDVyQdIFpBFALpCmeLXFgmEoe66/5W
Dey1Ry+Velmkaa1bmrdvr332SvPb0eqhoBOSEwIF29mpFuELmRO5bD+UcNkQnjM36KNdxPwCiCnB
CJZ3gYF3wf+TIKWsy0kTBEFJPJiVOuAY7BOsQc/v6xG7BwC8xdUdchJxyMSSTeA5xu5d48mTofE3
v4fpGR+VL/R8JisYS95rNwS+nJF5FIFRZOgRraVQ7gBnWKgmm6OBn9yMRLwyI/fVt/LfCtHO7jf3
IAA7MXlPXTTNf5zsHv6bQSEgXw1FqkvisGJGiEPWiMHO49v32zlbz/qZsnkJCBeCY/EPRe9Y1Qwz
LDe8910MPPisAX+C60w1usce2OrZgl5rxBySDneBDHk9nvj5p1aRBZzQmZvcXI+Dn+4CEKZmp7Px
/wTKM7KULJ+rjldVMDqui2zcI0wAqdgSWwwulUAaBw/4OXFnTKuntwZ0fd6dxTcX/k5VhX7gi5fy
KcaPKk6+YoLKYvRAPJ0X6yeZWrQL40oqNv5q07fo+IEkXmfXvJGsXUyDNGoVhsCLzmq2yBys3jlv
/d8fn47ToOI0kSkHHmfhH/q8hm8ARbUOn3PlyM9pS9IcXnS2dxCZX7sM1+J+F7lTcDmT/h5uCHIq
D4Wd5Y8KaYrChnkoYStEziowZr9bibhvHkKAo+4W6hw+drGvbKq99K5gxv2sarerV6KFpb1miCpu
lBdWlzGstxMnUrxoHYbKNkaXOp8WCBzqImyxnYHlHpgu+icvezQWgzirPp9w1e2C9tblVEJtAyv8
JOdWEYA7N1tqt/wRmycXLqbNeC7VymcOkZHZeY9XJdW9dzlPPyi6S2NiDV638t7mfH6q48oitKsV
Mdhh1HV7wmbLe0RAw2PiYPEHQdrAF8kAMP9C/gaiBqNuPwq36yiLwuGQTkO6Yz4312v4SWLCxitI
jNXgFuoix8GxHzFuwGU5TT8NvkA654dDRsplW90vhLVu6PuMGJjdcNemMO/cfja/2nPf/U3UlPsQ
D96wjidixjKJP6+bzMk7SsPfjykWBG0Pm5lHqeASt3Le9lXgrrIhKfuF5wWP3w4JeBF51WMD2Jri
4e03+vcX+vXDEOBCyLIDarjziiRcXEq7NihfhCkLOEKTeW9hsIebcpGdlOvokM+oKu6YzZM78/Zn
/7Hyf3xNekpmpWzi5+X94GGamrlt8dKU2kjZyWv05YVDiuQ7x8SP3/S/x/CPbwndFcaPjptwgnP0
Rhu82oqe7sUaK94Zx+a4WFUgDckGKZv8UNpF+CHpCATGAccL6o2j6iTfq8QTqOt7aF+Q9cRNi+fH
RWk08oHzFtMkAP3+sSgoXnABLxBt9JZ7h5y1xBwLPWrJXORO2bP9KUgBiFZWZZk1yWnRjVNAtV4Z
shDAphlDcGsMQLTbYH4hk7lnhje0OyvyzCdz6qEf8/zeqYXOSHjcEl0GUAZxX0j8s89LAsuQ3eT6
8/KC5yY3nwTJeO+QVXaYlumpJPPyC2bV02awI6aNDVzdg1vOXrl5ewl4+oD+7cngpqHhFMiAABy4
RPxeEVtZWDC3i+VLhFldBo7dZniwIvDfdIwn+43Cnvsgix7pBzk8BWPWqjhgRBWcEGcSlpfLyLhZ
rMg9OAuWgB7peH8XpLZ66zYzTuR9yavZmff4qDv3DB/ym8rgoRE82kzzeukn5p0p+QlrWQfyA2Wj
wlvRTb7PIk2uHQlZO2NEc0iiqr4hmzvv0Sx0w1ei6YcH07OzO6P0OSDEZI07x+7HAePRJLof8yBO
13GD8goPJiJqVR8xe0NtlzKB5Ez86HqGf5XEs/vJYpwUrpj2YVz19s3V9+783pLURA0q6Gblucp+
YBbDc5chYhrXuzYQ8D5iyj3Df8YhB+8yeol3PvHM1IBVJTUZkxbHsmG/A6ucPU7TzrH8qtNvmHy6
F+DVRkGNMBuXTAjIWjd5lzYOSuCX2jHzR4LM+ytclsw7QwXO7p1v/+fSotRk+7R9W1txnINWLeGC
nR+V5bdoYrJH316Ff1ftggtoQ64MzmA2xpk4NGoBpQdIv0ljgc0tdNgNAGUQoAok/G/TVkJ+Tvpc
6ZkLs6vS6OJTJpLu0DjOdC2GODpG2Ei7K8ju9rjqkEnGjBbMYsBzlJgiHyUEPo/cll2a9caJ1C88
FsEQDUJA4vl2nkaOsxStBy6DnN5r0pCzqwJ+BRWlUyjc35qcbEKc/iBPwDZ49PB821KLdB97eyqP
cZE7BLFKHMFYicxp1wK4/dYJEvxLJcjPBJWAgW4v8jxaw8mvT2ON+++qSmoBr9a3KwtBlxzbvQnB
/1PfVsnnoRz7725ik0jYISF/D3H+c/9hpeD0Qe1uCZ7P+Zbs2FAQsmnMvmEdY0qc84P0K/SqmXE9
j4yeSr4s3RAeRWl8nVWKZzNm1/iHvr1I/mnB+pqCzNHnB/j6nC1YKIpd0S0y/xYWYh42Px6IWIY4
v0py0ZOVS9RA05bDbsZNeVsH4fQl9ltVs04QVbxzMf/wwvquw1CHrQNM8JyxuxTDqCo0XN8iaYqP
jbC6Dwj2jY1konLJuThcD3nTX9RuWRzzybFOfSk5yGTeT7c67AxCcjmqq8QYnO8w5xtv5aOj+/jO
Vf5RMkgBLuvxisOZpqk8u2WYGsxF0LjDN8ZNTfRAZeHh4Wi782pAD3ltC0VG6Ngtwt/4rVd9j9Go
ZKsltOtx78iqe/SCPLoy5Zg92EQpMZrkFEBt0+bc7iglfKqBZ/H6oP+rs7if62//7/8+vRQJdgwd
Tcpz/6tqAgq4af/ygDdP/dPPdODrp4KfPCVdp/+vrpN/+Lmfcgvf/8syeTvY1V+FE/zKn1ZagfXX
q1eWTR37093f4b/+FFY45l+WDKROSnRpUyVJYP+BcRZN5m9nGoxtT9dwzENoRKnjzsGFRIJXZ3WX
HYu0Wk6SGMKdYXcI1Ojx/Y3Xx+ahbzxsFoGYUG9azZy5MAbs8qpyq/lhCQea0irqiF6qMtFiLmPN
VbvOtDAd/X+2IWAPrVmdtQvWVGkywF5K0Ddty07nu2MWcYIZZR64Sp39FLtTdq1gaH2TGEoik0sS
lE6xE3TwTB3xAYIy2WVpOO39cZxuF8n11k4876Vywwt07kgUBfXAFZfpMWMfy/rJCcpl55tBtikH
lLbIrVOLts41yvqA4DMa2o9oEgfjwqcDs3BuMH1i2iInEjscQA370VRhlGyLISI4Br2C4X2JTZKD
Er3JYg1SMcD0ndXIgTTeQncYIEhGUAyuoa3FGApmRBDAUTLFDu/MoiHdG6MIf2d3qjc3OEY63tFy
9b+M4CnLz1Ob1eVeNCYOuths4cE4a4fl0OokDgZA5Y6/tjJhRQlKD4H0DC57GX0tljm6UXKutpWJ
K84K+RpZsVbU+J+XYeoNGJbjtB3LRu4HsWx6/gQrSrXPXtqoa3x3zY64lsg55MKx7pYE6tUYhupz
m99hOpTvi7YwT1hn5Hs/2NUtc+i1ykVz2RbjrnGb+raJM5sFU3No9gPaWGMOwjsl5ukhw5D4sxnj
FS8JU1o73lDhSJt534xySj8gqZtWTTCR8xIYwS4ureTYY4bzJfW6DLZhXBEp2ZZHIp5Iaw7zA4KJ
/ANy+exOTaRdaXqiRKXc7A1rFBddVR6nYL6XZCi1KwO69levssIPRRbLDSLT5JhFotiaI1HL0sy7
bYeBOJkASf5QKVGuGjw29hAXgmcRZQ2W72Gb3qLTb57wZPDwYK5n8zoggA5KUWoZF2Us+CmSoc27
tqth0jfN8ujY+X1qYAItUJBHyK6z58QWmvLDS+WOjrsL8xB1ZEZyvGjQnbbO+E3zuZ+WKbO2QV2Z
M2k/Uf8Eu26bLrBVrBj7yqweL5Ubezc51vE7Ry1wS0QUVoc2crNjBUqPQlVaXybIpteWLMcQ4Xt/
ZCaWH8mBDNZoUbv7bqhomUaPADXK+MsRgfl1DvvzgPOod1fj/3w9qDr9DIyefuGJ5vtpGpzLoVpy
SAZlfZ0tbv5cR70IQfkjeZG0znLbeKQKFX0DzxfvArjGtS8/MNcs8pVBksfOQEN48ufWuQsWqOCr
kVfikDP/NVa1nyQXpYicm8EfuivVOsmniQw8Ost5NE91ppITdP7mfsiGEbNzIgwcHLDhOCTBlwra
8mOrRH8JYT8wttMg0wsT31x7ZxVxceuZQXjEnnXc94sZbcw0ICivUd53D23GHmOi+dOU2tkmCoxj
mdXFsffCE2pajF4HPHdoJHEfKKOjHdSXs6eDNgJnVePH8EJJZ2P0W+YHM5qmVYm778ayOrVvk1Lu
8KGZNsskmq916A2XKP0TYLsZ25TSHe/Symuu44xJX9UOzh1D2PnzUCXLsxda6o4bEt5MVT2AGc3W
Wrkjhi9dT7dErsNhzN10X7sp8VTFUGUPdYKNBY+dt8UYyZCTWf3iGKLfL34xdaspxOIX927cl8Gp
b6XFnBHtzCzWKTmNpBp59veFABVjZQo4q7NJKBoM2PsaguwpDovbWvXBtV3Z0Wfb5/1fvADyjDMb
amXOiXkSSWaegj4Lrg3CJ+6gKOHPbuHKdcWMNN8H+XSTN0NNIjQv6gUGKO5mwY6lWIdjPx0TrGAv
6iotN5EvYBmiVD/Br14F0mGrKfMSYzIPu/TGtT4KeNX22uyNcN3BinmGJI0P80goJMJ0Ag4P3dw1
XzMht5OZZhecJcE2bCr77xR63DHvvHzfuElyb8H4hKDVy2u7n6eVAf0Jzt6cNQ8dfJrrCZPrk+pq
46muBlz0LWv8kCNej7RFk7wqsdZ6mY0KtloWNd6hLL3xwogKtQ87S12rvnUubPK5dn7SNI+j53W3
pPeF0K7VsneSKb7jZMNbIhiqrz4V5/c5yfocrnCHaj+IXsZsSsHBlmAV9vWOudMAsIctLJP9fm1U
XOc6MDrj6OOJi8Nwl6unuvCtfK1sEPe10DyhPHabxxDnqi3dSXX0vQI3Zk+k2ffStZpdF6jmE72c
EFu3ioqvThT5hKJP4Wkg1OJSIflY5dPSHuPAPwRDZuOHYXO+4aPT59c9s5Gb1C86ssrnfjsgWbrA
BKI/keoicAXIvGtiE4mLV+XwCbgdD446UN26cw2ckTpnHO7gGmKcAcXym+kM+bAKBlgWWA410WU+
9sZ9HHviS5NUbD2ZUdEKdvgz6E27Fui78RhnOlHdyKx0rhMTAHcoFW047Y5F6gciTEnYu14TY+Ks
sTohB8iKq/VUSf8pQ0K6MxPnyR266mREpffRj6JuhebOuRr7wGUbnO3buVnMNelG+MV43UWDO+9+
6fFGmstkg2+IfRr8Pj1GdsUYPSYBoIps50FCN99OEu/apqm8vSHSEnthvDXwBCFbPUs6eN1OfcT4
o7uTXuQ+9zHMuZXV18uGZiX4aHlpvSubjpj5uMWwIExjF1lf7d5mYYNmlXFecJdHpdyTO1utR9O5
QqdFfAbsU/ME8HuCzDZdBDiC4dxuNN/igUHVChEWKQ59Iw8YrEH2J+8BEcnc3RIOUN9mkKoPaWzb
h8nxSiagpEyO4xIs+9Bq5SdqAft+coKUjgSCyXe/MIYvRUWcUpjVnwkVkFsjDe4cWHHM2yp0Givq
lO5gs+VFq7RP4wsUggatp90RZekKuPjSaJbnBN0gfuBJOF7YAw7k+BRcwuyLWJput8P73ruFNZzt
rITDeoCTB+ThtzLdOM1C/YGl43BN/mSzgepO9GFb3KhRuQxCF9Pdc96VO+UCRee9Me+MxJIHu8r9
G5gDE6eCTL5QoIlubaQ+BcgcHoY6DTGrzwJ7BQnXyo7Q7hEPYAx6y6AG6B/ZANA9loqUr4R+bjMj
Gz+IFru3Ed7gUZhzedNnzch74oiWxRHIFwrfeOtCuAX5YlsBVtKJUVSqaJdsc/yozDx6MLMqf3Bt
akA36hZ37YUNkQ9ZH1wumaBaibzwiBPagJG7mRKTkFWcYGRZhsdkUO2ymSInvYCpTAhWoqwEbC/C
arto7Kj75hSpRKexyvoZT7WV02BVpUirmHq/vcCrorkjVtI5uW6LfL9prQ0SwWjdR810EZfjso0o
/D/TfF6mrriPRDKCYSbXZeJZfEv3osik9XfCpHjVzjkysFAElGSFwDNf2cfZIGoUKrOz0Q69WxjT
T208f02kcccwBsJ2rMQGO0rMvpvEXFd9Oe5Nh0lBhmEKcRf2ZZJbOMqk0QOPBUeb2XfXSJGGjZNT
3Bh5cqOwfz11nvvF6lyI+4pELcC/fJNlPvEvRc6NKUbSXouZyQSMY2Alt7yIGFnvSjJz40inJibq
BuzQfmTqCGoKO5HwAVGCGUsboQyijXWYDbABqhmc2y320seGYklS58ts2NMevjXi28CH1+7JG3zU
s3UtyuxUsvyejE5u4UCG9wXTk0NthPOFZ3fmCZgp2ahodNeL33LM4dCM/4j0d3PXL+sajyzUASQ+
1VUfXcNM4GTHxOTGM/lyqU9MyNIX9Al1C5G9lt07SM7vqIRuDDGMdRwGzjDUEBjpxvGXEXccunOe
DH5yTAuMvFbk+4YX7eKzS3tDJj66RLE9I331S45sM3sPxv6jKxUasEGQAKmD1PKzD1+SshXzUidH
a6ra54Uh3hXzg/jGz4Lswy/d+e0rfPuret7986OYrdPT6O73T0YBibqpmHDpOlq13ZRb3hHw+RJ1
3be3P8eipf8FPf5xQyHEuYBiWu0pzklQWTVjqJPJ6Ihb/rwD9NJmd5O9zcukv23aDFNTha+qloQU
T5jF6TBj0nNuDCKWaa5DXF22b1/Sn48YbJnpm06ip6c95+kNZu/HPV3GsZnK5QTdf96TfEkHDYMC
S2QzitvnaVA8Z6LrXucl/8WP3sGPWGaAOW/4dLQ4TZe/G3X8+JF/GXWYJD2yUh2m3AybcMr9/8iR
Zbl/MfrTbrHwmwMMn/8XQJLEQ+r1zQzhx9/8Aijh1EHZTooYZGV4XP8RnsSQ8/dVbsLy47oCn2EY
1wMkw9//sm0Ujey6KRMjnjIk8DXQO2i0icmDHFiZBO0q3yZ4qpH9Muwzu8gL81PP5mPBRqiL7t4u
3H4hWgVONW8GGGY9pmuJm1ftf0wQEnaCsL20hPG+rsfJLXeuM+K9VZbBfEiNcYTXzrzfLtSxHSD+
qG5F0Vb29anMZ1oMpRJG+gGurldUVtMFAwllHtNEzKfZDcN7vABqBpLis9FVaj+SKRitTYzXAqqy
KzbCZF8wDbdWnofVZCySpVwn8TDqyGhMqXBMwodwhKwybnKcfpAi5hieLhlOi2Ztg/kzP1enxIyR
XpC+zXQLAgemTwG+cvme8BLKXdXm4G5BlRxFETXyOkC7gTx+xrSvMYyK31nP/b5vMzVw/EHAiQs3
O9TUgLt0aSVaDHSY+Lq5gGTrQoXqxvbC8guKXYRyAmQNOyMcdeOuYxAS1bM9rdEXLzDcCoTQXqM+
9607P4ZLhTamjRqCkODqT1BTWo8v6obmYH9GpUN8lkd319mi3bpWRu5KVDcWeqz2aqTvqzfMK8Yt
pocYziXZ6B1F2MlHashJWyUG3R5iIgHzeNERNq9Y6sR96gj6hjB6+0csvaMT6gWVEhS7tCfbiQ7P
WHs/4ux9oaPtzcGFSUHA/aFhf6QKUhzo9jiO27FPq3UR2QoPBbvHqRef1prcUQZR32WYmE8LmOaO
5CbgRXKwME2mXHwqNOxKBnvh7Ydqqj9aZRtfImbMP+PHoIMo4busa/T0h5xt09zYrbwpihnDJJth
Rov8vFnXMBJZNNZkqS0zymY3q2ginrgNbiavqfdN2OrQajcihy6c5KpyigypqePVKy8e8heTlPYj
QUT2sccOdgP7Lvybt6GFmYKQ7iv8XCtZUSGojCC0xr4POaWPY1sAOOSM5Mk5CruPvqueTWTdGwVQ
tSGmcC5WvAHJkW7Qwaouwp1gHRGqcFUIKCVZ7PlfOCPtPTYPOBF7zGKsjac4dzobUvqmC5t7D/Xz
dQMj6GveF+GGtPX5EWfF4hAuhAyvDcMM0lVtLCi0a6O7maupvMarlRa1r9I0oXPRLSghemi3wupB
RDT5oxGUxzJIok99Q6wKXLAw/5C5tb1Gkl3vFQVOX/msQxm6JHy5mXmHwnJYzz3tyK4qXeaDPohJ
eFnXfkp30tc3pC4Hu06Y+TfilmeMKzsavxj7T4WL3aoM+2fM0l1S6cdxjSEv/gQ5s8nKtZ+Q23zy
8tZbl1nEqD5QtmyzTcN8Ncopw5q4HsTtSJh0xMdmnhjm9rXo+u+p+M6pCG9C4Pn074/F62/j//lS
tdlvI5XXH/p5MGJGhb4BXQ/cdgmbTnLE/RypyOAvAgjQvNhUsjAGf7Gwcr2/tAgDlphAQsNolDPz
XxEl5l+Y/WhqM/odD4mN959MWvj036o/7YMEARy2n+kFsKDOiJWWEg3yuqiC56izM7Iy8m6cdqyv
0Y6/pwg6n+noz4JpT0mnR7DWeRICfknkvmPZfJTOiIpNzZhWDrA0f5i6A0+/J7s4ryP5PMzw4UXg
h09BeU6wag3HxhrO5POQilG1mjWMo3QiZADnD+dY9liObEmGsu5H7fv3yzr4h/r9d8Yqai5P0KsL
GC88Pcqfs+kplsMdds7MB5a2718oKHDHRBrsX/2It/jhLh3a5ntf+R9uscd60XRFvdbOS2cIzmk7
+hLgvrCm2wxO4YsidJWjPGmJtzDxRH/7a/7xgcyIKeFYRDBSCfI+q6tS05hgkbXBAUNMbKb1HGGO
ewyyfcf4G5uYnz56/5YEa/1xX7F0QjIExx95UmD7um/6pZCbO4vhcTipAydhk60Gjm/7ZoFaCO4A
v4JDZEisaz8vcU2cM+sDiHr5WNa1HNexyBYioWUnP/Szbesqxxsw9q3j7sqagunzbPvvrAII/+cv
mFZX2Lz7+IQEvOxn11vSfUdp0Q8H6tPIvTcKyp7LLspJkkByxFCiiazxwqpiPC1WuDjinotq4QOe
jfhNmgxxLpIOw2ZQAhxgna4Vq1jkrKUutGE0L751PSVxEV8oKDkF0loMugukNMW6ybzFogLoGI8a
cF5JMrQX/3/YO48lu5Es2/7LmyMNwqEGbwJcHVozOIExMhjQ0gGH+Pq3EJlVLxlkM6y6pz3INMsq
8uJeCMfxc/Zee9esuEetcwEZvRNaGw2mqrHGaURYhYo1cri2XzxlNfPG6RaC67y8NbOzzrKna4dV
wtmkHlz7Q6Yr7SkrqBZu287suOUigDj0WOSsUWKaS2IQz+07E702MkaziQ6gr8TNVM3jOQASsL80
0IFp+YImzftCQDnAczopOV1r9OCv/bwlOmCK2uZ5WIm7S6fDqlY52plJqebZKy11rUtJV8RvV2oB
7XV4oUYHQXyFhNZdAb+cYrN5tpIeZDFDtHu7HzxidVL7G6n0Jq/52Z+enbpntuzgwpecWYCmg0AK
B46HrLyykBzQX0nRZpbnVFUefPgCy+2ltyjO28pSH3wu2gIi5XFsF/vbX7kysSSCgIGWtWMqC0LX
nzSqTqlAG/91ryZZzDA5sdJxuCBwF4krBE72uTY/1pxVI/eQ82AQa92cJyefCrGEa6y1Jco20/eG
bU9z7ilR5B8g4WVv3OcDtNy/ELmqgm1fS695xvbJw/+OiZ87UhKKEhwp4GDujClvNPDV0Gs7feby
W00N2ncg+XijnPeEPFM2z9OUMReJa3y6O/g5XCQ/MazjkMC0DcZmzdAZhV8E3gqjfj//Yurt0Bo8
sU1y190QtZvgpSa28PL9z/RRVIUl3GvWjSU5aPzWm8Tt1WYEobYDx8cNnKyPB6SSsTmQYB5FZ4aE
bxQqsjBQthGleYsO3ehA7lCHDgiVPT277FtHNuhhEIJOd/S69I7kgxpM1K7ImF2SJspfqIrU0I+j
AX9qCmC+VMlJyj7V9rM+kGwBMmOObpumsosgITCC7IAEetS5ufgz4xGTVMRZa1U4ZnJJr0c6beOT
5PQne1mxj5Em/clgoXcaaB7MxhooVaDZikiPWN43VpRsp3RGbc7mcOczGWmTdjqyPRM7ikXr0vZq
+vlqPETY6s/6uJ7uHeZpYdJEiAhMbSZkmtxV6SbGF6mb7aYhCj5gYGRcaajCb0eiCeKgp5n6tRe5
j4HPkqMVxn46nSlXUwfhMVsJBp2uc6DXy6XXDfErBETQsGXqnpALOpcgG3zyvhcxnxsVIc+Yrtl7
BgvxmfuqWfpXP03YTkqNwOUNN7fPCLwn+twXSvoBrZ3o0UJ8W23gaT/0SUzKYteiN3Wzywz0oji0
o8WSbbgWN91fNOb3pIDE4D8C1uXpdhUeTltk0Ul6cDQybMYFtDlbjObZxlf0WM4JAz0kDaUd2IqQ
oGVKosdVK3HZCEDC5LxObOHy8RsbxfgxY6d/VtZmzgRcz56ybuHB8leGPIE8wHrxrh29xtfZqmCZ
3PAare8dG4dyygadjFER7wyr9Gx604vuPy2yMb6WnaYtxyURg3fEaUSzPTQaOe2sjvzfkwMr+2WJ
le1suyo/FX4TncNkj6+ZRyTH2PPvkSq3j0XffZvLaV39U+NRljSRM2bFlxN0aSewGyM9+XVjfh20
aBhD3NBMnv3RvTMdUkng4I1HGwwCmedjawBZNtwzEdWdt/Mrs7qaBmjqu4UWcpl4zQb/NN1tRSzK
Rsxm67JVFzaxKFZUXZJ6KV4Kw+LPN7yxugfY92b0AkA97YDuNlG9W7wadYcZ5wOdcJlr57SKB05d
GTU0NOz4y+x69SEF3XflJpBQM37S3jUadCKzGclnSEfUIg0WgXNrZJiTG4rL2kL93KbgO1gsRBF3
l50n5+NsZd6lthK+O8AnJYYpR77qRebTIoELBFsDOlZAlgzRLTGeIEge6600xBUgNKwFl39lCbSO
yZqe+XyOwgW7BzTmn8uRSxMWxZonUr5jxl0Pu3HK8DoOkrziFpwswPUOGOcSql7Oeo9s44CFg3VQ
2atbgUa1d+43hRZm3qotzXiZlCF9LgiNFod37JHMJ/BNHaN0DowJUXxb5owF/30JdOEhdFtEIvwK
1ARFct2PlVcFQzOK83EY9D2RuASgALKSr5UFjzTAfMQdgcPO/vauBZSpzTpd2ink9pUvkTBSwtVz
Sme2KPu/vpZR2Uzh2ySjkog0jdeXu7LKyYMiGGEm86xX1L7vsVUGWcbziVAXp5KMnUsxXRjoRK0Q
wXr9PJptk9C0UXzrtGz4raNaoXMV6Fb3FqVNwRCNEFMysQlwiNu8CEZPV64L0Uo4pyGXhIqj6prv
IpjYz05isLDOnZadM4SbINcXQyZ5ZRjIql0GGqybhXMukBVJ1kXXuCtqTT81Q6K99V3r7+lv+ROg
GaY0oI/giZvTyG3hFR1v8pYI3nsLzFcTxN2EbaVz17SAeErXM9oiaAhI4OC1PjQeOoqyY6m6i9Yr
CneTy4TFiowOyWXUjJZdQ2+C0CIFieF7ui3Y2usrkkzYgvNEaXnnWIgx74gpL5wGmE0SJ95tkXu+
w6uq8RemO15M3tEOQosWGw+ZR7Uc76exZ2xnUG6g67C3qS4iBFVFmeJSQXU2OoQzl5pPDeKi2jjh
oUgurbJXgKuTecs/7WbCNXYqsqW54PK3t7XHypIDrfgyaX560vqYoBK5pknNXnmI0foEM3PgHfgZ
m9/ROhsyVEHluf6ZmJHHt6V1E3ss6VYXDzscfsamW4wSngrethp1exD3hXELJxXmGGVIF2SKgbaR
U5EAGsrfiOayd56qo4O/1GUa9C0WVJ7AMWRVeKu69k0r5it/EuOR+5rCYGj1K79v9Cu7nNVG6WXo
yLk8TIPdbqmNo7uJfsYu4yW6yeCfbichroTeiwu0RNUNV5v3cjUVJ9585V6UOUpozeoRYzvb2C8u
hlzIwOJUXelI6ojZcobnrjaty1qhLAxpcFJATu2+8Itq46hrqzRuqfyqrYl57c12IvtkWYzy0qAE
HadXMCdGEXnEMizf7dbhgoiBR3iH52tMNuWgk85FRaCakNRu2rwzCg9WkERnheB9xWpIB/BsaE3G
zrgRmwtJ/kUTEIoDst7puCMXhQYriPCDyes5HzMYJJTdm99v29Zdx/+3DKysERoR+GRoLBi0ID5u
+xmBZj5vvObQvHP2KWOJT+7Wwvf3x/lp98OB8LvSy2DbL9i4/bhb8yN41FndI2isHArbgZHPPZE5
ZAeICU69I9aty/ty+Pvj/rT1X3/giuQld3kla3zYdbElL6yMVunhPR+o13ABl3Iqph35zaxfdVnN
t46TrEpOtVa5vz/6h2HDenaxHrMr5gHnS3x0vM8yo3tiOPWBBHI2IIxRzXtvXXWZeLPa9zER94GO
f/r5PREINAGL+/tX+N+O3ScdO3zPq7ftv+7Y7QoUNq8/DrL++jv/0kDrf/ARXDUYGhC56N38u2Hn
uX/QbHZWZfLq41xbb/+WQhtMshii+RYfpmNB4477u2FHBrG9Og8YZuF7Msk9/U8adh/vbFQ5wNQh
StnsnXmw+LH/7H+sTujFQ/91oIGBg6zIV8Uau0D/XAyrHNm1GUrDHUNGjojhs3XjQ7sQjTlGI+8d
MILJ/Sd+RdvGi6+Wqd+PA+GG7swqa6RmsZndtDz847L8ooH2y0MxttPp3q3O7w8NtM4CR2XgxdoL
g7K/MI0xsGTSbBkXtp+shr86FKfSBwfCyP2n4eBisAuehegJL5kITwKft6Fpl4f95A6f2IA/LA3v
J5BeK0NPwEgWg88fL98qA8lh+/Z7n7QiEA3mTdUNztuE3CSGnhtirNaCNqIOaHRRf7IufVj1/z44
/d71LjYoUH88eM/+KLKavt8jXSNVM5uglxmi/ST19eezCTca0wg0F3Y4+PZ/PIqE+SxVGw37zkdS
xb25mjDtqXXVNmtK6sbf3ycfXjH8KNukl7x6HE1uk48NNiaDppUY/bCPZwfUbt59dy3zjXdKGRhF
eQbk+O+19b/sQf58GhnV4trhNYpVAm/wjz8Q4H4GkLIe9hkcReRqPsgq3a+3v/9d62n6xyv6/XeZ
9K1x9BFYgR3jx6OQq2asIcUD0kw1U8Jo5/E6vjIQ/kw6W97fH+1XZ/GfR/tw0Wikxy0412HvKbwG
ESaCWFHTNVmOMIlZb4AQ5OX3h/wQoW2//0JmAY7NgAPPyMelbE5yB7cEj52ROBR1tSgeQQFiBasX
j/YuuTJDe+syKiSVSMhXB23lqbGtwxB39V4BEN6iUxmDbnSbP6cJhOhMxzgwkRPeLd2MZTSJcSS0
yycL04cYhPfvvVJzMLStAI+f7jhPxuwpex4j2naCOEzYyW4wTbbaIijXmQcbjFuBw28szt7WLCbx
Fd03bTV0bpcoDOjFNLF/hZgg/uRZsH9xazIVgjLEE8605aMVlIA4etx20e9XMqEZQa5LAWaHref0
4Gdi+TClFvTe0fGLDdiI6jRVWQeFoYQFUE49nRdKXErmDOFhpQeW0USbCDxdADBwPosHs8P3tWjH
Be7MplUov0GkgTvuaSsO7Ogfe+VFENjTFlGi5u4womOftjpvS7v+1OcdOFytICEssv1gKuyzROQP
A6LMy1wQizuDydl11pBuRq2/qn13ObQp2gGyEi304kV0riez/qR1rdpnFblmkT2/5bN123t9jjQ7
zg89G4ErPrna/f5u/fkBYURHYcBTTz3502RlkrE92ON60WVyqeX45VNPPxrpdD8sUbMdhtL4jx9J
jggcgzkSCWo/uQT9blKev+T9vouiIyLCLQP8P/1KnHdWRfvFd778/hf+vG6jkWG1weu3zlY+OsUJ
r1Co+YZ+D0EYjzvi/mNcj2iEzW7+5IX7823qwZlzTJ04X3AuH8vzeLBxegL02vuess9qrTWO9Uhq
1O9/0C+PQhFOmbIS9j4Ow0oyHsp+5ARqABVoYbm+dkAe4F3//jAfvKXresCvYZvDUAqNLq+jH1dq
tvSL4WC0xY5i1JuamLmdMxHr6kio1QJ5CSUFN77OAOjUeU+dGe9rEog/W5asn14Y6ziYeRx6KbBH
H522KLvFkipX7sWE8pmuWrGLxqzfibFPvdASizga1eRvO73+XtSje5v32bgHPqAuymWxTnZefwZk
MH/5nVwkXGRJErzzseKIBSDXiP7zvoqH6ojFfuvrSEeXqm8vI9kw+3CxHBQ2j3KBh+5qaNJ5dTWb
TAyqeuNWxffCmNRlTirysoxfh0wzMd/1zd1cDSmdxNQ+gBUYT9VcXGp6/1lx8esfgJPCgnBIqPp7
AtQ/xo3ozP1y9kZOajLfxp3b7IZRxA9EdvPSb5F8463Qw9J1et5YXXkCU/PNS917BnX+qqiMyCvp
1DbRa/+mhlANUGf5vqB8OpGs6e/GJp43Y55pvCv6YtelbfPJK+GDAfuvu3O1Uv7rF3y4O8e+4AvX
MwmPxC+e1hi2U4/Ke0MXfNOnHYv84Mxgm/SjVc8qXG1nnzyH1i/vArAP7MfhPzAU//EBIcpQgD0f
5D7TEkT4Aw20F8qqa1fIKgA481oXanqiVZH8Cb+2HxR0+9pMNrlFYLyK5Q4UJgEbjnCDMTXGknbY
AH6bA+4nlDwhXVvj+1wZBkule+da+daG/L1xNP+JiQoeNWXr5xqysMNS199cpePY4UCxeJfrkan9
yTn/uXTz2PcjM6RCcMgl+HDKQUC6OWGtct9mxVMVYQLNio22MFqoF9v6pE78xbJNBwcdL3U9H/zR
pi2LHEE4i86+ias3P/UInjRURn/lP9VTrOscR6KzwUR2Net/qBHbKB4aN7K5k7r4PgcWyvh3Tdpm
3MicYs4LxkmO5p1g338GnPjF29dBygGu0eLFROH94x3UE11mRlhBwbzPz1HvXU9ue0u79K1w+xe2
vM4nL6iPqui/fqvNDNWAuYWU48Ml9JUmp5RYmz3b8Op2sKh75sjazFVC+ppavutRec8sZNrEc0Nx
QwoKg8m42+Cl+OTp+eXNhJKFNwugDf3jazkdemUniueXgVS/0RvXCQi9hyqT1jFc/88QsL94aTqo
H7nMBntvNvk/nmkHT2ZcDhMXee6mfdwYUbgMXvLJHvGX5xc2sOBO4vSi5v/xMJk04toQjdyzR+5C
T03JRlUZLI7I044jhMEwxiMD/Ilk6JHQ0pBuQLGdlHa2LLTYf/8G/3lTDrWPXSGbcvELXOM4D/aS
yJwvg/V5m8RuvJPdcjErMNcxmGJMD2W1Zz5tYiYf9E8e4A/I1vcVmnXR4WSvloafQHp9rCLTYlK9
nw2RvJDlp9nB2MX9FSNZu2QMUDtwHwc+AL/Umo+NaKuwcYw2OeoGQujzcMRIdaESi3a/SQ6MEdox
seu/P0u/WGjoZ2IQ4NGnzvnY1Uw0D9geiME9qOJuN4hFbYUkE4ZaPv3klPziUKBlhAv9gzbcT2DW
NDNk03ZuizU2Kt8EgU43S5WU+KYd/b/xs1bl0gqM5Fn+aVVr1ml244l2b5tpd+PTzd3VM7mpBGXQ
Rfx3o/EXHa1fLGIcibYIJSIAnY+dCpOswKweOFJqYfiN+qq5Q0ptbnm7kcAzlQIfZzJ/snz88lSy
vxYOUkaGQR+eZ+D6VU+IVLufTYNIaRt/UJqV5qbTgX/9/vf5q8j/Q8+CZYPOKIgx17NYsX58qr1c
1EMMP3+PDBqBEzl6fYcSXYwLETNRhRuwk+YGFFaP6sFSo7Zj5zhM22VyrfKG4ToPV2rRYzxGci4e
zUYxYGR27pE3UhQO46SoTb7VKIgvciw6cgdnFRGLxJsPyY2fZIWuU3seGll7NHZIDCzSBYkG2Kcz
GvRtzQQNxleeGPfOYDI4LMQEhi8zysnZWn6TmF/80UhJ18tolsRBww4mOZsSCLKbLs275EEWtTEf
C8BZ9j5JjVJsNb0xTuUyTdpeDrmSl3aJf+tC9MMc3TjSKKrVz6WNu3LsUCQEg/DzalPlSsS47irb
3WBerCGLY1i8U5rv4GeqtPqAggBe1ByjrUJtkz4iILREMOGUz45uTBpA6A01ec+MFOd4WzZz1Z1n
iu0kuiq/GZHAyxG2xKTsedrUao70s1IjYoa+A7nOm6a01+IqxTHxzZUR/RJArxOWL1F3dw1OS3fN
F87m6zFy1V2Viq4nlqH13Vu9Lr14S+B2PBwpYqdd601+uhNVDGNPNPGyhOh1/H3V8YraFtHa/tOJ
NSafT9reQ5a0WOiKsib/WyQKY2zT2IfSG27o8+4GZTdPUWMWXwrN02/7yhmDCHMDEqGs2FqtfzXA
DsKIupsSt7qNSNMEPBBvUfale3gG4wYrVrmLB3WyCKAKzUZ+y3JHBPZgIg7PJgvynPUqLG3cqmpe
zb+du3fkqG99kTp7wdgyoGIGZEo28JkUzfTi9ihdBHgOhn/q29I69kFZq/p/mgNm74+IeLcIvtpr
2y+7raFX6XVukfI96Klx5pVFcmGNXA92C+AvUJFNi2Xvbc24SeGnBlAOomPkizycsnygqJBuWPCW
2EjpLjfkSh/bXsBLJh+Sf+VXOd2laRTdKZ8mc4PMqN1OZDsEWRKpMHfz8my0kjUe0buOPHFbagmc
gNFLdkR2LeGs9cMmglWHXd7Rb6O4aL4SgqafV4mLdBP51GbS++7N0dqKEaZqNh4N671b1/aRAAls
HFU0HS09NY8SsceWJsXJNKYdSgQD38L8pdSHliTK6ODa4i4d5i/2FFXQ830adUP0pXS0mKzavPSO
anAxwmpttAFtfJ/7XnSShLVtnLj2tnomsHqjpQsIv1k2CfuG27TT1HULhvxWDhPvRUue93Pkro5w
rAda9V1icT14Vp8eoD2Vh6r01JuQGC/X0HU6XPAa+mUm5aWtFoutual3MZlZqd+TvOMBxTS5eZ6Q
T1rTxm3ZR/AyZZHI4mF8bjj3ly0sNdojEb6h3DjqoJS3Wt0TEmQsHryVut5OPBBbIlTsWZ4jKYlH
+QwmxZUtRvVIjPlmkWb3DEZ2p2cM2gMNM3Kzh+ZS/0mSR94crJz87E2JnVgFc2243rkGMgG+C4Fu
EMJmZWsn2rO6pEnbpoeu40wF5LYUUFFLRa53Nl2bYFLvo7LK0+OY4YOx/bSFA2cCfUEutJAiRTMu
SaX+4ugR9ST93WZLxHhx1vCS/bMHp+ZsC7yGYTbaqXVOgjzOSpVHbz7N/SGkCmC035C9uCFRfXpg
zlS+dU23AkdKaXytJrfbsEWzr9AgNc8QUlCKJXLe91Qs994ssmcl+ZxZK6Ytysv2tGBmDlOiQY6m
sOQTXTjGIJlMll2vBu4ESDvtlyT22j/bRuQ7gs/aL25rpoesi/riSNZJvktnXT7Z5HuzP6zHccPs
viRsclltooWp2WBk4P7EjmOHGQXXkQArMECr1ZFdqd/tcvZN5aFsUI0GfRqrR5Lt4mXr2anhBX48
RimSFNH6Yclo8NiQxbjeg9p4ismUI18uKbDwdoMJxaBvtMfKh6oZuiQ6JmekbfFVnVyhQZqG8SKO
ovgq9dA31iQ2XtS9552LBE16Y4EiFHrq3KnetJeASoSguiZJrrJRNl9p3ZlbGmf2VYxUwNlWdbns
Fli74Bgmgf0X1OtVUTTKDRsbHAsPUctDxdWlCd+ecmKIEWYlzUsHzf9GLDj5Zcr5TmF97+Eqznsv
4aRqOK3ONG7Nm8bumhfUhlVHKu7SKISXGRoqKr6DPZV8rIaCyOhEe2qI8z1foFO89HPTfQGHaG4X
123/hHParRnUAAUAApXRKaYbsR/8Xr76o7SvBKlVqIBrP76aUuB41Lt4l14XdDj43xtzJPorwDAQ
oUTktdxsIMjFIVwiAE9ovRDnecNAgCURdMZ9Y8z2VWrX0UPjJDEarKH+6sQO2NchgYxjaktkBGB4
5as9WOY27r32NHd6tIm1QcEM4sdjcJwePGgEX6s4Sg9Ww99udC2+GvzWISTXs6nAK9QOV8Jqi2MH
2RJ9kE8TZ4OfLDolZc8fiJTvBXE8QpJEnFMPwcJzThurkk/zTNPac5V8BSZoh1E0F0ej69e7fMDK
w8zFtO9S8LyPou4HN4S00Z4K7NW3Xt+BjQJfeKcRClUEBBQlV7NTVvjbRNV9KdpluvYcOTzqQFJu
0/Vym13kndsZpKFWKA6UwxwgJRu5B0VGciUkZw3R0Hyto3p905c63WvTyqiiaR/dmmUmjq2eVOeO
NfKJ9ZLfUrJPD1CC5esyKqGdUGXKZAtCcX5zoVZVIXwa1EH0WyQp3iReVqGj1fjtRbaU6EA1J7ol
/YC7uxlkOx9LpUBAJwj5rhet7Vh6HcGdxpqVwBPKagNIxlJfa1ZGE1cRrUcrVXqJQkBTY/P2Zf9W
E5ZjM7sAOtyWIxqjOjMeRbyKmEdpfHdURuAfj157w2qxvNVm1nShY1YgS7rMHr6b3rCAIlYu937T
cFoc3uRyr4+50QUrbP1+AdB36/c6q5nrqO9T47U3hAbS+G/N5rJXMyLpLGpvjN6LryKnTfc9UR+Q
3DzryDqGwBFCAJ4TTHpPwMNWKpPmSdb4OifagWBcTh561wv2xNGuQRnIIoZviL5pbw0MhC3v6yK9
/jIqm3ivigIVL2SNY8tr89zqRI4LzY3Ta3C1az6ekA9do6IAxsMbAmL+J9k0zSZSjfVik7y+Ew3i
10ZA1DGtqcK8aDl7g/MVMNEkLQ78HMlOVjnfGiW+EYoQkpNxbj6aRSzCQqvv4JFcKPTozCL1lL1M
123Gwc8uW/o/+pAo4AZNx2Fz50ofS+MycUvWDWthvK6n2sXkaM0VnNnozsHHcPSndEAXQ0A4gdUM
G1tMJ0c77U9qngvUfYO60OOxO69id0UkVHNAqU8JiBYb+Xn8zcd9dySlc7rNa2W9KryDYBsgo8we
/7Jku60cg5DdXpwhZRdP1Ns6QKGpfvHHdc5UY/iks3xsoVQxLUsoSBWxDE/QFOJbvUrGnYuWyKmL
duNjRI+DtK0P3rh8o/9XPuelu7i8czhJJjJhFnp2OKGLrz4JMQzIY67pVqAiTb/KS9Hs5DAw+DKG
ZkOFOl4LwmIxuGfybmg1h6XOj28HyUEGO3KvBx1uBY3pOWBTKr75BAs8OrIvDmnqPk6ZXu5plybU
gZRyQZnOdVCjP7xICXYOa8M8RtZivCA/G3d4Nwi6NI1lQ/qqtRkVD6Mk1iwYc1qF8Tw7ZxQX4ikT
9r6yp3rH48QCXKNyD2IHxaWPIfFNkX75NCGwvvRLUos2cSnum2SCekINuyON2j4rI1k8Grbr3syK
q2Tj52h3LnUhWtYu3sKkar4vjJrMEFZXetlm3AZk88So5KcKHlPToI4XJWrQqcm6kAFCQHaDSbCZ
Q0Ev4uwbbt38FI/VAapJkQW20M7rOZtuFh2qaaqVOx7FXWot2WrwRt8ZucNlKezogTA0ygyhdpgS
dGyhXp/eejqkkry0vDM5p6xewOETuwBMYnX2FZGdNdL70TcYWhTLcZ5rdeHYUH+o0bScB86pTk08
ZVdFZiVoIpF+8dyRPJKR/LbaI5ihqQti4bMvJVbAvW3QgKe1hii5XRpaGkOq4XSJrPZ8ppnNrs5V
Kb6mDlCUT5zare2KU5e50yFSRMt7Mr8goa0+k9XosurXyAoZ8ARE1fXn9H2JaZXZwUD9+cVnZso+
51tHeHhYJvYSto2jQuIsEy9Qqje+TJAfjrXpvhiL851U9fYrFWvxtZBlzaIltQcUyNqOGL54S25I
eTM7VCzFDIImED4skHgiup5yaDoQOKSQm1r1KDbK1SU8H0KVeccIp77SxlXjXM1ufUX7pibZystw
CA1FwSIEAz77WpZZdWO2XnnjpPSRCSpmASXkoH8tpKm/VOjlX9sIQFJoanxgiwrgZJMiewcbxRu/
dFQ8XLeUTU6JO4q3hOZYx6JBir34U/PM25Le2YIZaKDpz/9VR6vmucrZmeZlIk7x6r0p87p/lYOk
iSDnoXzLccjAf1n66Cu53cZLTmQZkWlinq4lSKqvZo55OxRRqvlhs0TyVbMbMMgmKFl3u+R2dVe0
EwuDTKax3rlxD3Na+CMdjWFKuD0SYHiwDquivkucIbepMSEX24bN3/GbCU23m/m5vREVQdNBZc19
vlGSb7nNbORSmwoVm8smZuKgGepaeZYuds++Ua+UkYRjA+VoR/HKJy+aN9VHMdJ+3CTCn7U9vEpK
gJ4JKS6PqfTPs0SHTux0JUUr6bVcJW3hVRcW0xB9VZ2CYx6TajIFUWyXb+YwcNShtfAcjcKCxf1+
Mm2lxaCxGU+m4SJ1lGmusRB9zH6i3lu+TSoh/pw8pBfEqcdcX93Z6MeqfZGCO16VBSkbzHwCHGDQ
BboyW9xqu95eyBDo+vrOHlFUcAmZt4Zj1PL7iCClH9I1ep6dSVQMal+uqV4XvurVm3LojQaDSXjj
hQM/8T6flbmvYAU+Yal3b3LXb6MQi7Z+PyYNCe0TbfjoSgz86IOpdL4jVTnfOq0iLh7MyEpj/lfD
AOKa8OzS+4cnTV+Gs6g03JcsEqZ8Tdm9pAFf1j+fpZLf00xmAOeGrmWA4ZdptscSBOCgQHtNvcvl
XA4V/b/TSFbuSlHqqejsRDTZUXc6migds5WMxSW1wcvjLicxtSARG5AC8G/wDd6ArMpcCEO+SpSl
h+1aQhZuBWGrQBv4YGRgK9qi1k/MpLvDCLb+poy96RwtU/q4LMn4MJpC/dVW/18N6icaVHMF6P6j
dfoLFi9oa1mv/ePvVZ/28/H1//6fv//Wv1So/h8kJaAwXQd7MM11+rb/IvG6fyCrg6PCNM5iOfgH
T0X4f5DFg9SBIYKFQM1lTva3ClVY/xPbOGv12sv9hz6NmKGVuU6+FdZqY801+bHXayUoT3vWprNK
ZyMB/AAEjLYh9Ds6pL0xNdtcWH2NpEdRCE6aRbKL0/TW9wl1ArETsJSo/2d5Mc0R8eIB1PrliRtY
iEdCCax8Q+H+Entm/FBCzgzT2LGfFBpNWHJxf72Mvhbt0jqzQRAlmnsRsxURKOWJjN9rWZIfuj6r
zlzc3geCB26KrrdeNJT785nO4u0FSBf7c5X5onqw8mhwz+WygvWGwhmhmQlWwddsgaPA4zyF78uh
DwBvmeW4WXI544/QLcQL1vDM4zsmtHUpp2hKp2xrWqgXzboy2Xcxbg7yhM2qzrfEOqYP8OfZtiZj
tYRdminnKBwGNS7vXpJNBppqbp/szSl7LVp/Jos9TUOpw4LihW2a+8xM7+fcouzI3Cg78Eesi9kl
rG8DeCI99CSUA4hHTLjtDe0bHDrQFTqYsWMnXS0kb9fatox3J+oI8PhL4rb2dhGavDWIw7hQ70hR
tpzGcQDZVp/1ix89LqXn3jUrJ6zDNe1h8+0tDWdXYxdneLZkG7o4f7+osWMTiOM+hHPpcg4ahTlr
qk6OXxdnPVOtoBpKQsdMhyZ0kM/zeNYPfeyFWtwkWzd1llt4wSLV94z7ukNuOHnQd7iywLIc5mxc
qg0mLWh3IiJhzJuj6IDVyPzSLBYdn0Vqy71fuAXNsHhkHyfAJZM80LE0PsQ45V19S8ooL8stigig
+HtzyGgYHZPYJp23zArelN+A3HXrO6VYUToFLnYpQmxP4hLFBtYTiI5bMHLGMVXLrZdEDumkogjz
vIYGxNq8gjhbjKvOqpccaKMFxaJZNH1tc9wyKldhN3m8yjX3Pp9sjFvmEcrzhU3sYLDQl3PT+lK0
C64kO0fFQ68EkuSucnL5QK7UDSR4N+g4zC5Ggo2veX429HHZuW4a7SI13+GOk8e2S5Lt4rTZOXh1
/dhAJ9kxNjFPvlZR7kgDtLDGFAR7V3riVUcQBq6+M2w5y1EHk8QFKswHfza/Vj1Qu5awUXrLPS7h
PlOwTdy+P8GTyI4yHV86mmUneNrxWeu4AxKdUt920IZraiJ658NOULPludZuUmy2Ydxq4FxpFSXw
DJPv9kIXbyJ1xY9qwopaHU4BLDIv1IU3Yg2a43M2IhVN8xlATbbcUdsDxKxTejjY6EPRZcY13z47
y+xZ6zDN/D/2zmy5cSTN0k+ENLhjNxubC4LgJpGSqJAUihuYpIjAvsOxPf18UGZWZWRPZ8+Y9c2Y
zU11ZleESiRBX85/znf6+ogRRv2oc+Lrbgze1+HLdmhW5cqpSf5GS3+omuZYjtZjYwB1cZPbRYR7
r1U63NnlSwKfttI778SM5dp5ybFcmJa5+hyArAfXY8dMq82nrmn27jydU6lNG89S066l0jgYwqXb
RKH5vF51NyCguq0o8DCZSBeyHKGQ0ijymGjl2W0Eac3e5hrQWyyCCSOj9TqQFtO00RmzcUqW5gN3
6TIoaIP3HdqMeLZqmuX5POy9pNAAGcxTB7fNP+DxJpsGBMHJZrk8KSZWGCaN9EJJfXpQlJds+VaI
B/iCD0PaBZrLi4L4dZlcMyXcyGqWqdAhp5Z2GtQaaV4T2dinqu5jnw+Mu/xUe69OE3/VtW5AUJ1+
krgSh8jp1Gc/4IZivNm3tNA7qTkxgo5l/aE3gE5GC16oLHWuod0+jIzYdywT6OWAsRwfhaB/YV1R
W4meAI3B6IkISzX4TY91T+eD2ulVoy5MtOOrMdEI0076dWk16uLT4rWLMESnnrqbp4K5UBNvprTm
sF92184uWV04uIZKp5PQyAx+vcp8i83kgrWI3YHT35QJpoNp/yUvM3sniyV8pKnnXKNE+ZPo0yfA
pE8W4Wmuc8Nbt3hfiUQepYIeW3OF3xV5PnGUH3fdyF3KTveeTEPexca8QNRscG20H6U1W4EFMvug
9/JLHXI3IpdcAX+I8+HGakb9Egvjqrz6Nu/iZ5isjCLyJdC5bKCCrzKr942rA/FIBMNsXUtrzb13
O2PfAVa4Tnx0xaYeIgKW9uJ+y8JIfM0t1962hsNXTQNAKZ2B2q4hoMLt5Liy51reyJvWTt1NQwlS
Az66iv1szl1SEGo5xlV/6Ov0BB0p2/c5/L/I00BmDRrldhl1lKHnrMQNr+BKpMwPlGYsuH2luRco
suZDXCBoLk7bnHNuuP6Mah3UqYW/gUO2P0p1OyUNe8KYPwlzOJRhxZl9YWNNPS+Qbf+I5eWC+bf4
GKby4Lnz19TJ8gCUlG9PWZX5puUkN8NsoJ0WYoclxpV+ZFkLmGQzHzagSmvE/1jcWIkFbUtDQelU
ZLyGlaohBwiq7rWWGTx8C1amoTDKe/r0QLtXbWz7PftanaAwzJWVboUQ0G9VrW4lKQ0/kbIGP6wj
8xraU6yN6/Y8RtvK9oj8QxnWHfmswYi+06N6mIha5ybqxkzt2LVMNffoddlymgbjyZz0+l1ruTYd
mNcocoQOYy0qssTYbkwTQx4JvVwGkK4/CqZfInYSv+fCf+2s8n6kvAzOh/awRuHvsil56VoDa8Zk
Az5e7Be3M/MvU5KdpCb6gKrlYSvLvPnG8moeRjGHb+ki2oCUWssIRZNBWg3xHjhcsnHdmmtaZvJi
u4FWy6gL0Ly1czSM2XPt9eMGcrL701ZWxPy6llxXjPytcp350RlRsTLlvhoZ1vDCLZxnx1mSrRba
ui+dOP1SRnjLpxE7l+cwRKFepyLIun6J+MDSjTEZGUNluKupx68XtV0RFOl3UuTvs65R3+SVwwsZ
k4A25fiS69yR54Et20lrUfhu0qK7LXVrbmq9zW+6ZakO6L8mZ4QyOguZoxqRr9EsZ7Vte9XVLSQM
benG6oHyJPewOHbzoi3eoQKq8AVbl7kT6G6Jjxs7uS3B+TSZ+8HqDE6ZCuatakP1hGflxi4Nb197
2KVB0iVBWNtsEAh2257CKT8mNsNMtUrlpYT371fSam5xuhBF7rv5tjBBIY+VQP+Om48c35GvJkAV
93U9iEcWyG4KDGXkLkTuMc73zNu7nQlkj82r08pX7M3GTWTP1o7KmORZH1uDDLWbozHQXm88FrEh
3svcst/NpIwRn/oIknfcbDSRc2BQvOdybStb8DpzAB5Ojlq0TaL0VWi4C7mo0AU9klZixEF6oODk
gQUzQXzkOi+KMb5p1ejsqA6IHj0iuC3I55xhWTk8t95ytMFmVKFt75vaWbZFX0+BCiP7GJYVCcmJ
OACb5J5P7WSljLu9hNFzXlUQSkz1bWACzv2W4UhZ48KzcpzKbdiw/2XVITaBWc9hTVoF2vjB6KW5
idt0OJX6GIStcUnj1HhKyCLt8xpeMLgckph9XDAt9x7nJd7lQ9Ne23gw97p4V3nMgSkNkVmK8Inh
FXH2Rm5DzTS2doyK3lktiOMUm4Y9l4HT4Cotee4QyrsN5knhVzR4EHceti6kSZaTxNpQPj2AEoZR
tGTxN+o5QAs03k53eYsLr36aKgoLyQEB20sY4KOC0ZfpFluuKuiIvcYILHIQubjDH6vKvHpjYe4p
JvjIS/VU1Qy9NHt56ItVXOuteTeNRATaut+i8dP9yxjvrDGq37ULvSE5RhRwKUXxNPUduoFEZJ1m
zVyLMrWNUeV+Gls080gqpW6zYnmCsD7tQJ17foJyBjpabAXTato4eMqJvCOlYxq2Jzd8ckR+28TK
vLQohL5qyp8cfjvaSbpApAtKqoZnDQH2boo7LAm5Kp5aM00w4qiIvo7SC0yTww5aoMVIP83PWcTi
Mo94Ojzdai62G77rXRtBg57sfQyT/qGZCbR7nS18lB9OPaL27vQ6vZTTrC5Sh7dYNSNyFI1zsanP
F6LPJ024ur/YeFCcYRg22JnGW8Yv3yvuG7nQXqW7vEW1vXdEpyiPYBsG/bMbEYBDF6bkomn7PP6p
uY3aCBv3BJ7/+tBk7X2TGDflFLM8xo3rE/7Wd3XN9XaQrbE3+mEvKwDVqP03a4qHc4J+0jP3yQKX
sTGS5W1y1EeoonecPTw/lfGg+rPDOLMaFopXpzL6xlx2oC8jP/YJTpvIcG4Xz/1KJHTbel61RzwD
vhSRNApDCfmp1MWtadYP6cjpjLpP3e8ZiYNbcCP9koXVyPFMu1dg4Fy00GlhS0hDXi47QYNtp453
s+t2x5Yn+Nvcxj+MDNqmEY4zM3nAX5vRzIkNxVbxmkPpqIIEU9SFLQsHzVQZOQe8qnW2Mm7Lh7GX
/WHQpsaHWpntU1AIkLBlq8d+lUF1kVivsLYMFpecunkalZsfh4FBH6fq7Og5cYk9p4SSMy/Rzagr
e0dh15cZoinDX+8OHlJ6Xyaa+GklnbpZ4sQ+1YYLRiufs5OqoBtb+Ga+0G9YbYlkv3GHT89ZaXLB
j3QYYtHgD10V3Rq40XwlpHUm/GcGDFUnKhMnKmwHbkuDY2q7Hv8bjjDYQkZZ7ofSMFf+CJeqBmE3
6fpoi7ahIdrqdxFwGEDYqQFaNQ/vbFhbB+qi391CeZtCOm9OlPOOcag9lyovD206H612WMi1DRdR
VBwruthhL/a+0QmcbBvXMbYp4+GNVgPFNzlXrgkCDtze6Cu+OxH+TB5X+m9MGlVRBqRfMfXaxQA1
jpwbweGVKfCTYtixXFkBq/nMR2+VAUUAqO71HZcp90rUwtxzFUZxMSYMG5nncZI29ezMVs0uhC+s
vsydd1N2JRXLWWpuZehYG5UB3Ry4fjB9am6cuaOsLsqTQ5eZwm/bGitL3+k3TG56SnGMn82izrOH
aL/eLfBJXASrezAtUXGftnyM1DeBb8lkIPJ89LVRoyQJ4BBOBFe7Gc30PpGFRDMtzpHtPFcutnvO
13ikah7/bpqoiNX3FO4NKxyFu4wVzzuVJfwoV8lNkvQ/lqp+AAB2nmssXi2NGEtkBKgM3LPw5fqF
VpSbsY95eTlyjdH5OvMu+CF6eIirvEXrhzhlTPNp5JvqqxXfoCsKEIEitFsOgO+Dk4KWt464TO+n
vqJcpJvllivkDUv0Mz4aeMG4ILlq8SQLmqT6oWOwKRL9sggl94whkVEWNl2zNxC7Bf019GykKlgG
O/ObhqEpF52lfGlMDdlkHEd4s7n4wtp5lTMRE57tPgB/zM3LHf2o5TrYozQvC2kMFIGtCJPxFGOG
Z5ZWvpc9aZU00vggXWvfjE28tUlFPxGHvXcWr99OtZBbo9N3fWcxgmjb1PY5KGtbO3dmjEFO+qUI
4x+uaC7dIm8y134jvbur87deMLDs3Z8tE3OuuclMAnmBI1x42yYtfZHW1Ds3w88akjAad/YtbrQ4
aEwmN7BX/ExCGs4XF61kSb1oS6Gs2MQCawer1re0Su/bmAXa71RLITARakC4apAnjTN9vZmiHAze
wKV8aOaWP8ROXg9ZsfH0mhFxN5XtNu4JmTT2TV2Im1a3fDudCg5i0Gl2qDjRiS3L2mSLcBp26LlR
t1q1tHuzk7nHxJ55WpI34T2ZOR0iP9RhDNwMp5m4TZzI+y8aY3sqJNwOG0ZLTUPrGyJGarO5I8ws
H1Ilu9T0RMPsjPfIAqwEiQWt/1ZBGH3HQOpk/W0o6Bpo1e/+3f9uvX7/o1or5br/sf7gDw4XrHNx
/z9//dfu93+PflSr+v3LvwSfkveD+tHO1x8dLax/FsWtf/L/9L/8Qzj/r5R4xHE8yv8yaf8HJf7+
R1niJB7eyuRXMf73v/gnw9X8jYCyS3LJJSC5AhD+Jca7+m9MbIUgv7ySHXiK/4WEMOVv/L9sUkgS
8jgBRGIHf4jxBuRXYRFnEezyZC2JP/z5JvzhI+f9+0/z6EQFftXiTRc3OcMCoUvTEYIMwa9afF4Y
Hb14+gxksszmrVolMk7Jo3GRIZVhAZqEMPyiSNpiN/bM8jds3e0REJzQd0tD87cf5zrnuwZngbWN
QQdokLcjxZniox768G607fmmmIW+NRPIhxtUYc4xGIqpARMzzUmIhjU1poDScBLOHMZBT2NWa9N4
2WtCVs9tN7enGYbPRUCKCRxtWZ5CucqjJgO7oOU7mAZxVTSPUQay6aA3HtNmMenOG14wuwQWVnE5
rGwDS7BeY20mpoKlNy4PRISTH5ogHjsyQTxP/J2v1lylautBT7ql0CKk+cnpoAQ6MDLoVLIiGVTa
aN1D58xvBjpk7pIq7s/YhbS9CFN6NfSQQ3fVD1PgjmG2S50oHVZOdORP0wjjvEW64wzNRBSum74Z
cst4clveZiqXGWGD3tbX7jAqWVgWDpIrZiA93nkzMcVpXLzivtcMe9fbS/FAM151nyq3vUPGgIY5
6Fl5shxZwxZbQj8bYzDanqRnqXWLc+mISA9m3BAxsXwKd2HL6y8w9/pbVZlfOyvqH0XHrrx3qUnO
t5LgH4gh5WZ4spXxPOUZnndluHvMRCnDAIqLzmaVJdvZ0Ln1V7QuWLg2rquXPg3sTwjSikPqVjCS
CSHJGe6LFZjUjaQZTBhKplqr9boKsJLQOvUqVtgSs+TpbuhSy/fghGjYl3zrE9C0opqMFdrEth/C
UGP4b61Ip8yUL4Ak7W224p7mFfxUrggo8jkNGphVHEb4UHolejTlNL1S8qjf0d/ibMMVKLUOmTkI
uQFXaWivSq+24OIL+hBXHlVKB8pOrYwqbxw/ROhpu+oTYxWvRCsecgB8K+UKxjjjhJxRCQEp7OTE
hrZ2aT1UPG2+AJRVrcSsYmVnwbT8uhRc78gvaLsYxMEGLZ/fciVuRYowjlDQ+4Cya19NrJnHemV0
WXldn+eV2+W4HbsIcKqgFdPg5598r6HhufmEfk0r/wsvDBN6GIjb9BMPViO5BCSAp+u80sOGKKEp
i7xFMUfiyQ3zKdl1nhghjlliMeGPpb/TyMbf2WSzxjH5UcrMGh8taOQQzKyGPMQzxrMoDXQrTW7s
VnceeuYb8ctkLlAglEhzWmm8lU2KODTzvz8kFzQ5+eIBDNU3OTdHhhuhEa/Q/Uqzvk6eUabHkRQn
pUPVAucVrxIl9Pu2Qu56HJLEHB/7LEE7wiapgb3MDBrVXzO8Z0x6cGuXJOlii871uebssx06ObGy
qSSKXulzj9ZLqqD0hxquAkbXWM16MM00hMfQZqcVuDbOFFPmaem6AVizPosOMwONV1XRePzhZB5l
lYAkF0+hZqu+OtEmbtDNXYZZb/B/7DA7pmDZtHITc5wLv5SZsmdfb2Cr+LJviRMgq02/J5/+u/fg
c/LRVl31s/911/3cNP69Jf8/tFMLA6vcP+3Uh7fxLUn+OjD/46/8sUcLi5YR3dENqGZ/TsX/GJgL
W/8Na5XJWJ7cBH+E7fuPBlvJHr3mlDyijkQRST3+a48W7m+e7lkrWEb/LC4R/zd7NP23fx2Xm+Tf
XUb5HCtsnQQYePBft2gd4sbCtFo+dl29mnyXops3g+D39Jcc/01t4siOITl+1A4m+TjOtCv7xbwv
TW2u/TxxLT/vJiz2oOTGrYbc0SPIB9Y01K+drvNziFaQWdKGKuHmNNXZekHE6xRjD1dg0oNPi7bU
9Ok+9nDkf5q+KzlnV/bX5eAxyeEorakf5aLRdUJqy7yjyTK+m+DlQsLt+vHNi+r5zTHiOVmZdo7w
42hgUWhpE9s5MK1PXB3rd/a+9I0x7HyvUTK7xe41v3JNb32vjjLHN+al/zG0ESOuOqdtFJoQcykb
76wGZ6/C8vWkyNdk2788L/+b+N1n7PrfjoXPj2BNL/Kp6vTBcPT69SMoFtNMtZAow9Ia3tEyWEhr
OcGM9KoJucuQDWd/bpPefeXUkj5FyUtDMawsnyrJYY82PQcOhqOjt+BIXUIrvkjyWN/pcddeysbq
rvFMc7yVpOlZWT0paJfN5TnPQ3dPaRHsgM6o7ly3feop1jgA77xlyii/yFjundj7nja0cv7zi/Z+
DR3yok3dWR9gCEm6af6H5HRNuDIK9bp8ZFgevor104/oQfkqpAll29Hbo0qNlprlsQ/MuOQqXWj9
suuwY5wnNenvdSZ4GzxrnO6i0sxOY2VYj+HMP7ESyh+yrsRNBAL5Lla2uDXoZ7u33PA5MicJ5Ip4
VFaOg29nuX5IypEYrdZq+wzD8ZZC5j5Y9IJn2uj14UZfjO+lrW7HVopDr0LrMLvt6sFC8k2mOQsm
a5QBR78YW9trXnvpiRHJ+JHElB3mjBo/arYgsO8gV9teUPUak9auB7Xrk3G68qXMLs6g8WXqoG9k
xncdKxb+7pCj3DZLMZm5JknjJHQntU0SMjsVDry9vrTSlwlubqfEYTyVfEqbvkzSM5I6rk03ly8z
g6Qfbt4wwC1RV4nDU0Z6mBZH7EoqbQ64EJObvO/1c0je694txXC2Mk7bG0nPZBE08ZIekNdIQC9m
JK9a0k93XS94QyUut4QbLzDB9bupZctDwTH1xYy75t3DWYm813r+WvV6+edn529rFpQyV3o2PDu8
OR6fpbfGPf8Cv5AEk8MIZPQ17nXUZU+VHOXx9s4T3RCtozwf8xLPTlstH6SLyP31VA37wB7i7ykg
8Utty/DU9Hrz4jQmej6XjH3j1pwOSOI0HMaQlvkp2dCC2k4HAyMgn/1tFa5M0p7wDWfZKZihNl8n
vc3MjQO/HMK/Np8Z+CU+y9W8GzBDrQtqlZ3QDXsRWD2jrAS/MT9zGqZLm1XLw+djW6fEd5K1Vqlt
LHEr6ir8SfWi/tXViu7FYxjzUtJRcUm6hErtgjRUvDWMMnkv9WzfVC2KiJoYOsHMUGQF5yVzgsyN
3TtXb6r596PAf36t+9utjref6+RKdLCpvAM1tX61//L2j43otGhpSWG0Ndaqnkw2wNxGe0wBkZ9b
kUrdt5tO+5LOCYW5FgP6+oxVIJ72ro7EtDH4DiomyU14QhSp37LBJufpkUSJmOm34Ss5H14MzQHi
2CRK2/3z8/OJJvj3grs+P9Aa2F6FTWTOIbP16wsocUq1gjj9NbeXPphSMV2aOkLnt0P0vq5knQmb
kfVCrnDQkqFDYLs0o+uhbt2I0Q7Jo7To4nKu3hBlxa094vuOJfmIXZO74ZfcWeG8cRmhR/7z7/65
H//9d6cKajW+OXTa//13H4s2aRdztK6VskjDjF0X/uRpBv3aEih7FkuynNOpo0OYGrB9jxkca1NZ
2jDEk+FERDbxR0+2x9xafQFOo32Bj4uHfjR72oQbVd4tbpfcOpLXP3KZwozbjd3PgW2CjyhB6glH
ddSXxSXViQR9r0gPlqBEHDTzFJfZJIlV9USfXiShv4PmkrzowGQEIUi+Xd4ZEXpbPL2Sylv2aMl0
cpJEDJbSwRXRSzn9EFHHekW1mbZiX6QI4BR7O6PK3kl9HLrYKBtqpOv6mJtD+Fo6fNU5E0z3n189
7k/Rd0qyYxq28JndqzILT8vUymsusU9vi5SRpyeb+Lted8supVzslSdv+GHmxbqCrG8NJrYToMrl
bOqr89ekGOtKaTTRDFlkX/RaouybjZ18dYr0w6hwpTdRPB2zUXYoyYxBmIvJ23gau63l5NMlFQt7
yT8/CBwSeUp/eRI8w+TMwG2PQgiOg387NrBWF6rLhoZud9E7/kweZNp8rs35CDl4JpLuQ5XlBRAx
i3Ycxeo33IWMx4gtZUFUYDLTGmdLNXxOLCVH2p0LPcn8gXwAzalRuesbPIUbvkn6+4oCf2L579/l
aA4/FBWm2tYDRO8QocSoRR1bmZ+HsreCwtFnngOzNAg4GnmY73IRchvzlgJTUKRNW7oqnSPBwCcc
6CgTTowW5msy2RNl0x6As80EM5WuvhOFZInMQKfjRKwOk1ggHvGtZVJBvd1GXz9X/OT9CyV6B2aD
tBpPMlkCz5hfRF2XW6JYxobfJy42XcoXwou46zmpxEBHi6fzAdqk2LbDkJ0qzMiHhZmDtsEk1eyX
RsbVWU7YhfxaZfEz+0DyTK8yOJmlHg2XQEuRvnQu0exNnjV2RGeEs3qfDVYD3PV1/F3zHHHVhnE9
4BCtOOnuxFbVFRhguElGG4P+hgD8ZaHzcmG3cSVdcwhYdvjnsFd8DeYYPoNPeM401+LX8ksU9R3V
ACa7ziJS4z02QthUEaSv7EaDDsrxx5sfCLBUWrBEjf5e5BXrat8U5KhZ2XVfKxdxG1ljdpp5EIgD
UkB3wyyexmdKfIyvoloAc826Wh4Im4eMEvGrXlvOlgeK5jz0CLwLP6WduUfyaVrAsJRZiGuHNPWS
WRkDc6Auze3sBE8M5KPNSB1BQjaJUyZad7vtPcBaGwt5aksYJv/pOOO1rxqaVyyOrQDGiUz5ObPV
i+MU8b0sKMlhM/B4Z7x5efj8Iv3/m+1/oUFT/bQymf5zDfqY50lJrP+Xu+3vf+lPM7iDdxv8D7IO
rmskZX7en2Zw8Zu1YrVWwtqn4ZvV6Y+7LfozORCPJKqwHX6eyfnhT/3Z/s2zHQit6NPceXUs5H/T
m/9Jf8aN/usSCQcV4jF3aEClDhCbz0vIX04qiZ2YaS66+DQ1wsH3WFdUcqQEyurGwbFJNYkJQCH1
Huus4VS2EmNCXx9cC35SxxN5aEUBKs2tcvu0LI4ZBvlQLTT06fr0oIhXmHuROrP2kHlp+9KQKrJ8
soxR6tNZw2BnkN1wm4+Icps8hPSwUQViEwl5Zd96qe1U61edog6x9CZ9hSjiS852FgwrA9dHPAI9
0IU4lk1X41Cdzs6HmzMx7F2PvNqiU2sUY+/s/Nkl2r8V0WjKW08yE+yQNs8jdzDsuOrakTPfOR1o
rA1DBx2nii2SxzpN54cp1vtLG8niWqTE3AJnqigFpeI7sjbItxG2nrS+5lY9EMQcm4C9Yz5EgDpP
sm6TGxG7+ymR+DPiKql2VmkhQnUxQnM/ykxsJ/xuO7N35EvOrHSTGG3+KCRUExzK3yKGbXdWNXtb
uAfGvcLwcRwqVPtYyPvYXtg+S5uy9DmxN1NNrbhBVfzFKMerpWM6tPKc7HY9OfEHac16bzr4Jlom
DTeiKIhn2lNzHXAa8rbHSXQmQmVexnjdlbAaqFtcOA1ju0tYt8VPLO/ebgD2uessFr8INMKVKcqH
FYYVU0hCi7aG8cDu+A8iay+eyby3ZWLt17l1Gkaqnhx4Ao9p2xm4Qb3pxqB/4T7BJP9QZ/E7E9v4
zapsbPrRdJPrFl4ssnQbjm7mprVr7WGopuIxb5lSl1neXSTNGhyHsMCEXvbQ5mlP6UimcLok3VM2
LeGG2d50mSFKbGtgMYGw+E01gqFbfQijL4vrkISiSoEJZVpWHj82TentrGtxY8Rouazv33P+/F2E
aeOBwyIBMJAf3tWBmfGAi2zYcMbHM7qSUy4mzik/rQeuyMRT94umyqsueaIdW/W3MjPNm5mzYt0a
mNJ47M8Vg9nXoXVgMLErxScTWRTXT5ZzdqO4YNtk2bhXaRjttEbd2Iw/TrSKnYeha3DJ2iWhfER+
300n7WCU+cCOyjO4nfSZfFeo0eG99M+altOIiucdxsIudG7MgbFH15Rf5xHPRWy0dxo6h+BytvVy
8yoaPQ9Kt/7oasdBWqie55Xkx8HwW+G0+Y7wUz/7RSJvLHMkS7V+UvN3LWLYibZPlYzSX0y1xhRm
LzzU46CdRxdbaKjqaJXBX1kMuztZF9NO69oKCHpkHeemM5+JoIxwVJxuW4ScI8kj8LXSTg4k3A2Z
v1csxg29ZwVWMPARhBxPS5/c9kWPIa6HM1vSIB/ijjFXJ2fLkaWY0iIYxzrZUcUw+WaWdlc3NPIH
ekOiI1w/wB5LZhwhqk4PxZQv+7LPoOvUdbtfsCidzXY4za1BBIMmX1ItohsfuAM8KzFrB62ZcYua
Ii75glWdOeqP+EOpud42opXp/RyORkFvrXUpWvedk5nFNGbxvqTGXOPuKHE0uUl4PxtucmfF3Vtp
1ubRagp4C6QZ7HqwIGIzif7WtbxkEBX1Fpu6vInystjp0uKR1lHSh8LM4X3E+f3MsruJJ9Y7MPoE
X51y/rYozM8oAaE/KJ7BZJ7mbzRTYX4pEr15bNrpsdSRRCK3LO4q4pQgebxc1fcR7QdHox5j2IQM
LhkEWANHiyWtjnU2gAhIyh4McV161z51fjJIwJogCfyNsZsTaHdFgjvR7nGX2GWBtcJMGPlFPjey
lAt/Yms7Jv/LDjdzsZtjMpks7pCPJvUc53MnzMPMOflUUDZH5w6U2Y9MI9WNspnCmcKkJe27rKVt
a5Pi7jlgWU2X28ls7YeJDfvRwGHobDK8FN6x7QfrayeS9hQvxYx7bjGs956nP/EFSNmYoV/omKAr
aufaQC7CLyj09lRJkNXNHK6GobTE49v0R7zx0V2cq/wRyAQWMMy/zj7OQh5cbxnj19o1u2CQZnFg
yhG/UTWh4xNyWziX0dybt5HR0rTrmDXglmUElz3U+HJHY/WxoZpqDzVL+88yM3WA+aYcz5hJaBKZ
ZKNDVpinluNsWUcbuAeMOcBEqhed9PFb0+rJK3tyxGW3UOfOWIq7cLC8n/oUKwg8eWhwxM6GFy3L
l0uhO0fu/fmPojDs71bpWRw8kcMUs9UhDyJgSkerGo4Fq63fcX6Yt8hyLlaLkHcR3GjsPiv8Dbe0
OuXftVTHT1koiVXQxnb9EDam/cw+4gU1TqCdmmdJkZrj1IzgMiSFY5tM00eWJJ7JYhSFzzC1hvvJ
IRwGjjLW7pPU7oAYG0X7Cq8nuxg5wgNPcW86vvSK5UjxTPbd5OLFvYakLgXM0qc3OzxmlNlsRRbz
Za2rvrlbGoOYAHdzF1cc+KYimKVHBVcej6/WOI8/QjduviH5D7tSSz0YdZGHs3ZqZu2ERjPcg/ji
fmHQevKB/bC7mwmHA+kE/3BQDqyUg6ON9TcvmriXz0uojrVAy9ymSdqgBHD1fcELbZob3ID9NTVD
lZOTN7BC9nV+5DtHnFRJHd1tNqeGKp7YCwyn1V9Drw/NoEz0bNqKQaM7OjeTa+jVaHAQ9fxSqRLO
N/mPPcszOQAL/o1vZNK5ZbTYnETc21u7NnXc1arb5pIHzsnrZSXa4orTrQZzjOwDOGKeuYHY9yBU
12OPtbxbshLE6JwQYuWELZtYG65OmhTL9jVrP0uzI3xHiGld9TWbZV0GPbHkBvZJs/wAmmacQ32s
t4za3s0o9p7w/hVvVdRVO4PIRL5liSfxMBOi0JBZMlZEa5r1YwK68OwtpvNtoPXqUMc1BEcZWdR+
zsZsvDuE1G76UBjPXh/HuNyZUJtk1YZugw25OhCJ5R+zRWXugTj/fHWzkKK/CYXlbaB32acTsP4W
UXX3YHm9V/rpJPVXtXCADCJ9VDxLeqc2LhP6714jmzQICzvSTkSUwq9gpsonRh92tzOQEG5Up+b9
kJLs2i4tcYMC4NQxjbJ7fVHJ16Z0LhGNSFVcYEt0ia25MMfLufcezJ4aReWY0TbyCifZWl4t74i9
axuXsNYewWQt7W4H8x2AugQXyr30mR5xrFm4AollCNKYsy86snZeHkWXjnqrYOT+e5RpzpzDtPrt
Uhv5Tum6uhUYsGzVFj9iYjng/JTtwMeDK0+zFIIB+Z32KaIO/N3mTrkbKh1uFp/m0vl1a6pzLKeM
GY+RQawKLZ0ISRuBrIqy/8XemSzHaq3b+lVu3D4OYMIEGrdxsq6UypRS1eoQ8iqoq0nN058P2Wvv
tXyut4/77jgctqTMBBL+YoxvWEj6da/LF2r+R6mFKbcW0d8VDFReUn9Ib5Gth1s9sjX6A789qZJI
PC5wNNyJyggK16kRMzRZLlyZekO4FGOPyMMCBK0+ea1BnbPG8ntmo2FkN/66LE25rvxpOiaaUR56
VoYnPmF6Mgl4+uxPUbPJmLzssrLqNgEb7H2VBmJlJtNLycwbi6tpKFJYK+ciqkr7auiR2v/TJX/o
vf6iSyY/2PyP+9+n5j38sUP+/Re+b3917xfdZrNKAgjCKjKf/tUhQ0L/BZg0K15DZx320Qb/u0PW
DcbTrsM29ntr7BDko5PhYxuOTfiP+ffSembl1Y/DQ6ZSAsok/m2etR7apJ9H4JRsbKdGd7zz5q1q
snT7chw3mey95ywDCATEj1y6LgjKY22DVDLGEUQOLdVlrHDqq6ovjqzYBtRBLX7UyBjYMY72JSuN
WhcsSwfWVewukUN3WJ0zafn9g+ZAKsBF6hEgYD2F/uBl5a7N0MNKfNJ8P/TU1+69zOqyQ6Fopbyl
aRiF+41eaozaXU8kwdDtAwf1CmxCB2Uz4bNu1T1iRdGtRy0vHNbJOHYsXJF01keOpSXuuVsOS52X
hRVR6pJoVTOgLrSmsXlQmcXypE8jEEZZCAzRJAejR2VxY+cY3qamEHzv4OenU6v92odZBJbKUriw
sjC+DpTAzaCq/WSzDgsLv333+PYtsAYh7YLMCfRSj8XSA3SJ5txj82bmhzjoIrBIC9IqoJH1vd5V
R9OZ4GXRqrnDOQySTtszG+3HFSbVYHzURqOd9JUeJHGw8a3SBsFkRhRA287XqQZ2hh5QwEDaYSCc
DA8SY5y6K3mM5ZwFDL1m1v1zR/j6v7kjQFBllvXnY7P/Usl7Xr//PDb7+J3vUzPvF2kBsSRjgpvL
POX61z3BQ9BpMPuStB1s1myPr+3v9wQhP6ZmpsPMn/vIR8bX91uD+IXbBT/tesy4Zh3o35maEXjx
873BMPhr842GJRPuKfuPWPyKZY1VIiDY26mLV8TWurPKsYhMfjgc0qCydxNuMUxcfT9+sYvaOdmJ
hVONKIr+oShaHe12qb1jetfvEsQnZ8pXcZNxTGsmaZmYrVnOmXqpRi/eRbesttNtgidlnwXS+FSU
vrtmBxMfXB6Lzcg6GbFevBs0l0jHKO5pFeq2nD7rJfEMEWYtc+kPifmoaiyFHvbGo++IdNvOhsWh
ye8KCMpLL4VGoOFPOBhd3e/zKIMCk8HjQS0VOAf2vRCekKndF6WbbsvUnRkpAcB6Rw7mddBa7+yg
trgzxki/o2jTyKQpRLUxcRZtjcIMXmcvHirD5GIMsr3zTeBsOo4OQzJBzysLg7leleKbGHE+9dko
l6jVcnNJB9xcPBDbBF85Yo2TFr+WmvNr7VQvv/Q9LyIUtUsVEZiat0XyVFkxfe2QUiEza4h3oOYI
vLH6bKU7I/obw2xfChrwe+iC/bUhVfSzN/bj66yyvAaJO+7EGKuzFKCpUAZFDNfNaFMxoTzqA1IP
KBMD2PPA2ZQddZdjJHwM9vgLC57nrkOAsqgSq2W9Iaia7HEJovho5sHe8pGZtFEKR0EvkGHa/l2W
lNmeJeA+hQG7CqpierE6VW2rqrO/QahkBBo30bGRVr+Vukepl4XZxZioEDeeBmwqJP9TW8PMao+l
NcbPwRjNfm+ZreNIlgfMjD23/766eb4V3U08cu/6mscEqCoRvdBY1Sfa6hSdiVVuM2LkPHT0hQ4n
MnXwfKRCXCdi4u4Cngeb0XFY72jkuj7kUYlUg0CQmZYnOna8kX7xFNdKETTSX8aTlX5uYYadcQ+m
u3FoxXFufRCvyuitdR1q5TI0znlQ2tfMTafdgMTirONBOZq9XewUUVL3xNLWt3gS3nLI6nSfabRZ
ud/7Cy+33TOMB/Mt9wx5VwVWso+MtNzFcYqpLUvqdNNbsDTTsj+aYW9xOVZqR9bIug0DipYWNgAT
7sRYmxgf3ivRf7WrIdsHI/PkbJzpfpVvbRy3ZC8EkudZWMnnEYEmEMvAMt8cN78BrZuea7QT20kH
DViEkqUbaW3awdbqOZFauFjEOwwlkN5l9Q6vOb6QdsQsHV2495kaINzmHb8UTFH6hHWWlGKhMYbE
3XCMA05ij+V0L+GbrFw2sI+OqJtfWSp0atEkxq0pcmr0Hr9/X23z3JWY4xi6LqI0Tq6EzaQPtp/u
JH3hQfpTvreSrFjVrOsWLTfLN/wi0d4B8b1hulGtnLqBE5UP8UNZ69bXCd4sfSXQhykck0Vc2smr
o2vDk5Mzjy3NrFhyQh19oUJGZxWkvgtbPNx2sjrSmzGdJBPebuJs69e9fkf2JjDl9MpIqnvVfIKo
EimMa6wHYpfj66tZaendOdc79Vng4J1NS6teHwBaG/2wxincamvQLe5r44xVuShRX7OzcMZinU9j
cD/VRQIDs5mhwqPtLFU3SNZsWl9AdhihiEx1vZiKFkGQ53VPwQTPlsWkh75FBRW3uZr6wCuVfgxK
Al7H3NfXhqG9xgDDZiboJAi7xjzPHUBfeiqHsaVFL4nb6/tUr/V1ocfVbDcsfk1lOB39IvSudubK
fV3bA9LkQGuuUaPBrmV7Z+cArqHBDHMYnXvRa5k1lExCP3duoS9dP5sI7HZTuc5E4T17PDXOkxWG
L8q1olM2dZ88OtIdD1HY0HHdnXE7s2Pu+vhUx4juGwTDp6y11AVLbHUX6331rPlReq4T8K/EjpCK
7uFRmxD6ru26Ei9Jn5k7yYBsDXm02GCVMr9OTtDe9fSp75ao5odLO1mvyPKjJ3iEXbqQUYLwAEPP
FgN4si7GAHuW4YcXYwa798TjIXSuhke95dCjE5lWkOXLdT2YLpotD4f+kELtFE7cc6EZTNI0y2aa
wGp1Owai3ebR0OwTbyqf0tbfRgZWg2T0pws6NGtddh1t6YjGKV62Wo4iOhg2siqw33WBefCMIPnU
VybDW1NCzjN43EZ8xY81y5Ad3QWAs6RS3lsiZbTK8l5/TX3l77gzhXu/MVcjkaKXCT/d55JUuUPZ
uNomC5z63oB6uAde6G+kFdTXdOzdp6B3/Y2hV/pjiHmUl3N86AmjJpl8OESjjxU4vGn8zJCA23+r
GoAjJMwRJi16YzUJ1vAmBA87180OVhhzsmrRQszPaPvzGVmQJZF+dYWuePbHcXBDW8+YNUYtNS7x
rzfXKsDSXIR8pVkGOUmCb171OcMct/rmqTLZA+U3GRz22gmx5HpkBHXpupzoNbt9sxVEJu61NBlu
27e/Jg0i6yhE0tN+c9LpzS2GBxxfOMumvuT1qmyvcgcBfBXdsEiUhzJ0nFtXJuYzKYv5Z9wzw4vy
+cUOlCyXekSkQAJxkU/RHsoKTzWxnWygJnlHqQWDfjGZiU6Ytlk01hqnYHgaAGWt2n5o3UvVVKN8
rVEWtYSku7sUbJH3prH8LzdaN0ERLPRtO1L1bBmWF3dRWWnFW8kNlNrL67CjYAWpkjHIDtAfFQaI
2FxR5LEKC8Yc7ErkvAH7ALHgEPZw8YcwPTohPsDbzB/2t+nE8DRfDnU/AYAMGjv+AjAc0qJd+YO9
NsIOtjgy+wSpixOJVa7p45b0dUDpsn6pUYsuFC62lT5yJpvAeoHa0O9kVKJLyZr2zE8OGy91KCfT
8BAp69RibEIuQOT6Igl4ymgoIHfUIk/5FKbrEMbsgSeI9hiCNT0NkI+WQW6M544E9zOsIZsFCXvY
MOrfrcQbD8qbnUGW1m7JEhsXeTuXW2JCZoY5Sh2jaJ/4AJTkuMJz0ezcFGgATs1oW9NTsq21rhlR
K0R5a8EepWOzb1ksHBTg5UOjByeJyXOJmrU8QVdqVmPgVJ9aIdOlO9jjNqo63HFN7a21QPfXKkoL
wmGsEooiuZ+slUuWlZzmXYt2CIe7mW0xaerfyNKkjC6TMiJnHqW28QWZmXRfMATlTv25tZwqsZ+Y
OVNxLCP0EVn6m4roH/HDX4117I9wvz/v4p6Z9kV/MN8h4J97od/bOMeexfv8JxPx8uy9o436Xfzg
il9QMVi0ar91cQJdxPc2Dn4eTZUxj3Jo88gk+feEhw5PSComRwK6MU0p/04b5xizivGHEY/FA8YR
jsOf5F2geZxHQD+IH9xOFgVPLGPnumOezihzd6lwFsBbG6tTRILikPufxtxF49q6Qfiks8ZcWroo
QFEE7VkU8FY81QngLyzA1+xy3Us4MhFCupfeipwKYoHKBDpxc/M7f2BN0FbvuigZe2BCV8ETu4X8
2WyYGpVZTyJXZ2rqCyFzxbGYg+UtyLLvuV6BWx3M2n6Hac4PmdLynhtZaF8xlQ5PCQK74SvJLh4d
YcQu8hwWzloBmXLB2x51yJvuVnJ/ukFkD0gkAJlunVse4Cj8w0LD2or6djGFebcuAbwunAriQp1F
lbVC2zKcDTWkK5WE7qc0SV3zWDedy2EpTBNebR+coLe0yzaR83zKFAU6xh72E7tkhBx18quVTfkx
6CNG2+5krWyg168qrvO1bfjWSnOQhLCi6p9NMx4fMigLtEl1G22LMisv/kyA3YKrtfa0LNpbU6fR
qsXv9RTqNTNs8KPsAaaucp7LOgK0SzeqoRIBoI1tOPYJs/E9XOxLZ7Ia8x7Kw1RtNNQdN8UC5b1l
FjYtZNqXb1ZguacPZPjQi/koJwbHgqepcQPmCnN1NHuM2VHD/T/FjD5ztlO9W6iiMc41kjwyA5q6
pKUuc4Thrt1hyiYqEMCnpqocCAWt6dFQKZjaj39NMWdhVyylkgtkpfwcIrzZyC3GxDmV+QBYAUVg
trSbzH+OEcHP8i/pnhrg7fi5QgJ7gBfY3rNbJMBf88b3nimR8cMptys6Lk3LuJlgelmtMTzY4nKn
rBoaT+xF2NjvoGrhmlrNPDWAgTIdvXzk9cfMYHQZGIw3Y2viAzkzR92swH1g/p94PGnuyBvojWoI
1rgrObpZ55MG2WeIegOf1mVlszqPVy7PJWvlOoU0z36X9v6mbnw92DdlF8GmLuLmSxyzCYoSVLlU
JvOfDenS0i0lTlPNQJYOZpnUdP6HRb0CJUTOH96dmniaCwaOoOoH/stUOQKTP2j1AcUO0oy6Kd9w
cYK/gwzPCoNV2wXqjTx9vCLQu2TYfOCG+9Tg2qw6k+Mb96wke5U0c+6mHTgrqzc7VLjKsN71cazd
pRUMmL51Vb5VELlBJdqD2gVRbFvXIGbSm4gqLPaRiFS99mUrxJK0C/5+INDibMfMdXlCpvIFKN+o
PX+8S1rfNtilI3gfTOU2b9YuJVeZhkT77Cn4ZnQpNav9WvacZ0A9FUS9HpbWpkjnU2rq8/HBrKPX
52b0iqMn6wLwLji8szdGkC2QQ+FtwPEebdm8cUF4GaBmp0+5Q0FTUzsr041xE1Vl+m2abK7IWGrz
NQV1ie7J1txsW7SoeI6OAdYTml0yLGdHe49W0Zx29ST7B72H2wzJunwTXGkCv2dLAEfKBtAADwgj
rXHbZVHa7GNtU6vg6phUBG2WB2I5qto5S4qvY+yN3jMnU84KftShcTgi8EhVXb41Vlv7G8SpAykb
ntiCRsk2E1p8JGmBfW2jpv4csyLDVMIw8Dn10uHRlRrKI1NxYZuqV3wYDsBJ6lRCyxwms6AjtPN6
2fQqRfbl5Sz0OGTM5AfPdoBtec7nqpwHT1i+3BkvQYIolXqC/4l12B6TAcd3pOd/Vgj3TrKl/+AF
s/6+x/qG1BNvFwofAQ+zwv6/yJRVAu2KxBYDQxguFU+Ma26U+QPSOQYBXTITg50kNJ88gkc3Wq/G
r5aTiYOvCMiJO9f4ktrO9OwG7eBsABIDjFQy+iqqoacpsMf9HNa+JnYJkHykPalYU89M/OtVXiWA
XVOPqm40gJ6Yg5aejCEHneMNOVCjDKpDoE9fCaYC5ij6tD5ipWUK1CHis2C/+uJtRElzbICIVKjE
Z+LopJI7Bug27CzC72aWIz7LyJ+Yes6lKGTqr2yWQ2s9EaiaLoaxGg95M7jntNcejEwzhzU7HYID
E7erjVOacDe/TpYI953ubZtODpupEx3YjaS861uieROt9S95p7ibjM4CckzZPhh5/iqC3kDI69UT
UQst+TdlQjf15JeieIa8pR7Jh7qENorw0URc3Ae18eCzZ3qEjYm0uB0a975CkIkvPS3XOka5V2Yr
w9Hy3dsUmPKlBf+xLQa7UFu7RzPG9wNg5a5TpPOyAd1h5GBXUpqXuoaTLvGh2OtUD3WUQFNKEY2j
5lqHc9qQCdY0jRX5H5i44BB2DW04449cX2Hf7T/55ZClS8NCMQPOv22z3Vil5G9rBoqfTjCXcQe9
uaEkct8iZA34oCKYNW1stYsM+s++k4Kruhfxp4HH+7FP2/bcmPqnXrnVHcL+sVkwVCklSiG/OdVy
iled5ZmP5BSiVMPycU0M2XzrrEF9GgGcV+9Do6fdNUKwHBzx+rIbThPUfZV6NVE/XMPQ8BnoJCBs
XGM4gakXS9QZ9MFSHfDPafdKNXINpT2YIxGyr2nTD6dqiti126N5jaOme3MjSaQLLPiLV3r2/dD2
QExRtyOMYhxPCLvmJ3c6UNR8hU1cu1pJYa8cq4XxmqXOorPkcJgzHz+Rvmkt7aJ8QnqmHxJdPUNx
J84XvvYKltKbYQb7uI/rkzba1mvfBwLVQwJbxPBrY407IjwyUAnuBSqju9ZRO5piIKwOYO5QN1ru
mkU5WKc+RJfasY1cmqElUqAxZtvw8NPOcEFMVuDhKYNzCsnIePFjy1kEqcwWyiysJWbmZIW3O10Z
LOe4F5bWOmRgxZPC86dVgH8CLzOP8A15RPqwMM1SXF0o+BfXU81jwYqeB33eMc6D8rpMJjR1TtPd
FQpufNkGT1KvjOOc5bYyxAB8ndSOjddk2WMELRBEDuXHxiSAD0MA+Nl1qQ/aom0k45exDsML7FJB
tJI+3nSluuNYizm/nV/syPm64w7U7aKhjupVk3lX0WCzLPOWDhGKW3kU2YTtws7Sbjnmdb/Gu808
KMTMcGgRcRGgJvWV8jHdNLF7KpJgfNJr6PULO0MD1oavoJH9pW0bpOIGQxc8daVXLZx6TrpHJX+Q
jPV3gx4wzvBCdyNbyXloVNzLRUbK07R0nVYqIvZCm29C1iTLcrDR2UZgA49piES/cjK2GL3lAkXk
g3floB79uHA2ZF748ZrHYb8DqQq2CV3uwvVBAw3KeKC7zdk+xCHkjDGoj4A+LbEg3L49DsoCyYs/
R+Bx8oY7JxtCF+uG3eEPbeU3hMn9OkqkPe1gu6afkVhWO095aKbn0qrMarVIO7Q0kwU9aplmsVxH
WlWu47yLyAx0mcTN+B5ih5rl2FUzGdeB0RNn3Xmq3VI88XxL7po8Fbgn4VvAYWoiMhESu3hosyGQ
Dyl8vwmWKmKnrokpC/Le+jUxTD3YeDLP+QLp1IKJNJJ79HyPQZcOJ/IB6vXYJqg649r1rzVlwJ0J
CoE77yiCVyfrCPyeREyNZXlvAQyTh4n8csAVQcjIpR1PNtKic5WHYEM95BertrDbA7i65jgYGKVd
hnwXw27qW9hnB6hFx9KdhlWFCek+q4v6M7MOfds1lWI1ZftbFbjPFGpku9SK0AplXWOWx+nC7pIE
3gcJ7umBBDJyJCNvmsZFbwGvWhZpDpQwI6vgoRXAO4ckS5l4eSbM0TJncCDyWQAk/OmUtBgGP4/d
UF80/BT3EJpUtA7KyG5/dZvyVrZjniAAjFrLN7dIWIS296HaVaFwHgojfUGCM4RHiJ2OfyIg9r3p
Z4OfTSEXAZhtMUJFPuc5xhrrMl53HmYjm/4SZfybYlJEgOSlKOsKu2y6UCSs4Th+mUKrWFpCuYFz
CcyyuvD02zcZT9B+98M+9v9juJ61DT82xnOs6hz7PvPrDdz1dOc/NsaB17ejGVDXOkpZ+17QiTIK
NG+sgcj+QsW4/c+vZ88e+p9f0BLsZ022tjqmzz+GNqPYH5ky1cUuz5R3akJK95ob83uiNRg5zaL9
jAHVss5B57Zir5QU/ris0Tdld7Edp9z5+GKvJf4CdZ+pzjizt5zKA5ZU77kLG2+N3owC0GLPStmW
yfqLHujCo6G3munRlJqv1tWQqF3UtpSZ2PTeC7vrm8eaZXe9mfDzIqfPJVqRT2DXIaxiNaZhC3x8
+hF2hgkOm27cUIKVbz0S1i8z1OubO3X5o8B6j+60qvl57Jblmw7AezihWHOwhmY8uhcOItTrBH6l
3njos+qtGxRqN/KD6h4NmCG3KjTksK4Nt3j76IUzWRl/YRr+g+CFrbnDJptJDbgDneHMH046bEjT
h4hY7Oxx7pfxwtMbtMzMg990EX9qj53/0M8nmxeCnUQZQFICk/efry5X0cFVKS+Eq5hTXLpZtm7y
ivPDd896r0mDoV0qZn//xFP27T9fa//z1V2ifFF146/3sL78QddTIhTB7TawXYxL8yZ7DNFRFY3U
j5jPwQnwqrJxaAK0PqNt+88vbsyWw58/OzomtMOeaeC7+R+fncgBzS8I7NnVRslfhz3cWndOUpm3
PGYxs8IRxIfvLHKCmqCkRtUVqSc4bgMn3eHMN24fb+if8eZfjDcNBGW4qv58vLkv+vcfVWu//8Lv
o01P/2WOweL6/U1n8t3TJRGumAhU6HuwfX2AUb4r1sSsTkGwZnHxSX6Pr9/v6hRL/0VIZ3ao4g+z
GHf9rbGmJRiQ/niNcVULNFvw02YhjCPEH8zbrBOaLnci4tyqbDhqYMjBTJrJwyDs5AtU32nff6ip
ndRGWc02DZH1h9z6Q3ntO7V2QY2KHhsRbnexROM/JxMunGM1S7fDJooDNuOzttrPWwHH+kPoDZdp
jfTTeR7tpr+2qkRcokYAXgcUyumXrkMy3lWt+xwOBeyG6UNT3nzoy/NZak6DvA9n8Xk3y9DjD0W6
/FCn57NQ3Z0l6zna9YDsqXPsDR15YZX1gPwejXvblf63Zha+g8q+A/mHaQVLSPxGw1q9W7AQXoaA
gAeTyvabJljhk9lkk0OpBudSys7LVsMo6gucl+EO9rkBBhaL/Tcn07Rrkcc9pNkuC86dZvp7Qg4R
VAdo45mBFcI6AU1JYtCoE909YtPwfSqDfJdKv17bnR/C1BLBsBRu5m7r2YXH8EWmj6NBOGhrt6jt
0Tnsoj4NtgFE2AOPyW6rF0MpVkz/JPxntAFbYtRpcJDGmCxN0K/g9khyA5CiVXhfwLtR4QPdcHR4
cF17lLQIS9NPqkPrJ/E6rg0SMPFysbKuBu84m2s/fH44hL3SPXO/IQiaGMX2oXOyahdgdd0Rflf/
Gmo+9C+PxQq1xyTLxypFSmA4Lqp+xgfXwkvTBj1Int4bjo8UwA0mkGxyLEjsokd4TVtUFpLnrIsV
rnBoAqYRoYwfON5B6NJvaPf6eJ0Sb3Sfh7NMGbw8lmpZVgzfBpLZICI0B0QEIlzIcAguVGDfKO/G
dqc3UwWe3BXFN5LKGAQT3swcP7Km5nOuhNR22P7TZ78d4j2Mimo9eWNMVmsuu/fS8NyL7BVCbbTh
KGmEIi5DVGJjFB42wCEy+vupqYP4udKRR3Y8oN2oSPH3YddC8tNFD4Cq6JNMtEnpF84uvu9lCH6A
Y4u3O9TqExSEsYjOOpIM/xzUlbditmqyE6DV7e2e9oeBKyknvIY/E8XS6dGqGar2OXNAZEron3Y+
M4aNVqCax58mlx1Dl8PYkA1ColjG15vBCTyWJYvVfuHkCKctzyrWtV5mBDEY/oZMnXFBZwhZAwIG
UEqRrdLEOJqNZ9wVuoGeAS41Ctwd4wf7NJWg40dd4bPR83HHgpbjPqt4svmx5K9yV3EFWnmlnzWc
iZK0a0Z9WG68TRRPzcHMVLaOMGIy4/L6U0ucxqqvMigcNiakBbm31VHWVXsw4zZ7GI3cQqxSSHsr
47x50Lz6OoV8MZMi/ja54gmsEeN5N/niqsJaEdAY4iqP65vWmikDpAFMcc7eIRps45HFAnctN8Ma
5+FAWeggQJd+YoYLugV3iTWnWXRtchFW/uxZKl0G5KAyFBW7uAkeUO6E6wyT+xKALAaBSO/sxVCn
cCMmmRE3IeejXfQ3sCvhSsfhtncKa1qbqey2rhmbD7Kc3RZsitejpWxkNVZGfC/ZPChp6/bO9hKd
KjMeTmiLphdBYhLNExIIVqCMxcgKhtzeODdARSi5ekk8BVNb7im4NvHfRLavIR4YCFwJk2C61xOG
hRFxhRdYsulXcNvurpgsa9dqXnzqDc0b1kGNIMI3p3bZ5CiLSO0NlkGUVOePfYCjslmQb74jIhkX
bRB1mwHZyQICTkOCDixDvoZ5eCX5Lln7EybDJUBgjrYpYr6oruYhYGJUyDEXHVIEpBrDEu1Tforw
tN3TLfZfOh02CBoD1vJMn9a6C3KAOUi7UbWbvVaFy8aMSgd/Pqf/NXbtjWm32tlOhvzeYIaH+SjQ
byAU02/1aDVvjhFYj0415FcSQ4L1yJZpk5a4FbqpccG+WeRApImWrFF1ptx0w4jUFksUBzesxbuo
uaSFqHqkBRVRLkZZo5q0jXsUOsS4N1XLt6ofHwMjQzCSaUZEQizMd2R33QkRpr/TQzteksOSrArL
5ZaZBvcgXeNdBEbioiWtA4y7cx0cXyIgEgNcB5iCcDroKUDujF79HJmp/xTmOMbg1Nj1pzEyiY2c
tC46mV1S72oTPj5Wr+FXdAHJErTHdBOdwMLixw4TgjRiweNU9VMFgeqENqE/YWPpiBhHSM31VoUP
tmyNRyBA5mYq4nI19hWuTTk24Qu6pvoiJvaNYV34qE3nuz1P9OE9RJN2E6EFSwwc1IDoWiTIHi2W
QFyVB1s114bUr5gAa2E0zateydmvPMreSPTXUcOZSPnsqOiFBs/Pm2VTyJYnUaK78f1UhB1cXNFm
69aQFbjKbsjmidP0xWXAu/aTMQcMEnELDoWFqlApFH4BU5Vtr2e3HrzjNkr6YM1F6u85lemKhVl6
FeXItC0nNifQSgRoqMn/qY//Nxpudr8endGf18dwDLGEv+c/1si//9J3Fbf5i2WYrJ1xYnhzVfvv
9T/ls6W7tM4ovGZSpaSE/V4nu78YKL5xXHhCMoYweBff62QDmK+tC3DJHywFvB9/g31gzBCmH1ox
E7WImGXiFOOMDhAb/NyGVgNKwSqtGZGWFrMlrBxZNOyUzaLUD/WcMW0RArA6xWDU+qdojrgfYHqW
aKu90n53IrTJxmrEvNAN1FJyGkGIWUiOCY2vWBF5fk7/VuU1/fwPR/ry23v8P2SqXQp8tPX/+7/z
O/vpnVu8YWS4AKbAS5l/fOdujRvDV5M6ikAfHvAga8vfIisJcD33GmSFv2hbxR8V7yb9ymy4mZUZ
oCc4Zj8fLC1KRalRph6l9E5FQ7TSMu0AGm9jywoq1MyVhsVCMd3wevC/AzkHnWPtPG4B/sYOQqPA
jULoxGLqHI4K7pF5bdlwH2L4x26NpFtuSXz1b6lpNNPWmiUQVK3MZVChsGY1EmBvGP6qjPnlALNo
Q4owx1qT3fCQTmiQ2cba79DcWJzGEOZRZoR+FyDK8ONsRVIO84UeIRpIf84Ipr2mbtuNz5jpbpSR
eQMAzEXQC0YSShB5PVpMSddTUxpnnMashknpHqnMIo/bEFEAw0UnQk6teAqZN1Si7K8jB8jwolZx
9QYaFlyfJEwG3FPkDmthm6zzyeCZlrIArkSMxrzr90YGSMBPw+FJVXaIcrXS0MWbsADqI1sCxzzj
gYFRK51Rlq8w5/Lw0CikIE5Qs/vWTMfuHiaVmzdNEO31UrJ70T4Js+HIRTB/4FnArS/2ah6zLDvy
SJEcSI2XJnqX/4sSmHdnQv6hxJkqnXpIx+N78TuDhXGhcuZvFo8CVuNJbr9/7MfbUTJWaxW/7vWE
OK2qSF5DJMrTUq8rDlI0IiRcSKtp6lcSE7tyZ0ELRBPxoVOwozlkNdLSqod+0bDLhrLDae2YC0Ik
hDAUHqb5lDjzwfGqiLlIzwrv6FUMb1ZR2mjOcuqYQodBP101F6o/vDi+vCIAJLqqqojQpFqNfAlT
YLFsSaTTO6uiM1PWtzNb1q7IrmOzN94k0RYUsh6FZBb7Fg9euy3eg5hot3EM5LPWOca570rQGiIJ
3inxo12hpZZLllTuvOcYkZj26vGAo51LNkSufOn6Dv1AGCOHWNIAJ+PBHCRh1nbheM+owOvmCoJJ
kyub3PppAQOCw9tHmVT3ejPYAsJGQAgVGbGVMGAbWG44kRzBFWl+7rOBcxeJ0uq/jTF6xzf+NYu/
lQOgxGieQcaSEmGJ5dZ+r80cVcqHhIWFJ6eHyoitEtJrzm1Cr5StPyZsHBm+XE6c86VMymKWabBC
rF9rH1qxyy1erbXJ4QBHJkbMLUTI4mibs8LGH2rUD0SuM3f3zYFpgV3tUEyOA3PvlkOPEIBXIfiL
ESmrNaQ5JFpwXMg8QswBx7845ojH1S2ZyGZ51lpnqk4NuBSF893jnaSj4PY7UZV5RAHpWfLgd7Ha
DRmimqXfCbGfOosbxDRmHEsF32mOtp/VRt6H7qfUQaL56X+zd17bcSNZl34i/As2ArhNn0nvJFE3
sUgZeO8CePr5QHbPiGQPazTXfdNdtVRKJJCBMOfs/W0SfXZAo3l7KhxszqvQI8UfRz6OEfAei2F5
KbrG5VNeBUCcrO174Hr0MWGSRuKbzgieuEqwZ9dIq/B8/JBIdy8jsYim/GwpFxppmOgDEtIm+d5Y
zRgieurD7qfDKTr9isi0JeBZKxQWABeAzpEuEBK8t5VZiOj/VXKE8yg5tbXkN++yxrpMkGTrr36v
6vQXmHiA5Ct3gq5Nj2qw7auc9WdGd97jFiCUySYUa8VB3zSPke3MDeZwOUOUjUPze6zRHMdx6JNj
ZQbfvKFHITBbd3II9bim6dQ/TOVkbNMOaRWlV2Lr+jA6OlmgNo5SbFPzeBhX9A0mWPOcXQ5GO4rx
vHSRhcZfwwh9xg7vncCeTvwAitisAhlR+eaX1qvstZOb31H0IIAtlpj2iVjLOBohOFipHT5nrZK/
dEgACafY4qrLxHk/NvW0TbNGk/Mhw++eMxCqyCK1KYvWufVrVXy33Cinj4m9D41X7q3MTjbXQTil
awm0CFE1yl3kwGH2YCcttRez7XYc4QnXGrReFw2wyiEfq6shm9EKu0O/7UeZ3TCtV98TkJF3g5td
j9LUyb6BVLKrp1qvzKQkPQbUzB26muyBUCf09ITSFecAAS3O1/V8yowg3QFahMFRjzQNMwlhKR6c
8p5Fp/pWeMgDNsncFjtsH+VXrCPLo83jAFKY1xdrJEoLiFM7K05m+SakMvebHXKzyXpOefaM0XHM
bJt8RUz6mwgN9YS4gu3ApgWxd1YTBr/3sxpwHBDw8igjbe9CD78FmZ37hQ2xgWpUfUvSpgLybRNp
W0zKGqB2yv6y7lx1F1SRgMY2k25nBGJtJMbs76ZJiEsj6uozJuzpYBbFdCTbJTjOXTpuJ+IJoPK4
/brup+QQFa24H0hd/WmScXqGQW8+a4oGtv3nW6IPmzko7ACkl7JrQFV/4Wz92bGqy9zxk6xSJ93B
ZaB9hhh5dFiEXKMh/sccyjOA+s3h86suu563GzHO4tgQEVzC0aJV+PaqriKIN8IdcSLdq3qM3ZiJ
oeps9hifX+dde4zdl0TyylUCdnuIud7tvoaIo1QbhOrkpssOA/Zv9YhevHr0tGLq+fuLSdMkxIoN
Mjbjd48SyQnwUjaBJz8bg21ZorxsI4TcLy22zy/1cSMLAgUVLntxc/Fyv9+Ch4GsDG2KkyMmfGCL
RtEbg2xN4EB51kpyNv/6ekvqNsZxPKUuBfe3vxfdM17bDOr8vMi1XpegIkJBhRunZTdCXC2P9/Nr
vus38dtxc4DkWFRAqn7YrE956HYUY90TmmB2V/JFysiEygpcaJs1kGAi1iMjH/hn00hYPj7/Ah8H
qe/RPMVAjxrARuf89qbLwq1NgiPECQQ/CfKj4Ry1hZDv/+MqEsydENj4OZm8vUqm7LFQcStOYRfR
ukQ5vpc+mWx/fxUOlAA98Qbz4r27iugcuwZiKU5B3fobgUxrbWvseZ9f5T8MS4zFmP/phPocN989
sRQMU1zFpXeyVRPv4WUwKIZplACNFVrfrtJIQj+/5Mf5izl9ecuxPDv807sbK+JBTWMm3BOFXvHN
Qm1+ms1FI0vMcwCRa0J/LIiKUf/wQD/OLLQiA3yA3C0Uwve3Gth4NmfM8qd0oRSoknmyE4O/mRN0
xn99iwwOSYt86YIRy/N2hEjCC7lUbp90Q4Lji8j4Rf2auQyYdDnBAW/6R2UBH/p2hqbbxitoubAW
8SK8u+hgxoUTgco+YUlsUBcAbshMLJccdP7xTV9KE+8uhnCCqq7rSqAKH9+0yG98GLPmaW7awEdg
lXvjiliD7LYa5uayJEK6WKmJbbIe2deN7LXaS3Q8Wu1co3U5XJTeUxbawCQoVrLrnEHOXfupwDP7
+W/xn74ppQ/KpvTfKdC8W1CK2BvjyVCM8Jz+IWLNuHqEI8d6OSQuQy0J2NZ/fknr4zyEwoC3iuV5
yVSQ7yb7MKNeoljjTnid2etqkq2R0GvdUdq3WDKjSi3jPYmty7rP6sdh8NC3O3Ggb+vWrnGOhj3a
fXZJ8b6j4xL99VsfmMyUjBXL4bez3731Zk1PCeuld8pnn003gSrfCd51Tm2GxBdHNKG3nz+RD++e
wAPH20AphyGKKuDtC1HH7bLpn+bT4CpkD2ay6IgXdggrO6fxv78Yigc6aiJgqnm/CvgzGtGwxgem
salfJ0UanJuouRBNmRXHxc8v9uGn5s7QkWDiwfbAdPburSMqyKpaZU5Yjhcp+atngheRU+LnF3pB
OL95vwXT5bJ58Lg58KbvBjJKt1gLOJLsIJqovTY5w6GR9dsufVCo3duzKhmohLx4OyLYJJoTiXSa
Fag3lsGyBspCBASG9pHDEoqiuXqcET0dTENQyqLq5ezMbKl+jAjZ5v1oh9N1h/C3zP92IhYeEgOP
gmngkfrwfisUF5NfybxtT/Y8+ZsXfwjJvPE+NKdg+/lD+/DycynGAO4rCrYSO9XbcdeFpt0NOmpO
DeybI50r7r8ua7x5NtYGt9D/WD9cVq8/fiU0DcyHNq8+QljP/PArFXPuWHXjuSdRa/cXrq/h1LiY
VV4KIkK2VHXqOfMeSLu0/+Els98PEZcrQ+/BSO5hPmIn5Ly9XTdTXeyOcXLCkkwm7sZMfJG2+0mQ
nGyvR638Z/SOqYvvsbXwSyzSq8LB/Hawu8XA9WJLMvucKiKpAUxRdSOXgwWWURwoknHUICgD5cbn
X0ts1wWfNMbeAc56ulCvaE/feEk7f2mW4ZUZLAZ7vLBwrIZmQhpmixaS/qixW7Qqpe6HEZuFHs8k
/hOfJk964ZmLZ5Xo8/xmpNqAqL4z9tqNxXWJkH/elzBdV1Sxi3llyto2zylLE1mN2oCo0gj543mX
gsxfLxS4cVNO9cwBeo5Pox9ba5cENNB0PXGGQbHqa4hb1L5NzB5PQCUQZ6xenUp9ZWXWT/TjKUVx
A14rtJ5qKYZiFoiuBzhbuIGMei6PoqREuV+krdFBDCmnoqKe+dMXj87L5nNIFZUXWOIsNnXFuxYR
cD39plpOvmdKdjMH96nRASJz39C3sATz6NrJsbucpyHO4ZvWaflB7ErydpdWXqW35WyyXjR9Z9XY
sIW+TU3bPw+FKNNbWVntT92alMBQxHvzL/qaCK+aGg7u+tUFo82Yv8ite09I+ylKIhCAYpjaiXs+
8DQHKho9tbk47TAOCRJH8w11ECpX3Yw4b493Qjgo84EkrXtBhN7zPC4cMp30xp0uYy5dL+apTWAW
LiWcKHNa+4qEFa+7tWID4XTKcIkAKPh088kSxWUNFNwlSBdrTLrpu8EgHB1M5kbYTOHeHDKCCvxR
YmXLMZbnsP4tNDR4OhTrKvqEy7LJqGn5tKWxfWWcYVc2oeYNQFu0zPdWAWpv78ceA6yIfCxaRtyw
NrzsA6jZM/rmEMXgIRIldTNY1c4EOMbUPtLVqdS/g24mMHMeNB3opQTnZT1fxolQqbno7J9iYlzU
tu3bsTq8vlbAfDNGKO/MKJ3EfyrQtzYU5yfr3tJWFB+o9lKbt7slNrQRHqOo9gUnM5SCPFe7XWrm
KI375ykuR9rVMXX419YMCVJPqDGXjQQkEOpxpXSfcitZKrEN5XkIhRx/tGUutrZl+ZOip8gYUbvC
qCLpR4BkiUnbLf3UbM/yAAsQpBKDTgPOLB6sqwbX2SWBHcY3aA74IhbWymYHlrW9BRhf6+/4cRyw
N5n00vTWLwNN01+T5grZh1Rv0ubj6Rfuc4Zs4te2ezNZFVXgaGJv7PD+jUjSVx5tAEQvEeUKxgoR
UmpJv+4c+ZWNeUrrl05sWeFwiocKC49Sc05t3si85IRHimr9lFGU3FFBm3GGuGAnT7lpakptVMg7
nwLZ3A/QFl7WlP/qCP9JRyggB/6x/H7IKT37iLp6/Sv/VhK6/+NRQZcee0+XSohFK/RfakLLtEHj
sS98PcC4y8r17y4pa/a/2VYQ4dm4gkdhp4UKjhSMv+mKuu92B8v2nP0HzVFWSlbOl8TSP0zRWJX9
LAm1OMtteknrJQqVGceClwqXrjWqDhsGwMl+RPHslOoSlzNSpYYVCob03LHfvcvK2jRywOwCaxOd
A4wRQDUUnf917wweemcMzdVlGqE8lzv02sQ+XnaUYejjTMxl7tptDdGFhBRnuTgf3Lr9kYZwmtxY
gpG1af+4kZC7zA0CcOQ1md3smu4Mfya2YQZ5UK3rwMI2veIAlNBntBqS3gttZR4WBhPcpoSE1R6y
2u/ra5LF0rumVsEjDTUHPx7ipCXvekiqM1E0zGDw178ZON9LLsG2Yaup8cZ77Bsm+VcTVjunjP2r
tC7EYy0lEW9BOX6PBxKuZ6+Tu7KfyCFroqYjKcnWaKCcyPBXXWlU+3TOs2MC8uG7aL36m906drki
BDb4UQb+j0xPl77ZJFSQ03w68j/qYuiFcxV7sXnA721tu2QhIzlmzn/jBPVNnxQRWRDTZG66EYre
CrFiwHLel0hHXCVwQ1jecCAsKb/urb79Qh8SpFQzjXv4/dNN0NrTCQERVg2EKRhjFMKWAwko8U/G
g3eTpMPAMlfaxlWUE1SqPUHiTKmtc0SlxX1Em2g/+315jRRJrgcdkpnh+p194XqD/dUgI85didp2
rkqXkNqgQlaYSymPQ2zN5Gx5gFNxVfRbyy76LRk1NG0NpXfOSNAdvXVdLi66+bsx5RVl88zYw0CZ
jwANoZ2RyX6MEFbfgRVTl71Rl+elEfb53p2NCS/ZLGhZ7/SAEVwg0fvX/0P9dofowvBs4v3WsQmY
tcYNHLhFc0qqljbzKQdflJUb2ak6CXY0p259wwL7g36bUJh5S0SOZf7474z6/6I8IZDZZ6L7vytP
zsueFK+n4q08+/Vv/Vt64v8PMyFHKcTWHD7eSE9ginIkwCzoC4vM9D9inx3nf9gR2iYFIwTclMUo
0v1rkrX5QCrhHGAIUwNMEfzVJOu8Ox9bVBioBbtIyDn0SfS8b48k8dSMPUHPzdErlKQ9kRjWrRnV
84U/xNWurBO/W3lwtZ5bQ6p7Agab45QX6mQ0MXkXNHfYyBOqVZqi2KfsvNY2bKN85fupce/jI9vI
qCJWoDS7YG1Fib6yChLoEuww5zoKsy/sP7tttSRdhbz9iEDdSG8KWw4b9t1sPkOzGfddbsyHskaA
3CPO+AezybtVhieArQhPE4+BZ8qx7O0TSJAqY8ckoUoToHuNUjrYhxOBcnbXLffF9/5jiFy/njX/
lMy8q7W8XI91zUHGwppivS9Pk/dq6jBNKzpVjUPPNXtetJ8UvngGn1+JQfLnWXe5knRoMbAik/ny
od4/I56bl34JIvu63dgkiCwiD2Pvk0J0hwLB3U9Rom4/v+h/uL2FpWKyaNsMU3P58z8W7cS02zEv
2uzIyWOi2bsEZ7SYA7xNrz2S4/7+ahBa2JawqRaE0by9Whj4Y1zkSXa0zNHj7NDk804LRPNXfRbc
f34ta6lG/FE7WJ4nkBguIqkfLMWytxdDwZJFOTvzYx3pDKFxpBD/1TUUO8qGiOCnSF/1Tc/6Q9TX
gXQY8GL0Idq/vmdqZiT5YY1it8ak8vZrZFYrp7x3kmPdp2yydTu1GxEqdR+IikCqz2/64xjyUFvB
nKWs9R8qg00dZE7XiORYWfN8U/oNrlqDNxgsehodpzZGNCyLgGSqz6/7cRiRpiuQ/llUCSUMhLc3
iXZhjENRJcdirAdsSPyao9OPIxb7Pvm7a70o/9ifwfnh57UQtL29lhsbozVE0Ac5doebWk8yBfvW
TGchiMWHz+9r+aw/xtCrytBaRGyEMrovmsI3r0feCbJLGUPzhCt0UyqZn7LYGazN59d557x5vQ67
cPocL8PVfntPvcjaRpQ6Jn3MG0DbjQk35U4FGuDB8e6iOCaTW3N+QweHJVVtTSyyF59/h3djZ/kO
VPeY6DiP2+JDGXuYrDSuvY7vMLRsjK2htmFLGuGFciag0aGP/1040z/M5+97H8tllw44dTZq+xjc
3v2cQygIIEHid4wIWfnaJCI/UfueLomIj/YNSBwskEapiaiYdCjXCofpcBxFoX9i7KnJTsaDc0pV
oQ7hcnZQxDWc1JwYN58/nf/0PemFsjVAJ4A/6v3xJvUcNVK0Mw50csTzNPVusx6wa/MTZWIUbIyT
CptNYkhilcoR2MBgT4s3WKljn5buGekB6qhj37kMDNHKnaA7nwD7D+Sw//y7fhy1Pi1Imsf0rH3x
4SRmBgWooWwE+huYqFlSHKPpumjbbvv5dd699fx0CGD5yWgPL33q92tjbNg8FNiXWOKIWw1QphHp
CVfhjL26d/f5td5P5y8XA4NiLz1c1B7vi8+T33qtqxOmczgFm9BXwwZpfL8GZ5ziVFjyTfU4nVmU
Uh4NyDB7AOLdPzxYy3zpQLydEXyHYy4wLzYFfJ13q0rWVIbNm6EOEonRdJSZzWTaBdqpjiEMwRuO
e+aztyTVxnG/hAxWURLyzykgUJETcgr5WJ2CvqcdgCOnX7V1UjXrOusIlrEpM19kUYv1La7t2zlz
1O9B99kXf8rmC5xvGntZ3YjFx5DSgvO9s6ExmXDxHti3HiStO1yg5qEjCfs8Iv+h35hVDKdLInec
QuX0q6yIBpzOZveUqcl8ng22cRzOp3kFyEX9zn3DoziYo5ZdIb9Uh7m13HaXSNAKKzJGlj1Cmbom
2GXbfYqIdvmBHtl5gDVbwU1WQ26sW1J5fmdD546bvNNOtG39JLoIHd5s12NqsZohfu4jJu+yDSEV
l4TnQNRh27gGnOqHKBqDsN+RWeXuR5f22qaQuv0JmMHeFkktH/2aWjJ2+YTxxtsfpru0DLh8VTXG
jW9T9FyRySEfZ1d5G50G4YVc/m7rlXwNpKFEmcRji+mJY+B9UDrTBetM9qWup/Hq5fEqQTS2TUP2
pgLKRIDlLDPAnlYonJNNptJFSgxHv62JB6+28mW2ItzpDDInM9SLjrYoU0ZkaVI2XGeZNR/6uOLZ
TZ4fE2RqmtG9q2P3a9+YmUFciVlcLyksi8OFz6F9E13Axw03iPni58YMgHGqppnCfYDIFd6Vx6KQ
hI7z4AOzsVeGzbPNyY1+zsLcpoRXuk+Jt2jJeWnI3VVxPt94I7r1dZdSqTWHWl+htR0Q67lW/D0T
HVPTbC2BXiaYGGcZh/mSkef3CHfBi/ldvJm1xQYGsd+8K4aMsSTzbr4Ix4myseLoNa26dphvcs8w
zfWSmbSB6oFBJ+EG2hVx46RttgywLfy16ikaQxPfh8/ohXGurxsQ6CUKUE4MwoMtJ3Cf8TuG7nQR
GllySv1sG8wwcCkKgRJHBLwjQso6oOQttzWC0/VklA3pnFF8NP2mOIPz4K6xH8aUvVvzwnKK+dTX
pjjQiVf3YSe3pdunT7UoUoTcEc585cmrfJb7NJ4pBBVKg2FJnEff57VDK4u1EvYNVh1nA8p4Xtuc
+dYWlZ5doAmpI+4mS9c8VftLEA9XMdiUU2IFuyjCGoi5szzhv8WCZfQVFbAxWNU5t5WlfrOO0jQj
cqcjubl1qcF77mMjW+cCY8FVQ+11RekEbPjku2sWHKiBdfwgFIjnqa3ss8xDs9anHgqyYtynQW7C
dLEWv6QpKJS46MuD6LaNpmdSY56q3mi3iZE7m0ngoLPnwT4apv+tFi2yy8GpwA1pn1UNGtH33HFP
AGYt8IIxctV43KQusrxBnZWFDL91lM+2EazBU5TlTMDuskfK7elSxI5zAae2viE5oT0Zg5du5lmc
p7KmXblCdyzbIF0mkbD9hUuyOkxWScJXAewQikzo0HQr3dJaKQjy5z20fKSpGRoB5DT2/OABedpp
vAz9thvs4Ay/Y33FRsmNNiMqafAmJOo2JAE9wG4b76bSY/9QthVYVHpo00WKRHbJ6ZE7N+38n0lO
qIsGKXukkQVyjAq6c9GE5i0Iq/FWjtMEJL3vt8v6g7OvrIZoHVd1DkdDzmvJm5YdXYMaLeg/Msua
ib0I4njWwkK0pFTImKkIVhYpQqwIEvHaoUo4+lCuSjc527wdrEJ334+DW62bys6vWrP7Aju33lhj
PFy69QwRO8xI7dt0RC8nOy+x8RRWbborktS7NklVQujfh1+7JBzPHBjzXazGUzL2Jnnz/hh8B0jf
qpVXkGe1Hpgnj0XQRCcMbXGInp1gqnnIGZgJeweOCJkBmriR23xqvgEv8yBJYTzt3cL/3bkaW6iA
73Zv5578qsc5mPemF8Ms7kf8uWXPfqzQ9aGa5+BSoxsnY7GFZF+WNKa6Wh44QQeHADl6t6qsvvlV
2b6/rcZkOtWdA/3GNS8C1RAT6AbWuQtZjS1MIfe9zIKbTNUkxStHORz+gelQpmiseyM2qD50WXDi
Rw3utIe1m0UYg3FhDO4PPZvtjeyAW2kahRu/rO2NT9NNYR0FA61Cb49VItsJPGWkLsXuQzq15TVx
wM4qV1ZyVEltL9nf8cYhm6mmX7YfPI+BHRQX+JHMtcoD+xqKsnfwaumcB2GIib2avTuFY2CT+2O5
zxAx7bK59Z/6JUeKiQbrUDvC2UG0uMBzlOfvI7Qu2aoYLVDBrSLDydTOZW/65ZU5K7b9AejQVUVU
crGdUqN0CW0YYB6mhXz0UkERp6zDM4yJfrlRys2OsLynXx3H8XNs8j2FcEP7cCaDoV0bKdSllRuM
zbooB++SEztlZWqqHACs8pRZEwHKQwc5Lcmz60p43ZUPPvPgoHcJ1nHgH3I9N8fRL4AgWco/QxSh
LpKe2q4bDvlzWtRSbFPwS19dLPPob5L0d+Dl5MBWEnU3OZfUkpKs+SLb6nvOR2+bunSzdeDNNlJO
NQ9PZuUmI5NAaxxD2DmE6Vhmt66jwtu4ydyfWWoiYqFMtvzi8TbNsTkYUNnjvqL55QVOC5UunC5k
0JfP0ioG9JuJsQGDpa9B7tBN9zAmw8fsri1zaJ+TBstF8koDVgE2lW49vJKCu1du8MImcVcmUofo
d2RM9bpDi0P0jUsWhnI643ctogJeT2VfxqPXPxBwOTy7TexDN4L7viqKwCDKzJx9j2UPyIHM11RE
ioMhXMweNjz0bS6Gr1OHgdRM8xqPOvR6fEmQ/eIxtdbsosLLyZ4kEv+aqgZoQDgAmQYl5Xb64BaJ
eYFoIUNJPrJmlPY05WsQboLw2LSMSJxOan2w1OLFb/Kq39AxLZnOpjm8853Entbas0ELAIEy6Ziw
S0pVFjD7tLNxD8Te3AVpye/GorAHhtSdqjnuf1ScjThhRBn46pyn0Pjxd4WHBH0MW5yLSFY2OHG7
0Qese+rLhFr5ybAr47ct+vFc+VN47xWw2K2Sj9WuDh4slI1YE7wGoJ0bs500g3Xdxg9sjNW2U8LE
y1zfCucLdH2QDTPTq8oUgyr/gp7dXJm+cSsH0sITWeAukv6OWr4Ae4ahFbd3vtILckzKKAKSDnzQ
54yNzxRQUqDj5zSzo2JtcE4m4LYrWSrDAz0Ne9eL8ReuimDPWd5d140d7FJUi6A1xYkms7e2YpBs
udfvfDIB1yjAjY1UDGeMPtbZ5OXg7i0wD3xwVPb+3p5qvBH5lO3dLtZ3tbCjtY2I8wJ012+jIu+p
JrxoJYbBPoH8Nrdg1jWU7yk7IAdgwdEDyIOq6fdV1JnPaYfrmzM+qw4boZPbl+62DeJ6l48dUIFO
J+eppfepCNnNs+Fac6gW9Hv01ShMi3axFgevId3ezAefowkBB72PbZut4LW2WhPCdkL7pGt/dY1R
biuUUntLxOUqr4Pv+KbyXTNV4qyrqB3MoQkoryXM2XiKhbsrVTSxTwkui7w95Ub9OObzVZ+qE37f
h6pRF0y5FIxwKZ+JZv6d1OEXKwhuSXXaV+ymCdnNngIzpt1EnuBKdsEzwp12PTdLO8iwEAFlMfEX
pf2sA4uNlREyyUf2MRNNtwlsc5f01ZmO5IhhXfzIh4CwSEBr9MUNTgTh2PdfZ2f+oQnLEUlv72qZ
ISmZgin8atLNwSKEgOWEJGYApjGBHgDEaWEBqeNvGuDXoe+ic69+MP2hv699VFFRG99JJ4wOkrzC
dVMP/TfDbvytxuV1GDjDnPfgwg6NTpbXfDJPnhPLb8TRF/s4r4W/aaOxOca1oDwKFY3jhAwivS9x
6G/JoHpJqRczUF/PaHYo1G49JJs/QUYQQ2lUAOGsVRq0vrm3B3t0zmjhty3pjxGyi8xuls+z6zR5
gmyCf2RKLNVBuOoY0XJMq2ZFVdNNOgwrGaKAlnbcKmU/dJBOL43Lru+IIWwJKyKvNaBoKtqRI2ca
xOumt9WjH6bqd6uwb624Ki0GD55Gw1aEg9TG9kuORSHDvt+UTC/UmZaeBuQP9dgj24GiWHPGKG3v
LIlnfVmzxn3BsjNdAJzmlBxLY9tNtTAvE8OLh20Hau0m7yXT0ggVE7bmcjqxYj38SmZ7vErEROof
WOId+iBib9JRPYa5QZE7RNt0a7Vet0UywkkknAfzuSxH4V100bAceYOunNYRaN2vNYqZjZ8ZwtxX
ltMc2dvz0YYoiBYpOaADbwznnbQk56tRdN9FltubuGH7t3Kj6tprZvRJQ3EkiTVZE37WHO2UGDYS
cNTJiTyKArSRL/xeUiNYOjUv1xsq19hOpWiOCiznnnMChBfp5t9e/pMAy9atKTj2lzIJ9lhO5gOx
i9VTm5OjvtaNTZXAd8arcWbbY3DYpNczF+IuSHmYdJYxPeHHQblCobjKNG0UjXeiT/nXxZVm4vmK
gj1hRGhBojE9ibkr9iL32q9l3HEDQLTzFfPIfNNSeLlGlGN9y9EIsbWHnHlUBEodG6/Q16lmvzsb
kXmYkUNe4IeeOtx23JdLDPx95XHsqwfyF9belNR7tmqc7fs+w7SE4msEfzdTFaF4yWTQo6BRJqKB
0h28mvQBHKKMf3M2zsklqZ4o/sV7M02oKPqgqZumRXGTBR0lGUQKREWGc7nDcjS65xlc1UvPGr2z
MpnpkM0exSs1p6eXcWdgIN6ha14ykrrsCxjm+Sbq2gW1q1FYsTQADzKIlaMowjHrJuuXZ5L1dNks
/pXfSl+WcuCxUaRcu1Y1X4DNLPblUoprSZW5kMQ9X0Ge8TclUVI74TICOndhMgcIo26yLBF3oR0Y
2yBCW0/Pm3q+xLagC2l+y03+Sgq57iiL5U9xVzcbS2gGLB6d6WLgg7bT3ATeph4N81sEVTjZoEIL
9nHLuI8MttcW5k3eyOXAb8Eo+j1bLkWlhNHkIGreLJquJ0qJBWFehT08dDYN+8Aa1WmIVPmE353Y
QhXx6hgRr7Dr9PQmx04RHmWVTymxQPhwtYEmrx1emOeZsm45HHCHhS0of6kwTNkBq7HYB0Vsn3Nu
ab52wfJ4czNLT/A/54uhLe3bMV0I9MsLC0M5+pnPefVEzASX1n07nLJuUseOkish5j6xIUA2iQul
ItfV/L2gidMzJt/n3muHdWTFHD266kdh+gGMIgVfaWjUyez4dbpO8bJja1urfgqoWBSwhJuh24al
mC4cSuAXFdTyxwb1GcR/MVtnSO+tq8IR6uRli0W54+TjbbCnBnvT8Sh+0Bb1N94yCka0Mede5VFS
QNYzgC7uOBOOQc8okbP5HJpJBVbFN0jijire6bLx1KbkdEo0K/Nj4PKkQhJm72cOBL+lqrjhoFvG
YGNOjDwPL1scLv4g35nmgyEJLZK+5Njni2j45QvOySBkLf2tLWP9XS+hQauWDXlDKbUKtxHbClbG
KqnPrXYoLqOx6+9jCN0/K+Tmv+NSB6fBI217FY6sTG481rvJkxOWbtyXxyGo1WMiPA/2XAPcBzco
Be5Nhi1mei0//1c69g/SMdvFePNH9fyDdOwqzZ6iMn+jc/jXX/o/4jG4mUR0AoKn6vSShvi/xWOo
GRD70zq1TZu2Kd2Ff4nHHLn8ifMqjKAZ8G8hGZkcxBl6iB9cVF20XP9GSAaK923TzeIQu4goAlQO
No7g913iZkj9QgurPrmdoTeOm+1Yi7udk3f+DcnTQPK9AJs71cZo9rZpgxzzgVSC5GcmhY3AGhRj
ReJOnvNi743ecJr7Hgb2GTvyOLnuKNh9HzBUP3qzKE6RFWZAycn0CRaldG3SasN1r9KdWNJ/uiEp
iKlYIoGKJR1oeA0Kmqw9dccBDtQSI5QPS6TQ8BIvBFMAbEC3ZA4NL/lDk00UkVxCiZKXfCJHDECi
QHv68dPQGdG3nupIfigbWMa7qqWGf94RgoyIzchyE/Hnq7wtH+kcjZfZq/TNf9HBsY5wu4QJNRIY
94Ri88DqtEjn8lchXUEGpY9G31ZYuDZpv8DE/FcNnsp4npCX6E2jz1NeYI7A8Aak3taLJml8FSil
xCgjV0qL1sMRXiSlSqELNMiiVqIvSBYoOOEAgOgCF4Fu5M+1a228hNVwnYohLKhnhZUdUZH3k76c
k5+zIgwBZFKXU4nfDGEZuxwMYd3v7VSr5pKasnE0x6K5Rm6vVjN4tRV1MfLj26g4RoYx7EOO13ep
Ifp45bQmGASrGG+sjOQQEVTTk6ySdAu1nDpmOkWbmGSq3eDn6TlAa9D5rZsfy7Lr98TH1x2YFQoq
5Iv3R3/Qa9lH6S7PwRI7IgqvPJtCzRBlekNaV7pxO88h3iAEwjkH6qbJx/yrKoyOei6cgIXEVF2x
Yj+kZR7eOGHdXo/RIG+yKh0eo9zXhHdbJB9Vkb5hPJS7aSjjLxntEvbj5fQ1jegtrTmHsPJIW21G
K5aXAVu1L1GlHTIOhXFlaCj5zKxGsINf7JwrYl322KvjeWNJqhdfqtr3CO7KxAOpesVdu8QUUsOK
4Ah6Se1oKuKN1Otymudj0SDjZPFogStRjDmO1HP2Y5aGX5yqdM6CmRVoZVXeeE8hjvK+zyktWXaH
2W9rdAXNTTkvjLKyKJC7lwAnIPpc426QRxbHe1o1EMZ7KNeuo+W5NVUAv9hYZUszox+u+jC0zyxN
1R99a79aYi3+F3vntRy5lWbdV/lfAAocHNhbID2TSTLp6wZBkSp4e+CffhYoaaalP2a6+74jOqqN
OlnJTODgM3vvhZiZTfhDnNvlS6smnPKhU/86GvErNpAh6KCmnvimGXzXUKaYfru3y5xPD+TPxqeS
xPmnSMjljew4SkJvnIzPtILKpy0lKIKmkc5ppMrdmWn92/qgOtBBNmSnZ0i4QyelLHb7N8Lf8tcZ
rsirHLvECqzGzV4brfQIw+QOs7WupQQXxtZzxm6X0O6OFfF6iKLyfdrK+a4EMHkaJ+XRzcI8oDRi
6nMn0oSwLmtJY59oo+S+xMdwmjTSw4ncyCRXMS6u2HKn3Af1pzZE3c7bauzrYAxJ/OJz6XyH7imI
ND0g/ms8VSx6N5JZyouJMP6u09rnZGkf01pzviANkLEFa50oNmtk4xEY9ZI+OW1q3hSIHJkFmLVv
p4oHdBIdPVM5t/MIbRnIrHpcSL0At6NXn3YPkK5mxXIvAer8Cpu6bXyhrQlzRB/cRGlkPpPeYAV2
kxsm8NVmZtDPxs00RP/eWdqmrPKILD2mSUsmBBL6qT2xDIs+FBas3/IRvb4amrPRh+PWssdpQ98l
3ww2qAfJAIaci3Gcz99mXTOzR9QAnaFxx5mxfkE6r+3aijhn0hnc6gHABCaAmiHIFiaDuAwqwYeT
hyTy+WDjcUgbcTddq9FE7Y8wWD4OHS4ebDOsyvqkx5ny7V0PGVVcgfQRMD+QXcMUaiWjhK1NJo7g
nOt1SUiPKMOaWjPGiMOakiGjEE+YatSFCX9PedTLkQB9i7ZXgQWsCjR6fj0zitWEUV3QEWdcolYV
dPr02fDMu4rRno+keqiAH0r1mobqaDFA3XeNOZ21bmXturX7aVIT/qw084slhEEFPyhi3ZtiJrQm
3TZtChan0LJbMjDdW09m2TnWKzv10+Uz1jGQNDpkFpKknyu9fQSjBzNStDG719U7hA5slyAxYvW1
eA8Nq8StxlBKBqYa1SHS4kueDdHO7JNwQx6DeEUzYu7TyGK+0jif6VK614axYRATbfAUOYITJG7r
05hmxbZtQyu/tSpYG5YqIQ4QvnHQSNNJ2I3b3d4ESf7AlVtsSnae9wnxlF8NrDydelTklD2E7kd2
aJ54h/PGGOsyqKila4L7rOK+CDVrlxtzdRRlB9lF6dNmVnpy1kDLsrEoq33XT/3GBNfxbrRtvMnd
il7OyX50SvyaNqRzLzwez8NYRIRHqjG+N92G+EzwoJupiI1glpP6KeSQbdn39o+pblvbwRxxEkVu
tjNdmmfZauEjQ0C1Qmm6/ehBR0V41d4NUSrFNl08po0mu3vgTrF2HPubNjFjcgRGFr1m/gMWS09E
FcGVBXpE+jdSUDn2fsRu/lubJeooNR73OpTGTWPxn1haeuyVLfswJJ1+ZFyDIS0Rxs7oEkTtWD0+
PdIROTtjbd9ZpeabKswf0i5nl63SZFd3aXPsKUi2ACG9AyNQtXPIONuAP7X2mREPNwn+Ke6jiWTV
TmjaRp8XuvcaLIZ0VPnZYQoOeO9k3kQi6OfYPoyDbILEul1MLDylWbDJrT1jVwnrs9Hrh753KR2S
Mg0Y4+85ojV/ltqbSMzZj9kzYpYifh/UOgsEvbo4dfvgYKP1VLNfxqL3SfMZN3pcIqfuaNarJdqV
be36jbfa3RMGowBPaefzFeme30rSeK+emsZ9bvfeAdYx+FJZPLACuZ/bJN519NLgfDSyU/L5wRt6
ARUly/egoKpNh3lqY0aV61txL/Yl5F4OYUfead1ENqGnOU8M0ZPDQj4KywvxW0NO1pY5BtGbRV9g
naotHmRZzPNA9g8jVo7PpJgbPG9cfpUCzjgN5YOtMXLFGRX7g4WPQPfq/jgVrXdIy0hjQra4p6Kb
H/LE+kEW1fN3g/CfXuqf91IS4ej/Lhq/i5PqL1GFCI95wZ96cf2X1X2r64aOFhFNEL3MH32UayIl
dzgpscTYHjECCD//NOGIX5AuMoyVgo6EaEK6uT97KfcXdM3Ykk389byc5uffMeX8XaGFVk2sUX8g
DBGsf/dy/6hfhDgVDSzLQJlMeh0iKl6ya7ym3XzPHqgd1Ksn02VXU7TtBJZWsls6/Mscnc9W6cK2
o0R41QECvUaTbvzewP/Lef68O4OEWOv3LELcTX9VPXq922I89MxjOpjVh8X24b7hpj6X1sQQpUny
ee/V+hAo5v/mP1GRYif/a5tJQIe0iHdA5M/2Bzf435RcYWzkNT1Ecwyj8K1oQhn0Y594t5nXVvbG
ri3njPYNVrOcbedmMr3kWaRt8mNayuXL6cHQbupllqcoj9Q2I8RuT+hWn61LTPvBiV2ULxPDXIag
RXcWtax3JutM9JswgECNeKt/VhV3sTHrNQPDgVveRYKEzcaBXdsjoIGnG2uNLzt7Il7BNt4jF7du
BbUHSJ0LUU2RItxWeX8lLancVbNZksLXSR5FOPa9OMBGmwaS8LNXrW01iCHOU0+Nz2J9aXA6OnZd
XlDTQBmLNQKN20oOB5Y4YZBpC53O0lHGLM44NLD57Dioab6DwpjA3aerH1BTDBAJkAw3djt3ry5o
L1LCdNKgfV3EcOL5AuyDK7N5B0TL3k8eFYxmGhRxum00V6/X0gddJYnYpFGjv+f4ErAXO3rL4gYw
1tjLNtkhfYH7lnArXbFcRygMmobeA6R19yT6Kt6WnTP2RzSDOaHmBlnQU0JVxgx0RPGQ2ELfFYRA
uohLugwBjmXXLFDMaJE35dTqyDKixGDNGdODpO1i8rWmmnmwiEjTcD7ZTOcs683BebCNCSi7z0pI
5SpqjNbvCV70zbZLobAj9doRgNju2m607ufc0PYLHN6vJjaGHTJ0CErDsOFO9Y4IYovrYsyDxMvV
p6clRdjhWp3zESNCPyyMsrdeXnek4bSIrTqjY/sEvG62kR6YiLgGVAx7AEjiJtTc6eS5Inxhd9sf
3DEeqYYcK/7NHPXhTlRissh6BpqFCDerkPvgj24sds4+kOsG3vmw0NTaDqLx9YH6GEcEg1/6LOkp
q2Ap2eMje+JkgnPoIBMIUF40EUU84eL0g132VaaU6kgg23Rv6NX4lWUDEpohi4shBo9TD/qtahi/
fgxJDvHMKwfTuFOKaevSL2uoikyHN3tKQMXQylQfiya7Pgi9nsbIEY1GIHvYp2BECc+LA7urzGTb
9S1bl4q9MQMZUUJ0odQS237QluRxltU8H8AcrYEO4Up+rDAaRBi846j+seodcjhwJQNK7BVlG0Rj
xlaiiWIeBV15bmMiAJkDyepDVZAhBbtWLvVJr44zIVpXhmrrYRjz+9MjlnfIEJyL0RODQKamx9/W
rr/bHIfWIxBrMW4bS4VMaQZTAR6wUxP6z8C7R8y8HJpqWg4YkqHWhFb1PiJmUmCVh3rYMHeV7lYh
7QGupU/9r3ra9votXmRLv3gh8vqgNurqo1U5s+Zay5fd91Hu8ZvHlFUIHiFkcY6CwhkuU2IsjBoY
TlcBwoCFHIMpxFONTAZB+PxhsYrU6xMtis6/IW/0aA/zmcxsAvkEjpe3MpryBLSkZpUf/dwVXDot
MRkVGeeXBu/cQHjBUGko3UiF9k1mcDiwjfxuRnA6+VC5DeUrkU7AFiMDOA07LZ/Be37XWjmABTDe
ANnceRhI13A6elfAdsWZsEY695F3wLVb1OaxFMJdFVFsTf1FWmG/ISfX+aEN5TgzXGgzL8hRBKBD
c+0ZWnqMYciPG2d8p02s0LDNIBtcGzlFiLj5GBmTsc1GVf2qRPcsp9Fmgu2l1l503viALh80m0bb
T1B77DamL9ykQJdQeWFgWinYdsZzt7FcVWuaNpfnmLCiJyPrJ1Ix4976tGCYA0GUIt6hCd8yAtQI
0xTWdDaBNd6wOYnPJFe2K+fHzZEnubW1dfE23UgtZ3diGIvjcwFpT9hZOAWQHswb06O38kVTOEZg
W0q54N7RjtCcMgXcl6OcOf0GO203nOO0WpFlks/Oga8KqV7/Uzj+S27DlUz9fxWOx/Lr//Ma/v6a
P2tH85eV3SIdcpGkyQjmf0pH9xf2TpCGwJQSaW0b/KP/KR0dQrF13aHeNMkcYjr/Z+no/IJxWF9f
xrOOqfK/VToSPfX3+midvfPTKE8N28VS9NfqrDdUnCyEQhxDCVNNApH84Ion+r1PdDZEZB4ZKCHU
vASq1wbCN1iCne24LW4XWvQpEKIk/F9PBoolUdwt4VT+8PR0BqTqZVHi8yrgKSDjd0W5lD8KK5RH
nSLxrk1Yn+N4buXtInKXSXJaRAU6FkqIxHYfmXPm13ZigqgPH0XVcn+rOAPTqLfv5C2vaRdDXhJI
q9fTh8o7snsSgjMXX5MRY9XJK+VEUeVE2ba2m+zXWMvAdkieEdxCRott25iB2k9MHtAUeT2a8SmU
rN+ATDEVQwG2RYrpyKCVXoo2y03lvvFiGjfCAeOzTJ3B3crZSRwmf7ktqaZIfK1VTfZipy+XXs06
fnYQqZGnxk8XDN476h9UvIMbzTfIvJqHuU7JDI4NEns5M5DX9LuhL+rARtAaYCIZL0xeq3tLwl/x
R3daXdfF6OzzKckuriymBzOX1PWk3COrOTpUSESKZ30wlH3rIzbbj8go7kWjUK2msviEVyF8ORWg
TSxRH8Mu7R7lPKpNoqD4meMsD+HCEAZBZVaerI6Mj3RGgYc2mmB9XALNaSCkZFVss52BOdE4Zxdj
Nen82py/SKRmj72ZMccnroK0rmwQb4mThW+s+qdjPVrNdhXHnceFg6wrEyKkl9lcU3aWM4El/Wue
zXUTWF7RYhhvmxuW+8NPkmIWlsJzhy5ckQd3N5hlvq2Jo0k35eg1pc8SbLjNNU5Un0xx5N7QbaFb
TI21jxhr0J2jUfqRpnmeM2htGiaLjYzuS5dt5gFjSHLFOidfDaTYD946vvVxh7SPojbSXd/E5o0g
AhsxGoXogcolUv5c1RtykprDOIvhik8W+EWRTu9aGbWAawrvt7EdnXZn4+HigSLRm27HpvGuHlHw
Y6A6DBFviPvt+xiuc+YPLmAMuCRL9mkylvd4phnZFthusfGsTgRNIconvsfsGdVofO9MqbpVYoYJ
gorE24pqbABHlwDT7TkqNlyu1ZMrGx0eAzahjdbwz0UVmbfUln2FlqWoL2nJxkoxzuUuf5tKkVIG
5L8XBdmEGag+eb9XChUkoQ5rmjfMqX1VJJfo+bnUv2NDDKV1y6EYSXwIh0UPrzNTofkUW3F6aEb7
XrhptqlNJNRSokIGfYJyFzvPsFV4Xt7DELaIyKF/b5ze9FSQ1UaFT0RZj31v9eh2SesOOhKNg7hM
9IsJ2ZPVmR3vzQaZNquxPMgyQsVBcEBLJACdsAk5X0M1IclJhiF/niijCsDLnZ7eOwnjIm9j1kuv
P5oLtljqRMcurYtBFXoY+/bFhMPJzMj1VhMC1CnZDid2XPZthfNkDyvU2ORTvqBQKeYHCCXGkcK1
8dFPR/B6VP4wshG/5syhkSAyeQull2+dmi+SCQJLGpXwUI8vBYnXfYFQRe+S85Ce6jHhJ0mtQQEd
NlsvMd7tEOmOlWqnNDV8uNE6hYlQ/BhtDCayhl9iU5rHULVVIPhYdo7nqrtEN9+9HlfJSBXBamHQ
biFPoVVfT+u5119LwSqLbph7YP5q1XCDgj8Pwk5HhkWkVSDg0Owwbzxj6iGhOa1eXAdcT+HWnyTr
51uKzKs+I8wJUctEsr2zx5SFa1O+YcSBQzvfOMlMN6ZXj0MCNreYnC4Y9bnw9TEbEJjkAJB6YjkP
TiyyYLbh8fSDahx/ie1bwtnVqZXqpkvDaDd77rA35GBuhJozgq2JFt04XhafGPbSIlBTL++sRtWt
N43mzh6Fb3AZgSHoobJEmGZ0BMhXfWqqPSWttjfXmWY3V8tlZssVcv2IwSfjqH5o5tm7yqXN4g2B
dPlDpk3jHZysL6cisjFLInGzFF6zJdLaLVjNTGI9ZhsNrRWX3xPtbLSxhFXhVbWM7ZIoIpntaL7k
0xLSf4n2eckiehXLVBfDSx6sVmu4JTISRYZBXYo2K4K2yIvHIQ/DBxgp5pohlvpWpc8bydfkhSxv
M0PGH/kUfsRKbx7ItxrvjcmbbqBCyqudeOVjP+JS6aR9Uk5RMpvg0kk1/dVScYMGkj8w/IeBh/sG
PZDzOU6DYr7qEZnfT/MOMYm3WwOuf65GkcsyomBa+vPYQS/2216ZF84Y7Qw41iGZC+7y1QLTuKFr
zG6gusvACo16700q/jRzpFS+x/o6cLL+ykWYX7xKz6GohRaDetvZJvaiNkLo946pzE1npO2xWKS8
z6GPbrR+ru+sUfywhtbeNkLLHosVKUMHbbzSIDY7RfaZ4MqIs9ynLrDhYTvljlwSIlwsae8FA68b
bbC9E4u0+VC6yXS0Ox6RrALto5YL+w+H738GrP9swCooYf+vOpklT/e3TI41BIHX/FEnY/EmXmM1
R3ML6+uQ9b8LZSFsQjnWXA3UycgeDSryPwtlD62Kvk5mbQyjJoDE/y6UTRNsIrYR0hZ09iK2+W9l
cqCb+WuhTD4sZankX4yz1tTmvzmY64VVaxjO8Z1T10z1chTwtKyxsa6O7Ww+OMAryh1Mg5g8nkTW
t5GB6S9PovhLhe5S4QgiMilAOdLgQFoa9N6VcuzPpTW8bVEmOA7Mop7PVcPm/TVZzOZcqUX/SoED
er7os4mFCGH986bQMIrtE82unp2Om+HI5GUYTpNM2vG2re1yG5NBh1zeQL6VzXZ2u2bVBVDJiQ2Z
tbPOjZX4LFKiQKTlYmyaGa1MbwAYMGI8TkyR52BOXfEbQaG9xc4mMneeyyh1i4DPYuxgx8ltPlTj
sc9756C1yAGHqmAH3ibl9DA02h56m4EtwXsdy0nuY7pcWBdAW3lX85K+TpaqgQfIetODgog9QfYa
B0QrBOt3JMqbvsox4vhkcVqA6EsD+1JFflmwkMa0UMLaJp+yvvTiHjyWdWK/pO4V5iLW9IxuPvlE
5ht0t2nYPi12vRwBNyjA9U4bTfTnlIm42Oyp3rduHedbxgPjbZWaeWLmB4eBiNDLnb1Qs4tgZMfU
gYBLYA02E7TseuidGw5LYuqXQCghDGhYcdan8QCQrUVSeBRFJrzhhoD0NKHJmQShq99RhY5TE0Zl
me8DGSFXhW7jPm88bfrySgQtP2k01M851BFyXwzEOIV4RMwjdjbHLRog0gydtxrRi4mr0BvOQA3R
E5Y9IZF0S2EczHmfHhOT1mfb5tkDe1ak8khBEO9m452aQVmjfGJznE8ZdgcAskyzhDhRolXbiGJz
t+Bh3uMguRNJPV07uzeTTajlSJwxkpXQIbvo5LqdQwaX5NMODOQ7B53k8m6bs2g4FpPe7rCKqY/K
qPNPo2uExEuibMtvMdL6ncswyI86JBQsXD1xUrIbUY6A5MaflwqsLf2PODWHLlgq04KvnSaWX5l1
9CNqTR0pglnsionAlAFM38bhr7ul+arR6Ivpoaw6sUfBDFLMFKFDQ+WOvZ8ZOqpQ5qCjPxpq2JCY
XB6HUbcuSRfyeJy63DzbbrqcynDRwW7zwM3AdPIe0x3djdj1eXSxY1Rbm960z3TtcGumLPwRt7G3
g00D2z7FXZA1NE29cOpn4jwvcMesh/XKvguFomphv7K1G3G7pA7rz6TuAlfWFilVNTNmU9b6zwpf
7l1lZdEbLHFACI0JO2PI8oPK7bUQtqN9mg7ZniB1vLhNrb6MkRFfbVNSR6bGQ5XshTPz/5fF0FGq
pk3gaCF+zGWwznVCfZumany1mgqpSZpNYO4SabwX1jxNfg9lJ/JHJrVXFIAkbJVK/tQclzDujk9j
ly1pd+zh0pP74gUkDZGwziO68QDa2eZjLccJU4szVJ/mt9EnNSPdr7LW+rUrqmRfekrxM2rtiOoE
1IesNb/pB3JwdLs60YYXgZum6RZ6C3FeZeQeJssOfZb/7Et7m+DFzorwyzkMHm+EF/dPXdxmQc7n
80Sf98BlXV1dYz57YwzvKgs9RLExy2KaIOfkogrzfM/M3a8JZOG9l7vJYQir8stJdG+T6/Bv/LpA
F4kM39T9WRdI8dMrql33uNLoNhlX9yOzxbrwxTgbB6+XYTB2y7Orp2C+JgvxgeM0ySUlyJo8NV3+
QBIz+kXcayR9CDTZEzqCdwub5kYiEr8isU0C02lHJGGqpGBJq1uWVRkh2870qU3lsB0M2f2MslEL
MqtZthWhAfimDPlmkJl7t4jEuxsmd7mfS6vaiTzq7o22rVkXjPqjI9olC1TTZij/seBvFWrBD8I+
24059dUVwXuFoGRE9BGTQeqboot+gurVDyV44HdpdIu2Wbi0tgtHThB382BDb41HtD6c/O5IkeW4
g31rNEwfuSPlzowEtNLGq2/c0YpPldfW942I0Vc2OhS/2Yvn3wi36h6tIWrSAMFivFH6TPMUC1UE
4QR8SAicyktL8kZADNVvRZHIrZgYf0jWBrdTWqeBJpv2DE1pfMixiOAX9GhqDSvxnTmJwyPtEcNa
XWCrNZr0R64G4ylVeX3r1O78qNM+w3axY+9qehMOHbebjtUUIlCsQnNEB5jod5hEstfCq5pXdnHt
fdnn4UudhclNz7jIj0d3eRatOaOirtL93A7zNpyRWZK3BRjH5Let0Eoaencs8wXleuT0zyRPIfFI
TFVutMRCgWBBYWUPqt83yonk1nHD6lSOmtkFqB7mGyudC3zmLQo0tzIln2M3vpmTQ0M4QF2ZJxYv
QdqEy0kkwv40+Pkgd8Mywc9Kwp+d6t7rvFjqoJsLD3q31MnwVZFKdnaC+NRJ6vopdAZUKprVEncX
EXVlbtxxOtNotjtVm3TS/xki/ytDZKpaQTX5v6sPLlXbxf8v+GCJm/w1t+6Pl/5RIzvWLyaCAsck
od0xjJUE/g86BCoGEs713+fF6577jxpZ2kSIukgDyHGRBi/jVX8Ok+UvSBCY/xoScuJ30f1v6BCc
7xyxv8SmCA4flA2E/WDRlc66jP+HnDFnPcbROaeHqXNXUSmNOiHBbFHHjTG0AGe7odYr39WdGBaV
MUdseozSg7m3YJQJjBEi7445dJFtK6uKmoOWV2Js/Rr8HNvmWKqvIrHcM14U84gTRlwqKzePnbma
hWYDsB7LfrmGRSLfG9McvV+W48Eo4Gaf4f0h71bIHWpc1u0WSitErrFEqidiYk7KdhCXwiuQB1Xs
qfCEVoZb743cidutyrT1Jd/xzQx15nsi8ryXHvU9CZT1auXplDtdo8nyXopETNeWAOwjgkhWhbKe
HEKVDUJzThUiQ/dEupb6wrMHzrAs2NiIGEajKCOS9mtyFtgrTyz+st7j16g9E0WiYUSkzjPLf9LJ
Dfxw1ojnqtL6gxxi+bwwG74vJcnkSuoUinahxCUy1miQ2onCl/Sb+Qb4bq0UPeST+5oS7QudA5/A
7xwzDsh3lr5IKCfZ8n8zJ1HdFJVlfcwskFFARrwBS4y82zHnb9OZsj+lIXNEhtw2C3Lbm/itzTUt
32UB/56nOr+7l1skP/ejLi+2mRTA3Jz4IjMtPbvY6/12TKbbNEyGo6wI84b1yGt+Z+DY3+yiYiqI
QOa65hP+/QvN9QgFP5xX78Xo128Ysf50z1eq1BtYcdqJsQ5JjJ+I5i42usqz5EErUGf5FbFNaDOH
mD9dBYg5IJGaj3yEW4VydFqDsUcoehZVEzTHfUPY93CoyXPTX1tbEUaRF4tWkeq5/IzDlV6nD6X3
MufjlRGatWMHahPdQTYV9ZdKH5wB1DZ6ukYLalEYT6XJBTjFIOEqi1HxLpvMPtyhl+YnLaHBnw50
5IR3wkXUreJTLJv8d6cbuBqMdrUBeGw05PYbC0n8HhnlUMPIT6+ZdV8jzcB2GQ4Gtx7x4N0XgVyk
qusdjMqY2fPI5GziC64ArhH7DTwayl9aE2BSph4MgwxWe0F2K88Dn3xVQJ61Z5sHJ2Vlo6XUIlQL
BEzskqUn2r4Aen6VeoT0thwLrphQ9ISoTyZ/ZblocKeG9TqZval+79evyJWdPOKZrt8ZYvLDeEwm
e2RD0O1MwC7shL1tjX3ufY0+e/m+hBPN4fPNVHWDlh/oxnqRhjZET/bifCTfuIVvYEWxGKAJYoK7
dysm60XipuOWJAhbBjV48HbTO0AJ89Lmf/6+JXq8Sns74bFN7k3Pl61zcCQiad4XB8BDY9Wk4Ni9
LZ5MbNEvGgnvml8jyqmw6UeY7QGH5iy8wS8gAEn2eWyhrYHSyK+jE8v+O1yzQYTN/aDrXGCa5CYn
hJDPJ2whmQ5IN/czofTIGA1dAmCrvPNY5d55IV8A9sk3baqqBYPiXHNbN+gdFcv79Dv4X2tpHrdI
Rrw1IMs54GxlapunHu7kSdtIquCWEJOM31dObTTuFjX38ZbAY+4wg0hGkIiSE6swaAaus5oYWKQw
fpK5SfaShuBKopJ5RIoEk7EQOT/HtAvziPADv2AH+lDXQ/HUWXXPJ1iY07XmQk98A8P+e6aHzQEz
QbTHiWk8OSSOX+wsB9foxohvHhWUC/MwocQ+Ssbx5ykjjAeHscEXhaRGPIX6stSnqHLAYsqygPhZ
hGmyT/Ul2femQUb7MPIt5clKRkngMG3JiOCaCsGAsK60F75WJBPWhw4vDOAjeoKnpidGPrXmke6u
LTC1MKHmehGqY0y+0tJG8jJsv6BHuySVJ54KBEXtJi1qWIqDt145jsirmWFDy483olB9RRmtTRJb
XN0efwVjCe+lTSyR3pgU2gd6QR1X/nrNmwZ1YaB3q/rcaNbrvydq8dInA5wLxjr8nvr6GBlG0XSM
UCCc73QWmkxdVedu8liu16M3I2mvGxdOKOYHNC/fR1qqRFJsmAVzKeHAbvtj6qqG/upbtIwOStyb
NndXnmdkPPQjH6+Ed/l9xxWDa76MJUAAVgpWG+++T1awbjALRsQQLyKRZfkyErCRveIx4JwgJ5o3
KgZAO6izrA9vBcGlfVM8iLg3QF+WXyXCrmNbo1fx3UZfH85hxAlMqhVco8XiIMupH/oAKXUtWKii
s4nvjDmeDxw/skBRH/WUEKvppBIQcRfvhvxSliWGE044r1Ti5Q9Lmv+W6knuuAHMV1JUigw0R2cV
fEWlzl2DQIOzlnuy3cQcMRUYFwM8O+2D/VWVxUsVifbkhVOPPGym9KUOwUWGwPKIm5FPFw8wauc5
qm94xrj3As1ayL07yF3bSKSLQnQXS4c8qxgQrGvd+DlxGiv34YL8aDpjqxlVc1akzAVtt6q5U+4B
lj6i0MZD181HFRNWgKe7LcIVF4yu2OteS7bAdY2dSbMd7742Bz8tnGtomJb+Ott5rfGcqAo7PDLe
KThVGYRJ07aROuvM3Gq9hnthG1jjHEXL7NuNmQZ1ZRQHQZJmTAtSI0o3M4mpmM0h8WjLDvnReLJS
AqoCQuRmpC9lHc+72Z5zhwQKuA8kg/Trcoew4ZtOmsudO3XOSaUej7mEFKAEj0vnF6N4NsVQ3Wq0
QnfJkrknLE5cvaTL+XbsMmRy05qVV42kOs0cVPETyjHiE4jAUJo1feRmlT7PTvEMdqHJcW4r86HJ
4nKrdexdUDS23s4d5PBTsYH6lcAympqR5fbCRYYGi7QCt53b3ayl3kEfEG/OU1ds2V0xnDDNlMUT
YJBbt41TTL56b38BgCh3Sz8SV5InOjTp8RllUL3LEqfdO+H4YwjxVCWp82tECOk1tuZyI/LG2MkM
yZLRWe2D0vlYba+0t9ZUTJ9MPp+01AmZE7CXcpOY1IIFD3Hl9AXqTc3ch97gnGsvIY+iUU/NKpD0
W5vKaKuKpiJRK+SIwqsNtjuutxF1w6kvWoGQnyAJi43KMfN681xJTB18aOV2yBrrcbKryp+axt1q
HkTXlBOLqPgiu2dRijXRPWlYc+54CMyUfEO5I4LBPuatnB8i9jYSm9/B0FS7d9cnhJyRek04XA5Y
U2KsLbOGeG1qNmndeoywLAReBB9ANNWvBHVgoZnz7pk5qnYmep2OXnMdXjdSu/7aERRLXYLI6dRN
ZbNPk656SynfIx/hPHaZtDCyJyQZbARHqV10u0E5gW56k7nmDnHtvAMgXDApcpwPLSveSJti4yOc
fCVWt2qnOVw2/uyMDG4WPH86KvzAcrMm4PDHA2DlPIiiuDti8/mq4X9sjU4AtK31fD2txHFm1PcR
Io1rNmGlpjezMiBbai2VYKKXmznTsy3uHPspbDhROPnbYptUIvG1xHAOumLEXeCV3ihyePjScjGe
Gfs4TJllDyOWg8Rt+exwfF5BfOdiG+EXmqnFG5KKrkkomO2LtFiHz4saoi8O/2gXp0azWVxRM4Ad
sFhGcYg5swKAu+/smJgePA3obrN+fPkv9s6jO25rzdp/pVfP4QXgAAfAoCeVq5iLFEVpgkUrIIeD
DPz6fk7pBpN2S5+/8Z14XeuaYhXiG/Z+tpG1WKhmSX4a3h4r3jR1RwcSYz6QTXUDByDZJAxan2uJ
/GyRM04qII+7ZemWbR+b/GvqMRmwc/PDGE0+lzhhOo5xSlxd+PEgJXb2C8mq0XWkilt8uu1HAyXt
FeOxG4ltdM3LK3wskK28BGOL5o+4wLA7ZUrNycdW1r15LDIZdCdDWYtWsApA+SRN9GrcppZWJUc0
buFdiB6PahaN4Wpyk8r/FKqch3qYpmM98/iezQC8GZMtsfdSDCEY3nIH41CEewiCIf6kHpIflAi1
I/AYJa2PnzYCdRK6xZUyG/48qyi5NqaLz5irxya72u2pQRnlUoCXY0shIgcIB2Ak6nw+mdYynWd7
tJ6oRcncViNleWBQn/2h4/8LArnWWb1rnV0ae7zVwoYb8ScdFhgzRsJJegirgMyboqrE9HFxlr59
YWdNsJ3D8rNBN+2S1bkaM16+P/8AFx3+u0/gC2wOFvx7dPTvqfNjLK1qQYR8cKcAhF5YtlGy6fGy
2rfY3eKIYjOs94lI4gj0T7iU6Kra8DYqO+vJN3vr1qkYNP/9wxIAuXVNynbpgKB9O1HASRNWrAMi
wLuUfqDHkLFPCZHcVGSE+HZsf4pNDyUi3hhDVH/6xTHR2O53x4Rfj4UD17vJwdH08T8MNEqo0305
LByTmfTNQ2qpueaNo/wi5YTEs2tQRY++eMq80DhauvwuHXIorgZH1ehf5TzgOjXJ5YkPne6gaxWV
KcgcgtPHUkec/+ID6+Px9gO7nme5HmmdpulZ74/XEESJIQw/P8BYZO8TzFAz1rEEU7pq3MAlaasu
WENMrXotnGw+q45ZhSLM+gnkQ3MuSvVj6Pd/uj8sPfN5+4nYEqJ81EQBYfEafnsIDQClS0/dcMCx
SNkoDaK3INcGzy0jnnblk4LGSMEm1dKxEGLXA/1FORJNtdea7GTdtrXuwTiyPz9U4q8+mF4QA+O2
JJtTfe7/cG69waybolHxoZbMrSk16b36VTCOOKepikRbPrIb9B2IRZStm0lUbXZC1j6ce2dAwB0P
Y/DMUJdu2bnUxRaCtv0lBjlyFsr3JGqpuUMgpqtGz3rKwOTOxnjBtCTzkDbe4Hzsvv5oSpNinM79
oqcA5czqDbk9QsUhXaZ7Xce9ohHj2sIQkmH1Jbl8+cV5st8LQYG6e7gDJKYkRoikWbw9HLFlqGQe
PGMvYpdnIEZvQr38Xrc65cSn58GPdt/2B+OxtBeGJ1gl+Vhz0i+PE2yo8jESOqfTXQydKO7wPzlY
/HNioRptL+MhYbNyXI1NypSmR6uYHKqICdg68eoh2kaDag7LXPDbXRs16Ia1+sAVQkPw9XLu/yPT
+JVMg3kk5/0nk+hv43+dvjXtt/mNG+7Hj/1zCi1+C3gce4HjoIWA4vFvSTMDapc/IcwadrYAA/Cv
IbRjocbA0oRNDYEHsOQ/KJr93wL+OlIpeGaRCcqN+DeG0Iin3z9wTFIK8HwRMcr1TPDV2wvZVk1Z
CMzch2AABbEuG9Ft5wic+FUcDu4VG2M1PEao7bHWJ3HPtLjsHoAyDMU+Sy3ok00zQNu5UM7IfRMw
cpFh2fVEfYGIDoHo0Jp7LysFEmfWWMtkjLdRZsViY81Qria7dF9kObzC1lxH/FVPg8Im0mXQ09sm
eKo0GSwva8xulczDlnrGAyOKQe+mHx0MKz7Si3MrK3xDdUdBlVmpxHeA7K4soXO1mlKEzzxZy5of
HCVLMMf1pttiQuhJs2+dw8U2tkVrBN9bu0E2iKCUKfhQLM0xGlLeC9Bd61cxWN12GaGTLQ7IuMuB
ugQtN178O+cfF5fR8tOjNYB7yprF32M/DKp1WvTHJUudtSd6frB1x9ZG10fmIZPnoAg+8tjCPlTm
vvkC6WO5kTVMJCZ96ERNrDDd2CIYMXp+u+Xr+IjUIKcrIdVlTCqYbjGJ6O7KSRKWsmNLshMNRq/T
HCPjU98L9xFTVFGAJhHWdeO3gbkfXajWc8YoANhIb700AKjxxEzMGFZ5QQSIX+fG9yUedRiWCk9Z
PMVfDaActzW7k/3l87X6U3Flk4eS8k8QX/ioVyWTsrUnvXLcmU1f7kG6D2umFssuIeQK6Dn81HLR
EDmPYuQ68i289au+y7LxmjjDOD6EOUy6g2y7Ruxi18sYry1QcrFdLQY66yo7LU51HBoHO0yXDv2u
wzrzUkNrljurnn1AdIT4AB4suBb8GiN03yLYrjQnoG3J8SFCyH1EhZA/N4bIH+O6mV9UHbfXfimC
pxTA1y4WdiM3BJeLU+n20VWonPhjCl4DmMDswhjmZGOXobLMOth7Q8WXTBcXfzOT7HLvEr2yYgWN
VIMiXq5Ywy6fgHHOe98hmifPbfF9lIJISjqjAtMKOxxklDYwjF2Qml18m+UVf1fA1HUnK2mPNvqR
gTO8GhqgdpSWWXuGrjvfJMuYARHOAJF3ZnhTSFxp6yEafe3VsXYNg7BnaJXZHtIKs/iMRS6o1S4p
/H1mme0jwsAXt8v764JxCdC2OV1jldJ6h34x4Dhm+U0RhYhAW0JOdokPrdzx0GXh8ClPLEEdtPg4
Vu+WJa/uW7kUDy2w/x106OLeTRzr1EclcixbgXD1KAkXTwKRD5zlFDu6K83Q7qzH3BUfJqqOFcMo
ENEwJbhRsfzjykdzw84r4aIawQ+V3TBtNTGI3MswXRjOtWSW1aK96bEd3E3YKq9KA6shoxx7O9B5
6YBM/GKrqMjDlPIpgG9HLGa/GRE8vwyLkdyElhV9mZs0/UZExJF5CMOhGjlzSRDuSO44FTUkSDJO
1yY/87qogHR1I22m8hBVhXrEX1+n23GwYprDgUkXZoDlw+TO5nZJkS4Pom7In6+rZ0O6895WHqZh
AZi9W8EBAkdXzgtEiCHvnA2E1XaLKtu1uJVRc4I4Gc3NICUA/LCuHqAK4k7m+wsSNOmGj3VReWTn
LMjoe9DPa2OWOnsTVALzJR0IujJV36+X2GMy6JWkKjRgXJ+kh3xpPeVoQphuU4B3aTbT4CVMm1Jb
MiOTNUz+YJj2MUsLkKjFK5Gwatsks32sQuXdVnOPAStjCbLq7Rij3TiBmfRKvNIQI5bmHjJodrpQ
+C5RGLbErEFaCry2y5NFZV34PWB5eYLgR7YTkiTzx11Eb8t8BgHsczMW/kYaJo/Vwa7wTnozbxis
yOV+ing81yWAFW6H0T6TwwcwEJWLzt7SwEt008vNaI4oCmIAyOUtr+35tm2yagYsuPwDNtj4lnv1
n3Lp/2lxb9P6/bxc+r15bbPXN8XSjx/6R7EUuL/RNjqO65CAY6JQ5e/7F4INxatL3SPpb3+UUf9U
tWo2Gy24Lz3SpPxLa/KPjT0d6N8ojoire1scAXN1aXUcTR8geJ0P9rY4gphqsJKKh2vBTpxYQyi7
KAYyJsgqxdg4eLA56uKYDGH8jRGWr1YQMsYn12/ksV268DEv/JDQED7+TUNdcmc3rbyeiL11oAYb
9dqGlM38GD7KjgTp/sVpi+K28T1mkNhee/zRfnJr81xD0tRE8BmHxd7WVtyu4SyK2y6CrhzqrYkJ
zes+y8jM6MaxPzNexTLEMD57JoxyPGE99XvCkmT5Yiqmt70ZGyjS/So457FfnBu7e5Z+thxbHxQy
nXJ0L5W7nE0rb84TQzTGT3z8JeymrTEKZlWsxNcTjdx6kNa0dWKH4irJVP7UJ+n06nkFU+62whnn
LBKEgarbe+nJ+KMqsh7kcZXWGxEN9i6IPWSbrorP7iTT7WCCPVsZZjlds4ZDnqfaD8RVMPxEO+BR
iiEFXZuiXp7Krs/WpjX9nk0TVlH4M6h3jCG5ViBUYK3WbvsZVinvMr1W/JDTIt364xDvjC5eTk3h
0MXGiHU3+QCrml2o71NkGMk9duMUKUV0N2ZpuvPSiZiGmEVIKwOm5GOFDjAu++vSsIh/sAqJz7sY
50d2oz1LaqjGxBHYd4ww28Nsq/LGU+Z4jZJpPtBZi9fUEdUpDazuEYNhPqFfMrJtaWMbXzWx7R8x
9PZ4/JS5U5YHKirMyweD/fZjNzvdJyYZ+feZ7I4ne+hJ8UC5fIf7x7gVibdjoNe9cKygLKipDNBK
+cULuIBhZ/ngWgAAmduxzJY9ak5jCwNw+qqYut9hcSGEfOqmdSAG8jpRbEAlC4wg+CJE2pPE0+DB
WcE/KHNeGnG2dZAFPpStJmnJQNExhGTjsCEcdj4AQrblzitOSP+q7AfWXsKtb50GwFFfmgUa2qVf
w3KadpNloHIZUK1e14vjHPIImwvaNxZVZZTemzUJ6kkWLXcZ9Dyc925ofPEr4YPXjVqg3mqUQLd8
z+2vMMd5tHsAbhIE4StmRelG5zi/JFaBHmFKp2uJU4dgjra/oYFmO1PVanhojGj5pHJUxisjr6er
2k2ip8DJ3DvtbEbvHO2HwSvvE7PtzvaAqDtzRTdjwVkytI0subCcKF65MLTcDWUrVL92pAZZJT5L
J5Gm5MEGMEBB37R6vQcEd8VmgBG2bMLimcdIjSAxXw4ltIctr0h3mxg1W54Ygt++H2o4GCrxt008
qzssn9FdEzv2RiopPuew54lEM5rpYxvGHk4Nv58fpcS6uebVaFB/WPEBYWhx6hcIiyv4zmO4Hgzl
DjsaEPMOsYJlsRUps+IWE1f0TCAAdj9PVmG9dpQKeZIk9bJZiuorO0i4Z70sphuxeJA4ksxNMhyP
g/EcDS3Tm9Ry8YADGccam1hptSbwnt3PBE+rWNVslR4YmVsfG7wy/TpCyFurXS4r15xuLBqLiWpF
REU/2TskhVERgCGYpc8I0+xb8zFsZ3uWHyKvYFzfibgfdKAmd/sJdHyLhbxjFzPVG2ews/GxSacI
KhjIbYTYsZcTrvihIKpbeVvs5Ea2M/q+S7/O+BOsbM8+uml4cTEL+M/Y5FdjE5NgwJ/VATevjCJf
S6ZQVNQJi9uv//PfzDL0D/1zaOLqXFnPlNJEoyewe/+rDvCC3zC3uCjwmFvQQP97aCKC35D5+T4P
F9K28bEwwvyncs/7TUdegkNha+DpacvfqQv+NObWRQjXOk4aYD3yfVWANjRtipgu1Yssl7sZf+11
NEXzh8KawJ9GrvuLaaMuM94MhRlO43o3Xcw+ZPDKd8NGIlzizmAPdZimtHngJTespfzlSoPa6v1v
ITsd273jYv+x7XeToM5tWQG78XTgTZbsRxuZeFYBmEw8p96axsgOsW3GDaWPcW5Hb/rwh2vg/sfX
+S9yz+4rJkTt//w3ea5/+gD0eLaOW2Sxw7F9N/tmVgC5evY6LMY818kyoqtATmgeBoit15MdNyee
4027n4mcZFsIdkUHyiQGY2+Q0o94Sq0IXTIEFDB1CCgii0bRp0XeIVjnv0WOUhRrkWsB21SnMMtd
Hipg4Px5/q66OTuL1Odtj0j8EDuuRo5KRXoOWeJhoua9TnJDEBVZuDMrJZRaQa1ZDiZrzifJtPa2
wY7zRPzEdN+xijmNsq1ffUTZ5rqthvk7lnzY6Tg66cmBUrTpVF6HgCPXDbQYvDOVDSwjNKvPcTLX
nwgO5gfHKQmuW9DbWzpwHscDI6LN0CIMPXKomAZHlsnP0oo7Ym9HA1+TjtfeektiPyHwA3Q9YVBB
EF9eV07AuxEwtxY6Js1DlQ+Y/Adv7NZp55FtgTLxZhFTcgAfP27I2G1OWW+rh7aAXg7TZdoj98mP
qqMKtUQ3PKNaHJ5VushHzg4+zpbWtrRx7eNBUF9m/LTryLO4hsZyhkeMoq9HlAQ3py7NgxwZcXkj
ZBjRoZ+TFtnoSsXz97Gv5w9mw4/MZtN+lJXvX7PKco4qYnvW5/TAaTeW11OFBqwofI4IGevYsZ1i
xGFKB2yiZM3rbVuz9RrLgf20srNzzfhj1ZNYt4Yf0HxxQv6VUaQlwErarK3IAWrZ9vcK5z+3Mxy9
GdFbnx+xLde3vCrGDQ5RVIOtKJtya0oyguuWurFbyPLyHGPaG1aYnaPRApXsx+rWYfZKPFk0fMtM
yCtl14HSzU2Th4ZVfUYKMjyHQbXcBApvRy3ieV8XUJmsiW8cjEZ9G5IQv5a8sO+MCOqXE/BdcHMF
qy7AajLg5S5W0MyGbwSVznvMnM5d5HAmwiHwVw7vePxvwik2pEJyXDOSAAiMcqncWRJvugmaP2mb
YXiWaNC+ADxebsoxnj/YY4EJpeJmyBvFuzIru69mirwvgW2+IfUaMprBsW0jzmPKnGp7uUTzkniJ
ueHbL9mMC00tnAkH2d8encv8vckGlK6RF57yNvs0Gm1PpmNT3EX+d7MPzGGVGAXjwDYsbKLn3c8m
STAv2Aj758jm2lzZBuNA2wQo6QCFBPg3fOscryYW1eWixEq2nmJOFCPebsfMrr6ryWq7C2BP3fUz
8rsyaVFXurL6bAAn3C4e6ReNHVafBaaeq1QYjB18ncVmpCDwffZqrxGU+HKdMK5BA8BQ6PLl/Jib
AH2pcZ7muuw2U8I0esTN/pEUquw8o74kni7i+FigUU/494u1HM3kgBAQmDRr2WTvTgk5rbmkpIIE
2XvoKn0F7JG9FY4qVKvSFuq2k3bk2x/9LLAy+WmoyrH7kjS98ymxtBT6AHaxdA4J5pNSK+JGlmS0
d5B2I9E7ZyBj8wpM6vzBYvC6rmSPRd1yJ5DeapE7rkOX9Brbpsyupo5HU1/e9hX6oI4rjJ4xu+/M
1njAhXw23P4Ww2WBJBGf1kJ+BXs1YrgaN3oM3fCW7BoSAD1uoshe4iMSlQ+t64Cf0nl0vTP/nviE
QzpD/zWL7eII9+ELabEx1k7JCs/q6+sKYvg2dwFOk/HVfbWSVqEvaq+mToU7CELWaVqygKUBfE9g
XtEmqqPk1lmc+YZ4q2FeN4RVyBThToYwJclVuaAGD9URuWi+sY2JaCI4HKsiyQbgIXn+PaoXYgQF
zrM9Vu15HTjleS69ZGsXRnCVQsa6aWU67mTMDavSwrpK5nDa9uz7yT7mRNrWAFyUNLVD4REwUWs4
VTXCqyYJitsSRATTM48u3yjMq9FNggMs0Ed6k2DH9r69tspAYKfk2H/BjTlKvLGBQR+1cA5XUd4N
B7umrZPW+LmsQqJxWkKTStvsj9EYWIRdBcwi3FACUw3bLwIwMhzwiHceL3B/N8CpWMX21G3TUqoz
sfHWyuqydhcxf8eXg6x8FfjTZ5905RWd/AT6LcLen2fZp8AIK28tJwltMBmI/PEkCRuBC0IOnbag
QhTqgeqMBKneFR7uAmWbm5mHCO02TArcl9xXN07e1ldEXGLGgqt/BFgMjyGOuataDJQQCkqKf80P
dk/Y8iaU+SJdNylxcn5bHsZ8IwajIpNLLq91brpHey6WpxoxFF7cNjhMixsciz6c75NMLJsh7NUp
o39eI80puNyzYZXj+twiRnceAAPCCUTrzjCYueLKrP2dYo2F/ov00BEKBgwpkb54Eg6Pb87jzgnR
9vXsxXYqhi3VR8VDbgGabhNzPCaJIF/MAV8XGVHwnPuRtccQa22lqGLNTQ+3wRg6N1UAnI2BrHEu
usmHzrzMJ/BbQ75i2R6Tuiqb4psTqVv0St41Hitbrh226tEqhxFJEmKMIbldrGMdF4TjJbFsrvIl
FJ96jJFg4t1RC+sA01/FTHv8dWql5re6KIp8g71fThszNYfjokCx1YDD9r2Vu58wxSasDLIkvXbA
s3wpRCpJA20dxBv4h63I/QQl2zxg1IW/gfCXvRUWu2znxe7we8VMHHTuqOuCWj1MOELpR4ey2vpD
AUJgQjm7Cmcv9bj8ivjYiKG5DlRbOWuGInTBMHSTw1T6QJ3TpHLvZhuw9RKX9e92TUzJuiEWVp8b
Mjh0iZSmgveQDoxNISRfBza5pn6JYt9PQpYojImqbGci6iLJkqfw9zLPSX6ZjfBcE2rJPUAS7rUX
athn5Orkjzgp1iqu3Tv8u8YZlyJ0T+AbMX70JPM3kQkauKDIw52G6/n3qe6XGs4hJ8laeDvPPVXh
j+JLJTYqaWtuv9apl/ob2435flZB7Npqmmd7SxkqH6dMUZbpgrHc2oNDzwxn8ygAqVznzbIcHLMl
FrhCkAcxEB1DUZNgt4ndlpd7UFTGuURa+JzYIrpj4MdmAlzjbbRcPkWgXoSh1dZwevRDGUTmdxh3
/irBNZMTNKOsex6D5VdRy2rYGJGEHUqZeJKRFtQUeFCgIdXzHklD/4ydj3NnKcNn21E08z4qWD2Y
A5G+9NvjJop4l1cUW59I/yrW7azL30BWn7xuyo92y1fA/o7CqZjm7z7G+T08j4qEYvykVjLCy59d
DNvMXkR+zOxAPfy8ibD+qoe4SDME23PBE+jtxBaFWlZFkdEdsHeoU4iHVZfDXrlWqWoeQFRR3gv2
NxgX68+oYrV6puRg9537q4bG+pNIjeU8IhF27i7ZQl7wTjLTVwJsUKq6g5NQ+ePa6t079l/2NurI
CpodCsIY8Sz7CwKDPHZJ27R1xYEYrM8REQpnoxQKx/cwX5VjrV763nHuhsSePoxU3LtfHLg/6Xv4
sNjebJgSiHxAnL09cL6HEXowRHtABcC2pSUQa6650Uwrje+MnquOVxEXGIZT6ynrsDObvKd0qGn1
mtbUzR5UgZuff6hLy/m28RUuQRfAgn0a9z81vlGvuEYQBh2KQhDsiKQy3LR+r66XkcyLBnrlhkfz
sp2F4MUT9lRQaU3zijOI29QZsnM6OuokcslGGJjk1xr9+4Mv4XoHnVoOodFUsN81kv/nn9z9iwvR
E7bP8AJqnUCv8a5nd3uD1OB5bA6T4p0G+IwdIZqgGU3zxNMpKcdNEAvv+wDy9HCRXRqW/eqnNQwI
DK6JS7lkuGO06Vnx3SC9hIJQ1yUbX3acplmIz7bDXv6mjvB8XzVx7GPBtrKN6aBQB0067wseJQfi
Xdw700IY3eANO085siQKSJLkJjHjAaKab1Q/bir9hMHIbpyHqJGPhuvN5J5Hpou43XGMlQD3TtEi
qXsRfh37ngcYDkFqdppl+pIo4z9a2K2XLDULnsSXWn0qF/VQ5qhScTfqsj2joA8KF8OcmchHh1i2
Lbky9W2G7fIaUwQ1KEno6EDi4TlaDJTiWJ7yz43oM3nq8sUbrlU4RhykBDqWMbXsI9woi1FA1yLM
jYOeV4sG9QRxEaxTseXazziVLVSIos6OngR/foSHB6dh0X8QUtCHG5O1h1yHcHH9YeVScV8FptN+
9XIxMQYdqekbE7sU8bEx35iVdrWdeAjH2NUo5b3JMlcGaPM17bR5oPvmEcuq/6OZ0mqSbuaumdCT
JVUENTFvDY2bHzv173PaZ7smwdfEmJf7KRu5IgmT6zZxKfvnLsk/ew394zJh8/LHXCSbZtbRx/rY
Bex4k9OycPB56Rg/HJQWL46HjBn+Hk03Dz34ufmxI/j2dWLf/OrMsOo6O4egx22b7UTnN/d0olhE
yT/Ad0jTL3O41iVB5R+nyQI+OPE06vT4oUQ6sI6LDqqhs+QTvqEcKL+1RMWxwdlwDR4NZm6UeA+F
aPpn0wK2SjwaDOu2IXrOocOqrQu0tlx4A3SV1X60UwZKivH7beclHneww9OkC0t/I/yOzih0HJwg
lbtwj7DFBy87WfyfAAPVl4sJyUfHgU+behO1ATP0mHeiqtlcURLxypkC/QqNgYft3JkFFemD6mWc
PTysI2OWto6D6wju0SmZvfJaRhy4hhfovjQB1VR+OTxDb6C9H+dk7+sJUIBO/7bImA95CW2yP5bL
dwIgo2WLNqL+lMnifphIZyEKknbbdKM7q8TMUSAXXiNjJmQMO/7D5VNPjo7V9pOKC6PK9TkQY45L
hVt10s93E00MMG1eU1jU+t3Eml6uUnO0QfomTEZ085pMJg18PDnqwcSQO66rlFLk8i6uS+01ZNYz
X2WsTjEH4R49hAJpBYNVvl3uzVdLRHrbNDBdu1yGNguZhMtbmYepN+YbJ2LiIdpZPVwmPqXg8gGo
CLvPYnICYy8/5qWVHHK8quvcl/51H0p3fRkPGJHBYXAUnS0DRw69HuQtiT/vspqB0BjH3xt/mW8W
bjfAW1D4sJNiKsViwPQKy0t2VrUzFYQWZLAofEqyviJGUrF5OcT4lpZVNJr5cVr4RqbEs03wFLdg
FSA+tyFzM/7LTPLfezJZA7y7ezImIQ9fFErRVLh3dibdRwoekywSOQAiTlmP8gzL1MsiHAZlbjeq
LxGK/m1rdvMHFn7MbewmPxp6uEKyOo81OnpCKvWkRqeVYpT1oCezyuVvKmyGPWrhEScsfv1lfnN5
SU5ajl5WsUPGvPENt6Mulz2NC80LiiXVmtnux6UJ9nJXO4yG8HWFehlbXuNN0iEXjn/td616qSxm
aFgHman1ulYeC6GBj3Ra68jseLgbSIVxSVafp4hiB0k/rkmMFJB3Yw5h7Krmi1kKTkiW9da2pX3a
gp9hVEHc4bW+nhUrMj2TqdqrvMX0QzSgR80LqmQhmUHB5hQUfLGeelOX6LcADdpnzQTmOYHHtVdk
IsZWGN15PTowq9HXT+bQAPAkWuWSrxPq6delvPVBhu6irMzOxTgwRXJ4TUrPsp8u7wYLeceJIGCo
UjzymTsxRB1AxN15keHyqhjxrauAMkTNmf00NsiygoI8QQn28OjQDqPtTq0n9CXsqntOJOp+4sBz
s7xeEN1cuzZFLB50gI+Uh5/admzqXbNUFOcjhimbCO/neaRMrlkWX5tVjnUJFtU+5Dn2UmmvfIxE
8cT8Qq4vI8Gh06ZQm2yBqAQFkk6Uny1PE8BWBkk3kT9xhWjcdQ+QDXsPz58O7iMI7JybYjaH6jMG
TwbUIzNjkYS0Ch2Fs5AaEcBwecvLnovn8pidNOeYydF81VRO9JGufoaCY2uAKzniTKEaLNINQ5sP
tUfVbkCPRvHTDhxMk8dbPHAfZaSDfzTlUNPjCa41A0DlNDIvY1FdJMfScdVprHOGiPpRKbSLrMlE
dkdCTMaphD00RAYCJhXwfogZmXBPorBZQ6PXgePa86m8/ptXhtO+46OvSgo8QW46TQhBnvXvbdFQ
ciiok8cU0sEqqROcjl75eRhcjtpCptPR9tGSM/rkGHS5STc0jOqFqgSKOEy+kJeyWQXULb2b3BLx
yUN2VJQTVUWaASDweTP0nPAZtcNNZjNSv/zr5caci5RXjGH1zRe8ZMaZZTDIhaWb7nFqzbsCVhlJ
wxU3dEJVGUGUR7blcmU7NaFfBFkly00tFzqy0Zt3U5t9752lkoQe08BeBsUeqe6OTWc66ipgBrQI
WZ99+J5BAt94PHp5Oh563/m0NFGMqI9itmOgsu1d8DyrjHjsUxd21epSrv5nVfmLVaXAzcCy7f9W
eH9MWgoJErH+uKv8x0/9Y1fpy998jaO2GMfQJf1xVxnYrB0tSWyjw9qO5SNN1T9FS95vJr4hh5YL
kaSWeP9rWenYbDiFh89VMpr0Az7h3xAx6b7t3y2UA6za9Vxh2lhKiBdDsvi2r7MtE9iaG8urAFH3
oWFFee8S7o5zgDi3dde07o+19/9pYfmrX+jZEo0rQXG+tPQy8w9GkYxvXdt14V4J1/Y3lvY9o2Sd
7mXuq0M0g9r4wwm5/4u94V98QYwYHC/aP0Ts79aWGhAMr9mDVlfF8jUN+AWoLqyn1uUR9fNf9bah
vxxLTjXnGkIiS+T3i19SEOKozyznKitGzBxe2hzcTq+zmNJbtzrg9tlDFH9Lotd0/vmvZq39/jRy
JblcDXhfAu+9/WZU2TCbRuNctXbKM8mvUS8h2/A3BbDd4hf75nfN6+WLcgVaANPpeMBEvjuHU0X6
pjclDil+wMdXXt3Q9oypicFo6DxgFdDSaigD04RjZW7iAdudBW9rQxyCsTY1DePvfn3Jwh05gM8O
H6blu24aGUuIaTx0QGU5fN0A2cfe1Nug/8/fhfHDFWAe0ZShIXxzAZNIZubxPDtXogXE0DuGrqhJ
kocN+yvHnD6Ob29OGJ3AMQkjMuENue+mVUlXN3ApIfAiIMR8gISmZ/fwi7P550uHXyJti5mOSfTS
e6ciwzuH7IjcuSLgorpK/YEXiS9rEDqL5l38/ERZ+ui8/0rak2njYOMQvg+q9REUoaq2xFVqJ2TW
CWKqr6zQABUBkJI2VmXuK0Y/btIkwCoaQzlhGimOv/gYb+eA+gpGOsJjT8NMTQdZyNuTGNoWe0PK
zKvJ7+yTyEoLwENIfVgbLVeoCopim2XI/PFAQ7ogz4yb161bqBlB2xx+/mn+6gywfg8A2HCm0bC+
/TAZexp0zjU3L/b4s8meDpBSD4IFd/j27/8qKaFXWYhjhP3+ippqv6kaT4mrxOXwBoGGJJFMyaPe
l5yJn/+yt496Ht9g0gJTW5s0nfZPl28dd1WOstM4hbMGSBhGU38qBdSZRROWhlLjN37+G9/PVPmV
jHVRwUh5OcH6jfrHtwtOPkdnhAUnM6SncvwSu2DbtNMZ9s90hvTIeRUuNsDYT3FpRtxSBSOMK88o
6WX9RKrDonj9XZ4gnZNB4pkXGw9dGBvYFhOr+tVBci+v2H/fEi4vfo+nKRdiYAoheTW+/czYKlIa
WeGc2twsduZCi1Ml0thFVpv1q8osZsxSxNo3VUgDX89ya/GXPTQNYcdb0Px8RmIoOZGhy2J0EUX3
dYL9QkptvHBfaXBVvDGb1GJ2dUFOWRH6SxXDq8klJkHGUN3XxoTY46GDacifhSQzav5XN3gVEdCO
ODUpB3BFMut8HyW50bDGssEqLbGRrmO2qBZNJqhNQtFjRjZFgEkWqE8S4urqE+DRean4HT5HmtTZ
Gb0vo1G2Y46NuyeBqNTGFVdIrYFFM1E2y94Il0DSTGgeCDLmRm/WsVBmedx9zSDEf/JqRLGnwkrm
Mxz36d5gpAeFB0tk8tmaA06ZtwiJv3MkY+tZ0T18KrtMvmb4oBayfmxYXFYAOMyq9RuaBuK1oC38
UgOPOgzKU+dGdsWe/RnczyQCHMLzd3BXY+DyhrFmmhVmNdykWovhhJmxFhPcnguwanZsuj4BYK1p
wc0YFTNxNDEcH3Z+3rlto+XZHly2QhccGYFRwbOFculrVkQM36QAorO0IcITf24Ao9UzZ9MIZ3Fk
U8PfUqTAd5aO4+b0Jumtl7dcyZt6V7fE7xBrETfMdom9gp4CJRdVFjCtGcfHvHinWBcmMDWIY9Uu
VAwd4ImqWU7b3DTgg7llbt2qRHHVZMIEjyY1T2hOUyCrQ+XPxDubKJ9OtX5eGoOn2j2bQZXvAVbw
YRjZ69hSBqxfZRVz/1VmhGW1AL5wGxsFpt35ggsIK19DtGaH983/sndey3EjWdd9lf8F0IEEEu62
gDKsoneieIMgKREm4T3w9N8Cu3t+mRkpeq7nRt0dLbIKLpHnnL3X7lQI2UkUJvfykGreY8uoeI3r
Yhw3aRSmlVgtaB3yWUg72arN7gqL0rAyIyRJTgY0E2qP9TKUtfVixz0ihbZoMDNZs2jw0i7GYVlG
AjiMyJbPxTAU9+6SzBcZrYWgbqeSTBIQ5u5OJDrtPkCoZxHkYn4LLVwkQkvZ0wUO7XtAZ8lIQ2lN
lXPASl66CAFPjGHLCoiX5/mJ1ZorwJOo5WKZ7xVixS1BFxUJUdTR7IxsRRSd3hY3HSVfgaa8z79C
CeveXYrBM8tw+kt48gD85imFltIrViZ/yVi4RjzWnARtrp5sQA7trrVm+21aHEHXoEC/1YLN3yER
dMYNoQVJgMaWOOiyLy+9dIDRgeM5fo7QscC86aqL2Y7tfV3M4UkQg1Tv3Xa0P1dJ3gFfq5ZnOxrL
I+KgaN4QB7A806hXW8syCK8RA5fRDa2BtIixeIYj6nQU2nEbKL1x9utmlInPBJkpaJpc29bsATdA
saENu0a3Lkxwzkq6B71qtbNC1dVZ2sTtbrb6+WuIeXwba4l2M3tl/oQeAw7cXOBuKIiDTmtGzo5q
XpxO8nwkcFVDpsh+PzRil1clv8jVLuUU6yz/Zog1UDVmLGgTZSaIVlXDOAefbDtuRLpAO1XjOTtd
92CYgnB1rGQAlMOQD5KZFwayj5jWl5idsg4a6QJxBvlH2T9Uyq4rIgvaHbOv2S9i/S1z2vIJRgqe
N09Mu1YLzaDP+B7AO/Ib3kpwZBaW93NbAk+uIp0r6mDrOy8dr7gGZlVdE1jNTa2h/uhe5hBIm2ak
PBLtijjYlhVM/9OfJD/DRPfis9p2X6JGZ0EC6iTu/+Sf6R0UrMbpgTu4/WTpW5XEoMK7cuUR5oDW
FkYCWvk5FBJgNpwx35mz5tC1Hu9jt7fCZINtCkpck/EAYKGo2r1KOpYgVmM2ZlXJajtRR7UtAcWB
PSzifqgkj35Pv/AgJ0lotCUUaMiK2xZUz1DSO8qK7DMEp4j9XEy8iTBLIOTAGtsqf4aW5FbvczXI
TTs4XbjNnK5lLCzHr7k74n61lGZ9Ik4aDlbstQeUmjQd0aMkOFKZQL62Q8eY0TK3lkwisrNnlo+n
bNF67S5ZMOweXCN2L4cmxeebJWobj2N9SDV72c1IBR4WL8qdjefI8WGwmvyWCeC7kS1PkyHFleqM
7sC6SmPS8BpUSn1lfIELG31BHzDeRT2Ny2ueeAZ4AylwGxk5pPUwQVaoq7LWOdIvbUuwxVnFSNxm
HfdV30ZAqwAInmRdzhd125m39jIl2qZB7SU2NleBoF/6CY9aMQAlmkSXMRtqJKKEJbvCJ9Df5okL
mI1ByZsctGxbdov5Wno2GSRA2ld4mUEkUOuawAgBsmzGfhmJTKkzlgsvtGCxufJIvsxrWGnj3Yhr
9Eb0vX7RJJH1rEYbbyUGUY93JU38TY0X5tKTc3LRTJZ51Oim2lAbovbFSMbqlAPR2BYJVgtEvFq4
kR29ur1gydtpbGbBHyEpJloSVd60i7PCvAejUR2GwlzuaOIRrj73y00HA3jjYVD93Gf4ZbZ628rk
OCXThKSj1DWYyeHoqkt70keCMeKeeTRBJOeps5QPesJ439fA6xSMFx1dHXpunsuRN/y7GGpMoFU1
7CdehKcibRHAVEBM2w2tc/MsZnHbk1knYIays9AYMTrDTWQMI2T1NLQq7sus+aymDn8h4Yawvmm8
kms0e51fVwN9aCMnpRQremlc0M6k3zd7tXC3buZIFkQxfi0NzI07T6O7jjZNnklZY/RcZ89t7yS3
bS7qhx6tyKObzXI7IGfDIDEhDsIZy0A0jhlvgTsPzGp0El+ES/xFzzveQ51OJxusUYKmh1N1PSzU
KXhGHAadZZhcGTpdXb0ZtQsr6VD0JgzLd65mNg42qMLawUy2mA0Zidfue+7d9zCLp08ViMm30Qqd
L6PdES+tVzb0EyKvkO+mjIfg4Ltm+Q70qGbwGC9zf3C66h2FeHTdpswZNsS2dMeVZF5uyrKoGUQx
I9sA6W58xdv5SiPWZ2voNgkFXsSePVogJQKmLRn1Wb3s3JPqwTxr0hmeYmikve8ww7nSAfczacHB
clUA2ew2hTFpNzGkFp93divkIYexPfWPUwzi5q8Q3P/1Qn/TC0WgQpH8n1uhYHyLr29d8tZ33zZD
//yxv30b4o+1AyqQvUCwMT7kN3/5Nx0TdwZtDjjHIFMQw2A/+LsXauDsRPPv2iT+rRwKvse/DJx/
kNtH38ukcEZOiGfgH/RC/zRsfluKuahx4GasfVfH0mkPfF+KWRiIUCslOIeKSOC2TrJtvBTQFrru
ieiPV5duCfwH3MFFP3mE7DEUmaZZHV1ed/Ao3Xt3cNWRgA51QbrT+cCYHwKvfQlHAzqATiiZk0Jv
QNuKMa0vlp00cz2oo8rcoO/1dhWkVeKEes93POOmCgedhNmQXaJ01VbUsHQiwWd+DAtTAcdM12s9
SFX7BBbunpFGiXa+XCMu01cbn1iQ5fx1JZhtlYODI3pongQ0aX+xhjWtGJ9fHjqP2qjfpqZ4HSD7
87PVU1Ym72XEYkewaIK607gRMSIexB6gBys0o3pTP9liFZo3TrEZNQ6vYDILx6bAkK45Z03jnkGz
6rYhIR8+fClkTblJHoR6N5RGuqnNqSzdpg30ml+aDZwCqaIHDoHToGN0TLB9w4eE26PzHdhhaNs4
ZJRPllt5SCWzNzIBVmmhzf9V8mZ0YWCsP5lK5D2J15N2ajBojWZOQZUBLrE6scDny248wju2iE+5
JtFinSxJwi8ZoMzOa74QUjiEMkv0QOYJuAGHIsQri/e5qMtDbTYGsUyzIlpllbAToPyGsERwHrx7
onU6CKtZheEkpTBehQUsYy4l0GAgXPXa+9ANFUNIO/Q/4mcrNoSH0eXsmS0fOlrOmSu0+4+bhMXS
DWZZt0HlcB+I2byBL5r4je7djy5DcvKaBj/XrZuBNx8eBSXPTA2ko0j7FsVOPh0dDznZUK13Ucff
1T3nMmlRAdXlagEZSLq2Q4KyF4Mbq8/ISswt65L7+R2fqrlZ3VQoZJNXc3XvGgv/xauQXG2hFcHY
uURRDSU/k3OWeMkibySY7UKvYaA0bfP0cb1zxvewC7itGFLy4ou5ZRwPBEyJlQO3oJsBhYveeci5
q6mqNm7M3ek63Crl+ixE+G4espj/JFPkFQsX139i8kemQHLZc7owdN3To+u2Y81zQmgjvhoEFBfo
WyofjeMTs2AyIOl58cBxM8FpvPw4GZQ4jLU1/ipQ6lfklbgidKc+ZkZrbSnoKz9TYG3mwhO3eZsi
0yYRZ/MxNTa7qtotubGON0s9+BBJsrnmO0Rxe3JbjB4RHddz4CiJ/6GNUA4PJcDn82Qk+JrmHndZ
wf+c8NteMAHWA1NnIaD5mm0JQMu2Os+Jng3JzRBbjCnXGyRFCvohm5lI3iDTBxQGSdjlRs+53DL2
1DGKdcgHuqm2g1gfQ+XisVyvrQarhAYCGhY6jCwh3AJFheQXsHHFu5jr92F2KGk47ttIqu2cZ4jQ
TcLIRnyv/scNsN7hPOI3KGmKvTmzjHkDz7ckoObwcZm7nt1S13AbTcroQMKL8KUCeniw4G/5C5g/
v+iFdgixEfuplbwm86osEIpUDr6fZ/L0sMdL/JwGyCqMCo8rJYZ4BX26tCZr747pqxYlbAkc7D2h
ItMRSE3iY+jRDh/aXSCG4nyGq7qD1QiFBzLxudbCY1mKVYOY5i8F+VEbseAcniQ7yAx1CNJlfFZ4
kWRr2r6DmZqqFU1KbcCwwaSFJJjcFGwcuX7QIepucX+zKEYAfxAY64HmKG8f9sZNbHrufiFce4/W
HyM+U1s0+xw2dhvI6D2JKzwi5YEimD8oSP9cmwxvtW+tD+2QIL9FGnPP746vqUT0oLHkjTGnOI3I
LUdzUq6vHYgvcz1Vu9ZOuH5lpgdxrWN4suV02TvqnUYzp4YqnlBwTjF5tSpQxCNeI+/2drKwsWhP
HUGWrsUSyNh+42RaeA1kg3qupJXjhvU7PbCNk/fp9mP/S/LnhOcjS5BoNG+urllbFC+RX9bOI3TL
cqu0+Fob+0taCwR+jm50nJMJdQFgICoOu4d3gvEWVEcxaXYfAD17VlZGMjSluLS3nitaxCFLk74a
aTkFokoxIiW6cY+AL0PWOVbpxQw495iMOpfQ1EldxOhNIbRN9TrdxGXSXceRtIEK2MS3ODv6vgPa
StXp22n2mna70GsCgFzXGs2r/kXryvILTb03meglsn9zUu9ubWKlZJVYFja73kSVVjTlzsux7pPI
hY3Fr9KGZ55UJS2IeBUFhnDDC28sF22XmTAvLxW1pnNWeLLNDx0MVe2JbAbEJT38qnNMZSZkF2pr
kulnRcaNNdjGvCXRIETJDYyHBp19/81W7PrPHcy35sl1nPHDvkbS9actjmkWwekPg6TMw1Qvy4Yd
ejLPaNjid4pTVHSFe983oLEsNvi+TLjTf/25P0wA8OwCS16pYQaOWAeH0ff7KY9GKAVS1R/E+LHY
8QyaifpCMovaTJV6//WnfT9HYYu4fppjM8ySAn/oj6wy+nsagpeiP2QzN8i6E/BUqG2RnOh/Htf/
ioDfFAFkoqxn9T9XAScs2/2bmr8tAf76ob/1EOIPDykP5LpV8GBwDf+qAFzvD/bwUjKM/8C0fKOG
wLqN+tEDILBOdtAkUBz8bd22UUNwR3twWOgsCH7qH1QAH+qD7x4Ug+rEQOJOHcDo2vjhhqVqiZEd
htFxIDcv9k02HDejiJadCdV9n9RUqYP+mmrjdFbVUsJ/Kl3vFsJud2icfNibtaj3eodq8DeTLfht
Pz7DBgeHZIJniftb/3FkOdHstRRF0pkzWFV55YGruHIXm1ZaqoUWCuq+vEuE1OQ2acJNF5F6rFVD
6+eT14df3KIQNy0YhbrZViDBnU8L7PPLOa5x98q4FZ/zOO7sZstGnOC6wdYAjVug21Z8CDuaQNqd
5h5GFS6BhO7VxYC7R6mmoJR0Yx/ieYgO5aTl6eh7Vlbf4t6B4czGkdBa/KEeqWEICEteZduJjUTt
9jG9NG90zetF2P2DV8KCHZuaF4KXGRmR6WNav+Zzrt/K0CypAtjxpxicSHAlE8WaxG4ISVg8dmaZ
qR3O8CwDS4aTq2DHrEZCGoomfJzCSNs3ydIc6ygVAOfM9i3R4+YKmfkU2Gl7ElF5rEq7vXeKZLoW
3jTvnbbvToi5iYHUWOUTZyErPENKcllLcz4vIigxSaogR/WivNWk91k3U/avtPlKbFNZvLpSK2ej
99Z4oZFNfbP0ypt8J57b7ZgM03nkLHd6H2VXzdwntHU8QCF030W0c5UmX5s2x3wHdW4zWZYEZGai
6b7VXVXdAlg0fUzAANSGxYkH38RPe0HR0ZoPaUSbbxXpAlyrt3IOjV1NngB9YX3aFLFZnE12ZUGY
y4td5XSx8vHO9X5rktS2FI44TGZYYQ33EPQv0LwmnX66XDro3nVk33DW65Nrq2aXAsw4RsL0jh62
kWMs9CwKwkLPnqpOtPelU6bv9UiNTadTq+5o2S+XJm2ac5Na7kvkxDbuua7e5jVH3xjkE2bzQGJm
UsLD47zL3QIaut5U4NJfFLf9xjSayWf802xIQBpvdWcYL8EkDSdrbPstCmNvL/F6bAEh0P0byTlb
CnqqcZc3OzzlEGmBl3FLNzTAd2hH29lfamk/gdGUPpY0jW6W128t5MEvRgQpjRnb/BUwXXhR5zFZ
XlCEDpId3egjfbU/AydfGgAAsTgzBjuFJT2ac+wv3SqzHEoDvJJjta27MercoWL0mEBudNObA2rW
CCp2G2r31tQSq82mqjvzpkacvMoqLawD6JYHZ2kQhossPo9IWDyRdMPZI+KG2eXAlgxh5i6bCWDY
4JOTb/koR2jl+GDvl7HCBJd5HqdvqdWFZaXgmUrIKySrrE8XjQaJfVSGwx6Wjon5FU74jVPoiQWI
s7TPVNc8ePG4vDrDMrHFbeWZZ1NoJPbskYxBbt8lK+H4eYhxKm4q10bZnEdLIQKVNGrFsgAzJI+1
cZ6L0PH6wKoh7NBoxT5xSaq9PJsE8tJNjlw+xTHUxfn5OvU1ICyjcywjmC9ByyKS+2noZldWWQJB
HwA5XhFYP97YzcBOGqLuMBEO0WZXNEcqiBTEoeAdHEqNnZ+AuF81i31psxyccswJyaYPs/wx7Ir6
NunNDo8GpMWLcM1y1+o11t0xa/0qWbPeqda0LBA9IW76mgVvc49622ZNiB8Wq7kYjTgmK3VUD9Wa
JI+PQvjRDL+OziMzso/IeatV6o3ROj0fXPG0aWm42tew/zPtaR1brqnjtXdrsFVOto6+BttHVWM3
O7nm3TfY0I5zLsbPkRtn/jCL4VZ0Q32YyipYcPQ1TNbL+KAbKdLgro7lKfYGeFTj0NxZZrmkRAjZ
8Q2CH+NTie/y1pmnXBzapo2uaYzBSxrmTjHScOL2uZyZIW0kDSVr3yAp2IZ2r15iUIYCzcA0XHSk
t5YUjiQRkmDrrmjGucP4NXWaCqyh5eMITBzeWd+9W4Du46527PbZ1jw+IoIbcC5Zm3fpbKZnjSLj
tR6tesvaMJ2ljgqfBjrk/MFNxzrPQ67I8iY3slzTzBEZ+J6eGwU1Y+2c4z71CO2YjVht9FbURzbp
SXg2MC84dWjEPi7bQXPjU643Gj0Gk4MchLNtY/sN8dYYjK6kaqon8zEBbXWWIni+9pgR8qn5G3Ey
HjeipcwrUjjO05Cln8yD82h2Q7gP5ZlH8gTzGW0CrZFrgasX1baqZHo5W6Wzl6VW8QPLZFyRQMY1
HRNmEEDxdd8wSBQBc076fMMfCTXUczqq+qZhmneiCJMAE6q4+CwtapLBxLOrGKYHTV5OcKQb9zXT
VPnGXWqZvsQyxtKROoO7neMwPocgMjDjcc3mZLr1hI3DjB0TH/TiyG0/a7MMxrzxzN1Mj49p1NLr
j3badQUW41q9YqTBCT17hUl/QEZGGKStNi9g6NC20ZRxRipnN1vApyaDxrRVbz4nZIU/0sTlcsUv
mkyHK02X8A10+05NoUW8KkCqLV4JZ/HJcjQv2oRRwoagcOMqVIU8Y4tVPs9l2O26XsvBM+pcr1BP
Z8JlzLR4Nq0653cmwxdDFAqgBgYgXqJNfgH3TZy3LGc8Re28oCOHJ0bIk25Um8ztKAGh36sXpJKf
W02gaZiFKckm86ojGbuasxaomtyY80TQLxCCkUwUaFG3Y6x3l2WazjfSFsndlA00A+xWMDUBjKnt
gMXeRt7Iy9pyrYvYKtE0ljxi5wmyIysgqr1tCTkm5QdYqYy2Hvy+IExn521Mp/rV9ZgVbZpF846E
tI/rBtMiKTpPS287i6UDKTY2y5mb2g5zsLK3z+HULnKDL7EnWldb1pKc1Npzgh+YSSGPgX7cFBJX
DduTBsOUM2s3hPnmct/z0qdhWC7IFbgH8JvDzTkOacObAFZsUR+wHcuJuWQYh7xaJfuvMjPdO4xd
MqCs17DhkfpwcuFywAPwyAV2YSynF7DG1OSztOeXKeqlR8Zu9a1A1P5ch266L+2o6VbSofZGbrB2
dEunLvZ1i8OQ3kau0+oWC6+M2on7fZJX4tog1zs/uhUJrFHvVO9egU3RJ5tOP6vcNNP9oiQvrDV7
Ww+mvo7N7mS7s1Haf26y/1fW/aasQwYpzV+VdRcvbfvyxjj1a9e139Z2f/3kX7Wd7QEfR9PNxg6q
A2Wa/Fd1x3zHQkKGPMRFt75KP7+d76z0rT9nLvL7+Y74wzARa+qo+mzcNoC+/kF191N/gKkOLW7T
EvQK+HY/dEE8cybMttKqg5tk7zGW1r3mlsykXQSX35ydf9Nv+XefZOirwtRhzoXQ8vu+R1bIQq62
zINr8PjlevVcFeW04Unrf1cX/lgVckx8Br1RwMpSuus3+UZOz/aCHBu2yYduVL0f9vpVO1A72PXy
+I8PCcO8IYGs2hzWjzLhwcmw6DZLdZjxrahMvcPCfE/553/zMdY6A+SK/3SNyOJBo2RNFd5rctA8
F4gW7+3MV1PyX5w67lWPthEeCFf8qJmPKj2XZcwRDWHenAMRxGZHSOl5Q6bIrw/K/vkiEXlieATD
mms3hMfi24vkDADU2WNXB2QnEDH7+XaOpkehzY/VGtDx6w/7qdfnosmnTULb1MCo/6MEVhNWybNZ
VgeQGnSukWEcUrcm3U5LXnQXKkMimSYA1+/++a24jmhh7zkYLrBUfn+UZCPh+obSccBiX971DS19
y9MUaY/826+PcT1h37Vp1mPE+s+qwMiYp/r7j1r6tJ8T6AkHjYHdIUcguaVVEd79+lP+zVP83aes
IvJvnq2VJAhXP+NTvMk6UYA+DvlYHGkr/Fen7pvj+eHUjSqPS8Bv3CBZPwfks78sBJ0Q/PHbx+un
VGG+tcsiy52BMNswnPVe/eagyjC33Jzg9UMFMjuo9IFW7Fx10/Ui83nrgZcLhIeUroaweNCbqQzS
DGmPWcviCP/PtuHQka/oTlGP9qgY3z5wKR+xpmCSBQlj6n0mJ/ksWsRwUTltuGmqZdUhkwAO2IO/
wn4132JnN/yeN8bBmQg7ROdqfFKOgQIyTMPnIceIN+aTdQhX2VzJFG4/ptzPypnsCLAI+8UNcAlI
HTVSmq4j1K5HYrbtcAPedVoqj7q3jG91yCovOpvvbgs+JUXXNrotY4HYceNyO8uMdp6iwkhavo8G
e/4lDzloNXTMl72oImp4KYPOgoqIfz+EEi/6jIFZzYyKmQxT6FqH+pTWTIkRuGsMZDm6JWfhylFF
Mk4qDPoELC5xlBAWhDjVL0AC7LqY0DYG48I8SnLb9kR5YoXQuzJwV/uKS3ayT5vF+BTFa9BGJNLn
yC2zR3vE11K3ZvW5tnPjU8ixrwm1ArldLvuF7zSgpY2dCmWSac4864yFEM9qeJYf29G1TphL8xsi
MLrnkFNzitO6urL79J1BbO/3qW18Ig/jfWrH8K6z0aSO69IYt/gD5mxl6TTYKiOebTa312lCAhEq
JeRMgqMFgZjsh4jJFtsAaPGZ0RfHJGI0sUFKmVxGZuVdpXZUvFMaiktRppzEPrOKwNBG5ssft33G
CBIifuiexzanTLGr/xT2DKuZ38yEhlUR4l1jtaI7iXr2ljWTuh7LILRicm7gYpULesjGzvYJNKzq
QsBP8AKbwJKnGK2btzXEgNSxIBeBRgzO+HOtTJZPrlZY91CM8ndq4vLIMc7bArrYRtexpslUeI9I
uMS9yW409a1GJ9uhkdagaKnEQ7nrJ9TUzYSoACwol6ALJ2VtJoI2KGciBOIQ8lA21w2PndQXzSdQ
FJ33zMywM6uh31jZWMWPXaFFw753i/TFGyk5vILniHoAdmXiDdn+wyQywt5/WppF7a2q77IdE2Ij
2aUV3gaovoT1bajzRyDCkxKvi1e1XwxCfc8k4kMRZKPVPiCzrD5HqbROH+pP4k74sg1YkiOGmYTO
7YhVSyiuhBVH6rlmPnWkmVoACkHmQUrhO/0Wj7mpbR75ImInonwOtLlF1B2D6SPEBXgzLU5vn2pc
od7k1debrGqxi9PcwjVwlw5Nr4K4muKvReVZh0LZa95sbNMuEP1T1c501PNyjd7quRGwjRRHiisS
v6BQ11CvUSJne6+JvnZ94wRxO90BFD505fBKMGNyzMGcb/uwsk+8Cp2buOehBKo2bbHKDxcDA+1t
pHjOJRXjxqgc9ckV1XLSvWmXIyqnqpzQvOejahX1zBoN2mVrBEKDyC7OgCcWBBJemWwqwVHx1Kue
lvcwVCQ+tum8XRpWt3zshr1Y37uV5LiNPH0hiNa9YpZtvWQY5G7MYY1ej0Zc83S6j1PPHUUcZvhM
6l/m69lcBkPB4VvtwmOUIxO66op+fGu1JqML1LLmxFK5N8JuanSC2YtlsVCuumufZEPnZkkmPOBN
MwchhRiJf2bv3oSlaqBc9KvAZd1p9V5T7/Gf9ACbUxYxoy8De+SjGwAUoNrdDpydGN9iq1hjFVDV
eK3OHQzQs0myK7Pqyl08mi4XIa+u2nrdVyPwPWXYK1jJ65hGby6krxzODnHjmERs5gEfqy4w1s+d
csVXfWS1GtZ7xCJW8FKFXXKZWqQ3DjOtPWdkJ4GLqLMu08jatQCF8COschxzTbPrSqJNFrt8AJvp
XS1OWASTjgQSg97o91xhWlQ6MccRbwP0ylGI5akojuHSk0rSs/ZoEavH6PHQqyHnnFN/70xaThAv
huTSDA391RMMBkAKsB8t+ytXtRnCYH3YE2Tt7XMv0i66JrkyE3N40tK0vZqnuLsgieRTopsjmEZm
ru5MyLFchHVYMKmATaHFUWlNeJ2pz07d5ERLxkivwsiXXfLA8/zYDHp0MNwS+VOU1z7yhOpKzrD+
eC1Gq571VbMYXxsOLz21xkxrSZw91gUrb1Ow4ui5C5hTFxViEC5p9ecia8sWDQvXYEftNRL9MsGY
dCXmjhnt5CE3LNnsgbpsDJAj46ZrPYQrzFhYzFKKvJpbJPUwwkQ6SfNjrXsbt3LwN6hmNesMNema
WWUmOcCvuiO6JRxrIN+58dDmRn4cazM/0vLVKzgqYPlodvVBL/LZyMA9IDqzT/NoTPnCyydrWP9y
hD23NY39ERBOGmt7mQx5fKSjY9KcMPJwcI/gI8tiQ+vSpPHFXrzp7c3iNc57O6Mv37iDyr9WFkBJ
kUTO2eQ6iAHGD2EALTUdsMaHXMB11Ixaqem664IclE2Tyt5jSOJGJOtUcSMhhPViQMot2meXMFPI
mVN2N6bmBDdX2Ege2FwD9auceTgWWaqCpNJfpdsfqjRFDzEzEZOWFu8MNK0BC8dwQ49euxBEmgNd
dei3aczN9zynBiqoFCpaT0/rYNSonKY6fFEx6g5nRP1i6FCTaK+Ip7wzkH7wjkYkHKFPKKTR0zbN
zOWSxzV6izIHsqFaNRaZg3QxzTTtLJmYN+6cKGd9kzbLt4zYnVAtMdgcpZdZQcUBHwhFRcbvztbw
G8P0TymZiEF1an8dMztoMSa4329G22WJZN/q2QECA+uNMdJpjnpmIm7DPqFja3k5m1oM2nVhX6G8
ZnUlGNapM3MojML7XaEGUvz7umL9PnQIhEOHgmL3x0ItMmjzsoSuRvhHtMenRrGmIrd+KbL+NiSI
Z/frEuOnyhA1rE5pKCWtSPocazH3zW68lYOVRyAzcJyxCSvCnqDjAjNGUcTlSZNzefbrzxM/1TTr
BzrW6hNnxm2u0/xvP7AglkhJ0uNZUGocfawSZZC0xVAFaZO/dBqNSNXG7Actd8SiyWsHYQvp5TGh
rTu4tpofKpLgy6VGSt/yXv/19zP/3fezhAFtdOW7/1SUV2scqSt7dYjzXB77oc3fS5PR7WYk50zP
6U2z2c5wQyL4SUkMXydYG4HE76oSbLTBBb+wlSmOrgHFbzaoPNukwh+Tzb11wpZH7GOTNpBrcH4y
TsH610F+O0Qhq7I5UbgSAJaHd6bU5QvIBPCQpFENe1dDCAAjmBdwOE/Zo54k6fPHW5HMZs/1xwXR
z2/OhVivxXdVLtfKYkcJT94mTvRHr3REjjbAnFYdOhtPvUV83Kab0sgfTflUJ452gCEHkBVa5M5q
EEvRdj3++nL8VGcjrCBmBLAzl4Tb9Ifbs5vt0a4SEE4e9fbeYpR9quT4u2Xgp44Fn0KjAks41n3n
J3hBn/RDaBdlcrAlm2c7YuEqKhtfBbRGtFwKgdKcUjxAehqefn2Axs/nmC0KUxRXgJdBxvhDOTwL
JYcmG+MD7fgoBFUFC1QLQ+8579kat+VozVeeZnmPhZwflTfX71pljdtuHqzI78oiZnofNfS7a3LU
TDTOKEMlE6wD+2+gZ8BDvtQhWpIzLWwpXD++/f/61b/pV3Mrrivlf5Yhffradv/vMWmoqJOXb/vV
f/3k334EB9MBnTK6cjxoJhSWf/WrXeMPGw0OykNuDPrOq1Dpbz+C/gcdUFZRGoeI6jAz/H81kvMH
XkFYFA69SxRLuBj+Qb8aiuWPKwD9LSJk1xRiAfTlpxblLMesSLEgwtvoTxDnkGtie25P5pzLIJNM
rYkTN8VtC79gziNopsmUBKSojAc8X1jSoKMjhCQC8g6BJZByM/MeE7fL9rGnRYjxeo9X6mTVu97O
O4VwN7bOWlDDqCbSVWyAkRVhgedaGRmSyrLZFqN9t6p8OjA9OhYkpjPQmiMKEXiQD6LAWgb0qAlx
MaTEl4+Pos1CQn1JUnhYugH5wpjNyHU0PQAj3t9gMhVHHiTqqqloebJCLRsQC4f1rTXXyTk/Qmh7
g+BjXyGkScIqbXESgUFqsF9fLONcbCYULJ+WphmAtOvzfVjN65izjdesJrveeMt65FmhWrybNuHt
Is12tmMNBdFvc34XxZa1YwZb+SmC2oC8LKQYInkoVWltIrcbLlw571wS+Hytpj8WoffC6p7I7k7h
fL0OS2HehAwDEGTbjRQwPNl5ItLWlgDtFTtjoNhboxrw9c11FvCdFdy8TvqsNvnqVXPI/DE/9Yo+
vkjic0fOxl70MeT7ZegCY9ZlFiDXJ+fRGuWG/dwizzutGUJczkxUXXvpYAB0Bw+V2oNku4tLJVnE
VhsMCiCm7jn9AIJUvdHqz6FxgW/TPyd44IOeY9lSaD2GxaxDqmseZjVLQFh68dyM6Xxk9+9syF2M
A3yu20h0VpClUXTbysIsAgAB2QW5OvVlVsQ5p5p8UIdtfmkzyWvta2VqYaDFzvA5bELjZq7LFCCn
PZ3PS/UVryveYjzp9jask+h6ocN3nDwCnlPb9KH3TueZraAUChsCb6GFN8LsnqK2LDDkOOoM1nUY
ncYOnfz/sXcmy3EbaRd9lf8F4MCYALZVQI2s4iCKorhBUJSEeUogMT39f0DZHW3ZbUXvuxe22xan
YiHzG+49936CX9S+yjjuXvSxVd/TbDDuRdk45yxurQ85oQgBVkF1gyinBb9GfGvP/rSUF1bzL+Nk
q6vWEEFqjvo3EDIv7jjWaOecqj0CSMFlmlr67UwR3SH3n73PUObUI/5S8lsZt4WijQpiFEulyoMO
8zzbRQLxAnbAcXxJ4gWXgIHSC3ieRpuxyTNpgBIEAO3AjgnTNSrrnrEVfaWe6DfNalLeTrQR90Nj
3o2O8RmI0Wddqo1EQxRK5CLM9xF/4850k1buB8KP9npsik9O5D0SLf9NNwGfbxBqgXZF1HlwClYN
t0lhNxvIaek2S4QJ/pWzg8/AutzqkmvXpui7/BF9TlXijBR2ggE9ZjJ6wRy8xMjCJ0lMl2w+l6nW
qAfZzy7fUrfLNBXdkQ9Qb8iDwFk+WEPQDWJCe+XvZ9tKjjlx9u09UyivhLVrkN5EGFWGwgGnA2MA
mpTNhLj+AuI4Ct0Vkp6UkRG2zRqT6moagnDhfbJlOTvkaZwrnfonxpO9zz3EgpFgUoYth3JtRbNX
NsOaeCryZ7yqZFxk7Xj2QOXbVU8T+g5591beO2Ms5z6pyzzE8oMSfYS6RptobzOSo07ZSo2vlWr2
g93hMTLK+DIO4DwZki7LY7si5x0YqZdJ77UnWLyJKs5En8ZBibeo2KRx7YWTZpUM5s5inlAFTiKo
ZWeCpQR67/CnzoWj1xejsNp045AQIjdtvbLynXduPvMwj5NKtvd0sxY6IwD7QuC0SRwjGbdzs8z7
6J3F769Y/iXzCUWd3BFHk0GnKYeXIveolN+J/g6+m92KdEJvOFxBJszfFdBD/qvrkqW7BgOAIVb7
ibAAe00NEPgoGPwKhF21SapAVM7FFk6evEGO8MLFQpJrXwwHKL4EEqzZ7OhFmjWogEyb/g3ME/EF
+HO6G3vNNBgIN4hd4R0sjbyDdE0+kBV6gcJllp8s8tA1nr4xuGDDygU+aKzJCaas9CPYQiJs/Dw5
itGeQjZf+ln0wMS5sb0dYTfmjcLEf57WdIbJLB4iscxbt4vd/dj4iPCAwXxX6axqcBievSkbzt4R
iEGAVL49tr5BPF2GCSXQJ+tOgq/X6smct86aHpGsORI4ULxtXjBqm9eUCcdMjdO8Jk+Mqj1PZdmG
+jJ1X50alWKMCCzMyJe5AdYYb5Y1x0IuPuKPvjzGjvza+jGhF/n4hRYHjzMskVAprhtDwhqgbjwo
YL4BGs8rKuSHvqssVHMm1ig1OPfMP8ud1LprPGcPas3fGJPsbuJ1PUWTY/I0FtfYLZfdJHKCOybM
3Dp4k07snKWTgc2ECG3KoHpm1yR/gFyecYbzuj6gxYzFacn6WV3mTo/rkIxpQ27MdLJok3Rr9dzb
YCH1UFTeQlheBLD4Q5nqvvY8duY0o5R1vSVIHSbE+pBX7rJh/lwUduj2hjEfACZ+cFwpsmBBRkdr
lhf2dcgNydvKMTCcMR9BJWkQeTDXxuQgoF3aWxMxXhLgulg+WY2aPpW1jrOtz4yzaqtu384aEuYB
IBkM3TkfTrrI0QiWBe7KaUj6AxLiJTRKTky0teJ1zrwsQF2enQbdV+woTbd88BbFuFgvsWVZToip
dSQTyou/tkxR9h0JMXfd7LW7kYC+nSV7RmFlxfGKbYkXKEcOsyMHN35CctsEuIwweDQ5oxYfrM8h
lYs94Cd0FOpEZaDXFhaqgJpm5ywbVSYsrWSzeoNmtTItEfTtnI67beMR+kKwpMvsdFUVnzA3V3Gw
sL9SRz2Z1ZmsRe2ota2g8IvWLY1u2f6t4Wh0T+AA2nSHZNcP0agvMkjQzwQ5MYKfO3gLRjBlenbv
JbJ9yPxs7Da+YO4FMNbZd2k07SSsu8NiJKA623xCZKgTrYKHSs79J9SlfhB1vnFTZl7psOaZZqi4
qb0TnbO3epI2NunSK5Ta2Cr5+DTadrU1HOJUG4dVKB2HFmLxqz2vrS0VUFtsS4T5Rzu19U9IrzMC
AHW0WbFCbbhrZrsaeLsw8U8ZzD1zeC9wnDpxrn3ji+2C+Zkx9JLaQb3VbgpQKxOBPHkSjr3KZvYa
jrntWWaB6xZJeYsmFOwoJBYV9k5yoaNrCCgu+5tRuc5RAKMA6QFF674r2FCEHUicPa4pGfr80k6e
6tohQOQxf50iL3nxqbk/Yh12z5ENmnubzoN704F4EQH+pNi/4NFkIDm7zzhgu09ztHa1sWPvSBqL
tyZDuKN8lxN3q7LYehcZQ4tl7M4gk7vE9C/FuxpZYyoM8tN45TxN8UFpRjivIubhXc/M5BVts9au
Ouf+XfK8ip8Bp1gPyNRBY4iRIB/A0CF4XX9PtjJ652kYzmDTx+u8yqq7VWANZ3RCaonoul7l1yQG
ocQ269oGjrPqsxujkWG7irYRJrITWYXcGkubnbmKu81V5g0obbl67dJ8aN5V4Jzn2Xdij7pHpF3F
c/yuFyfy0j8xwo5O6SonJ3+j3bmrxFxfxebWKjuHeFMfzVWKrmFV3jC2a8J5FarLVbLuOJGCLrLq
2PNV0s6sAtFhoSFzXwXvzSp9B2Ji7TRdMrpts9t0FcgjSxyuGfrAM4fEEPAA8rC4g0nBwsln5TLd
JlrbhDlEbRbERllvAdq0m7rseNalnZ2blBqlKHWAlX5fvCWQoiF+F8kYpq0S34e+Hr+Kckq8bcOq
+DKY5mTtRmnXP6aH/+v/f9H/r7MoRlX/uf+/1rJP/i94zev+T+3/7x/4e/vvi99w1BAkzY6SmbZp
YLn53Yxk6MRJEyjhQ3L3XP7GXOiP9t//TWciR38vdORvjAH+1f7bzm8UzCAM+DA4pjoit/+i/bfd
P1t+oBS6EA8QkLlYf1BE/Swjw/jUdOxlzJsFAV+87Dk25z5aizE6su5CSpkfNvhI+83gOezGkF0s
nzWzEGRPpWi9h0a7ibjqOCW0chfTfW3deukudVwdEkITTsyA3QDQEeco/dUHrlP2MVWsnXsCB8Gx
leLD4DXTR/LO+mqj6kzbG02Lcr/L2q3o2Ezw+Yyd2RKzCrclsvZZi7yU7xvBqBMfIA9dhFXKE7oK
3DJtdD9yoaOiRmsPLd1G/HloO4Z+sMty1A7iZNhREGGWCZK4/arg1QUKAtK2BN2zlVY1XyJ6PE51
hKCD/pbgFl4ZO1pIXh3CEn1Z9g6MIVgE5p51fvUJR0EWdoiWMZzaYTHJW0l/G7KP719JtbZ2hVvy
mDqctlYp+PolFzGvlB30lecjdlMo5+OkDkqDgKEmhzBDBQSLHpYM/UeGgcfXt22XL5hZUmOjGAqx
hG2sMOHQD7jvQMaVCtM80NRTnrqXxGBCYljlA5r2ddzh7v2S1ZDNejwqqPKAXtGzW7EemJG+x2dk
bJ1kfnJ6MsyGfv0hmrwPekXWCUNtGD3c9mHhqS9l5wfWNJWnBl7PGVTYvLVQ2teLi1upaKj/2iog
KEPbpAycNmh5Dn7kn/q51rdejnA6XSLtabZgSFg4l8KubrDZqmnaQTbHTDaU89Gskww6QUMSOGaO
ALt9u+smg/EJavGgm3Q7qJCkbRyPzaSCW9MyRA99tCvNBOCS4KDjXEUlACqrDVQnx41VxHsqE+hL
LblsBanEedY+1p148qblJjPRWseDsHdaleqhAT5r7zbl6+JkL0Tn2PuMdgRdN/pt3c+0EyPjb/ay
rtEGH8JRZjwWtNsChBQrpfjerzN0GjHALnON38tjCkfPYCYFepHwM+fYmpnxMrOeReFAtpyWf1lm
Og6O8ibM0mw+OBWb/AU3Ob5m3gtkibeBGzf2IVmo5dGnTGzs+XcUtc9a15erYCkKBA0+BdDcogTg
N1jDAt2JjNs5srKP0hTxpdKTcmd5X9a1+mmKgQ46jdAeQd2VHTIpHEhukaYPJZ5+tPRC3yBawmae
+vKRMHRAyq6fPyw0N0HXLZeul8XOy/IxNCMu5gUmEj2L7obVhIykNzX9LhVyoWkB1Wd0dJVQzMwg
6S1sOm4mjobJBC+NPRowMyYiZDDPnaarQDOT5iOtKa8iKFcCVDJi4BDEB87I9Ed3arJWnUz/yAIU
VwrKe55ceEc9Q6StrxYD7Xtefcg1a76LGqWfjL4bHSpPkeCP16jXaG5J0exLgSofyb+F2nTHt6pu
IHQirBHaDYuCYl/n4qrZ+Zd0EAnh7B6GqZZdrfKw67kLryeSM5RlSUHKvaV/R+WPf59csVMz4AXL
RP9B99KjqgZx8hbW1rZ0HkSUtTD2LPD+PhXPMhYisLHJY+Hy3xDZPKTzdBcZ6o501n6jZ6lBoKb2
rbSXeUdO11n2LngH/jwhD/tR0FchA65Yr2pEu8iuIYVv6BBmWfAH7PS1RfLBdHH50NXmdHBBh1G3
uhoWDnozQ/fm1Q4HP69qeUvFQl5m092p0nz1iaohGCSzaHo65wMmyHhbukg4CKHUedT2k91+G7pi
hIA5R1dHZtZeLwzjhJcq32WFycBvbgCb9nmD3qH0DgmzLdIKXoTobrLYzo6dMz15Y+cyEKCTKGZL
HBVRIo++P3wqIgifTeN+E6hZt0OU9tsxLh5NQ51du5fXxjNPaS1Lgs+ZDRau2FS6vCug2ASRRUlE
ENl3KZUegPVHjLKoem/bZNVH1IPYgvriZsbGtrcnCe7AivxDQbfVWZTZs+c/zvZ8qEkVOS8iU7uB
BNBd71HFTR5fsVqnMoOd3nW5uMkMLqFJg3eRjz7PsxEXO/oAmsrS+QDyIwkEtfR5brtjLAk1HxCe
bOIenwWMUYAKZSs+F/n0PEYK3/zsfkXeyrAkLpKdMvtxP8Ex2BGi4mwx/rKsLoY7HWcjgZr2+o2P
l6bt8FU4JoSU6AG8aR2OYLTYMY4bDjSyXBLtk/KbDCXT9NVKG0yOhVJkAy6SsyaV4Qyi+MD5m55w
RI77GJBaOHrkPShJfqSHe21P3JOzgzdn7UzUFtvJbox97GafxiF1jovmPc59d+7yFpueFn+3tMY9
weGjSwCZubEbYewwLXmhYZc6/os1eQ2rGpCeOtphRauD0ZsXq/pSiG4dLKc9MB/es1rrV4dp1FJ8
VHAIvXp86lH+uTyKreiyYtPy7iu924i15Ig4MQG5ykNWZ0Q7WYfWhLBkbN1GmNFHS40rEnMzM68n
yt3pwChkOcmwzQiDsSLL7wE3iyvk5xoM3oKkxRo6F/0Cob+uA5sNonhCUARePyl/5Iv9r7z+RXlt
WVS9/1ReP36D9dV13779abX246N+r609g/0ZayvE7pbLJ/u9rvb13yzDoagF/sVBx1//VVdb4jeB
K0OQd6DjbzdW4fofJn8bzBd2ACQSjDiBqPxXkQe2a/28ViNyYVX+64YldB8tBP/931QXLqJYLIoo
2TQaZ4PxrhvF2RAihBsBy5ZQ5jGpueZ405szgtOunQOjm6y9G0fuoS3R9pBp25Wh6bhQMOnAHyd0
QKFI9YoIREYgW4RsYcme4xkGfkv+Kqr5VwZvmIUbnfRrH95eC6skBGX3VZFVeRysLt47KeMdKuEW
ul+OmZgJyn4eICUDkLbrzYK9bOcgGGOtsFow8ck9203rvVayK49qAlOATRyPmuvCexqQ52UpCVMy
8g7VnHJEJ0R/kd1Hpid+alE/J4Zq9+agLSfohn4SsD8QXyJ0UeziyqZAwUyxfamZ+HzMs56M9WzR
H9QozaAq3PtBGf5FzyjkvDKOXwpCDNkv5sNhceE95inK2SjT5V4ixTuMKdo/ac33dVMDB6vMaocZ
Z2Y6Ohi31Qr/q1gr1lN+p+HP27gRiTHGPHphwb5no/LW+cDqg/OvtfUtljj7xs+m7qi6BZ4QaO4T
aXcaudGYMXOzXejgswWSNbP1ViRuEraeRp7tOKpHI21YxhmOexOjhd9zYpY0MBZRhku33KOK7y5u
CsEyV+YjXPbpbc6VCLsxw5ro5t39kqMkHGfBClHBqcHCOj/YaeZ+UdB6m2p+0SGX0SZZ2UENtCGW
6UdPcLvqXZZFglBSkc8XNZvZJXZKYnHolZItIall6K3jCKY3HqJCKXetMNNgRpkRetiq1kUkmzF0
8l88WY3fY5Rru2Wt/bZtVKIO9Sz73p7Hjvszaz5CJsg+elM9v2oITNgaL45+0ep8QP29HvN4khL0
xKSJNaTtbjiKWSosOUNkXVS3ljHUl2I0PiZ4YHvMmHZ78FSd30817ByPQKhbEzMp8FLk37DV7Exu
U0Mr3YPSmLPvJP0Qqxhl5zAs1TSeBKmDWYWJerNM0tolduOhJ20ZKLe1WR5mxZyzWnyHWSBI62qL
bpxwgBFXZ5C1YJs7o0RogQrsTtOcg++07CVU1V6kMF+BzLvRTWsVU3JujOKTSKX7UNYOmxFW3scu
VXZk7gtq29zdDKxI/Tfm+m0axgi6bpdh6u46xVrqDfNrhPK4Unjqe/XRadZlwA9OBZXZIyvsLERU
aIRxAc8CG4RJ/uo75qJJRPPQ/KBfMP2LaedWKIb5g5Dh/OBloCas3VOFcxScRvnO1uCg5HUvB5Ab
kSCGWYYoP/XPyzuVQ18BHe07q4N0CAiCzCFn475653ngS+62BAr5CNh9DJUr90NfCSDvLBDMAwoG
NLtoVvpDgcpJ7/3si4v8WzuQW6djs6gL9F+IL1FgD0pSfUZTouzLGJf+Uzk3zmtugFwEXTcbMbVK
rw+bilHgHWFN9ldWen2+Z581NNRGrcsmWEtZFpFnHsGBdXK+JFGKUmzKSUcyzwa0BDRWIOTSR2Jf
Ofv4ij+w3yzpKcYQ9GWIf1O/qm/dH+bO+YfVM0evrgf1agGN3cmNQ50h6+20bhcde+T/sv/NNkSO
A2wRRjQ/FiMJjVJo67iulq3OXtYf95ltiQtQppZ8R2bc9uRErLTRUGxNZRHxbZjJvsJOva8Tmd9V
ZnGzxL7BehND1c2UOMk5ourd1WNv42tYYUQbdMH0rAqo2abHNnHyXIlIqsrWZ5UixohFGsq4trSd
DsPsA7vYjNx20poBrzHOFFpVXd1E1Q/e4ArC3NvhM7AGc94gXj1js4fN1UqoCpMd7xGkLkAPFkWn
WnbL/NbO7RfuKHklaYNFnBvhYRlSUhFNkJAfcN9Eu0nPvI9Mjrp7G+U/l0NFIl/sdrd17wGr0tj4
D5UevYFJdO5QtwUd6dZHjs7ogCNFf85dIw06MA2fBwNRLo4GsyFkuZ3O7uIuFxsd8CZuJ8Krxjl7
SVB4nhwiq652PO3gHtibiTl0tu3x1jebDFtymM3Rcif8LAsRc+27YmUvAww7zmJQe0NWjG+GEsl1
ZtBbLJ0GHq6oiSCzfScL5GR6xMlxxOO0Q5vKPGgz8vU/TPDO0CkjIcG4ntw1c0xjsiRAzjI/3gt+
gF3T5WRqG6OdcDQu9jOJsLDUB8dvXgeQ5Bfo3Ma3QZn1jsgeK8yNyDiIrrU+AYcjhNSv44AVTbzL
0oaFetUX1xydwZPiObwo2cs7xzH8G881qi1J1dkN2ato0q1kuCIiQUbDUO5QLMNL69npDcz75FNU
K/0aRYbPJ+kElcCaVamgHG/r0tKv3USYJvwzx7tzYPXvfVPIV29NKl5Bkda09PeSNg0pcQkTqPQ7
/z7HPHk2srz+MnYx9I+phP3NdOfIbupThBaclWqpUzww/dGQIYdEIdBk6Yb2PFWRHtoybkAEp/rZ
0rqULEcZtyt+vwlsI7EzyDL9R81UJBqAr+5wh+MD8zVAHt0wCX+LhtrdLr63Uu5jE/le6WE/2+g5
WBs+mz56i0UckJJIWsASO6/mGp0w2QnJD66e4ZiR0EPo4gYxJ+4HS2ZezJUXl7jDHztBWvT9e9H6
v/r+F/U9r7r4x/H5Q1J//fZ/x654rb7+e4n/+wf+oZ4zfjNg5TI8B4pr/piR/17mu8ZvHrEvTBuQ
yNGH/avIJ7yMj6AroNQXv8vqfi/ybT6d7ZBehTec9uO/GJz/4Mr9STnreR6OaMZoDNGZx//kp2xl
rGTp+/VBczvguXNSf/BBUnLlczPytneex3IYLoXWpDCjwN3GjnbUR/dq1qrItyVnR9B0dnnvD2XF
vEd/IpYcxTk1cbar7dELFpxSR2lgErJnzQVsghTa69xrU+DeMSfjLptG+epb5UWMxcXSxn3UEzDf
S8ffqnFdmQ4KiumqS9BVemV+Aw4Q8vgGDQ2DNM1jde6Y4ybVF3ac+p0wOsZfcnytp3HaODnTAXvO
N7LHDbVaDEqkVKFbe1fXmvZjiraiwWTn59UFncMDygBW96na2WZO7bncoQk7M61AgZFpmylJX7GA
1kAfljenz0/FYLxhwXhu5w7GLoNSWSbWp6hdd9me2Iw64ukaleCm0ryr0VvPnK2vLpadnb6ymWR+
WV+BvsQSaefF92wFqncMy3fWamayMFRt1DoqGcbhMbbGB69id4+bOT7Kwn8bI64GDpxDHBNOy5F8
XIo1pmjseGEAq9lOejITBWs4nx5FMj+Mjf2cWOBPp+JVthnidIdrFdrOBpNLaPMDIZpg/Tjf2QW/
q9nqd63fYCWy8xNT24hrKuHYAfvEmpMXykzYvTO7IKjC1JMwzXFSKm2ozz1eJnCC62uZlK+w2kFr
oAchABi5yvq1GpxzIYD3O7Tqd7057hHYnN/NX9qgnxu3xvSXJ9+tgj/mGOklz6czRZRz8OD2b7KU
n7BGZ7xE+NGKXhTMyCwtAFbFyAgwUZAgRr+RTsbaFF+QTYeVONMj6+VgmivyPRLZByjZX8m89EOW
8m9evZwHE1pplsj0mrfuczrpX4Bc3vpjygYcUf9MugHaBHlop+FxaZ1DmjbsF6R1IBMh2Wi6x6C8
H/qNUstZ1DM79ZHfJ4sw6wRf1w+5ipA/myB6m05/Apz95ltjT+EnCZ2Ii5PhDo+tVI/2VHwvgbts
dVH3rF2nRysyEox1OPDwlWKFFFqyNYwUAvb6uhuVuBKd+Fy3VbYTtnNtHNvdgaN5BIbTbxI0L5vR
Es8pkoQDsRgkTBnTFRFf85JFGgTtLJkJuMVeY61Gm2LC8sVix9mCpBwO7erOaWtnQFsrvOM0aNot
I/UiZPSEQEBr5p2eFMOpTCi0oUFZb6yvX6CUiRsD3BTs0alOWRMhMmiygLwoKyByeXyN3FpSqDZc
+JScbfWUV9FT+QN5akOiJfcX7G8SXe0qf6EhJkJlKlgwCIBkJHg3/cxynfgSI5Aolxlfo7gDoQJT
FYbxtQCyWq201VGzn+qVv9ox0gwH5bxO1Szfqsqke9GyJCwQvnrujBCUIKVdmeLsM0Ht3LHl6HG0
8fZfMvOtBhRA9nnJco55gZhM5C0uJiq+iwjyEm9D1Ovs2kzbu7V1F3GYyZtuzt3nlWquzHY8RoP8
ro3yjKvkF+6DVXv/51N8ZUF6ABNM1Lh/8QWkmbAVgKT6gA0/ZxPV4i/2pmvqtJcF3+kv7BZcSn/5
anApdcvB2wFe4CdnjG+PqhLkfB9iHvWgMvKTWRBiICwO9H8blt39+An+kcYKr9JircwX001M8T99
pdF1JyuL4ACbff7qR5yG63FMycvCjrCX+sg/6T+kAv8xdvPPq2R4J+vXXOstZLP++nd++n8becVW
5QNwZxAzI3hhzDo81hMPNp39YVz9jOvPS7bRmZryVz4W6y/jtvVrQ+nXmQcSPGf/NG4jkmtcMnJW
DrAorCCrS49mg8hxjotzVmf5AcPt29hNwy4fh+GUIWYNJM34BtDQWyIi3q7LGXguty6GWn81xmcK
WqA3nkciNVgeM2MnvINZQnahid6VzvAwlfGT7iTwjCf7qjyMS1ONSdNxCAKLHcz8tsfx8M+/2L95
C1mMLk0EBYYO9emnX6xZpH5ZmzbLdbPb2bV+B4PgrlywkP3i6/zdK4oeYC2tmK/+xRnkj4Y38R95
r/qFfeywI89GygCg4BDG8om+zctx0kE8KIb5zu318p7FBYjfJf7eDpzLa6mSoVvbGOZ0BpAbkUym
HjVfXC057BOP494hCWobx2tE1GROz7GDJZF4MuLn0zlF5iq7hyqfnqbV+63M1D6hGSDRSPRkolXp
dwp8Nj857iw5efV+0rLvUb08ebHaLf0aFNBYh2R2DklSQXkvCYSymunMAgxam1ruGCqgBzT53L6n
vUi051vX+KXd7G9OGDw/6CzYpxE/8bMbbnGBftmaVR2W0XgvJyZONqcxSVsbrcM//9KosH8+XywQ
SDa/LfSDf8nZROGFzMmeq4OTDw/oiU9l/asD8/1J+unEhH+Mm3D9q08a4p+f8jRp877Q9epQ+wN0
8HTCMRAtb+tJz6ZoZogQnXLTPviaeR0jPwndqjhpU/QJ5dkXT2CIMFFasFrKrMOQcYknPqdTM5cX
A0g/7mGLPjXND4UlEMyy5NrA1uxuilSE6EQ+eijsIFt68ZGcoHlbONQtuK5oBVnu70yJRc7yW3Ov
sNVvdDP97lS8Bds0vwxTfsqdeMaTnVGgIpKcHANcPP6q7aD3D3VlJiHqll8kVNp/88Tyu4ABpHMO
g6X6qVHAS9MzIy2rg8HomMymMt2mPTpKU8v5mRNegZRyC6GFdy0dAU69k/pmMcrbPuO9DMQO5Vul
dmOEoLMXRh2oRH8e4TAEno76NR/EddVJb/EYXhPfzAJHchI1pIQjE52fdHN8Wzp9k7qw5iyqQ7/l
B5bkBxBg/zRTiKFWT5q9VYx7vxkfYkeoTYZggN0dB18nSCvzIe8hFoazYGIW9xvc0v/8xv2bh4Q7
Y/2fYSFsejfx/tvVwYQFhdE4MMP3qoASZ8KJz7dj64oQnvgXvxHDYAP083PicQtzrBkkuvzlmVwJ
uxZD4Oogza4KDWJJAy/KThE3FTptSP41b8llpkEC+dej5qMCjIsLRpEFhRJWo7rymy1owDb0xVIC
Re2ICJq9L11uEFfo3RY+korEp9qfqtoKyBx8I6jjYSpmUqzWy5i3WWzlr9G4VqlQYdh6XFpVBdlE
iAPlajj0mbfr+ZW+t5eLPVlonvmDKE5PQuv5iGYcdiDm+02x9AlW8+nuvQmKKtAyY5/XJwAOj2lP
I+nlQFeWllbPWcZH2cf6ZrZ9FinDI/ked62WniyLas1wVQBFlE0U/6CV/JtoWN+QjRp2hg3cfn2M
usm51u74KOK1gSA0jecJzXrRUi3pUXaZ2hwkVMOflprz3GYOj1gftTe+M72hqw1GxQvMSvWSWshc
/IlS3C7s5ywZHjCdiq1VO0R2lSdtyE7viBsZ8wD3fXGiKd6XzJgwPayuJJ4OMfYXwqJekg5mUm44
16EbAjC+83ZtjKZFpvsRFsoZ+9u16O1nE8HSL+5j8TePN7WOg3/VYQpq/WyvRriQtabtlIfOnd/Q
4DzA271SX/DiYbkP1vrrvdWuex8gj0+l9/7MVwkRiGM3btqMD2tLK8j7itk/sjRvkJYLYyZut9hl
q9Cf1HwoVlv9QJ4xrAg7DdvVcE/qqn9pJFu1JeZeJCoV6zFn+XZxraupccYgtH8aLMotXVoklOgA
zqa4XzdCVNYxjSH3YWKhqMHBNB7dTD32AycoqrUHiR4PPU1xGZR6sB2V7mE7TiH0XStox+VcJuNj
FpWsFgw8GU49v4luaXay6R9cugN0eeI6cInQZKpHS0x3azXfu3/cr/+bsP1qwkady1XynwWqlxQU
g5Lpn6ZrPz7ojwU6MtP1ZsKg6gjmYf/aoDu/UT6gIvzTWA1LKicpglRgHRye6xf/Y3cukKuyUqci
oMj5b3fnrOr/fDxzT6JGtXWHMgb1OXyIP5cY0hCgrljcnVgoopICCCI4he33tUUj7OGzztjgqlFn
P6TNXF3JHAQz4JW6sa2IZAqNdROS9fkyh9Kc8tvkfVXCKgTgOeuTyU+tE3gbY8MGguWK402sQerI
Z+kS5SPTm3UTMxRjfaO/r2dqFjVAKvI7t7a8fan7yT5iq75n8MRqJy7xH3aIHvdLmshjvu6AVDdH
AfEeQL8sNfdyU677Ineqx5e8FFgzJ+QAWytRcF1IFebAq9HvIOthGreC/5X+BTNb/ermhXdZcit6
L3EJwlmXUeO6lsrxed2O0YSgxRA+/NIkYgq/UkEOuTS1t5Gt1Hd3xZ1CufWOMNnkt3gyo5bIqMa4
SxNcWL1lScpEe8SGRuD1e/ZyubUy8xtLbR19/pqXjOaHMdYci2usV/G5axbtrXrHr0J7Ma8ais/j
nLbPA4K2B1JjBHWFN3xMmr7/4Ps92wMsCPILoYzxs9TynNmkQ06wAGKiAGz73KhedQT3hXrHJF/x
mDh+7nLyGfK1ZeSptqY9fhKmQDyvquJLkfb9wV/SnispTd8WXRU3qS5v8Tk4p1z2zUlGy3JuIiy+
leN2O3fy1oxYkc4cg7My5aY24/zZTymENrxKis9Wah3yUqs4z4YbwZwrBT/o5GebzojUjbEGDGWO
nuxBoxSPdWUnn/I+xRMwVo1lbmbavrAkD80IWI3qDDpMK+82Ke+9YyttdVG2T9SLqvWVOG0M0S5Z
QIsV8axD8u2qJCgWC9EkeekjrlJTyS174YodR9FBQ86SCikloVg2m9qbWNZL4CwzNB4kWpcGEN2N
qVkGiZ8Q2lm3gm2eOY+b+AmuHWWcr2L7SzuNqKNz0DR7t2B4BCSvPCzNwt57cO04wPdtXJfS8e/Z
WCdbJGBhk5QEysxDIKRzTQt40ZVr5UddksI6Zhp+qaFTM56VZDojIxE4NFFwE7KQRc9aKWIy2Vuz
5UrDTPG1ZaCrNok+qocBLnsUDnNufO79Iqq2cdUqYkGr9kXOOhUOfo5XdBxygBPUzw/d6BbewbZy
/ENcSvUhNWecRKU12Rvozv/P3nktyW2kWfhV5gXASCBhL7dQtrvaN5vdvEE0HbxL2MTT7wdRHJHU
DjXaa90oGJKKZZH4zTnfgY6A11M+gf1PLluR2B8Gl6Ai9I/8aENPLcWRMbX/PvOEd0WmgxYnkseC
x2XMKYZ1xlKMUWuBUa9BBrL3k6p8deIkeKtSqEdskrcuW0AAb67+jIQbk0ZnmnW1I2Wtes7ioTPD
QmU9OZdFpV5YXFOgaOTLJz9iBFkaIyjvnvLhnFhzz+xN3SGGDVAtY5HfAXhrQwj39s4vmgXeEffL
ZSSlCZVdurUT4gKWqW8v8tr0LhzRsfySSebzOdhAkIeBE435nhcaQSMOIxEF90htnEOdClIzjKCP
7J3tKfFi5QmzT5vDdIRWp8OgKtPsAJ6tOMVattdMNoYCGrRc7/upzQfrldk7eGSEabZM3ycOswh3
ZjxX5PcaU/N+9DR6dtvwuyNgJkaVjtDdjd0p42PteODUOjMbbzXOOQ4XChPYoFkAZM22xz3g9PY9
mKjpMwHg0wvGK/NKYgijhJk6X2+kw2gwDCLZ3iQ6iPKtbzUMWZIpOiUw/Cykq81DnCN39fNgYg2P
naYssFa6lXdhN7oHZlaRwJd0xXaMAbejUo53tWm3JJeVj3HlDAd04UDCGLXg+VKoOQgQIXWcqa27
a8W8fFrkOJe70cSjWssBlmSdjMg2hZ/doDZgs3JpF61bEWyiEBu8WwwEG0ftMXEVz77OXaxN2B/M
vn8eBt1lN9GM5Mgi3+PGzKZov5iFuscbJO5d04tvORbng+fny4lg2icHTe99i6YMU1UXkY+cZtHT
pNzqmew9n+GrV00XiY7zJx/6HIcUmqN7HwbNrQAQeEsbimI+Lp2wT3P7mtzhLqzRJO8yR8Ww0bnb
hXOpybazgmHf+l6bgQooIW0Hgpfr5sYeoAJp2h3LKy514is2pupciOC8/GXuLQIfKlohxfD2wfaV
e8rSfHoEquK3DHmj5LNcDM2AOx7KQ2+09VkLVMLErzQPRNp5p5g3/rFJW9BbWjkH9J3Dfo5a0rrI
dQYh1hrLMTZhOGT419ed8LBrMfzt8t7hPBpSc7m0+sU7JUS1hOWU3UJGURunteRNhAfC5pDNo/tp
iU61m1mkCddxjfbHXvFjQ30boxQ9rJ/no6pnE5UXxmCOCw9niWJCnyPT3VnW5NwVAQG4UW+nx3Q2
kLIoAtF4HtHrC714+o7dNl2qDoLTaA7dk4rq8nY0nfHI9eSizR5qxcjJY+EM+QVd3KI1SIqswlc9
MKW4m0jkS+lkJE51Bki7xEnFMWsL+2bIy+hq8YL51HFjZCtoTdd46j+KOg0+sqez6o3TOe1zOhQJ
NIIoP3WkAhwqmZDglo4cNfz81hWGXSA7Y7vpwcPI8tsooARp8FTQbpguYdmpf2PpiitvTXfbTOTi
pIdlmmA8KmVZ9UOlg+fUqmJO7IRQz8u2awczFBVh1yGo2uAFNVD+gDCha29d1aXdUXpBS8qa6+YO
CSdmK86W26fcxwICA1sk4QmBctz4+eRra9EPqo23cyB9vZeJ6+2bwPXCpKqIr8zi6W4xrTq7xGtA
0NnQGwmjM+mkrxaDJOLrrVw4OzUtKnZXvFy7uEyR5nnsD3Wcp2K44Cdr0TF7Y4VW57WNlhfK3vld
nhvVx2ycraegH7xHVGLNBQajx7by9K6UbXnyWnxKiAxL7EzzvVssLxyAX+w0ec1698UbpuGDrDsq
CGT9gDqc4cUL6Hpczy9uW7PYTXZpnPlyrJUzBr4u79svcll5ILgE8ZJOrfTTTTqkgMBq3d9Jh7DP
cMDIjapCBXH86LsMoMvFWu4S4g9TwtUnpzS+jnn/6Z7+onuiq7B+2T09fSbzouq/b55+f8wf0gRU
v+wc4PQAwf6NNv9NmiDf2Mx86Yds+iVUxjzTN2ef82YFblmMDFAofNUtfxMnWJCCAjYnNo0Ps33b
+zsChZ9GwRboZAZqHq+QJ0Em8dOY1jfHYUlrn7Wvz2yK4C2CVWPm3d91lP/NmskFaIXKAuk0/sU/
DT+iYeTMRU94HDLCvza43WEgzlH9vurH+bZ0PXkqCAgiumgBBfvr516/rx+neDw51krmqnxsHh/2
j20iyPZiljkOutgOQAZ7qpu242zyvKgh7zMOjtc4KJsAgE0qt+jZ0s+z0VcAkpUriWkyl40esvTQ
j2ypZGu0F0OOEKzzM3bPWYHrghUlOJU4XmjovOi+dItp+/94E/hCA3MdIPFD+qnXFcpuZNkvwbFd
SOic7XrZl0Zpn1Jv0m9bKUhdN3OPPNCSNa4p5uZlCtA8OHWs1/t7MN+6uKFv6w66qBiBlAZBsuxH
tNuUuWMOUgjoa5kOTJuqhQ2vUVbpXyAW/zQB43vwoVGZKGIY6Py8kupsSYnjTQFe8mYCo4TGbB4V
EWcYsn/9af1pTLw+ky9YnzK0XQGDP37jzmhCfjV5phHvImtGGNa967cXqpftnXCYJ/76+X66iJAQ
reNoHG0WP3ELUMePz2eZXVWVDNmOVJHqjhMFdeQAc+3Xz/J/fH7YBBhGM1jxQYT9tNILuM/6CGV9
ptETUG4+tUYG6THv/MdfP9FvLL0fdjcExFiw/jwuPPnnQyGL2ejQoftHll7FafFIaE64tRy05ovT
pVTIFxNSkuu6z+/Bz/nnBjrSFi51dI8WmqGf45AlRMZFCu+D+NrGTMW4GU1JvVY00QW2KX1I+W2+
HWNSykK5CFrSOOMOvbFjnmRubHJofSs9dpbbvZvcJf2LHdhXvuQP79IXgpUPrHvPX9MJ1vHSd8uE
CDA2mhg1H+GlMuOJayabcdQBsVD5vs47i4V7/WWmDV7FuWrDjzc7FuXq9TKbfp83CodZnk7ccitm
nW4l3pkWUdAOWaNAm8ryndO6O2VO1oOJKANN4VSYoXIZDVgiD2ju02rbj8n8NokrfAxxqg95TGT2
GL/nOMuPLv0g7CqLQXda15fcXZJj2UTWTqLmPRpVoGGVpOUusWzz0Mnaf1SRk50yA3hwZbYJUpg4
+phw48E4krMJa5bxpinMifaOGJ4z/ObiAO/Q2TUj0XMgD4fQHdy6CHuSCJkP1fkTyBdm9hCRqlIb
N2hU9Set6at9nGkrsVoenMjOOnyMIMGWvHG3hrfYdw4+vsdm6Mp3OJbzL42ZkDmSi0DTU6oE8vPE
kIP1SDI/ez52C6+01HHFuJ9gPs/nhVjyGxdg0Lb30yrYyDKdbgbi0j7gsnJeRdvtDMYuDLPyz0Zu
+FdGVZALGafxzvDURVm6vGrXbDFgBKueprquI2DP1lyxRosVgw0DY6RosvP6eW7rgkxt5pUE+9RM
D8xSvjiJO23QvohTnJfl2Qbk9tYocoLhTBgu1+ZgIBLVcNB2gvtLmJWTPCAc8k8oeuWritzuFk5G
V516MaBH9Tr5mNv7Kmn4RYwForNWyteapcM+p1dl8zP7JQOnSr2tMHqHdT5PfDVE1XU0JcdJD/sk
kXdWBCiDs2089UWtN5rQM5r8xPqEQrVkdmU2d1oVVyn4eURqI3L6uABmHIHSQMJLSoIQF40F5kTE
NO9ZMMcPMP2uoth9nzDxOCZ9L+4jk4Foptx3uDJfrbIiYF11WWhkbvDUw/TaS6XMszcP0wXqejp2
ovmIGoAvNGRU9Lh9IlxCRsIRNRDXWFYZ3Ld6vjT8ODjk3Uw9jrHmxWgSzYuZmXJZYK6SXNYgu0SL
MZWbkbflNoTfNoaMvc2mNN0OsWsdVNcZl85S1zDnGD2q2dGvAGPE3ZB2ns9uzfHpg62suYFzxjdk
dmZ7qbVpn5JqLo6mpHHyai4X10CNDC6/tXAk7yxS9LDDUlOzI4tCxOrVRzXa8XOGyfaT63X6WY5q
uih9fzzlYwDlAKP1WQl6qRbrQIgmczwNJteXoQnjBL6uY4kx1+vMU5UG3tJuzdYtdyUj6TU8a35r
j6La42NLTlC6mp1d1KC+NJvUQLJDYZ5QndMZpmIlQPgAEqjOWTXgksXlQs5cI3LSsRmrEVRPOngn
8n2UjfoLIPmpvhbEtm8jAjXCZSTdStUWGlKLHUwac+cwFyKJgWg1OzGSNM87Vhee21u7STFxthJY
w0svundLMNk3FhfqtU5FO2xB86GUEU09fjYzjLdMk5cjfD/1MfEAo7t16j0laV+dGaeaj4agvijq
JqFRJs+c2HGf+wWgLDzaGa+uwIy2GVCwEO3p5vdFbLfPWSYJBxfLtE0N6kLDafShyE15muwW8k4c
DE913xWnFqzTJ0LcBYZcm7OHeeCGKIblyi3q6GJBmXjUWjbXMlmiC4+5zYG8e7hdsDdyRD+ral+N
vHOYEDcr+gDEGRnpbc/sw8ajALG9iaBZ2guPsYKiexdDxcXqKnkl+RAwQht73hJ2Jowj0oOc0+eZ
s5NB4tyYHAy0rV16aHprORK0UITk9EUX1CpO2ERuACGjUISA8Hs1ZaK/UAOPT+moONdrC9SbZsjI
bMuGuyjK9hBVBpRpVRv3midItgYO2M0CP5+XzQbi/YQ8dKXOJf298Br+xBb3Xgmr3SoiQZ8FKRus
m5nijW196LI1BYp6UV46szj0LYeCqQZ5PcrW3jdJO5/K3CJepMiSfS2jZFdX+NQiwwqnvocLl08w
qVJxq6IqGAnbIx9CNTDxD3z8Xv4Rvl+bnPEAtiO/ZuR9/VyBXoL+Q3w8G9foHOB0azhZgfzgbbLs
5Hr+Slf/rYb5p2H9i4aVqg2F1n/e9v1P8frhtfyBRPP1Id92fTZyeQAvNju6r7r4f6/7fP+NjVCQ
CwURJIartaz+vV2VtKugvFFIopZwXVKz/1j6iTeWhfw9cFwuEpCQfw9EQ032fc3G34J5kFchrHW5
+HNlj5HesjtpG8iG0JoAKNPLcSDd/i8q4J9L7fVpMLKujgGaVerqH0vDxeyUHpfROHaLbT7mNTx6
OQj/ppxGAIHfff7/R2/8c7PCc628Z2njpKI5dVaB3XdlKN9F1gXE+Ry1WQc3wkU04zoImu1FzLeN
W2Il+vUT4nL+06foMZAwcTgQPieJQvrxKeeckaDpqeiYMkDnxGjr/lyrgTyF2sCtyJBxCp4E0V7W
nmToUW4dKOf64NaTRXqig0rEGcEAbIaZJrHJUnUMyNtO4cUo8aGaU3VuMQEdfks8oqRPD+wyLVIa
5+pCq1UJmCMRKgzVvzV78pCCkegiQkvS60gTs2HHGSE8Mq6Sg25FeUrjTnM4d+WdZdjL5yBLl6ck
t9UTp92VgAa+Y/NThUNTiOPCRu3Kpk/zwySTw53VDeWXRS71zSKn7C2LQ1KKKQz2TptUoYk0h3Vb
NR1FHZF/gPbl4ONIZICrpx28ORI8e9ldemZfXytwIGSQ5vKVhGnjWEBy2S7KmI4tLNaYEy2IcA4Y
Vv2x86kY0fvMQF6WZNiIdvIJb/DtvegsskpzAynbdk6Uh/rD0+SDdy+o9BzdncksIzgXE3IVTsiM
COpJahaFQpbVB3JlmpdsiP13GQ6S+yBmwQyWrAs+ZX4Hu4GsLA8YINJqAn6zFGze6AtKPV8mH/Kk
8B0QMXZxg0XRR+Nhx/V5HU9e6qGanmArIK2PUrW1kBpfkGcSY6pKM+cmleY9BjIRUozq+4TCfNeZ
Qr2UXj3u61n0jA5cyEJz7ZafVFkmh6RKPmqVNdsYbN1lHPhDsyEjNCl3HR8OxX9x1Rbl8s6WlnHH
+nI5CyoS1MazmZ9cHKHYDNhkiI1RGw+2Cz0Cgot9HKeq20md5mfBOu1T3Ln9h9xcE4KXeHFRvzHl
uOAjAMkcuR/bvgCriSWxKug8Z6/4JCSaEje3LyOjpxfJ47dBZ2CMi5riYDR+slmMcg7JEahChLOC
vVLqbrymv8wMZZNc1SMJpC3LXtGJRfzP3nsZDXKb1K7eof9v76OpsM5u0t068zSZG7SXNj9trh7c
MyMwNzrazBw/z6UHH1YZ/VVuVcuHVfQX8s06H5o5z28wnVoo2/r+vnV64PO9f080c7obnOXZoAK5
thZ6DhB9HYqvZdlNgTs9VMgZwtgMxj0s7rtqouuS5Ace09yfRhvnA/HYLONTlk0RMh3iLYZ8ho2h
fZoBUswzPPJxmTs71xp0Hmo2VsvZB449n4pAxLoMQWDh/Y8MI16e8m6ygU7P1sC2gg+ixneqxy57
tH+3yZnZTAX/6DHCh7fUefFaqKg8ZAOQOqxfBMvm3q8g04yL6z3Phh0T/aFzyzmVPsX8NsUPCkw1
63A1YLrr3X2cT0t8P6LLpP1o0jG+dvFxsJcvMaDfxq4RI81o3LZLLoMI0TzbkmhyXqwmGRQ+3yoy
8IqoObCesgGR+b6dmQd88ogyNzdJn/TGBRwanFoP7FMqii72FPkL9Wf+gO0qPSixQsHr0qMVF33x
5GFeJnJdWoA3p4HYKWcea7HBJE7QFXkqiLsRTVxM6CjO7Bmco1UawtvMxLmAAF4CEwBCjeqva9d/
7UVu9KA1OUquVVGbV4Rf721yp091MfO8g13pLYFO9gmZOhlmM44aHE1LFZZtFHGx+1N9iSiEhbs3
esRfrULFQq05TQ3irKoTPjkuGqDwb3ECs+JPLabYB/SeAAScyhgasqKm8m6WdvPZdm3/zAtJ4z0C
XWIWiFpftoMLbman9FSffFEEN4WTuq8FoDGEtJi09lHnkeQ25R4ERL/ktRnENSR8GD0hZr4qnqTo
Z5KFMnfZ+ktZP8QlC57Nqk2CAgxEaeC6Lb6OTf+pAv+iCkQQxT39P1eB28/F6/SqPn+/tvj6mG9b
Cwo6O1hlihRb1HOkB3xTfXmovhjjOszMEF+5qx7sWxUYvAGNAmkEBIiDEOh76Re1o02ywRofYv2m
C/s7Swsz+Nl1sKooKVCZh1KtslL4aRaaZyORK0vQHjUG3ec+66tVfyG5+mZ+W+HsqbLfN62+Ldgd
TiFb6pACNqAGEc0+G2GlbagKzOcohbm5qUh7C9NATJ/n3iVHnb88hCmG/jEmeQlcB9TW4r3NUp0y
MG32FWi0g5YiJoEOVC2wQy890tc4qMmm6gxBY7kuMqfHh4ko/ciOMLLDCMjaBWaNfIs0mOsRSOeG
1rvdUKqpy7nlnHJLWWyM2ckOEy8OCJNym5O3oEyoKZbuKxK1LtidolFpjee0KI3HuK0QYLdzdRgC
Kwag0XAMUg2wfid4rZy7uxF0sAPObAPrLmFsa93Zls73AQjrrXbgTGVx1cNrZ0inZIqLMMB9WYml
5/CAlGG1WOLahWdH13DnynlViPdXfc2OaLCsu9T0H7mnXJkRhOdkrh6mdjHP80Q9UuSAcnHGrP8o
z0jbz7bfPEclouTF7GdO3Ph94EYnF5/+ppDyDhPI+9YBoODV9cOcGcsLMZpi20i63txvBgjuLDfI
Cw/5CT7OgE8jAHGbPHLXl9BuXIe/OmhXOs7iiRuZG8a+R77zEHdB8UQSgv1kopc6SOJNQ0ajcu9i
XtlUfY8cQZRf0KXeCoJ2jpFtXPRwOV6ZFKlHzlBgW2lkEQTQsLFFZXILB+IY+QtbLKdvb5gDqmdy
7x7dLq0P9UzFa3Y6PrtR7u3YzpsE4Lr+ThX+22JpDKLx5PSW+KD4wi5rxDpevBa3QTR8NESrqtBr
hbzrKcSuy7TFfsd0amZ6krTLjlTbB4m5cCdVpZKtVcv7ruiDfYfMaCvZjIcRVw7+zTHdJgXQgrEk
g+6gALXlp7gxzQ1jZnLToHxueiq3+toy5+Eyjo0e7wBS7LckbqWX4DbFe5s3vu0oyUNUQABgyJes
673pqwi5AuPCy0lTpJzqTHBXd9AQf4FzuRgHX0Fm/6IDb7oqLIVxLa7sfFd4qVQbs4jDhnX/w2/H
1z8H/V8c9PggOPp+cdCn8BXTj/2/6i//CutiKD/8GELz9fHfDn33DTHXLu3/2tr5q/X934c+aTLm
6k4SEov9eu7/cer7b7C+gq7CZvvbYo//9E3w679h6wpVCOckaxaQTX/r1P95kUsimoOTnt0UXbIr
13f+faeszSo3oVqKY474p4y/0IbdzBrZlu9vq6k6gn+/oKIhOXh4NnNONtl9rSf+s3Vxbfx/mD/w
Egi0pl3nPbON/WkwUDPkaHyfpSIkKpAZ9rMOmnM35rsKqG0OuFSgUdoGKAlR1ERXTRMzeMOGt5us
F3vk4Eu2FSydK7GAPq1xbgR4miB3tau30HbGjYmD1xiBEYnmo40oNq2p/yq8z/n7jDXc+kfN6B5z
99tuqQ8p2RggZ7UTHO26R2YSgxtsxViBsxJ9PRC80ElJTuEQalk9aR+fPr+JI5a9DT79DUOJy3gA
bJpmy53dd9AcC4RBvoF0C/2gpPvddfnZNoY7Tp5hN1crIj3o79zgxZQGS2/vdWEmv+OSBokpQxtV
TtkGG5Eku6FGVzeXIdzye+iHj0RfKCLdkMv1zXvuV+JAeMNt3HkYTqsPC2MFUDVhC6Xg4C68DCaO
DEKr6mM52+KQZ0j+tJg+VuhQY3fozmT0AC8gt7FxO55s2ae5vIlLYsn+OVyqPu31XxwuXGbuL8vI
G7TgdfV9Efn7Q34/ULABvLFZrZoIVjyu2HWO9rv2BWcgxGsGeL6DKgSANQXmN+2L+waVNucQp81v
VSTH0Dfti8lZgxHBk1ixSXYXfyvUSlo/zd4Qz6AM8RitME6kbf9ZkpB3w5JPQ5DeZnkgsyCUKCfI
K+YiugmixoZiRpvZ4WghmXkPTgpiyAaepcuoZKyn+RqkMDghL4cB1iGiBG+fYO8t5neOj08cFzsg
/E0zVvkxXiox3fZFKz7BO5sERFTkJn6ozISkEQsqPtd8zSbMHw91YMc7zP7ZRZlV5pd1ElZvEM75
Hwz2yyHXbnzh5XbLPiVeoF56xb3jT9EBstWylaxlWLmkNbJ26Q4DOAQF220pGuVQ89rGW08YH/Ds
wrly4NBVTCWv3WRMT+myZOcZIP/JG53h/ZQNrEMEOrsNvJ7kXqE7TUirmPUtmqEoYKM0lWonG94x
de7S+7uuLZptwKV/2Ub5HiUji5F4cj+k09i/JYMnya4daza25CB6N6kSjBB1CvKDXe2qUvES4jWj
AD3KphN9qh88p++rLd+Efo40KABDBGRTa7KfHzwbHivrWhIMQmKax1PqRskljsD5Gbm/6Rxce2Z3
Cx4O613OEluYWUnALCuseEMl0rzTalaYitusCwnFwkjWVUz+DIdCE0rqQiwyHo+B5naVQ2dLyqSE
eUG3bDOnI73ELTz90g+6dW95J5YILaJ6Z5ZiybxFUSh3nVAgx+AffPEUoGUi1/Njl9pUWbF0t06b
spitE++uRW/NKiQhq8fSfQ06iT5B13jI2f6YdwT+TbtqLN2LyPbA6irluJ8mRJJb2OXDNQ6ZBSOB
rssEHKomWW3fQow42zF4iytRDeyELtivTsz8AqdC/rPjgwCWWo7MGm/tvE2AmlSpaTNkTDX3rQQs
IGKHsrPP6EXhd2+Sihs/9ym0KTbTCz69O6hLfFeLOXoPZVORhOuxj2+eyMf1WraVzHB0Qm3PPpdI
o1DOM2M510I4f7FSsoOz28TJpxLwBUFnhZd7OM00QsjRYdi7khXqa4Kp0/MISO3SjaqJPXTiYkzo
JgjyhGjq0xyz/AJkzcoc/rUrElaRoDuOAQFlMNBM3ZOou1DWHgVhFLRsaXqbzhrCdtLS3+HoiEqu
bBCTq91bp/1WZeu+uomacTwvSzq0BMHbMqwTvs1tM5aAYkVlKNzGSC9i9FQi7UJVDqV3RdM5XRed
Iw4qxxOZxCBw+MXZ1N+ZR0YSrJf02gBCPO7HKKLxc0wG/eRp+NOzlXb1occVQzcgunt009yKg8H4
aCxBxTVluKRJw9TXznVfyw6Cdcsufx8PIDeR0AmbbJYheVzIUgNfHDWqOvAv2fEHBp3NkZNIP9ht
MJNe4bh9G6ZFgfmmEIm1OvkieZJ1o74A8XjrDK5/luxWl4cxt8DpTXli1idFzOjWbwzzUnadgHeR
0UNW05pvbAdZuctiTjMHVCLpM212WGbpX2QG4vatPxnzfJ5NxlOe7CoSrBqVH3w/6naFGa+UOL6r
eh83CwZIdBN3oE7EuJdDUmxBB1iXtVsFO+lnRrAz0gY0Hylg5mOz2OlWyMLie87ZFnxQrZe9ZqI3
3iJNGl86ga5sp2rb5lqz53ELgBMGqokf9gRF1A4LCedsx6g2Vpf8D2SqmUZjFOTvuADbNi7zqeTC
7gzHKkNte04D41wXJOfM4M9Dq3MZqzuuYsNPWu14RDAEqTvqywnZfO2Ug33Fjhmmks+s+9FECfA0
Tsy7+Qlj4u5mcINkj1hH15+8O9dJzS0eWb3traQ9Mfn3xA7tg7UrDAfz1wpZuq+izr4uSmsYIaF5
pXk10WJdLT3k6YPf1vK57cEiIGgOsH6ni7k106jww5FhZbcZxmwersqmxLmjze6+BHShCM+a5vjO
nMdIQSG3C73oYym93nOQa5DuEl20OL78a9vPf08a/qdZ+6t6irU6tcx/7tauP4+vn37YzVpfH/Lv
eoooEAR5iA1/n759V0/RDX0roCCbCU8idaUco21bw0S+dWTropblpmCwx1oTOsjf68h+msMRi+yt
T4PmkSkV9ua1wPpueZn0XF6VauSVx/z3SU+2c9LSNDA/LMV6DyghDs9NzdwraM1NbbYjoP+4g83h
F4fB6tozypnBenYAvmIXLxSlwwydMbSadiYSUtn6SY72+NznZLmzglk2SaOtOQxGnx1Ew+RvSylT
jYdh0ub9ILv6pRqj8WZRAQxc36gYCeaLAoDQAovfp6WdHz3EUqg5cmoJDxfQwQ14iZsmyeacgqBe
4xm1nG9trYmVY/IyxcfANpdhO+eZ+JANBWEjhc7zT61ntAT5OGMJzrecb6KoRtXAZIn3zvWGHz2b
09w71VrZC14eYBMH0hH5r7ID7XEx+LG+bROn1aeY0QnshFLPQG15gZBLIhZSm7otS3RfflPfBRzq
90uWjzctQH3SPgtc8glRp6Agagyik/KOJdmibZghD47xovTzLT6gvNoatpr7hh2U9bZvmt5boO1H
gobxGJlOOmCXt2LAo75TIUD0FKQ3QEvMKysR5hWcIzQuZWWicx6Nk92ZNZbxJqZnDeEiscghNfFr
2dvB3+0ke5qKPvO32th30micwX2NdhDtyiJVwaapY1XuG79hKzqgSyeMmJ1JFt1Epja4QdZmN4VO
10uLD3MYvZ4EK2OECc3myKuPopvM6NJSSRFtW5vmmx+OtxyXOXOWvUEcK2GKJU3keNH3JCaKa1OX
Wc/sCfEY53AJhN+aOvM5jhKoLi9zWuhKfeqnti9JCsiXpYju/mkg/6sGEvAaQ5xfHXjTv64+z+nH
+ocm8uvDvh16Qq62cdeRAUlaK6nxj0NP4ExnHgMky3IQT6zHz7ddhMeDJAoO31qPKA7NP85A8w0j
KRNpB0H3QERA1/wNwqPDX/T9SAhoO0+PzBw7hom/w/5pKtVy71ymGM6qsuBNv9q1jeC5sr0eCBLJ
xqt6dVrja5G9111pnGpySxxFMQ4zqZ5SgRSx05+UxAQXGqJxQvbs40KApOt9blXhofgjc2Bpj1Uf
08kw7y4mbT8YXbL4Q7wZmcI33afCq1BlI/zDq7/jN5wlaElSo/fIch0QXu8at1eNfpCVinpge2Mv
Xgo5Qf/bLDYk1VAhNACnwehnCmef8A9rLJ2VKBgvTj4nZ4xUbeM/JJYH9SQLURUg3TNLu0eynVVN
2T12LIfMnQ/cuBDv0tbrl+FQNSBty7ATZUXOppmitSRC7WMCEHnvtY2+hUZb4VbVU8ZDXW0s7xvy
VNN/4hM+/zcXoDRhgP3qAnyoB9LJwldVF2n1Q+Xx+0O/jYb9Nw5/FbTWr0alPybDvnzDDIXFHrKs
3/EQ3y5B542FVwXFLTNjm7Ug059vZQgVCqAjx4Nuxjh3vTr/ziUY/Gky7DnraBieG6+DkfhP1+AA
PbhSWVofZ/bf0y5ATAyCEuEtYhRwT1hf7CGs4sy/g+kADt4irP16ciHgjEXC9FjJwYRSksp3bpfo
25o9/MPYudF77vuIsNAOwRafFufIjqxEoot36xKJKuSkvKI7m2aa9m3PvYdQHc4keeZ2mFznZg0s
sGCYfUF4aNHuEHLE2GG1BvGV00rMhI9m1ZeuZKmIZFrb+9zo7JsEAcVtnrAzJPt1NHaiNSS0AuyX
G76CivJEJuiGocUTFVNr98oyVNTAsqGZG8pVd7D48gQyR1S7uWjhYFDYB9u2jPrPPAtWZmVX5NBE
QwXJ1W/WHb7nFnoXsBA8zRHcujAHnsZt3WDPlQr2AjssGuWXlC/86ETO6iYifHhnspv8tLgOUt7c
nLp3QB+QzHLD797ZjdO9qyYcVkGOkC1CyHAzDVH12HR+fdN3atQsPefY2doDiM1NlHhogIqyMCM6
5xY1xZI0/t2c87payEHUUgDdidWUJIIC+Zi9uyVdmvdm7Pu3UQHGitWvEuY2CnBXM4eZ6r3nMx53
MADPTdnc5GYb3DodZuBzBsT72PH57ce6DYj2TtvDkiTTOWEsvZ+TsSzD1KnqB9Ns/TsDiByIOlQT
5P44x9LEQARgyHyM6hwHlubbMYrUPs2DV9/kqh2Nh8Uu9c71MsIgcF2HbZEPNmAmy+mOVHU979mU
e7RP7QcKkvZFDbX1rhGg7MMA7qkbOjEKZ9MoWRqiTnE3PhELdzNDE9Jp7OABQFF8N8tljqH+KACj
zv+yd2bLkSpptn4ijoEzONzGHKE5NeRwgykzlczggDM+/fnIqtOWGVJLvatvT5nVvujeJQ/Awd3/
f61v9fY36K3tYszg2LrRsTE8+4QoQLoHBq6ULaNdN5nUGMa0pFktUTsf8WNB0kvCzrgUqGYIuRSy
2NoEDNNmaO0g1cfYzVyyoQbVfeKc4WaXsT0Gt8o3LHtlgQV9LK3JuYpbCAiASnLHMFc+ybmzu/as
Zrb3EX1CQuaMNB3UtDK4Ec1hcml9fK2Je18ZOhhAjSjPDnk+WBZWDvr3etj60vd3Ed470R1CMKb6
pD3Vmce8rqfkMyteoE8u/2lwTwvzC5gU434aGvioWXgli6K/SHrdfo7r4joM7OiS1hiO6JSKJ/Z8
YRcVLd6oMEkLkOzHH13bTHbJPNF34VS9DVHC70ykBci7TfTmczQ8JZoWqBHE1VWbxvW2BWCUdlaM
WGmB9MlUWD566Hh48jz8FAdeb+OhjOxwXzUNayRJZYVi2bSQ8KeIs70MzTyArpb2fMlvOExmMnbL
ct5tJj0udgkzPQJmdzdTUH6qZv9Spy3NLsxtpBpW42lI0m4r2b5uHfAWECehLRuO8ZNwvW1NNBZh
HPN+9JF+Twmlkol9/3U7jfd6biOC4oY9uBv3yWoastk7CsWwQqqbwTc/0f0Sq76Bg2i0SxSLQ2Rd
n4f0hpQX7cKyXbcoNC/MUrUv6SSvzVmEXzFNDQQx1fl96UE2S3sy6yck9PTB2v7W6ui21xU1liEh
LM7x5uuk9lH3O6ZexwAYdljx0QEZ/K8sdABk6zaVous/f61CCSc3lzezaq70gNlCCeQc2EUaxHvU
5VPPMK+aJhxuvHZpXrXV94Cv7Z6ipr9NwincEdFJpkfowjewRH3APkLJue9BThSJdTHlZLV3MvpW
JaLdRBb16ExO5QbqQYX+s2o+D3SuDmYR6Udgn5qJMRj7qBl/dY2X76c4nbbYLqyH3hLhNztzObaR
8uYcvdQpcFKCmDviqhoyYh0d96KsUZAEQYNeVkUV+tkuc04EzeTr0TDkXadQjyUzS1NaYCLQrlMw
K7xZEotbl4ABszlJt36d6E+0BMKnoHZ5Zd0iJCSxi6+B3mOSqjI0oDNnzy9K5sXO6iAphonwd0Wr
g3019+qr4gD4OWgiY6v7DsnjUM7X6PErUsiGhkpQ4d/Z/D+uWm808LpGTzKqIfZzju92UTt7140I
rREJsM6IWhjT6DLICj+g1+/W61wnnVxnAmTYqqYgtXGGAtiMdqp1LywyxIlVXlFkI2PeoHyMBTT0
91LJ7GQ0WFcapHir2uiMJ60wojDjynqTdIO6MCEREY5X3UF6Nq+JUSk3vuZOdznTwBl25ija9bgQ
uwVmgxUBQwb1S5m+2CDUX7qiWfggdjGve40+kHXQm06lZMXGrVC7m6UY91iBW/pE3Lz/c2SDvVVB
7V/WofhmBN0vxCfRFyBDi56Ow3HruI+l4xpXvFPZGu3xYnLkOzdPdfgYNc4euu630Ot++KJ293Pl
aJwbc7+m0v5l6qdgg41LbKQEYQSYZNXb5pG0hgzToFAvJDzhsEiNaoOiKj30Ah77WsxEhs5eaN3m
JPPQTR2yu9LyrssI4w18126LvsYktoPuC2l4cTPgTCZTnox2HZLQ2v7s0vgBBjVbKfYXoDit1WD3
+UFapBRRjBE1rSY+rplbL5uZ2l9rkH6rkVVui3YXpEKWPRhENpGJU5skbSB9gg4hXxqr+cRJ41cI
es5vknodGPJrmYNsRiSS7MfMlKeAzI1LZXbOStr1V7pXajcH3WkoM0KOYuIsOGRQNkZyfkjHqTja
vTq6wH6wF1qPyTBllzlzflUmpMVZDRJzkZK0osx0j6lOnSo93jtz3O4sgi9WeY9nh0SHn5r951rb
RNLQWUBA1M7c67CwJ2CaZb91YYCvprItdmNXFavG8H+EkfgC7CH8ataufUOHjEhwIrhrSzOv3B+F
KCzaZR2UdTSMF6oEyN7V4kUWw5p9wU+Qt3W86fhJxFy0w8FXyCxbh7An5Dwp/h8v3rNjkZ8s2EPI
dIZ0R/F6vBGlDHHWVKeGh17lzT6Jzet4ah0ET0TqpeDbqamNUKqs1Lq2Vfo44rgEqR93ezUkLvUs
UVafOnJc1ikcQAmlxvWQ9Tss6ZdG3Xqb1pufNGb2ZbNZW+UNmdXR2hmCC6GqX3RfDrUo8lVsmDfh
0N7MOfipWNPmIIAxVcU3oPhk8rXjw9B2t8rSN8hIr9itkbXpzWBWNUU3lKwZe0DyYKeU19zFKtpv
XPoKcMql416W6DUuvaIu1zGNJkFaeou8oZhvRVNm/2J4/v9S8wel5gUP8e7B7+o5KV/+LLr8+3/x
7/OehxTI9lyHnv3iuAH+919FFwI1YCksMTdLafkv9J/8PyCFpcA6Y/5b5Pn/DnwONRxXckrDbEK9
BDnAPzrw/V1yIdCIL7LJ31l4Eh5cib+rzhP6U1tTKzgACJuCrTtdgVv64xj8hiuHA+2fVR2GwP20
ADYWFQI0xLMhwqHLjUgE84EkaQrI/vK9h+7NLf2vatd/MMryK/4onzc0u0cXa/1Blt9a41s1vmj3
X+KV/1ay9NGFnFXoZVI5ZdUzRDffSfNuSrC5fH//KghpW/7Kn7oo31/UuPAYBTMDWO7Z7VoIUGnU
13i4jbL5QWCHSQC9ibtUDgzthln+CYZReDJznJB2a8Jxau1x66UjybVjP+wT1TRPImY5WicYEjYN
lSvhFr27iftxuAzg8u3oHFM518DZYeOF94kpcADIoksfpgwdp0xletF6vVz7lfpW+GrDh4ZOY2X1
cEeatQvID1MJlcFNZsj4Kles1FnNJs9LgL+S7JsST5TLC9Ofva8kyEEqiXEuXHH+9i7yaAGmmka7
jQ23v9BRQZJ2Nuqc/JWsu+zQyD+CHMw3scIJj0IXMX8hT2FS2FtSShFSUkPfO6K9dIh/eSQiwbkj
z9XaG53MiWFu0qNT4EjOO8vZtZlfozZQ1pVvEouc2g75sWLsP9Gg449kvr6UM9tOTgVEdPVTa12F
IXCFipCpdcQ+8A438PAj0MV018921669cERn2qeMl8wvA9ikL6AdG1oOQT4/egPl181A7lTTjOxE
3dbRv4wl+4FqZK6fApH48W70tHNHT5E/tNxgCkZX1eQKsDGaow0SDo+uR6g5Toc2jU4nKrYhZxu1
5vdlFDy1JEk5Na7J9X3RreEQXai7n+lihp7FS0Ba99dRuCxHnZHQ8BnTo4kBjE5CXFv7cnBeZjbj
JMwhMYZ+ZY6rNFc8BDec9VNn8veKkd9BZSA7FYHbPiUGyDt8xvKiIDrvShVDyE65sfYYV+I73Drp
b4HIJmhUsxuEb+4rGgIZrV06EgEHh63P6TVdo0WLTu7kiMNswTnGQktATp3q/VBAaQB/2d9n1dzd
k6rDv9wExHxnfgIWLEJpa+ZhdgLogWbPqLptj7zpxg+4nbhwrXBTNEpsqKrIaz2QRXZMhUdrJK+T
ekU8L7WQrgmtTyTDRHdTlIArxQROzCGL/Y3IOdrFUWTugS6H3zkm2QGzxAivxRBU4TqLpexWjkWI
YBqGzs0Uk5Y5RZO3HmeE5HD56suaes0ntof90QuUdxsatrFvVWzfSquILmnnPbGdm++Q5tCSGd3e
PHRx7QlwlUjzum7MRyjUcYiLaeECqoGdlM2+fV9Nsf/LSTP/lxFRb26NFv4eBYTvMbWzbdTVDnJB
EC5bgwPJKgScwP0IyefaWPP4M0cwn67bnjSSOFLmARc/zWk/EJc57fsHcyTiPpxgFzGYa+1JHyDs
bnCGL74I+28c9OI7tDMm2AyiT6i1jKDUZdLbq4K0jR9W1upTjW7jusMS9oyru7wqwbXcjNZsP+SB
pm/XtpAtx5oy3yDo0dmcupApNP4tZsfyGeXJAN6EDO4xjfX12NYksYxyumrrwL3IFBpzCyH7muai
d68mG4zFPM2HGnhLv0aLxgC1tXy8chGSnTZThkCuiVh8VeKf2CQ+oeZ9OJhwxDxdrGJy5+7rpk85
2nvtwer5CGUG6hWmBnE7NCV2ihTtPeSvqNi0KoEL6cbOtjOd+iKHnZKu4qpGIiIK3J5Rn/M33TD2
NmkAxVTIcj7xayNys6v5NCHiuCARcmHmh+ziU6808QgVaXCkvu/uKijnG1CgwdFtg2qnKaJulRkZ
+ybOEqKLPJs5wXll3rFL0Ftzapqj0RAHsYo58O/CODQA93choRnYiAjt1tyHsZrHlaDTeFvmDTWx
WsPLrfrsDiqCv49TE1I3X4FvSRLM26qX8qBF2r9Is8ShEOEyFHim9gNx7IgujFQ9t5Awv2tZLp3a
IAl/tRCqnybMfTcBDozT739dlJ57X8ROc5zGqBCr2ZXDDfEgI8fdCbK6n1UTsX08eZ4j8VGU/RrS
4RiSumPmrLzWwT06iaBFJKYXEi8FJznqdtNjdgRk0yCQTRJvuiqRASMbicQnpxzDr6kTV099UgA9
DLpy77pzuEW0gcjEMIs1p6pgbY4d/Paqe0Z1rY/YcdBfRV3qwp/PQP8NCxluavrrALwI1o7YNTgz
Bgno+bG/sgwdBbANq/FQGQFkRF/BUGiETcfc9JG6pa01ZrgsPN0B7ZnnA/YZfrA5evMhSDLv3hpb
84tu+/kucVoenSr8ZO0qv9zLYYH6zKpjWGCO4WmcKduCEOjXFa6UB5V4w4CHhUfv42G5rKTdHDvS
a34GFv92lqfefdF47kWI23kfeW27EXXUL2+/4e/ZjTZHm2Lv0wB3d1+WtXePdcLYuk4D+xA14D7K
AmIJlsWuxVtIYVGOt4Mnja1t9cG6Cqho4/8cb+1mcp4tsDvbUjHBvXBJ2GJGrwlf0NvCMcuXlDX8
KFqzfSCkfX5iIqHqio2IRIUuAIyCOZgkLaoxjSoxNdjeF82GlPSpRISX+VCi8WqLkkNoaIy3Go70
3WyY/UuP2/CxACGxxsYJ69cHaP6v55TpEV+EyY8dcYDsTEdZ1y5mx4cozPjI2Nl0QsPWbQ13TL6W
XUu7gqjxnWF27mf40M7nvjGcz6Dyp2tWKrQJdWxspiQxiP514oNEf3CF5K35VMXE8HKcKrZGZtN9
X+66dtFPLfyvG2iIO7MsKxa+Nr1wm8qieAghs+ywSlVMxN3oVuaFxCK9LZcicDFpGoh1QTAJok1e
YroIp05M+U3oL4msRUzF7vdcnn0L8Zrh4D3ihHIx+8l4jdB16fzLaG05ukceiMrgxqzT4uhNo/cl
CMN+r0PTcVd+wmJIojKPf67nq4wEdg6XbbCOBuLr1uaUxXwCLQzJRvK9yabxmo/CRJB1WN5A8J03
SeXSEp1aNT2ZY+USyj4P6XaGrLqTVkahPyCFqstkijkoNnZQP7KT0xXuBeSp8daSg0HpV4038HpY
umWMM0pStcT9OxcSNgoB1snKt4Dksjb1R8pn0DRCp1VXg84RSEBcrR6IYi53HR8c9kClbC8sR+ib
OqLs03Rev47ifL6iAwRJMvSGnS0oAqzqrDQeWtOsmrVf9OyYHZtmSM9nw8Qb1EAGxlA1twkaEb+v
bWgnfbnXVpk/mR3TqVCAToCBWd8B+0xXTlG3lNwG8zuCUFK4xqSyV4bThqcYYe0Weaw4zeMw36FW
lCdvcKatD8PuSNZtr1YEgSnytgOvH4H50OJY0Saa70xv5J03bMBDa5KZxwfHqNG7BWHcX0LcTNdL
N+QWlBbaj2quwwNkX2efmPaMQSP0SFhI9ssV3UgqGIRzuvE17SPKdV1S3IPAJnAYot52VrFB1bMC
hm67k/g2kZdBGF5Z39u9PeWrLDEuorC/7dQkV5VTY4FPjRe/1hLQN+TbDvUnsILwksvINrlZ8eV0
I9rNvt8M2yqPxD4MEwKE2ZegsXGbDr6VKbfsEOOTmt1irekACpVUtE684gchBT/a2b2hsGjvxDgU
y76tPvqxFCuseQ9DFc/rxjeiA1+rPTdiwe/RgCLRu9lRRPxilHaDsWGhGyUUrxBFRtEqs4nHM31t
HEuXslCOz5xOhnIddlVA5vhil1ejwkBSxtE66yNghElOMbWiJrtfuvvfoq53McJY+UInHPvt6M/V
vXI8MeNaNKndFSK+iFNP3aLPUV+MKCN9UkzF19ZQ3Q9Fyu+9tBpn3JD6nR27fppPIgmyvZPH3cGI
IWBvqqh2buH2zrdp5DX3CgXzti86Oa3HcSmkwm7djmAkqHnFFLSCOd31dcaR3MyTU5RasMctXX8P
mrm4sALDPsxZ7gbNZqhIWlQ7v8PwftGW39neW19Hr/SvrKDTUJ2EW931dQqmixDM4Tacp+qoERTv
U4PinkbStBEFMvpVBmYKskLDU9yMofvdiZ2avN14nm4cS6d3paurHaqM5qvXsL8CERyL64nECpyF
sTyhdS8/h5PEz1+Xnf1kLiukZxXYeIDYHsay7C7ixKe/Rd38c6mJ/Bp1PZxyN+ovBkhPPzRpA5Cj
LB4unfbwtpeq+Fm0ksB7z3Ke2zatBK+IkicLL/UlzTyXrGUO2LDDSoezbusgaDa082iXtN6y0LUy
uLx9fF0Z00vWS/+LqGS5Jb3LR5uWzzuXjM112lNOZ483sxTGBYiJzhiHjQck+SJN8/SQKhBCypMm
j5fV9jRxqthUsT2vBsvfRMD50eAXD3QtidvF/QiSCeAzqsMNUDkOxZb63NgpWSOQLJMVjXdMTS47
Y6wJXvFQZQX8rTkXR7oubKW2UTGFEd6fTPmdcbDbwSBHHQiH8TLpHPrD0LhHC3HxE5BnBOZIY/ec
YgacREn4mNuGBvws81u2iunzaNnVY1pn9RfVqVHuleFO1ioJyZTZ9xW9Z9ANbGkcCJ13eMWgNbRV
Mn7LGk/QxUFoc6JQ/hINwDo6yjuXY+CXFzY72x+lMr31FC5KdCO7nqs+Jy7YNvK9ziSoeh7VZdar
IQYKpvS1I/zoGl41WZhOjloYI0t9BT84XLdNKj7x/v/UJX3rjjUtoH0kiAUM9XwKKiqjmUmRwcEw
/zQ2rc3CBbSZwOPwrlV29d0mFhJm3vDNoRs3o4J0dhILwwaxogVbeubLrgwb52aX39N6H5YOWd18
ck3gxmvIcjsv7szd3KNfdJnxB8OvnH0MFPlSZB765azpYF4XAWfTVETf3WkRJPElXGH3jXZ+NMoH
jjqsJ2BPv4WFxGIbBZ/RQQ8XprLEnr8iNvVY63sncX5C1W9ueiJLv0dziH49GwASt/aUXgXBDKQO
yhREeN/f11G69HPwf3An5GfZx85D0lc06LqEF5b8mdVQsqeaYi/YueDnCeMWt5xBnvggZzejmr1T
XQO30oP2tiovw+cqyGaw+YOPxtpOr5dkzRKkAKcYAZL7MMKxWUeAQT6V9DTZ4Rp3RVHoo8ZMcBcm
hncrazPaeASiX1txb/+yImjQFa3obdMl0Sks4+6mdFE3EVDk3jsqDUqq1nNodF+Bu6JJyNp9wed2
2yuip2c9mndh2BGfTT98Dfyy2k+9nd9rvrgLDAeuWNDjAcg7IOe0T0dpeic7qqa9HppvMdLuQ4pv
Yj2wETzxITXoswX9JVs5eRqcIromKztj/1uVvzqNS51wH/XdrlP1tfV1h8kIzWX2vTLT1LywSN26
wPWTbqiWDEy2Vjx0whgnIP+I5UhiaCKxrsq6HvGRVwrmRTkC6vPjJrgmnzN/KAtq+Wi8EMkkdIQV
JawHT7Qv2Ndh1sxsVZrabk7g2H5IJK4nN0fJxaaKQ1Ld0+OysvRIU93acpw4GEKkJ95/94ssvKeC
vFzi3iAXsivMN5Q7frQCw0tlTqg7UtbXaRgO3eg9S44gYzpfuo15xx4KRSkS9LXR+dYPBw3HhVO5
9tarbQopSHxuIrLQ+8AIf8Ww3G5d0xB37Rj8qkfHeIp49R6FkNii3baqk1XQjCSu+BbQ/tKt9kQ7
QvpL6nLjQURBnE8F4P1C6OsqqAADC8+JqGcgWfKs1uqNuSh7w28OAxi0VW9QjEsQ7hYARTiPF/+U
p+svoy0OXty1CCPPaq5ydEf2SRI9RRW5K7PlH0lBDnoeqX9zNP7nRWSGWshfge8KF/Lcme3VbD1F
+dHiwmI/ehhTvGcRQoQrE3v96v17uFBX/64kL0PJRRMW/CZw/V0StzLXnHKbocqm7C6zXMNBbUjq
DZm8SKvHYl/1TK73B31VJOf66DsjbICqjV357MGhUbaEUQGlnzLuonD4hwevCeAN/3h/KLT3r66P
F5oWhkTK6pyDnDM+/rNSBi32KbZJRguhwRu1nx4zQUUzp/xxqyYa61k+x1ddPo4fjL/MivP7iyCP
/o0H8UOcA7+nyFExxMn24BcGBfiSC/Tq4fH9i1zmw/kgNt4F38VoQNaq+PshjhbLhQ5AumpN6VYO
MbuICCbRdS7gYcyTGBG6BOO2atgkvz/0W/MHo6crYIhbAU71v4dGoDtakbCbpUgybZXt6oi6CoVg
aZh5vbIjdmBTTC/8/WHfevVBMrM358mCx1uMEn90cuw28KoFcADsI81PVtE/egElv8hj1gbkK/4H
ExaUHj166PAw3M5ucNTUpoXFiuFa7T7Uot5z+B+3dSjND74y1nLDXj1L8GMwtmC+8ED/vrKAzJ5/
PUtvhlDU/p6bU9j9xF2ACqLNrStKyqiY/dl8jolUOmhUSP/BpIW/i9DZscl3fvXSSFujsTabAzI2
4ML4Jq9UxCf2/Wf41leAR7i0r5CRit9Nrj+eoTOGTucUfHp+fwX6FPeVE0wjEUHggd8f6q230EE3
Cdqfqnwgl5/yx1DZ2JX9lCO0GVBMbYCsfvP86tv/boyzj1riauGxUJNZIvTV7DV7xy/+ZWz4b9eF
NycH8w/8OVPRla8mR5D6QyN0c1DsXa+izhQnUQH0nvsh+RIbfGFqgG43UWP3cFwik7Qj+6Mv2utX
D8GvSwuF9y9Y4BB/30vHVZ1tVLCAIgsJvK60tx6srL7MjbQ+ZiooN//0vjIeLIyAfRTmgvN3r+ZY
5U/Krg9FObJB8aY7GVvyg63E67mIfh5/lktpVxCUffaCB5GFsD7L60Oi4SK0CoVFpfpLiaHog6n4
xkhchO9ip7fcRcT99+0L2gTd4+RXh8XKw6alvSAp6kE16dP7t+2Nx2RJR5gWz4ovF7EVf015TxWZ
DZ6vOsyJCQrn2SBNAf3WOqnDD8Laxes11v5rqLPtCjUqLyRUojp0UIc3DsAIgvWk1ius5UQE9eX8
OKGr2+MpCRs8RFT3zaYOvyLsQg43C71N6f7usae1NOhsCuCFM2cn10/VSdujcYyGeL4Kc86BTk04
OExGY8u5Sm9zgSPtJPt8vB6qjgr21MH/pcyWrgZ0cB9cqGNxz/7+NrOC09czeQEg2Z8vdqSkG3ZA
fNCBCEH9OcBkcW31/qfJ85LnYu7kqcuROjV5+LXBdbqTQO7oWXtHDxR1gqZobdUK3Vr3CPWuXOON
X5dV8UkNhAmGFJaIhUbomg3UGxNbrsImRRgaDeh2wSfLk5Ea5IRieCHTFGaz1r6AyJ2lG0p48jJz
0DLAVQCnzfd6E0TDepbRuHG4woC7JQzOjXNrfpfhUH6waL0x1wTSfBQcrFls+c/mWlj0NbuPifuS
Gu1lD1/syFMfD1GKsw5xpj0c3p/crzc8aGKlAx0abAl6sLPXta4c+HmqwH6+yBGptxbbOmr0pWcr
vQ/9SF8icjUfnCT4KKX4jdeX3RzGKPTF8vWZo4nw5MWdVx4oc01fem+wvtX0ex4wK6Uv//giEXjw
NaLWwX/Pt470RTlvggs9FH1DV6S3aOLRCWrxV5fN0WszeBYtDXaYiIKi/fuDv3Gd7KvAywHt4Caf
ozokVGvKTmV5aENEs/VQPkRjhNQjnZp/vA0AK8f7JFEYkci9mMr+Wpt71UaVleYH4fufp6kcNsJH
md2AKPvH05TtBoIphFGcPl5R7FRbVeB1uxxdQUd0nkfh1U5vSNXyQNl4P//pDXRMmwvD8GbRRT5f
tiJ06uBfay7LLewDTvuyoodIT6fNlxTK9wd7/QIyGFsbtgYuDe3z5atGGxJ7XcGVGc5DbBuf69n/
mY72AziQD/Ygy7v89zeQoTiWelway4t79uoVdpxMpYEQY4Gz2dRKg8rNVzLvZ2JD+xNlyo92o2+P
CB0RGdvy0p0vL46SfrWMWFv9KQvUczVZD3aTwbMnbGgVd+KfJr8g5mPjbf/edTDi2Yx0W84dOpTZ
wei6E3j4g+NAivXMD4Z5vSldhuFoSEwPu4/zggK0YFK2+dOH3hDGgyFLgKMjK+L7U+P1p5JRwFss
xjAT2NjZeWI0SOFIUys7NDYVLSo96zztfsnSu0trqPqdP6/tqfogy128XikZlQ8HjjMSlHCx/f1S
h8WsA4592SHA1Lgackj661Jl8xWRcsZ2Lhf+8ESq3cqonCxeyzlQtL1MudeAOY5wTvPdwLZontz6
U9Bl2SZSis3Bsi2oK+FeIIvzHgMxeIdIt+4Hv/7NB+MHy+HHIvPz/MEgSYhzOhsklA60ZNMpSE/G
SJ3z/Qfz+gvLLUJXSUkpIBLn/J0tnJplJKpyjKYyhy3UH8zMevCl/mjX8sYL6wYee1u+QxAWzx6F
K3O7VETKHMSobIQsYXwcPXPcvX81b32ByFWjDAetnmLHck//OGHNqSnGqDMyxEMtkmu5hKW6nd62
bf69T51/vovmzOhaDksGynnz/ITq68TrEVxlnB3Dn8u9axLvrmjCz+9f1VsvD5wqcpm4g1zY2b0b
W4A8c8XLkyeuf5tNFi220P1Js6XaNZHr/xhylR6pFrYfLFVvffOWPAD21VTKXh16KJ2ase30gKwi
caNL43lOo51Kn1Q63/O5/mC0tyY8xx7BZOdk+apIlnON0lNtRiSvyvZEJsu7QaTG5v2bCezi9dLB
TZSC5chG5nz2XQ06MXYuJfeD3w3mE2L7isxZRHRhiiOC3pwcHtHcVyDiNdCFqcyu3Vza+9hH0zlP
yqOxDObcqokczQcfPUbXpR+dbq0377zkhM2bidP2fOPThK3pEibFajM6tAl0/WzpoALn57ekv/mf
u5HqhFQxTYzSTp6yoW+PxHd+i1F0zJ7SJzWQE0cVKVjhr1arIOY63r+Rb9xHetpsQTHaB8v+8O93
LZf8BthK1QET0U81W1ikFGLKkGzdanp+f6w3bgc+ZF5sdynUsuv+eyxhTcACfM3WPrR+mhQcwJiZ
z+1ErC7snHRLqVx/sMN446WzLDp27GhYsV6V9fsGEHoTVVxe6n6Jk8hYC1Q79DFgQdliqh/rhiwA
1Bj94Z9fq2VRxaQixQbx/EvpGGQdNH5LlDX6ULiIDVXp/I5qfLQCFwbNkUjR90d860lyaykDCJIG
+ZSd3V2PbmPr1NXBMCMSpy18Y2Vp67uhDopDQWjAB+O9seZwgeyhbBY2NotnbyAuWicm22wxbkd0
LhxihcwaoLyNIvY/GQq+6YIOJDnkfBFV0kl0UXJEs4KqvHXzGie21N5F0lnWB5+vt+aozQu1+BCW
Sv/ZHO2RxJEiXHNWKbqHLq5eiMN7yFueXxLVd35HHPT7j+2t2wgUCO+RJWifnL+A1kivTbRzSf7F
jMZPDp+artko6gAfDPTGh5mSOswNm8ozNo7lh/yxqqp5QAGGb/yQR+5ngFN7f64fPrgWm79xtqH/
a4yzOUE8bpY6DmMg6LcgnSbq1BJi/El0AOXCnIC25DdxbGgUdqY0eqwg3yAWolfb+cQMDISzbZsS
THQFQXVL5r0FtHnKAXDo5jQ7Tnwngmhcl1MffiUlq9wXLeIsTrcTPuqI8HDXp0lhjuOta2EEhv2F
SHoOCsRWpdWSDVi0zd7sawCEA9LRmzQ32R1WxC+XWdLcxKOM97jTpmPuItHs7bi46o2mP5BC/pAQ
LLjmDme7glrREssm1QFxIqSfYVbbsItdxMLZcFk5drJeLL6792/vW3OTVZwIHTqH9CnO5iYRCbWe
POYmMuHnetTPpDXfOLaxwxO9DQ1s9O+P99bUZM/NZo/yPQ2hs/HceCpraHjlAWzdUnO6HkR2HHT5
web1dckPCAtdQwp/1Ai834SIPyamM2ax3YxBeUBEfqdUAtpx8H/U2SNN6CsEKevOFd+ipvzgyGS/
PS5VWu4oh+vzDVmgirpQg0tNpJrmL/EIBc9vHOMOo4uZb9HMcMbBoRtuddbXm5z0W5rbIAu9WvRH
F5W/mw7G0TY7wtS1U65DhKFMOLWn30kHO0i/u1bPQX1ECpiRNLYJtOVRe5EzTuXwHrIj+MrZhb+g
Uydb6VlF25Tfg7NUveD5sG5TPydUG2f2DkcX//cCb37c6nQrDSmeatv96FG89cShgVgyoA3HA1lu
2R+PIjFbtyizvjyY+nnyyeObBui9FhD192fWW9+iP8Y53xhB3ivyKoD77Lu5uS6pN6zJL96+P8hb
C6Jny9+UkoUZtPyIPy7GrPFF1k5THmg6+evJLVccxj9XGTbOuJ0+MJ29ORj1Ss4sC1Xo/BDhNXyM
Sjyp6O+8gpPovO8dtUMBipaa8LX3r+ytD4FH2Z/VAsveq80vCYW2l6KiOjRpcyda6a2tcPqM6/RF
J2gWYu+DO/kqdQo4OKcHjvxLmZQO/9mtnIGDcX/Zp6VjHuPyEtbJn5vhKKjFbyrbiA+OqvV6VIH9
KTFDgJ4RpgYs8uWVH/lEFlTOBLx24o1qwwiywPv3461py3MG8UtZ53WI7zCGLTEJbHOGWr3YQfQU
i/4+t9GR/AfjSJ+TIsffxTL394xqe5JYIEYUB06iimqOfi4nY9hUXfPBQvrWtpXiFKINc/mHPHsP
7SHAwYH28qDxjMQtEtehvGsq95T61k1e1Q9FHnxQqHhrAv8x5PmGNZ2dHI2eWRyMYdxHXfUSOP+X
vXNrbhPp1vBfSc29VOIMF/NVbVk+O3Y8cexJbijFVjiDxEEC/fr9NOCMwYozX8gFtWtTczOx3UDT
vXod3vddIeB2/SJNtj+JOZRD65eIlCIZ7iOxcC8Uzncm/WxLI8LMyNWX3F1/23mW6Fwomcg8IAKO
pCedC7DIsK4F12AiCWRmCujP2mYPKMi4D/bGzM4KGcYCrDZ4Rm6efnT2VrIwY5q6RnZmnpTGzrw3
NazmXEeHAEXfDNmeQKQ2E/nbbCdDZ0lMRA5nX9CPvQaKsz7Ocfk8WiDNo0qhdVNUyR/XgK457GXt
J6vp0CxYgqlLioN12y/AhuE6yxBgxPNb78+RLkESdaY+aGvtkpzpAyLKu5/c8NAnFswsgDIGydb+
tK99yak2OENn3saagIsr6N22J/qlYZsd2vNMYNLf3jA1dqLnEIKYQRFcZrsQZva+tDNB/QO9yOhM
p3XSkbsr9I+qKwl960q7dJMwvK+bm/oqyMmaLmC69GiiQVJ+nAPpO53sdiDX336oA/OOsyEo0BbE
wFchr6VXJkILSngW0JTl2KXX9fvYxW2s/CR78NGtOQMX+fXte0oHkpigEsj6CKtNa265azqcUtuv
7S07OtvbQFkVRz0BkKqcZDYi5ejjKXNWCshJLTy2nNRFGDsLYF6o0uLtBxGqpX0XXfDCgWOgnkeh
rfcgM6ARepR7EbxluuzNa16Dp4T7W7DVsXbJzBjnuQ8aGYpVNndCksiIGVFH9VJ3+2Gn7GYnVWXP
/nZVHG8538/+xi2OT90dSwrGVHACqE87BZK/qgBjY7K3x6ruu8dghdVFiq7xmatvjGN0DwzUIi7l
JFA+Bkpc3rBtIaFVbIQH1yysi3BmfKZFYPCTwPzQ+1MBg4NuiAp9P3FEus0Ps1zh/cOg/OgCS6Oj
Quk9eNLEPXl7rg/dCuA1WAPY6BwbvVOTotNmE4ljyUoUd7HemILNV66DC8sNnYe371V/t/5OE9lf
ulGSZQTG2F1g8UQPi13kERxsafQ8zykYQ/aiB+apTdvfRWyE0qVEY+UPeSnvrmV54tzKOfJTSP6t
TxHuS8/rB/p/+YafyDcAnRMtVL9LCSyW+fJdo/h3vYxWf/5xvdq9O1tGa9TKul282r98lu2bTUWb
LPK25K1YWW3zBUOeaqIfC1bcVECyvOjmompTCpHkfiwDBUCk6bBBrWifKk+hkvLr1Jvr4o3y32g4
iHXbWWpCw4HsiMiWc5z0fV11opfOxkS3NYhpVq4gaTOXdecnR8erzSNuAm6MKi7v+SoqzJPtZE1z
GsQPAnRtEKHfL1wDgQDom/nxi/n/0Dz5OyDBH/A38+zPP14FgtxK6IAaoDA4GPu2OYnscuM70BJL
hHfmXugFl5TS7bmUrCMYOV6Oblw6OS33mgrzuUp+cvtX00m9RsMWG6TT+Gj9orUc7k1tpyNu5ce7
O4QHHkxYwG+/4euTn1tolIYs9B9e1x7SdFIVM1vanGnS7q7UlHsImOTGqRaAFt+s3r4ZJcf+AjEh
xpEwoN1g4y13bZEC+UgvrSw7U3fK5sIJImkNvXMSoUxkRxfhVv2k2rtNNFedTT6D2pD4ULMgIaXz
iK4bKZ0q4OoZsiOhGOCbUJx2hhUdITpnbY7KMEQVJ8ssP57LG2mNp+Za89S35HPZj5Svsr87dbZZ
/i1WTeiuaT6TYQ9b66NJZRUR8hGxcu1uCmuhoDS5KGZVeY/WTXrl6Q4tMUGKgEFHcx88vYaR9iqD
/h0AiW5tJ9FutDwO/tJF742tSnuQwsmd62KL2IQTWfYiMQuSAjNtc0KXjf15YDrvC3+CKH4UfVPp
9JF46qO+N2/pCA5XGEjfxXpWfnFEO14r8nW4o4wZwb9eBOv95jTYaHCEYglIvL9bpa6FxLzv3pAa
nCw8K0mPVTkqjnfJTr8uSwWVholuXyAGfW9MJPvCdxGR2mTGWnCSVoo+se7KOPMWleT7SI1tnLtc
V0NqtsERrTlQlUscWA87ewvIK7SP/Vnpvo8zIcNENwvbrHaXmkO39+Mdgn4VGZoKGnlu+kV54iW0
dNsYW3Phgoo7kk3PQChKEB3itWRLJ3GZpvonNTYmD26wTW/iRGIcsyzlO8ph20vaXRZn4ARIDqYp
/Hb0ttxLtAvS9zRv0Y7hD5Jx21kskWjjf9gkkBj9HdSlbVXIJ1svnN2rSWAuqu2mPJq4nlx8LrzZ
RnLg7khXE4BLd55ovxZ7kGVtPVIXyCBkkLA9yTrfI795haJZervex+mHKM2ubKtSPoN5yO/UQqF0
M3Gl91Kp6GAGWQubPWomRR6Xp3GkfHaDVINz5RXOiW8o5ZmaeRZsSzpHTRQk7yD0Jh+KsFrIWVG9
d8pkjbQWvY5P4DqhoaVr0Ak9+mnMpVKjU6mlFpeejQa2vXdpTWJk9K1RkLWyc5KpluR88YvAPefP
Hki5X6iRLQTad7frKqDWhXr5ZOtPTtUoRuIk0+GiudsMrLazu53YsJNkxSNMmq2RK4wAOmnrbHNZ
4RAgPexoyU1UUfRnRYN/n8PSmd0q9qZaZpNkdhSyaa6gf06QTtHlU6VEWVBHqzJG5y4OTgJ7Yyw2
sw13c5D2Y79MoEAlcmmf2Gu3uignpv3ZDHIyZKZDMGfbu8vS932kSGjaocMDPM228PiiIII1qNKg
QbWL8ijSAvSXYbFd7GVXkMEU88T2deuemoN/FAUeZBDDXSq28mBJ++rYyfPZX5SyZmcyippwG6+A
KTrIe9BmQzKYaQUQHzJ2BcIFQSqkk/OFvYNouoEVfITSwvtJtlmDZKCVabzZP3mOmZk0FwxoEmk7
23N74hS4wrPbsipOaP3rnIGhoxkJ0hmn+4BhCZY3n1JpYkSYp90Ehy+FwUibv2W2BcqXIJV5nJUn
m7Wj3Gnamo6WUpDG57GxzT4Uk7WyJHowz71op5zOJBdNwS3tgl234AtpxMvXdhjkNJakpc6nRDLD
KwzS/lwqLQTlZe1zmpBdly1zMt+ZdnIUrm15kc3cKwfmv8sBMI+2s20+dxxEcMNIiq+zyDwPt/Kn
IEJaB0HA+Mgx0wsVPuxiv5/YCzuYmO9ht5OKtNBG2WTHRiGrS5Qp1l/9QtnerNUssuZayN7DJOg3
XuWXV2g+hed6BH9AMaGOkRnf/U0fDJj9XsqdZ5ZfIU+hs4Fg9pT+N8ufhA8Swgl3trFXb5U9EhVK
iMKtFEZ+RkuOkJaQ6Jgd010asQJc9SeU9ic3ASgEpjk+ClLDv9dc0riV5SXhEbrbBWz1UkVKH+sR
mhu6FewN9SqkRSYkgvV+exMhEXIGukFowRiPFHAhQ28tvvvG1vxz0zcNSj7IG8WaFx2nslohv1N5
Z2Rs0c3WLRfAXpJcJlSgz7Rc0250j7I+6gPOF1M7jujSeBpWLtO/dctPEpZrISOHhWJoFd4ppiOh
IyKt6RaaB/JHdaMf69SIH4DoqV9KGi1d66m+f8hiZZEEHuQLH3ml60Ja5ydBREkhrwz/TA3CdE4b
8wnibMm3OMjoDo2K54nu2Nk55+PufAubGzZkSTH+MpdIYwBVD7Oi8Sv+zzj57YsIH/y4Ft2+LVZp
9dcqg8GfPctWi5/WruFd8mu/9PZArfPfhA2PCRVC8QSOl8QvNdxqyFYnaKgfqX7et0YIl3SDK56I
KxRrCgIMLDiQ0vqiOBcmNEdqfjyxENyXyBUrFuwsceGHcsMXU/SjSXj7/ZrZfPt3Om+wfCIMXbTd
LV/OAR4qrvm/mYTeEC8mwZjiS+v0uaTjpLiIgV5OAhV5wipgmyApm1kY2ySQnJH5coNmQZ1NgZwJ
gF579WbBMOj2bBJxgJOtL5IF41oKtPQTiPlhs4CmIfQWwl6jeUvClM5akGfE0lAjaAJRz1NzwxFt
CKArIhgdNAsy8v/E0BJtetqrOwumPIX3pkAMFVQErmbxjWgWZIWHHzgLJEDIJsiqgAE9v+XLtUBn
dOBZtFcCBlhfRNAj2xHkdMiRDFoLijRFFpS8DQurvnp2gSNCYYawC+CzxDU+u4DdpoYwbBYUeiVz
CsIWPLgWTGE9YfgJ+FZ9jW4tkLmfNZ+moft992Beuws/PCk5I4CmCYegXfEcvS93hGlNuQ1UfJNT
ub7GtiMA1ilD1wKzQOZPE92EmpdkWjuzIE/5iYJ9/MepGpldoIlS48n9+lpQjCnoM7LDentS9mbB
MEkf0/NFkGrqa3RnhII6UrNNB8wC1g+hBHriQdgQF0fvy7WAPZjq8LQoaI7OImDLhPLBILuoqlPT
UA0L/sDhvaBN4ZZYLIHR2kWO8MF7gVKJCopHtQ6fkTRNAj4J0wZ1hPoa3V7AbJtDvUaCSfGVVRAa
39/y5V4wafSN+gow2dafalyTcXmNg31nRZ0K8DbBon5wFgANTiXapVHkHV3soOg14m2oRSBdYHHC
tKfjax8BOgnRBQSHce4FMBcCijFoFhRtitCDIrjajV3sxZEGnpIJXxJGVDMLozsd6O40eBI4HIgH
ZtQnDx4OFmEkqiYC6dBMwhgNgiDoDFoKwmlmt7Mj2sOh5yIYqvAQELBpT8jx5dgaxMugSVDMKSsB
bjA13vrqRZEQsOk4CC9EH9/RaA2PodWpQJhy+rVxU88a1F6irgqWZGMORncyCBb5UP9A1acKHpKg
+B1cA5Y6pSsJHbDl5k4jcgwO9Vf5Qa79x8EzUBuyzGBsWmvYWwS6NZVJWgEnGWuuHcjL4AyCNKUL
KJAVpY2XenYAqBLiNGwUAV/C4oxoDdBcfXhKkTQShz4pEr05EXvOkVSnl02sodDLGdf7gyoTAO9h
xwBJAxn6AXptBz0Ckx6yEOjAorXO4fhWgQQibuAsqDSrFmBiCJeNIeTMexkoSfS5xk5I6J+Mrt4m
9FiaI/rXkyYk1imnUXLEK6qvfuqInIlQpqhBYuPaBBAhW8v0669PbGDCpSQAbM/BnkNInAyRFFFB
4x9faVyzACd6cP5Q5SPDfLJQB/vRIoBDCJ4Ct6i+RucYIqYpUIzDDCJ+MRYRl6BrAgydHDKcze+F
9/G9PcyEoXkzDKFKcYlMCBmD+urOAgETxSfhOT/HRmM7FIUc729YAkiqMwdM58tjgIo7nDF4MEq7
RcZ3GOCsNyf0AGtIBp2COm7x4cMAkYApnfk4C1pzOcLYiKN6+CKgkEIepIUV9OsIIlWCWwSNu90J
o3OM2KtD/QIF55+DhWJJLzTiREQSS9ThW7ex8cBGFBxQaJcGx0Zkjkk9QrRrK2a9WRDWkOolIXR7
+I7p/VF9G7oHqCUhbonIqsZC6hhCyiuC5I9kT3NKjG7xU1a2Bq9+MmBo2qpCc7m+eqGxRexE3QAt
2nZ5jG4TwC5qjPOg0wB+EOXU5yRJ3y/ScAhQdBH6MfU1vqUgsRWGngYYQrgwZIWblxQQx5cbApwF
mUL8T/i49TW66gHO4WC0CTljDgOgePjB9dWzh2Bu4O8jQYUQR32N0Ed+zev7r9OGyhTZBpB4zxmz
vnEUGTU2DLF0MwvN4hvR2QDB1BxsHGdT9KIQ2vsOSezuCEui1IT4HxzHZq2Mzlcm9T84WiRxQnYY
+Tv1cOLIUjgimCTU2Zq1MDq7wAfSm3Pr188IMgeEzOx82krXFyv+pXUEkchSge/6vGNGNwuSyuMP
PCPwlogLec1nUHoviSZJ1BUpshtgsOpbjcki6MQxA9+f04FeGIBOAaTXV99dMpkfyAtEqN9Pj3Fl
0agBiEBnUP5IYJTpX8Nab3d8by+wD8CrC2b3rDWM/34t/IsF850Pc+R64VPNhPFW2SHCzI9+4ZkD
8vrnLf/j/OnPPwTRpfOLghjT3HtVU3TE//+nU3mrK0cvfvhcSarv0/55+4Kvb9251/NbPf/jmbdK
l+mjW9U/qNrHbHj6/xMuvy6j5UuCShMX//Mkf/7Rec4X3/8nA2dBb1wh/z943NTbJ3F34LrePXzg
YBlny+z5EcVnbCAlQ0c+WobetwRBv85TNzygwWMnYZIun5KXT92gH4aPHMerx9x7LPLO4HVJdejg
i1W4pHP56uXITTA2eOSWcvUu+fbuKAmL6Gt32pv859C7nDDr3lPne7Y0lqEjn66S1Ok+MjVWAfgc
OvIZM+55z+PUyxu1HVyNoQOfPy3dzgJsvYXB46KFE9PU7PkJ60duSAGDh46fvGXPijSA0sEjJ7vu
smi86KHDXr62TY1LMnhgBigeg6ozyU3hfOjQV0nhZa+muYmtho79funFHevRAl6Gj5tW4TJ+ejkd
bdls+NBZtnx0i2yV55013VaoB4/vPaLtvOwSbhvE/PChOQuyJO+s7BZhNXzsLPP4D83TzqQ3Wanf
MTrKhP2hRflj8NBJjPRhb0pqrMXQka9XX9Nlz3tq49DhQ2+X3XOLBL0oiQ0f+CeCT9/d3l/zJ4Wg
1MUqzVYdSwVrUsBdf8fDv1+V3mPnGGNwAa7/HYN/TtLgeaQ6PmjYnoOHTmjI/e5omSaclN2V2EDC
f88NFsugv/ebWvrQ4W/QTu9MS0N2GzxsEOKRdKOatuAxeOh05fQ1DWqU3dCBP6zimCYA22UvTGiZ
8kOH/8tNnlbvzrNXZ1sDjBk6/Eeaxx9eiKLO+BvCvuYGrxdiW8Yc+vx3zP4qy1Ydl6KFTg0fu+xG
lUhOC4D20HE/5Uv3eRRhU1p24NBh71cpbco6MR9pSVErHTyyR2TTW9604BK14aFDPywz14udvLs1
W32FwYOvsvzd/aGHb2pGg8f3sscEVbKO59YymwaPXSXokDjPM1yvkyaL9/bIhzJN38HNr/NPz/Io
h/6sm1wTv/EYrpbpf/4XAAD//w==</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2.xml"/><Relationship Id="rId5" Type="http://schemas.openxmlformats.org/officeDocument/2006/relationships/image" Target="../media/image5.svg"/><Relationship Id="rId10" Type="http://schemas.openxmlformats.org/officeDocument/2006/relationships/chart" Target="../charts/chart2.xml"/><Relationship Id="rId4" Type="http://schemas.openxmlformats.org/officeDocument/2006/relationships/image" Target="../media/image4.pn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30480</xdr:rowOff>
    </xdr:from>
    <xdr:to>
      <xdr:col>20</xdr:col>
      <xdr:colOff>22860</xdr:colOff>
      <xdr:row>33</xdr:row>
      <xdr:rowOff>115440</xdr:rowOff>
    </xdr:to>
    <xdr:sp macro="" textlink="">
      <xdr:nvSpPr>
        <xdr:cNvPr id="3" name="Rectangle: Rounded Corners 2">
          <a:extLst>
            <a:ext uri="{FF2B5EF4-FFF2-40B4-BE49-F238E27FC236}">
              <a16:creationId xmlns:a16="http://schemas.microsoft.com/office/drawing/2014/main" id="{44EA608F-7F33-4045-940E-C09F9F8E3424}"/>
            </a:ext>
          </a:extLst>
        </xdr:cNvPr>
        <xdr:cNvSpPr/>
      </xdr:nvSpPr>
      <xdr:spPr>
        <a:xfrm>
          <a:off x="45720" y="30480"/>
          <a:ext cx="12169140" cy="6120000"/>
        </a:xfrm>
        <a:prstGeom prst="roundRect">
          <a:avLst>
            <a:gd name="adj" fmla="val 1975"/>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182880</xdr:colOff>
      <xdr:row>1</xdr:row>
      <xdr:rowOff>0</xdr:rowOff>
    </xdr:from>
    <xdr:to>
      <xdr:col>2</xdr:col>
      <xdr:colOff>187680</xdr:colOff>
      <xdr:row>5</xdr:row>
      <xdr:rowOff>132480</xdr:rowOff>
    </xdr:to>
    <xdr:sp macro="" textlink="">
      <xdr:nvSpPr>
        <xdr:cNvPr id="4" name="Rectangle: Rounded Corners 3">
          <a:extLst>
            <a:ext uri="{FF2B5EF4-FFF2-40B4-BE49-F238E27FC236}">
              <a16:creationId xmlns:a16="http://schemas.microsoft.com/office/drawing/2014/main" id="{9ACA20B2-0DFB-145E-6117-B2BF799B579B}"/>
            </a:ext>
          </a:extLst>
        </xdr:cNvPr>
        <xdr:cNvSpPr/>
      </xdr:nvSpPr>
      <xdr:spPr>
        <a:xfrm>
          <a:off x="182880" y="182880"/>
          <a:ext cx="1224000" cy="864000"/>
        </a:xfrm>
        <a:prstGeom prst="roundRect">
          <a:avLst/>
        </a:prstGeom>
        <a:solidFill>
          <a:srgbClr val="0B668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373380</xdr:colOff>
      <xdr:row>1</xdr:row>
      <xdr:rowOff>0</xdr:rowOff>
    </xdr:from>
    <xdr:to>
      <xdr:col>19</xdr:col>
      <xdr:colOff>563880</xdr:colOff>
      <xdr:row>5</xdr:row>
      <xdr:rowOff>132480</xdr:rowOff>
    </xdr:to>
    <xdr:sp macro="" textlink="">
      <xdr:nvSpPr>
        <xdr:cNvPr id="5" name="Rectangle: Rounded Corners 4">
          <a:extLst>
            <a:ext uri="{FF2B5EF4-FFF2-40B4-BE49-F238E27FC236}">
              <a16:creationId xmlns:a16="http://schemas.microsoft.com/office/drawing/2014/main" id="{34B784CF-5A05-46FA-B559-11A348B2070D}"/>
            </a:ext>
          </a:extLst>
        </xdr:cNvPr>
        <xdr:cNvSpPr/>
      </xdr:nvSpPr>
      <xdr:spPr>
        <a:xfrm>
          <a:off x="1592580" y="182880"/>
          <a:ext cx="10553700" cy="864000"/>
        </a:xfrm>
        <a:prstGeom prst="roundRect">
          <a:avLst/>
        </a:prstGeom>
        <a:solidFill>
          <a:srgbClr val="0B668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182880</xdr:colOff>
      <xdr:row>6</xdr:row>
      <xdr:rowOff>121920</xdr:rowOff>
    </xdr:from>
    <xdr:to>
      <xdr:col>2</xdr:col>
      <xdr:colOff>220980</xdr:colOff>
      <xdr:row>33</xdr:row>
      <xdr:rowOff>76200</xdr:rowOff>
    </xdr:to>
    <xdr:sp macro="" textlink="">
      <xdr:nvSpPr>
        <xdr:cNvPr id="6" name="Rectangle: Rounded Corners 5">
          <a:extLst>
            <a:ext uri="{FF2B5EF4-FFF2-40B4-BE49-F238E27FC236}">
              <a16:creationId xmlns:a16="http://schemas.microsoft.com/office/drawing/2014/main" id="{AE88FCB9-DDC6-451C-A4F1-BD3219A8C4BC}"/>
            </a:ext>
          </a:extLst>
        </xdr:cNvPr>
        <xdr:cNvSpPr/>
      </xdr:nvSpPr>
      <xdr:spPr>
        <a:xfrm>
          <a:off x="182880" y="1219200"/>
          <a:ext cx="1257300" cy="4892040"/>
        </a:xfrm>
        <a:prstGeom prst="roundRect">
          <a:avLst/>
        </a:prstGeom>
        <a:solidFill>
          <a:srgbClr val="0B668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388620</xdr:colOff>
      <xdr:row>6</xdr:row>
      <xdr:rowOff>129540</xdr:rowOff>
    </xdr:from>
    <xdr:to>
      <xdr:col>5</xdr:col>
      <xdr:colOff>539820</xdr:colOff>
      <xdr:row>11</xdr:row>
      <xdr:rowOff>43140</xdr:rowOff>
    </xdr:to>
    <xdr:sp macro="" textlink="">
      <xdr:nvSpPr>
        <xdr:cNvPr id="7" name="Rectangle: Rounded Corners 6">
          <a:extLst>
            <a:ext uri="{FF2B5EF4-FFF2-40B4-BE49-F238E27FC236}">
              <a16:creationId xmlns:a16="http://schemas.microsoft.com/office/drawing/2014/main" id="{B569D3EC-41B3-0913-E64D-BF4325FEE5A8}"/>
            </a:ext>
          </a:extLst>
        </xdr:cNvPr>
        <xdr:cNvSpPr/>
      </xdr:nvSpPr>
      <xdr:spPr>
        <a:xfrm>
          <a:off x="1607820" y="1226820"/>
          <a:ext cx="1980000" cy="828000"/>
        </a:xfrm>
        <a:prstGeom prst="roundRect">
          <a:avLst/>
        </a:prstGeom>
        <a:gradFill>
          <a:gsLst>
            <a:gs pos="0">
              <a:srgbClr val="F0F8FD">
                <a:lumMod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381000</xdr:colOff>
      <xdr:row>23</xdr:row>
      <xdr:rowOff>22860</xdr:rowOff>
    </xdr:from>
    <xdr:to>
      <xdr:col>9</xdr:col>
      <xdr:colOff>181800</xdr:colOff>
      <xdr:row>33</xdr:row>
      <xdr:rowOff>66060</xdr:rowOff>
    </xdr:to>
    <xdr:sp macro="" textlink="">
      <xdr:nvSpPr>
        <xdr:cNvPr id="8" name="Rectangle: Rounded Corners 7">
          <a:extLst>
            <a:ext uri="{FF2B5EF4-FFF2-40B4-BE49-F238E27FC236}">
              <a16:creationId xmlns:a16="http://schemas.microsoft.com/office/drawing/2014/main" id="{E1C3312D-31B1-45F8-9EF4-EE12E9939E9E}"/>
            </a:ext>
          </a:extLst>
        </xdr:cNvPr>
        <xdr:cNvSpPr/>
      </xdr:nvSpPr>
      <xdr:spPr>
        <a:xfrm>
          <a:off x="1600200" y="4229100"/>
          <a:ext cx="4068000" cy="1872000"/>
        </a:xfrm>
        <a:prstGeom prst="roundRect">
          <a:avLst>
            <a:gd name="adj" fmla="val 13336"/>
          </a:avLst>
        </a:prstGeom>
        <a:gradFill>
          <a:gsLst>
            <a:gs pos="0">
              <a:srgbClr val="F0F8FD">
                <a:lumMod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381000</xdr:colOff>
      <xdr:row>11</xdr:row>
      <xdr:rowOff>114300</xdr:rowOff>
    </xdr:from>
    <xdr:to>
      <xdr:col>9</xdr:col>
      <xdr:colOff>182880</xdr:colOff>
      <xdr:row>22</xdr:row>
      <xdr:rowOff>142260</xdr:rowOff>
    </xdr:to>
    <xdr:sp macro="" textlink="">
      <xdr:nvSpPr>
        <xdr:cNvPr id="9" name="Rectangle: Rounded Corners 8">
          <a:extLst>
            <a:ext uri="{FF2B5EF4-FFF2-40B4-BE49-F238E27FC236}">
              <a16:creationId xmlns:a16="http://schemas.microsoft.com/office/drawing/2014/main" id="{2A846579-7B8D-4C5B-A891-020DD8D16C62}"/>
            </a:ext>
          </a:extLst>
        </xdr:cNvPr>
        <xdr:cNvSpPr/>
      </xdr:nvSpPr>
      <xdr:spPr>
        <a:xfrm>
          <a:off x="1600200" y="2125980"/>
          <a:ext cx="4069080" cy="2039640"/>
        </a:xfrm>
        <a:prstGeom prst="roundRect">
          <a:avLst>
            <a:gd name="adj" fmla="val 9948"/>
          </a:avLst>
        </a:prstGeom>
        <a:gradFill>
          <a:gsLst>
            <a:gs pos="0">
              <a:srgbClr val="F0F8FD">
                <a:lumMod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60960</xdr:colOff>
      <xdr:row>6</xdr:row>
      <xdr:rowOff>129540</xdr:rowOff>
    </xdr:from>
    <xdr:to>
      <xdr:col>9</xdr:col>
      <xdr:colOff>212160</xdr:colOff>
      <xdr:row>11</xdr:row>
      <xdr:rowOff>43140</xdr:rowOff>
    </xdr:to>
    <xdr:sp macro="" textlink="">
      <xdr:nvSpPr>
        <xdr:cNvPr id="10" name="Rectangle: Rounded Corners 9">
          <a:extLst>
            <a:ext uri="{FF2B5EF4-FFF2-40B4-BE49-F238E27FC236}">
              <a16:creationId xmlns:a16="http://schemas.microsoft.com/office/drawing/2014/main" id="{69BCD797-E017-4D67-B159-12C2A3172E48}"/>
            </a:ext>
          </a:extLst>
        </xdr:cNvPr>
        <xdr:cNvSpPr/>
      </xdr:nvSpPr>
      <xdr:spPr>
        <a:xfrm>
          <a:off x="3718560" y="1226820"/>
          <a:ext cx="1980000" cy="828000"/>
        </a:xfrm>
        <a:prstGeom prst="roundRect">
          <a:avLst/>
        </a:prstGeom>
        <a:gradFill>
          <a:gsLst>
            <a:gs pos="0">
              <a:srgbClr val="F0F8FD">
                <a:lumMod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312420</xdr:colOff>
      <xdr:row>6</xdr:row>
      <xdr:rowOff>114300</xdr:rowOff>
    </xdr:from>
    <xdr:to>
      <xdr:col>14</xdr:col>
      <xdr:colOff>556260</xdr:colOff>
      <xdr:row>23</xdr:row>
      <xdr:rowOff>76200</xdr:rowOff>
    </xdr:to>
    <xdr:sp macro="" textlink="">
      <xdr:nvSpPr>
        <xdr:cNvPr id="11" name="Rectangle: Rounded Corners 10">
          <a:extLst>
            <a:ext uri="{FF2B5EF4-FFF2-40B4-BE49-F238E27FC236}">
              <a16:creationId xmlns:a16="http://schemas.microsoft.com/office/drawing/2014/main" id="{783D2042-57B6-48AE-88BB-FFEA8EA548D3}"/>
            </a:ext>
          </a:extLst>
        </xdr:cNvPr>
        <xdr:cNvSpPr/>
      </xdr:nvSpPr>
      <xdr:spPr>
        <a:xfrm>
          <a:off x="5798820" y="1211580"/>
          <a:ext cx="3291840" cy="3070860"/>
        </a:xfrm>
        <a:prstGeom prst="roundRect">
          <a:avLst>
            <a:gd name="adj" fmla="val 6812"/>
          </a:avLst>
        </a:prstGeom>
        <a:gradFill>
          <a:gsLst>
            <a:gs pos="0">
              <a:srgbClr val="F0F8FD">
                <a:lumMod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350520</xdr:colOff>
      <xdr:row>23</xdr:row>
      <xdr:rowOff>160020</xdr:rowOff>
    </xdr:from>
    <xdr:to>
      <xdr:col>19</xdr:col>
      <xdr:colOff>548640</xdr:colOff>
      <xdr:row>33</xdr:row>
      <xdr:rowOff>60960</xdr:rowOff>
    </xdr:to>
    <xdr:sp macro="" textlink="">
      <xdr:nvSpPr>
        <xdr:cNvPr id="12" name="Rectangle: Rounded Corners 11">
          <a:extLst>
            <a:ext uri="{FF2B5EF4-FFF2-40B4-BE49-F238E27FC236}">
              <a16:creationId xmlns:a16="http://schemas.microsoft.com/office/drawing/2014/main" id="{826777F4-3C30-4C57-AC40-40B5B7993492}"/>
            </a:ext>
          </a:extLst>
        </xdr:cNvPr>
        <xdr:cNvSpPr/>
      </xdr:nvSpPr>
      <xdr:spPr>
        <a:xfrm>
          <a:off x="5836920" y="4366260"/>
          <a:ext cx="6294120" cy="1729740"/>
        </a:xfrm>
        <a:prstGeom prst="roundRect">
          <a:avLst>
            <a:gd name="adj" fmla="val 9564"/>
          </a:avLst>
        </a:prstGeom>
        <a:gradFill>
          <a:gsLst>
            <a:gs pos="0">
              <a:srgbClr val="F0F8FD">
                <a:lumMod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129540</xdr:colOff>
      <xdr:row>15</xdr:row>
      <xdr:rowOff>0</xdr:rowOff>
    </xdr:from>
    <xdr:to>
      <xdr:col>19</xdr:col>
      <xdr:colOff>517140</xdr:colOff>
      <xdr:row>23</xdr:row>
      <xdr:rowOff>53340</xdr:rowOff>
    </xdr:to>
    <xdr:sp macro="" textlink="">
      <xdr:nvSpPr>
        <xdr:cNvPr id="13" name="Rectangle: Rounded Corners 12">
          <a:extLst>
            <a:ext uri="{FF2B5EF4-FFF2-40B4-BE49-F238E27FC236}">
              <a16:creationId xmlns:a16="http://schemas.microsoft.com/office/drawing/2014/main" id="{6D3D2E4C-7F4F-4A7E-895C-362B8419E4AA}"/>
            </a:ext>
          </a:extLst>
        </xdr:cNvPr>
        <xdr:cNvSpPr/>
      </xdr:nvSpPr>
      <xdr:spPr>
        <a:xfrm>
          <a:off x="9273540" y="2743200"/>
          <a:ext cx="2826000" cy="1516380"/>
        </a:xfrm>
        <a:prstGeom prst="roundRect">
          <a:avLst/>
        </a:prstGeom>
        <a:gradFill>
          <a:gsLst>
            <a:gs pos="0">
              <a:srgbClr val="F0F8FD">
                <a:lumMod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106680</xdr:colOff>
      <xdr:row>6</xdr:row>
      <xdr:rowOff>129540</xdr:rowOff>
    </xdr:from>
    <xdr:to>
      <xdr:col>19</xdr:col>
      <xdr:colOff>495300</xdr:colOff>
      <xdr:row>14</xdr:row>
      <xdr:rowOff>81660</xdr:rowOff>
    </xdr:to>
    <xdr:sp macro="" textlink="">
      <xdr:nvSpPr>
        <xdr:cNvPr id="14" name="Rectangle: Rounded Corners 13">
          <a:extLst>
            <a:ext uri="{FF2B5EF4-FFF2-40B4-BE49-F238E27FC236}">
              <a16:creationId xmlns:a16="http://schemas.microsoft.com/office/drawing/2014/main" id="{267A6791-B4F8-4AB0-8157-D64242B013CD}"/>
            </a:ext>
          </a:extLst>
        </xdr:cNvPr>
        <xdr:cNvSpPr/>
      </xdr:nvSpPr>
      <xdr:spPr>
        <a:xfrm>
          <a:off x="9250680" y="1226820"/>
          <a:ext cx="2827020" cy="1415160"/>
        </a:xfrm>
        <a:prstGeom prst="roundRect">
          <a:avLst/>
        </a:prstGeom>
        <a:gradFill>
          <a:gsLst>
            <a:gs pos="0">
              <a:srgbClr val="F0F8FD">
                <a:lumMod val="10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411480</xdr:colOff>
      <xdr:row>1</xdr:row>
      <xdr:rowOff>83821</xdr:rowOff>
    </xdr:from>
    <xdr:to>
      <xdr:col>1</xdr:col>
      <xdr:colOff>521880</xdr:colOff>
      <xdr:row>4</xdr:row>
      <xdr:rowOff>147853</xdr:rowOff>
    </xdr:to>
    <xdr:pic>
      <xdr:nvPicPr>
        <xdr:cNvPr id="16" name="Picture 15">
          <a:extLst>
            <a:ext uri="{FF2B5EF4-FFF2-40B4-BE49-F238E27FC236}">
              <a16:creationId xmlns:a16="http://schemas.microsoft.com/office/drawing/2014/main" id="{95D1B433-217E-DD07-8E1B-4AA96183F3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1480" y="266701"/>
          <a:ext cx="720000" cy="612672"/>
        </a:xfrm>
        <a:prstGeom prst="rect">
          <a:avLst/>
        </a:prstGeom>
      </xdr:spPr>
    </xdr:pic>
    <xdr:clientData/>
  </xdr:twoCellAnchor>
  <xdr:twoCellAnchor>
    <xdr:from>
      <xdr:col>4</xdr:col>
      <xdr:colOff>38100</xdr:colOff>
      <xdr:row>1</xdr:row>
      <xdr:rowOff>106680</xdr:rowOff>
    </xdr:from>
    <xdr:to>
      <xdr:col>11</xdr:col>
      <xdr:colOff>358140</xdr:colOff>
      <xdr:row>5</xdr:row>
      <xdr:rowOff>68580</xdr:rowOff>
    </xdr:to>
    <xdr:sp macro="" textlink="">
      <xdr:nvSpPr>
        <xdr:cNvPr id="18" name="TextBox 17">
          <a:extLst>
            <a:ext uri="{FF2B5EF4-FFF2-40B4-BE49-F238E27FC236}">
              <a16:creationId xmlns:a16="http://schemas.microsoft.com/office/drawing/2014/main" id="{72AA9944-4EC0-B814-3660-6D02ECFAA87D}"/>
            </a:ext>
          </a:extLst>
        </xdr:cNvPr>
        <xdr:cNvSpPr txBox="1"/>
      </xdr:nvSpPr>
      <xdr:spPr>
        <a:xfrm>
          <a:off x="2476500" y="289560"/>
          <a:ext cx="4587240"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solidFill>
                <a:schemeClr val="bg1"/>
              </a:solidFill>
              <a:latin typeface="Calibri" panose="020F0502020204030204" pitchFamily="34" charset="0"/>
              <a:ea typeface="Calibri" panose="020F0502020204030204" pitchFamily="34" charset="0"/>
              <a:cs typeface="Calibri" panose="020F0502020204030204" pitchFamily="34" charset="0"/>
            </a:rPr>
            <a:t>SALES &amp; PROFIT DASHBOARD</a:t>
          </a:r>
        </a:p>
      </xdr:txBody>
    </xdr:sp>
    <xdr:clientData/>
  </xdr:twoCellAnchor>
  <xdr:twoCellAnchor editAs="oneCell">
    <xdr:from>
      <xdr:col>2</xdr:col>
      <xdr:colOff>441960</xdr:colOff>
      <xdr:row>1</xdr:row>
      <xdr:rowOff>83820</xdr:rowOff>
    </xdr:from>
    <xdr:to>
      <xdr:col>3</xdr:col>
      <xdr:colOff>596494</xdr:colOff>
      <xdr:row>5</xdr:row>
      <xdr:rowOff>106680</xdr:rowOff>
    </xdr:to>
    <xdr:pic>
      <xdr:nvPicPr>
        <xdr:cNvPr id="22" name="Graphic 21" descr="Bar graph with upward trend with solid fill">
          <a:extLst>
            <a:ext uri="{FF2B5EF4-FFF2-40B4-BE49-F238E27FC236}">
              <a16:creationId xmlns:a16="http://schemas.microsoft.com/office/drawing/2014/main" id="{8E42FB4A-2F87-3D42-7514-F1385A775A1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61160" y="266700"/>
          <a:ext cx="764134" cy="754380"/>
        </a:xfrm>
        <a:prstGeom prst="rect">
          <a:avLst/>
        </a:prstGeom>
      </xdr:spPr>
    </xdr:pic>
    <xdr:clientData/>
  </xdr:twoCellAnchor>
  <xdr:twoCellAnchor editAs="oneCell">
    <xdr:from>
      <xdr:col>6</xdr:col>
      <xdr:colOff>106680</xdr:colOff>
      <xdr:row>7</xdr:row>
      <xdr:rowOff>30480</xdr:rowOff>
    </xdr:from>
    <xdr:to>
      <xdr:col>7</xdr:col>
      <xdr:colOff>243840</xdr:colOff>
      <xdr:row>10</xdr:row>
      <xdr:rowOff>160020</xdr:rowOff>
    </xdr:to>
    <xdr:pic>
      <xdr:nvPicPr>
        <xdr:cNvPr id="24" name="Graphic 23" descr="Coins with solid fill">
          <a:extLst>
            <a:ext uri="{FF2B5EF4-FFF2-40B4-BE49-F238E27FC236}">
              <a16:creationId xmlns:a16="http://schemas.microsoft.com/office/drawing/2014/main" id="{A3655656-FCC0-DA9D-8727-63E9AD74349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64280" y="1310640"/>
          <a:ext cx="746760" cy="678180"/>
        </a:xfrm>
        <a:prstGeom prst="rect">
          <a:avLst/>
        </a:prstGeom>
      </xdr:spPr>
    </xdr:pic>
    <xdr:clientData/>
  </xdr:twoCellAnchor>
  <xdr:twoCellAnchor>
    <xdr:from>
      <xdr:col>7</xdr:col>
      <xdr:colOff>91440</xdr:colOff>
      <xdr:row>7</xdr:row>
      <xdr:rowOff>7620</xdr:rowOff>
    </xdr:from>
    <xdr:to>
      <xdr:col>9</xdr:col>
      <xdr:colOff>182880</xdr:colOff>
      <xdr:row>8</xdr:row>
      <xdr:rowOff>144780</xdr:rowOff>
    </xdr:to>
    <xdr:sp macro="" textlink="">
      <xdr:nvSpPr>
        <xdr:cNvPr id="27" name="TextBox 26">
          <a:extLst>
            <a:ext uri="{FF2B5EF4-FFF2-40B4-BE49-F238E27FC236}">
              <a16:creationId xmlns:a16="http://schemas.microsoft.com/office/drawing/2014/main" id="{BB8D0500-241A-40BB-88E0-D64A62B02C31}"/>
            </a:ext>
          </a:extLst>
        </xdr:cNvPr>
        <xdr:cNvSpPr txBox="1"/>
      </xdr:nvSpPr>
      <xdr:spPr>
        <a:xfrm>
          <a:off x="4358640" y="1287780"/>
          <a:ext cx="13106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editAs="oneCell">
    <xdr:from>
      <xdr:col>2</xdr:col>
      <xdr:colOff>419100</xdr:colOff>
      <xdr:row>7</xdr:row>
      <xdr:rowOff>45720</xdr:rowOff>
    </xdr:from>
    <xdr:to>
      <xdr:col>3</xdr:col>
      <xdr:colOff>349500</xdr:colOff>
      <xdr:row>10</xdr:row>
      <xdr:rowOff>37080</xdr:rowOff>
    </xdr:to>
    <xdr:pic>
      <xdr:nvPicPr>
        <xdr:cNvPr id="29" name="Graphic 28" descr="Dollar with solid fill">
          <a:extLst>
            <a:ext uri="{FF2B5EF4-FFF2-40B4-BE49-F238E27FC236}">
              <a16:creationId xmlns:a16="http://schemas.microsoft.com/office/drawing/2014/main" id="{EC18851A-E165-89C5-566A-97009C7D37E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38300" y="1325880"/>
          <a:ext cx="540000" cy="540000"/>
        </a:xfrm>
        <a:prstGeom prst="rect">
          <a:avLst/>
        </a:prstGeom>
      </xdr:spPr>
    </xdr:pic>
    <xdr:clientData/>
  </xdr:twoCellAnchor>
  <xdr:twoCellAnchor>
    <xdr:from>
      <xdr:col>3</xdr:col>
      <xdr:colOff>350520</xdr:colOff>
      <xdr:row>7</xdr:row>
      <xdr:rowOff>15240</xdr:rowOff>
    </xdr:from>
    <xdr:to>
      <xdr:col>5</xdr:col>
      <xdr:colOff>411480</xdr:colOff>
      <xdr:row>8</xdr:row>
      <xdr:rowOff>175260</xdr:rowOff>
    </xdr:to>
    <xdr:sp macro="" textlink="">
      <xdr:nvSpPr>
        <xdr:cNvPr id="32" name="TextBox 31">
          <a:extLst>
            <a:ext uri="{FF2B5EF4-FFF2-40B4-BE49-F238E27FC236}">
              <a16:creationId xmlns:a16="http://schemas.microsoft.com/office/drawing/2014/main" id="{ABB9AB84-71A6-3734-6F3F-A3984F6C09C8}"/>
            </a:ext>
          </a:extLst>
        </xdr:cNvPr>
        <xdr:cNvSpPr txBox="1"/>
      </xdr:nvSpPr>
      <xdr:spPr>
        <a:xfrm>
          <a:off x="2179320" y="1295400"/>
          <a:ext cx="12801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3</xdr:col>
      <xdr:colOff>373380</xdr:colOff>
      <xdr:row>8</xdr:row>
      <xdr:rowOff>160020</xdr:rowOff>
    </xdr:from>
    <xdr:to>
      <xdr:col>5</xdr:col>
      <xdr:colOff>541020</xdr:colOff>
      <xdr:row>10</xdr:row>
      <xdr:rowOff>167640</xdr:rowOff>
    </xdr:to>
    <xdr:sp macro="" textlink="'Pivot Table'!A11">
      <xdr:nvSpPr>
        <xdr:cNvPr id="17" name="TextBox 16">
          <a:extLst>
            <a:ext uri="{FF2B5EF4-FFF2-40B4-BE49-F238E27FC236}">
              <a16:creationId xmlns:a16="http://schemas.microsoft.com/office/drawing/2014/main" id="{F619034B-62CE-4F54-A844-0BFDD9C1C9AF}"/>
            </a:ext>
          </a:extLst>
        </xdr:cNvPr>
        <xdr:cNvSpPr txBox="1"/>
      </xdr:nvSpPr>
      <xdr:spPr>
        <a:xfrm>
          <a:off x="2202180" y="1623060"/>
          <a:ext cx="13868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38456F-91B6-466D-81B4-ED525F3461F1}"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$19,28,888 </a:t>
          </a:fld>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175260</xdr:colOff>
      <xdr:row>8</xdr:row>
      <xdr:rowOff>160020</xdr:rowOff>
    </xdr:from>
    <xdr:to>
      <xdr:col>9</xdr:col>
      <xdr:colOff>182880</xdr:colOff>
      <xdr:row>10</xdr:row>
      <xdr:rowOff>167640</xdr:rowOff>
    </xdr:to>
    <xdr:sp macro="" textlink="'Pivot Table'!A12">
      <xdr:nvSpPr>
        <xdr:cNvPr id="19" name="TextBox 18">
          <a:extLst>
            <a:ext uri="{FF2B5EF4-FFF2-40B4-BE49-F238E27FC236}">
              <a16:creationId xmlns:a16="http://schemas.microsoft.com/office/drawing/2014/main" id="{792FA8CC-9FEC-4836-A512-A6A53106B3BB}"/>
            </a:ext>
          </a:extLst>
        </xdr:cNvPr>
        <xdr:cNvSpPr txBox="1"/>
      </xdr:nvSpPr>
      <xdr:spPr>
        <a:xfrm>
          <a:off x="4442460" y="1623060"/>
          <a:ext cx="12268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09962E-47D7-43F9-B067-9BF9B8FB9CE4}"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$2,47,961 </a:t>
          </a:fld>
          <a:endParaRPr lang="en-IN"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464820</xdr:colOff>
      <xdr:row>11</xdr:row>
      <xdr:rowOff>175260</xdr:rowOff>
    </xdr:from>
    <xdr:to>
      <xdr:col>9</xdr:col>
      <xdr:colOff>83820</xdr:colOff>
      <xdr:row>22</xdr:row>
      <xdr:rowOff>38100</xdr:rowOff>
    </xdr:to>
    <xdr:graphicFrame macro="">
      <xdr:nvGraphicFramePr>
        <xdr:cNvPr id="20" name="Chart 19">
          <a:extLst>
            <a:ext uri="{FF2B5EF4-FFF2-40B4-BE49-F238E27FC236}">
              <a16:creationId xmlns:a16="http://schemas.microsoft.com/office/drawing/2014/main" id="{151C9E28-5E8C-42C2-8C10-FB9D47ED9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396240</xdr:colOff>
      <xdr:row>6</xdr:row>
      <xdr:rowOff>137160</xdr:rowOff>
    </xdr:from>
    <xdr:to>
      <xdr:col>14</xdr:col>
      <xdr:colOff>464820</xdr:colOff>
      <xdr:row>23</xdr:row>
      <xdr:rowOff>60960</xdr:rowOff>
    </xdr:to>
    <mc:AlternateContent xmlns:mc="http://schemas.openxmlformats.org/markup-compatibility/2006">
      <mc:Choice xmlns:cx2="http://schemas.microsoft.com/office/drawing/2015/10/21/chartex" Requires="cx2">
        <xdr:graphicFrame macro="">
          <xdr:nvGraphicFramePr>
            <xdr:cNvPr id="23" name="Chart 22">
              <a:extLst>
                <a:ext uri="{FF2B5EF4-FFF2-40B4-BE49-F238E27FC236}">
                  <a16:creationId xmlns:a16="http://schemas.microsoft.com/office/drawing/2014/main" id="{A63427B8-B158-4028-AE6F-7602EC3481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882640" y="1234440"/>
              <a:ext cx="3116580" cy="3032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281940</xdr:colOff>
      <xdr:row>6</xdr:row>
      <xdr:rowOff>137160</xdr:rowOff>
    </xdr:from>
    <xdr:to>
      <xdr:col>19</xdr:col>
      <xdr:colOff>381000</xdr:colOff>
      <xdr:row>14</xdr:row>
      <xdr:rowOff>53340</xdr:rowOff>
    </xdr:to>
    <xdr:graphicFrame macro="">
      <xdr:nvGraphicFramePr>
        <xdr:cNvPr id="30" name="Chart 29">
          <a:extLst>
            <a:ext uri="{FF2B5EF4-FFF2-40B4-BE49-F238E27FC236}">
              <a16:creationId xmlns:a16="http://schemas.microsoft.com/office/drawing/2014/main" id="{6F90ADBD-5BFD-488A-8827-8E88A44EA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266700</xdr:colOff>
      <xdr:row>15</xdr:row>
      <xdr:rowOff>30480</xdr:rowOff>
    </xdr:from>
    <xdr:to>
      <xdr:col>19</xdr:col>
      <xdr:colOff>411480</xdr:colOff>
      <xdr:row>23</xdr:row>
      <xdr:rowOff>45720</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FCAB8C61-D916-45CA-8C8F-DC5225AD62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410700" y="2773680"/>
              <a:ext cx="2583180" cy="1478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0</xdr:colOff>
      <xdr:row>23</xdr:row>
      <xdr:rowOff>68580</xdr:rowOff>
    </xdr:from>
    <xdr:to>
      <xdr:col>9</xdr:col>
      <xdr:colOff>68580</xdr:colOff>
      <xdr:row>33</xdr:row>
      <xdr:rowOff>30480</xdr:rowOff>
    </xdr:to>
    <xdr:graphicFrame macro="">
      <xdr:nvGraphicFramePr>
        <xdr:cNvPr id="33" name="Chart 32">
          <a:extLst>
            <a:ext uri="{FF2B5EF4-FFF2-40B4-BE49-F238E27FC236}">
              <a16:creationId xmlns:a16="http://schemas.microsoft.com/office/drawing/2014/main" id="{B687324E-5971-4F46-A05D-356EA708E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548640</xdr:colOff>
      <xdr:row>23</xdr:row>
      <xdr:rowOff>167640</xdr:rowOff>
    </xdr:from>
    <xdr:to>
      <xdr:col>19</xdr:col>
      <xdr:colOff>243840</xdr:colOff>
      <xdr:row>33</xdr:row>
      <xdr:rowOff>45720</xdr:rowOff>
    </xdr:to>
    <xdr:graphicFrame macro="">
      <xdr:nvGraphicFramePr>
        <xdr:cNvPr id="34" name="Chart 33">
          <a:extLst>
            <a:ext uri="{FF2B5EF4-FFF2-40B4-BE49-F238E27FC236}">
              <a16:creationId xmlns:a16="http://schemas.microsoft.com/office/drawing/2014/main" id="{EF9B10C8-D2D1-44B8-ADAB-4E0148A18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228600</xdr:colOff>
      <xdr:row>7</xdr:row>
      <xdr:rowOff>30481</xdr:rowOff>
    </xdr:from>
    <xdr:to>
      <xdr:col>2</xdr:col>
      <xdr:colOff>182880</xdr:colOff>
      <xdr:row>15</xdr:row>
      <xdr:rowOff>30480</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02388E1D-6D37-4F36-B4F9-BA69DF52D07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8600" y="1310641"/>
              <a:ext cx="117348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243840</xdr:colOff>
      <xdr:row>21</xdr:row>
      <xdr:rowOff>167640</xdr:rowOff>
    </xdr:from>
    <xdr:to>
      <xdr:col>2</xdr:col>
      <xdr:colOff>154216</xdr:colOff>
      <xdr:row>33</xdr:row>
      <xdr:rowOff>22860</xdr:rowOff>
    </xdr:to>
    <mc:AlternateContent xmlns:mc="http://schemas.openxmlformats.org/markup-compatibility/2006" xmlns:a14="http://schemas.microsoft.com/office/drawing/2010/main">
      <mc:Choice Requires="a14">
        <xdr:graphicFrame macro="">
          <xdr:nvGraphicFramePr>
            <xdr:cNvPr id="26" name="Month 1">
              <a:extLst>
                <a:ext uri="{FF2B5EF4-FFF2-40B4-BE49-F238E27FC236}">
                  <a16:creationId xmlns:a16="http://schemas.microsoft.com/office/drawing/2014/main" id="{6A240C6B-37BB-458B-BB08-06900B22A17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43840" y="4008120"/>
              <a:ext cx="1129576"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13</xdr:row>
      <xdr:rowOff>137161</xdr:rowOff>
    </xdr:from>
    <xdr:to>
      <xdr:col>2</xdr:col>
      <xdr:colOff>175260</xdr:colOff>
      <xdr:row>21</xdr:row>
      <xdr:rowOff>106680</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8C7F83DA-10A3-41F9-AFF6-B0BB33E1FB4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98120" y="2514601"/>
              <a:ext cx="1196340" cy="14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zalhussain" refreshedDate="46094.639108564814" createdVersion="8" refreshedVersion="8" minRefreshableVersion="3" recordCount="2319" xr:uid="{41A7383B-3B06-4689-BEFF-DAF470C19339}">
  <cacheSource type="worksheet">
    <worksheetSource ref="O1:P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zalhussain" refreshedDate="46094.641998263891" createdVersion="8" refreshedVersion="8" minRefreshableVersion="3" recordCount="8314" xr:uid="{341492CB-8343-48DA-B963-4C116C2BA40C}">
  <cacheSource type="worksheet">
    <worksheetSource name="Data"/>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332096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A7D06F-2A87-4784-B84E-4CAFBBFAD69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Year">
  <location ref="C3:G9"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0">
      <pivotArea outline="0" collapsedLevelsAreSubtotals="1" fieldPosition="0"/>
    </format>
  </formats>
  <chartFormats count="7">
    <chartFormat chart="5" format="6" series="1">
      <pivotArea type="data" outline="0" fieldPosition="0">
        <references count="2">
          <reference field="4294967294" count="1" selected="0">
            <x v="0"/>
          </reference>
          <reference field="3" count="1" selected="0">
            <x v="0"/>
          </reference>
        </references>
      </pivotArea>
    </chartFormat>
    <chartFormat chart="5" format="7" series="1">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2">
          <reference field="4294967294" count="1" selected="0">
            <x v="0"/>
          </reference>
          <reference field="3" count="1" selected="0">
            <x v="2"/>
          </reference>
        </references>
      </pivotArea>
    </chartFormat>
    <chartFormat chart="5" format="9">
      <pivotArea type="data" outline="0" fieldPosition="0">
        <references count="3">
          <reference field="4294967294" count="1" selected="0">
            <x v="0"/>
          </reference>
          <reference field="3" count="1" selected="0">
            <x v="2"/>
          </reference>
          <reference field="10" count="1" selected="0">
            <x v="3"/>
          </reference>
        </references>
      </pivotArea>
    </chartFormat>
    <chartFormat chart="5" format="10">
      <pivotArea type="data" outline="0" fieldPosition="0">
        <references count="3">
          <reference field="4294967294" count="1" selected="0">
            <x v="0"/>
          </reference>
          <reference field="3" count="1" selected="0">
            <x v="2"/>
          </reference>
          <reference field="10" count="1" selected="0">
            <x v="0"/>
          </reference>
        </references>
      </pivotArea>
    </chartFormat>
    <chartFormat chart="5" format="11">
      <pivotArea type="data" outline="0" fieldPosition="0">
        <references count="3">
          <reference field="4294967294" count="1" selected="0">
            <x v="0"/>
          </reference>
          <reference field="3" count="1" selected="0">
            <x v="2"/>
          </reference>
          <reference field="10" count="1" selected="0">
            <x v="1"/>
          </reference>
        </references>
      </pivotArea>
    </chartFormat>
    <chartFormat chart="5" format="12">
      <pivotArea type="data" outline="0" fieldPosition="0">
        <references count="3">
          <reference field="4294967294" count="1" selected="0">
            <x v="0"/>
          </reference>
          <reference field="3" count="1" selected="0">
            <x v="2"/>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D466C0-BFCE-4ABE-9A2F-B56DCE1065D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0E40BE-21F4-4231-9082-862A146DA54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_Catg">
  <location ref="K4:L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7AD1A5-D58F-429F-9F63-091194F9269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BCB5A-0C5C-484B-9E48-00744B7B7C4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AF4:AG17"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1">
    <format dxfId="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E25BFB-64AC-48F9-9880-54CFADC27FD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ates">
  <location ref="AB4:AC10" firstHeaderRow="1" firstDataRow="1" firstDataCol="1"/>
  <pivotFields count="11">
    <pivotField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293"/>
    </i>
    <i>
      <x v="782"/>
    </i>
    <i>
      <x v="120"/>
    </i>
    <i>
      <x v="169"/>
    </i>
    <i>
      <x v="61"/>
    </i>
    <i t="grand">
      <x/>
    </i>
  </rowItems>
  <colItems count="1">
    <i/>
  </colItems>
  <dataFields count="1">
    <dataField name="Sum of Profit" fld="8" baseField="0" baseItem="0" numFmtId="164"/>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2B747D-0DEE-4C05-A6D0-5F69909DDD6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V4:W54" firstHeaderRow="1" firstDataRow="1" firstDataCol="1"/>
  <pivotFields count="11">
    <pivotField showAll="0"/>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v="3"/>
    </i>
    <i>
      <x v="30"/>
    </i>
    <i>
      <x v="41"/>
    </i>
    <i>
      <x v="45"/>
    </i>
    <i>
      <x v="36"/>
    </i>
    <i>
      <x v="8"/>
    </i>
    <i>
      <x v="11"/>
    </i>
    <i>
      <x v="44"/>
    </i>
    <i>
      <x v="20"/>
    </i>
    <i>
      <x v="33"/>
    </i>
    <i>
      <x v="12"/>
    </i>
    <i>
      <x v="9"/>
    </i>
    <i>
      <x v="31"/>
    </i>
    <i>
      <x v="28"/>
    </i>
    <i>
      <x v="47"/>
    </i>
    <i>
      <x v="1"/>
    </i>
    <i>
      <x v="4"/>
    </i>
    <i>
      <x v="21"/>
    </i>
    <i>
      <x v="15"/>
    </i>
    <i>
      <x v="19"/>
    </i>
    <i>
      <x v="40"/>
    </i>
    <i>
      <x v="37"/>
    </i>
    <i>
      <x v="18"/>
    </i>
    <i>
      <x v="23"/>
    </i>
    <i>
      <x/>
    </i>
    <i>
      <x v="34"/>
    </i>
    <i>
      <x v="6"/>
    </i>
    <i>
      <x v="35"/>
    </i>
    <i>
      <x v="26"/>
    </i>
    <i>
      <x v="5"/>
    </i>
    <i>
      <x v="22"/>
    </i>
    <i>
      <x v="2"/>
    </i>
    <i>
      <x v="42"/>
    </i>
    <i>
      <x v="43"/>
    </i>
    <i>
      <x v="38"/>
    </i>
    <i>
      <x v="27"/>
    </i>
    <i>
      <x v="24"/>
    </i>
    <i>
      <x v="16"/>
    </i>
    <i>
      <x v="13"/>
    </i>
    <i>
      <x v="25"/>
    </i>
    <i>
      <x v="10"/>
    </i>
    <i>
      <x v="29"/>
    </i>
    <i>
      <x v="7"/>
    </i>
    <i>
      <x v="14"/>
    </i>
    <i>
      <x v="48"/>
    </i>
    <i>
      <x v="39"/>
    </i>
    <i>
      <x v="17"/>
    </i>
    <i>
      <x v="32"/>
    </i>
    <i>
      <x v="46"/>
    </i>
    <i t="grand">
      <x/>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38478F-5037-4397-9C99-92ECAFC386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Year">
  <location ref="R5:S10"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 fld="0" subtotal="count" baseField="1" baseItem="0"/>
  </dataFields>
  <chartFormats count="15">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1" count="1" selected="0">
            <x v="0"/>
          </reference>
        </references>
      </pivotArea>
    </chartFormat>
    <chartFormat chart="22" format="3">
      <pivotArea type="data" outline="0" fieldPosition="0">
        <references count="2">
          <reference field="4294967294" count="1" selected="0">
            <x v="0"/>
          </reference>
          <reference field="1" count="1" selected="0">
            <x v="1"/>
          </reference>
        </references>
      </pivotArea>
    </chartFormat>
    <chartFormat chart="22" format="4">
      <pivotArea type="data" outline="0" fieldPosition="0">
        <references count="2">
          <reference field="4294967294" count="1" selected="0">
            <x v="0"/>
          </reference>
          <reference field="1" count="1" selected="0">
            <x v="2"/>
          </reference>
        </references>
      </pivotArea>
    </chartFormat>
    <chartFormat chart="22" format="5">
      <pivotArea type="data" outline="0" fieldPosition="0">
        <references count="2">
          <reference field="4294967294" count="1" selected="0">
            <x v="0"/>
          </reference>
          <reference field="1" count="1" selected="0">
            <x v="3"/>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 count="1" selected="0">
            <x v="0"/>
          </reference>
        </references>
      </pivotArea>
    </chartFormat>
    <chartFormat chart="23" format="8">
      <pivotArea type="data" outline="0" fieldPosition="0">
        <references count="2">
          <reference field="4294967294" count="1" selected="0">
            <x v="0"/>
          </reference>
          <reference field="1" count="1" selected="0">
            <x v="1"/>
          </reference>
        </references>
      </pivotArea>
    </chartFormat>
    <chartFormat chart="23" format="9">
      <pivotArea type="data" outline="0" fieldPosition="0">
        <references count="2">
          <reference field="4294967294" count="1" selected="0">
            <x v="0"/>
          </reference>
          <reference field="1" count="1" selected="0">
            <x v="2"/>
          </reference>
        </references>
      </pivotArea>
    </chartFormat>
    <chartFormat chart="23" format="10">
      <pivotArea type="data" outline="0" fieldPosition="0">
        <references count="2">
          <reference field="4294967294" count="1" selected="0">
            <x v="0"/>
          </reference>
          <reference field="1" count="1" selected="0">
            <x v="3"/>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 count="1" selected="0">
            <x v="0"/>
          </reference>
        </references>
      </pivotArea>
    </chartFormat>
    <chartFormat chart="24" format="8">
      <pivotArea type="data" outline="0" fieldPosition="0">
        <references count="2">
          <reference field="4294967294" count="1" selected="0">
            <x v="0"/>
          </reference>
          <reference field="1" count="1" selected="0">
            <x v="1"/>
          </reference>
        </references>
      </pivotArea>
    </chartFormat>
    <chartFormat chart="24" format="9">
      <pivotArea type="data" outline="0" fieldPosition="0">
        <references count="2">
          <reference field="4294967294" count="1" selected="0">
            <x v="0"/>
          </reference>
          <reference field="1" count="1" selected="0">
            <x v="2"/>
          </reference>
        </references>
      </pivotArea>
    </chartFormat>
    <chartFormat chart="2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F0EB91-8AA7-4222-9F8E-FB1750D6DF5B}" sourceName="Category">
  <pivotTables>
    <pivotTable tabId="2" name="PivotTable9"/>
    <pivotTable tabId="2" name="PivotTable11"/>
    <pivotTable tabId="2" name="PivotTable2"/>
    <pivotTable tabId="2" name="PivotTable3"/>
    <pivotTable tabId="2" name="PivotTable4"/>
    <pivotTable tabId="2" name="PivotTable5"/>
    <pivotTable tabId="2" name="PivotTable6"/>
  </pivotTables>
  <data>
    <tabular pivotCacheId="33209639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DE1E1DF-C1CF-44C1-ADA8-8233E9A8E742}" sourceName="Month">
  <pivotTables>
    <pivotTable tabId="2" name="PivotTable9"/>
    <pivotTable tabId="2" name="PivotTable11"/>
    <pivotTable tabId="2" name="PivotTable2"/>
    <pivotTable tabId="2" name="PivotTable3"/>
    <pivotTable tabId="2" name="PivotTable4"/>
    <pivotTable tabId="2" name="PivotTable5"/>
    <pivotTable tabId="2" name="PivotTable6"/>
  </pivotTables>
  <data>
    <tabular pivotCacheId="33209639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D0C912-F16F-4007-80A5-AFC6E81F94E5}" sourceName="Year">
  <pivotTables>
    <pivotTable tabId="2" name="PivotTable9"/>
    <pivotTable tabId="2" name="PivotTable11"/>
    <pivotTable tabId="2" name="PivotTable2"/>
    <pivotTable tabId="2" name="PivotTable3"/>
    <pivotTable tabId="2" name="PivotTable4"/>
    <pivotTable tabId="2" name="PivotTable5"/>
    <pivotTable tabId="2" name="PivotTable6"/>
  </pivotTables>
  <data>
    <tabular pivotCacheId="33209639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B1F204C-D913-4A78-84D4-33BBC910D49C}" cache="Slicer_Category" caption="Category" style="Slicer Style 4" rowHeight="247650"/>
  <slicer name="Month 1" xr10:uid="{0D50EC49-5AFF-42CF-8A21-14EC4767DA6C}" cache="Slicer_Month" caption="Month" columnCount="2" style="Slicer Style 4" rowHeight="247650"/>
  <slicer name="Year 1" xr10:uid="{4875E8F7-1B90-4011-8486-55121CB26085}" cache="Slicer_Year" caption="Year" style="Slicer Style 4" rowHeight="23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49E686-D4F9-4746-878E-211FFD3A4378}" name="Data" displayName="Data" ref="A1:K8315" totalsRowShown="0">
  <autoFilter ref="A1:K8315" xr:uid="{3ECCD5C4-97AA-4A6A-A7DA-6418D936A856}"/>
  <tableColumns count="11">
    <tableColumn id="1" xr3:uid="{955CABF9-2D90-461D-BE80-2D02AF5E44E5}" name="Order Date"/>
    <tableColumn id="2" xr3:uid="{0BCBC88A-DE34-41B4-B291-9973CC5F80C4}" name="Customer Name"/>
    <tableColumn id="3" xr3:uid="{3ABD870E-9334-4AFF-9610-F4E196B30C56}" name="State"/>
    <tableColumn id="4" xr3:uid="{09D14649-9072-4B2E-9D08-0BFE1C4985C4}" name="Category"/>
    <tableColumn id="5" xr3:uid="{27050B23-C51C-4649-82E0-9132D3728CAD}" name="Sub-Category"/>
    <tableColumn id="6" xr3:uid="{F1C89CD6-830F-4C50-B761-90CFB2516003}" name="Product Name"/>
    <tableColumn id="7" xr3:uid="{D0D45FDD-4E12-46E8-9C56-C114F6CE13BE}" name="Sales"/>
    <tableColumn id="8" xr3:uid="{E27B0E29-E3F3-4EFD-A880-1EC38C2F3E76}" name="Quantity"/>
    <tableColumn id="9" xr3:uid="{37710FD1-AC96-4CC1-A134-4E07B660A8BA}" name="Profit"/>
    <tableColumn id="10" xr3:uid="{91B27653-45D1-4F55-B723-28CEFF34A3B5}" name="Month"/>
    <tableColumn id="11" xr3:uid="{57529CFB-3641-4046-A1A1-7EC3421E62E7}"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M15" sqref="M15"/>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AFCCC-0A31-40D4-AF9D-3C6621B54805}">
  <dimension ref="A1:AG2320"/>
  <sheetViews>
    <sheetView showGridLines="0" topLeftCell="L1" workbookViewId="0">
      <selection activeCell="AB23" sqref="AB23"/>
    </sheetView>
  </sheetViews>
  <sheetFormatPr defaultRowHeight="14.4" x14ac:dyDescent="0.3"/>
  <cols>
    <col min="1" max="1" width="11.5546875" customWidth="1"/>
    <col min="2" max="2" width="4.88671875" customWidth="1"/>
    <col min="3" max="3" width="11.5546875" bestFit="1" customWidth="1"/>
    <col min="4" max="4" width="15.5546875" bestFit="1" customWidth="1"/>
    <col min="5" max="5" width="13.77734375" bestFit="1" customWidth="1"/>
    <col min="6" max="6" width="10.21875" bestFit="1" customWidth="1"/>
    <col min="7" max="7" width="10.5546875" bestFit="1" customWidth="1"/>
    <col min="8" max="8" width="11.5546875" customWidth="1"/>
    <col min="9" max="9" width="3.88671875" customWidth="1"/>
    <col min="10" max="10" width="3.6640625" customWidth="1"/>
    <col min="11" max="11" width="11" bestFit="1" customWidth="1"/>
    <col min="12" max="12" width="11.5546875" bestFit="1" customWidth="1"/>
    <col min="13" max="13" width="4" customWidth="1"/>
    <col min="14" max="14" width="1" customWidth="1"/>
    <col min="15" max="15" width="20.44140625" bestFit="1" customWidth="1"/>
    <col min="16" max="16" width="5" bestFit="1" customWidth="1"/>
    <col min="17" max="17" width="5.33203125" customWidth="1"/>
    <col min="18" max="18" width="13.88671875" customWidth="1"/>
    <col min="19" max="19" width="16.6640625" bestFit="1" customWidth="1"/>
    <col min="20" max="20" width="2.44140625" customWidth="1"/>
    <col min="21" max="21" width="3.33203125" customWidth="1"/>
    <col min="22" max="22" width="16.77734375" bestFit="1" customWidth="1"/>
    <col min="23" max="23" width="11.5546875" bestFit="1" customWidth="1"/>
    <col min="24" max="24" width="5.5546875" customWidth="1"/>
    <col min="25" max="25" width="15" customWidth="1"/>
    <col min="26" max="26" width="11.21875" customWidth="1"/>
    <col min="28" max="28" width="12.88671875" bestFit="1" customWidth="1"/>
    <col min="29" max="29" width="11.5546875" bestFit="1" customWidth="1"/>
    <col min="30" max="30" width="4.44140625" customWidth="1"/>
    <col min="31" max="31" width="2.5546875" customWidth="1"/>
    <col min="32" max="32" width="10.5546875" bestFit="1" customWidth="1"/>
    <col min="33" max="33" width="11.5546875" bestFit="1" customWidth="1"/>
  </cols>
  <sheetData>
    <row r="1" spans="1:33" x14ac:dyDescent="0.3">
      <c r="O1" s="5" t="s">
        <v>1</v>
      </c>
      <c r="P1" s="5" t="s">
        <v>10</v>
      </c>
    </row>
    <row r="2" spans="1:33" x14ac:dyDescent="0.3">
      <c r="A2" s="5" t="s">
        <v>2714</v>
      </c>
      <c r="C2" s="5" t="s">
        <v>2713</v>
      </c>
      <c r="O2" t="s">
        <v>11</v>
      </c>
      <c r="P2">
        <v>2021</v>
      </c>
      <c r="V2" s="5" t="s">
        <v>2719</v>
      </c>
      <c r="AB2" s="5" t="s">
        <v>2721</v>
      </c>
      <c r="AC2" s="6"/>
      <c r="AF2" s="7" t="s">
        <v>2722</v>
      </c>
      <c r="AG2" s="6"/>
    </row>
    <row r="3" spans="1:33" x14ac:dyDescent="0.3">
      <c r="A3" t="s">
        <v>2710</v>
      </c>
      <c r="C3" s="1" t="s">
        <v>2711</v>
      </c>
      <c r="D3" s="1" t="s">
        <v>2725</v>
      </c>
      <c r="K3" s="5" t="s">
        <v>2716</v>
      </c>
      <c r="L3" s="6"/>
      <c r="O3" t="s">
        <v>16</v>
      </c>
      <c r="P3">
        <v>2021</v>
      </c>
      <c r="R3" s="5" t="s">
        <v>2718</v>
      </c>
      <c r="S3" s="6"/>
    </row>
    <row r="4" spans="1:33" x14ac:dyDescent="0.3">
      <c r="A4" s="4">
        <v>1928887.8599999624</v>
      </c>
      <c r="C4" s="1" t="s">
        <v>10</v>
      </c>
      <c r="D4" t="s">
        <v>36</v>
      </c>
      <c r="E4" t="s">
        <v>13</v>
      </c>
      <c r="F4" t="s">
        <v>41</v>
      </c>
      <c r="G4" t="s">
        <v>2712</v>
      </c>
      <c r="H4" s="4"/>
      <c r="K4" s="1" t="s">
        <v>2717</v>
      </c>
      <c r="L4" t="s">
        <v>2710</v>
      </c>
      <c r="O4" t="s">
        <v>24</v>
      </c>
      <c r="P4">
        <v>2021</v>
      </c>
      <c r="V4" s="1" t="s">
        <v>2720</v>
      </c>
      <c r="W4" t="s">
        <v>2710</v>
      </c>
      <c r="Y4" s="5" t="s">
        <v>2</v>
      </c>
      <c r="Z4" s="5" t="s">
        <v>6</v>
      </c>
      <c r="AB4" s="1" t="s">
        <v>2720</v>
      </c>
      <c r="AC4" t="s">
        <v>2711</v>
      </c>
      <c r="AF4" s="1" t="s">
        <v>9</v>
      </c>
      <c r="AG4" t="s">
        <v>2710</v>
      </c>
    </row>
    <row r="5" spans="1:33" x14ac:dyDescent="0.3">
      <c r="C5" s="3">
        <v>2021</v>
      </c>
      <c r="D5" s="4">
        <v>5469.7699999999977</v>
      </c>
      <c r="E5" s="4">
        <v>22593.399999999965</v>
      </c>
      <c r="F5" s="4">
        <v>21492.950000000008</v>
      </c>
      <c r="G5" s="4">
        <v>49556.119999999966</v>
      </c>
      <c r="H5" s="4"/>
      <c r="K5" s="3" t="s">
        <v>42</v>
      </c>
      <c r="L5" s="4">
        <v>279464.4200000001</v>
      </c>
      <c r="O5" t="s">
        <v>28</v>
      </c>
      <c r="P5">
        <v>2021</v>
      </c>
      <c r="R5" s="1" t="s">
        <v>10</v>
      </c>
      <c r="S5" t="s">
        <v>2724</v>
      </c>
      <c r="V5" s="3" t="s">
        <v>29</v>
      </c>
      <c r="W5" s="4">
        <v>390145.54000000079</v>
      </c>
      <c r="Y5" t="str">
        <f t="shared" ref="Y5:Y36" si="0">V5</f>
        <v>California</v>
      </c>
      <c r="Z5" s="4">
        <f t="shared" ref="Z5:Z36" si="1">GETPIVOTDATA("Sales",$V$5,"State",Y5)</f>
        <v>390145.54000000079</v>
      </c>
      <c r="AB5" s="3" t="s">
        <v>1950</v>
      </c>
      <c r="AC5" s="4">
        <v>3883.0899999999997</v>
      </c>
      <c r="AF5" s="3" t="s">
        <v>2698</v>
      </c>
      <c r="AG5" s="8">
        <v>94924.87</v>
      </c>
    </row>
    <row r="6" spans="1:33" x14ac:dyDescent="0.3">
      <c r="C6" s="3">
        <v>2022</v>
      </c>
      <c r="D6" s="4">
        <v>3015.170000000001</v>
      </c>
      <c r="E6" s="4">
        <v>25099.55000000001</v>
      </c>
      <c r="F6" s="4">
        <v>33503.970000000016</v>
      </c>
      <c r="G6" s="4">
        <v>61618.690000000031</v>
      </c>
      <c r="H6" s="4"/>
      <c r="K6" s="3" t="s">
        <v>37</v>
      </c>
      <c r="L6" s="4">
        <v>277058.98000000045</v>
      </c>
      <c r="O6" t="s">
        <v>31</v>
      </c>
      <c r="P6">
        <v>2021</v>
      </c>
      <c r="R6" s="3">
        <v>2021</v>
      </c>
      <c r="S6">
        <v>595</v>
      </c>
      <c r="V6" s="3" t="s">
        <v>151</v>
      </c>
      <c r="W6" s="4">
        <v>246517.74000000046</v>
      </c>
      <c r="Y6" t="str">
        <f t="shared" si="0"/>
        <v>New York</v>
      </c>
      <c r="Z6" s="4">
        <f t="shared" si="1"/>
        <v>246517.74000000046</v>
      </c>
      <c r="AB6" s="3" t="s">
        <v>1819</v>
      </c>
      <c r="AC6" s="4">
        <v>5202.84</v>
      </c>
      <c r="AF6" s="3" t="s">
        <v>2699</v>
      </c>
      <c r="AG6" s="8">
        <v>59640.160000000018</v>
      </c>
    </row>
    <row r="7" spans="1:33" x14ac:dyDescent="0.3">
      <c r="A7" s="5" t="s">
        <v>2715</v>
      </c>
      <c r="C7" s="3">
        <v>2023</v>
      </c>
      <c r="D7" s="4">
        <v>6959.9299999999967</v>
      </c>
      <c r="E7" s="4">
        <v>35052.909999999989</v>
      </c>
      <c r="F7" s="4">
        <v>39774.099999999984</v>
      </c>
      <c r="G7" s="4">
        <v>81786.939999999973</v>
      </c>
      <c r="H7" s="4"/>
      <c r="K7" s="3" t="s">
        <v>20</v>
      </c>
      <c r="L7" s="4">
        <v>190679.61000000019</v>
      </c>
      <c r="O7" t="s">
        <v>34</v>
      </c>
      <c r="P7">
        <v>2021</v>
      </c>
      <c r="R7" s="3">
        <v>2022</v>
      </c>
      <c r="S7">
        <v>573</v>
      </c>
      <c r="V7" s="3" t="s">
        <v>12</v>
      </c>
      <c r="W7" s="4">
        <v>151436.59999999998</v>
      </c>
      <c r="Y7" t="str">
        <f t="shared" si="0"/>
        <v>Texas</v>
      </c>
      <c r="Z7" s="4">
        <f t="shared" si="1"/>
        <v>151436.59999999998</v>
      </c>
      <c r="AB7" s="3" t="s">
        <v>195</v>
      </c>
      <c r="AC7" s="4">
        <v>5757.42</v>
      </c>
      <c r="AF7" s="3" t="s">
        <v>2700</v>
      </c>
      <c r="AG7" s="8">
        <v>205005.51000000036</v>
      </c>
    </row>
    <row r="8" spans="1:33" x14ac:dyDescent="0.3">
      <c r="A8" t="s">
        <v>2711</v>
      </c>
      <c r="C8" s="3">
        <v>2024</v>
      </c>
      <c r="D8" s="4">
        <v>2443.7999999999993</v>
      </c>
      <c r="E8" s="4">
        <v>25464.809999999976</v>
      </c>
      <c r="F8" s="4">
        <v>27090.710000000028</v>
      </c>
      <c r="G8" s="4">
        <v>54999.320000000007</v>
      </c>
      <c r="H8" s="4"/>
      <c r="K8" s="3" t="s">
        <v>22</v>
      </c>
      <c r="L8" s="4">
        <v>169089.72999999995</v>
      </c>
      <c r="O8" t="s">
        <v>48</v>
      </c>
      <c r="P8">
        <v>2021</v>
      </c>
      <c r="R8" s="3">
        <v>2023</v>
      </c>
      <c r="S8">
        <v>638</v>
      </c>
      <c r="V8" s="3" t="s">
        <v>166</v>
      </c>
      <c r="W8" s="4">
        <v>117661.47000000002</v>
      </c>
      <c r="Y8" t="str">
        <f t="shared" si="0"/>
        <v>Washington</v>
      </c>
      <c r="Z8" s="4">
        <f t="shared" si="1"/>
        <v>117661.47000000002</v>
      </c>
      <c r="AB8" s="3" t="s">
        <v>2476</v>
      </c>
      <c r="AC8" s="4">
        <v>6939.17</v>
      </c>
      <c r="AF8" s="3" t="s">
        <v>2701</v>
      </c>
      <c r="AG8" s="8">
        <v>137480.78999999989</v>
      </c>
    </row>
    <row r="9" spans="1:33" x14ac:dyDescent="0.3">
      <c r="A9" s="4">
        <v>247961.07000000036</v>
      </c>
      <c r="C9" s="3" t="s">
        <v>2712</v>
      </c>
      <c r="D9" s="4">
        <v>17888.669999999995</v>
      </c>
      <c r="E9" s="4">
        <v>108210.66999999993</v>
      </c>
      <c r="F9" s="4">
        <v>121861.73000000004</v>
      </c>
      <c r="G9" s="4">
        <v>247961.06999999998</v>
      </c>
      <c r="K9" s="3" t="s">
        <v>147</v>
      </c>
      <c r="L9" s="4">
        <v>167672.76</v>
      </c>
      <c r="O9" t="s">
        <v>52</v>
      </c>
      <c r="P9">
        <v>2021</v>
      </c>
      <c r="R9" s="3">
        <v>2024</v>
      </c>
      <c r="S9">
        <v>513</v>
      </c>
      <c r="V9" s="3" t="s">
        <v>25</v>
      </c>
      <c r="W9" s="4">
        <v>95494.859999999986</v>
      </c>
      <c r="Y9" t="str">
        <f t="shared" si="0"/>
        <v>Pennsylvania</v>
      </c>
      <c r="Z9" s="4">
        <f t="shared" si="1"/>
        <v>95494.859999999986</v>
      </c>
      <c r="AB9" s="3" t="s">
        <v>1578</v>
      </c>
      <c r="AC9" s="4">
        <v>8981.32</v>
      </c>
      <c r="AF9" s="3" t="s">
        <v>2702</v>
      </c>
      <c r="AG9" s="8">
        <v>155028.82999999993</v>
      </c>
    </row>
    <row r="10" spans="1:33" x14ac:dyDescent="0.3">
      <c r="K10" s="3" t="s">
        <v>304</v>
      </c>
      <c r="L10" s="4">
        <v>166777.78000000003</v>
      </c>
      <c r="O10" t="s">
        <v>56</v>
      </c>
      <c r="P10">
        <v>2021</v>
      </c>
      <c r="R10" s="3" t="s">
        <v>2712</v>
      </c>
      <c r="S10">
        <v>2319</v>
      </c>
      <c r="V10" s="3" t="s">
        <v>125</v>
      </c>
      <c r="W10" s="4">
        <v>79303.609999999986</v>
      </c>
      <c r="Y10" t="str">
        <f t="shared" si="0"/>
        <v>Florida</v>
      </c>
      <c r="Z10" s="4">
        <f t="shared" si="1"/>
        <v>79303.609999999986</v>
      </c>
      <c r="AB10" s="3" t="s">
        <v>2712</v>
      </c>
      <c r="AC10" s="4">
        <v>30763.84</v>
      </c>
      <c r="AF10" s="3" t="s">
        <v>2703</v>
      </c>
      <c r="AG10" s="8">
        <v>152718.72000000006</v>
      </c>
    </row>
    <row r="11" spans="1:33" x14ac:dyDescent="0.3">
      <c r="A11" s="4">
        <f>GETPIVOTDATA("Sales",$A$4)</f>
        <v>1928887.8599999624</v>
      </c>
      <c r="K11" s="3" t="s">
        <v>54</v>
      </c>
      <c r="L11" s="4">
        <v>139241.71000000002</v>
      </c>
      <c r="O11" t="s">
        <v>60</v>
      </c>
      <c r="P11">
        <v>2021</v>
      </c>
      <c r="V11" s="3" t="s">
        <v>17</v>
      </c>
      <c r="W11" s="4">
        <v>68565.030000000072</v>
      </c>
      <c r="Y11" t="str">
        <f t="shared" si="0"/>
        <v>Illinois</v>
      </c>
      <c r="Z11" s="4">
        <f t="shared" si="1"/>
        <v>68565.030000000072</v>
      </c>
      <c r="AF11" s="3" t="s">
        <v>2704</v>
      </c>
      <c r="AG11" s="8">
        <v>147238.11000000004</v>
      </c>
    </row>
    <row r="12" spans="1:33" x14ac:dyDescent="0.3">
      <c r="A12" s="4">
        <f>GETPIVOTDATA("Profit",$A$9)</f>
        <v>247961.07000000036</v>
      </c>
      <c r="C12" s="5" t="s">
        <v>2723</v>
      </c>
      <c r="D12" s="5" t="s">
        <v>6</v>
      </c>
      <c r="E12" s="2"/>
      <c r="F12" s="2"/>
      <c r="G12" s="2"/>
      <c r="H12" s="2"/>
      <c r="K12" s="3" t="s">
        <v>605</v>
      </c>
      <c r="L12" s="4">
        <v>118968.23999999999</v>
      </c>
      <c r="O12" t="s">
        <v>63</v>
      </c>
      <c r="P12">
        <v>2021</v>
      </c>
      <c r="V12" s="3" t="s">
        <v>57</v>
      </c>
      <c r="W12" s="4">
        <v>67825.950000000026</v>
      </c>
      <c r="Y12" t="str">
        <f t="shared" si="0"/>
        <v>Virginia</v>
      </c>
      <c r="Z12" s="4">
        <f t="shared" si="1"/>
        <v>67825.950000000026</v>
      </c>
      <c r="AF12" s="3" t="s">
        <v>2705</v>
      </c>
      <c r="AG12" s="8">
        <v>159043.99000000008</v>
      </c>
    </row>
    <row r="13" spans="1:33" x14ac:dyDescent="0.3">
      <c r="C13" s="3" t="str">
        <f>K5</f>
        <v>Phones</v>
      </c>
      <c r="D13" s="4">
        <f>GETPIVOTDATA("Sales",$K$5,"Sub-Category",C13)</f>
        <v>279464.4200000001</v>
      </c>
      <c r="E13" s="4"/>
      <c r="F13" s="4"/>
      <c r="G13" s="4"/>
      <c r="H13" s="4"/>
      <c r="K13" s="3" t="s">
        <v>76</v>
      </c>
      <c r="L13" s="4">
        <v>101387.67000000013</v>
      </c>
      <c r="O13" t="s">
        <v>71</v>
      </c>
      <c r="P13">
        <v>2021</v>
      </c>
      <c r="R13" s="2"/>
      <c r="V13" s="3" t="s">
        <v>112</v>
      </c>
      <c r="W13" s="4">
        <v>66559.090000000011</v>
      </c>
      <c r="Y13" t="str">
        <f t="shared" si="0"/>
        <v>Michigan</v>
      </c>
      <c r="Z13" s="4">
        <f t="shared" si="1"/>
        <v>66559.090000000011</v>
      </c>
      <c r="AB13" s="3"/>
      <c r="AF13" s="3" t="s">
        <v>2706</v>
      </c>
      <c r="AG13" s="8">
        <v>219783.30000000057</v>
      </c>
    </row>
    <row r="14" spans="1:33" x14ac:dyDescent="0.3">
      <c r="C14" s="3" t="str">
        <f t="shared" ref="C14:C24" si="2">K6</f>
        <v>Chairs</v>
      </c>
      <c r="D14" s="4">
        <f t="shared" ref="D14:D29" si="3">GETPIVOTDATA("Sales",$K$5,"Sub-Category",C14)</f>
        <v>277058.98000000045</v>
      </c>
      <c r="E14" s="4"/>
      <c r="F14" s="4"/>
      <c r="G14" s="4"/>
      <c r="H14" s="4"/>
      <c r="K14" s="3" t="s">
        <v>94</v>
      </c>
      <c r="L14" s="4">
        <v>87846.099999999991</v>
      </c>
      <c r="O14" t="s">
        <v>74</v>
      </c>
      <c r="P14">
        <v>2021</v>
      </c>
      <c r="V14" s="3" t="s">
        <v>80</v>
      </c>
      <c r="W14" s="4">
        <v>66407.170000000027</v>
      </c>
      <c r="Y14" t="str">
        <f t="shared" si="0"/>
        <v>Ohio</v>
      </c>
      <c r="Z14" s="4">
        <f t="shared" si="1"/>
        <v>66407.170000000027</v>
      </c>
      <c r="AF14" s="3" t="s">
        <v>2707</v>
      </c>
      <c r="AG14" s="8">
        <v>122546.06999999989</v>
      </c>
    </row>
    <row r="15" spans="1:33" x14ac:dyDescent="0.3">
      <c r="C15" s="3" t="str">
        <f t="shared" si="2"/>
        <v>Storage</v>
      </c>
      <c r="D15" s="4">
        <f t="shared" si="3"/>
        <v>190679.61000000019</v>
      </c>
      <c r="E15" s="4"/>
      <c r="F15" s="4"/>
      <c r="G15" s="4"/>
      <c r="H15" s="4"/>
      <c r="K15" s="3" t="s">
        <v>49</v>
      </c>
      <c r="L15" s="4">
        <v>76222.689999999944</v>
      </c>
      <c r="O15" t="s">
        <v>79</v>
      </c>
      <c r="P15">
        <v>2021</v>
      </c>
      <c r="V15" s="3" t="s">
        <v>131</v>
      </c>
      <c r="W15" s="4">
        <v>47809.549999999996</v>
      </c>
      <c r="Y15" t="str">
        <f t="shared" si="0"/>
        <v>Indiana</v>
      </c>
      <c r="Z15" s="4">
        <f t="shared" si="1"/>
        <v>47809.549999999996</v>
      </c>
      <c r="AF15" s="3" t="s">
        <v>2708</v>
      </c>
      <c r="AG15" s="8">
        <v>234013.28000000012</v>
      </c>
    </row>
    <row r="16" spans="1:33" x14ac:dyDescent="0.3">
      <c r="C16" s="3" t="str">
        <f t="shared" si="2"/>
        <v>Binders</v>
      </c>
      <c r="D16" s="4">
        <f t="shared" si="3"/>
        <v>169089.72999999995</v>
      </c>
      <c r="E16" s="4"/>
      <c r="F16" s="4"/>
      <c r="G16" s="4"/>
      <c r="H16" s="4"/>
      <c r="K16" s="3" t="s">
        <v>14</v>
      </c>
      <c r="L16" s="4">
        <v>64529.990000000034</v>
      </c>
      <c r="O16" t="s">
        <v>83</v>
      </c>
      <c r="P16">
        <v>2021</v>
      </c>
      <c r="V16" s="3" t="s">
        <v>32</v>
      </c>
      <c r="W16" s="4">
        <v>46346.2</v>
      </c>
      <c r="Y16" t="str">
        <f t="shared" si="0"/>
        <v>Georgia</v>
      </c>
      <c r="Z16" s="4">
        <f t="shared" si="1"/>
        <v>46346.2</v>
      </c>
      <c r="AF16" s="3" t="s">
        <v>2709</v>
      </c>
      <c r="AG16" s="8">
        <v>241464.23000000027</v>
      </c>
    </row>
    <row r="17" spans="3:33" x14ac:dyDescent="0.3">
      <c r="C17" s="3" t="str">
        <f t="shared" si="2"/>
        <v>Tables</v>
      </c>
      <c r="D17" s="4">
        <f t="shared" si="3"/>
        <v>167672.76</v>
      </c>
      <c r="E17" s="4"/>
      <c r="F17" s="4"/>
      <c r="G17" s="4"/>
      <c r="H17" s="4"/>
      <c r="K17" s="3" t="s">
        <v>202</v>
      </c>
      <c r="L17" s="4">
        <v>38554.810000000027</v>
      </c>
      <c r="O17" t="s">
        <v>85</v>
      </c>
      <c r="P17">
        <v>2021</v>
      </c>
      <c r="V17" s="3" t="s">
        <v>247</v>
      </c>
      <c r="W17" s="4">
        <v>37450.26999999999</v>
      </c>
      <c r="Y17" t="str">
        <f t="shared" si="0"/>
        <v>North Carolina</v>
      </c>
      <c r="Z17" s="4">
        <f t="shared" si="1"/>
        <v>37450.26999999999</v>
      </c>
      <c r="AF17" s="3" t="s">
        <v>2712</v>
      </c>
      <c r="AG17" s="8">
        <v>1928887.860000001</v>
      </c>
    </row>
    <row r="18" spans="3:33" x14ac:dyDescent="0.3">
      <c r="C18" s="3" t="str">
        <f t="shared" si="2"/>
        <v>Machines</v>
      </c>
      <c r="D18" s="4">
        <f t="shared" si="3"/>
        <v>166777.78000000003</v>
      </c>
      <c r="E18" s="4"/>
      <c r="F18" s="4"/>
      <c r="G18" s="4"/>
      <c r="H18" s="4"/>
      <c r="K18" s="3" t="s">
        <v>26</v>
      </c>
      <c r="L18" s="4">
        <v>23145.500000000011</v>
      </c>
      <c r="O18" t="s">
        <v>87</v>
      </c>
      <c r="P18">
        <v>2021</v>
      </c>
      <c r="V18" s="3" t="s">
        <v>179</v>
      </c>
      <c r="W18" s="4">
        <v>29833.009999999995</v>
      </c>
      <c r="Y18" t="str">
        <f t="shared" si="0"/>
        <v>New Jersey</v>
      </c>
      <c r="Z18" s="4">
        <f t="shared" si="1"/>
        <v>29833.009999999995</v>
      </c>
    </row>
    <row r="19" spans="3:33" x14ac:dyDescent="0.3">
      <c r="C19" s="3" t="str">
        <f t="shared" si="2"/>
        <v>Accessories</v>
      </c>
      <c r="D19" s="4">
        <f t="shared" si="3"/>
        <v>139241.71000000002</v>
      </c>
      <c r="E19" s="4"/>
      <c r="F19" s="4"/>
      <c r="G19" s="4"/>
      <c r="H19" s="4"/>
      <c r="K19" s="3" t="s">
        <v>65</v>
      </c>
      <c r="L19" s="4">
        <v>14717.39</v>
      </c>
      <c r="O19" t="s">
        <v>92</v>
      </c>
      <c r="P19">
        <v>2021</v>
      </c>
      <c r="V19" s="3" t="s">
        <v>159</v>
      </c>
      <c r="W19" s="4">
        <v>29249.080000000009</v>
      </c>
      <c r="Y19" t="str">
        <f t="shared" si="0"/>
        <v>Wisconsin</v>
      </c>
      <c r="Z19" s="4">
        <f t="shared" si="1"/>
        <v>29249.080000000009</v>
      </c>
    </row>
    <row r="20" spans="3:33" x14ac:dyDescent="0.3">
      <c r="C20" s="3" t="str">
        <f t="shared" si="2"/>
        <v>Copiers</v>
      </c>
      <c r="D20" s="4">
        <f t="shared" si="3"/>
        <v>118968.23999999999</v>
      </c>
      <c r="E20" s="4"/>
      <c r="F20" s="4"/>
      <c r="G20" s="4"/>
      <c r="H20" s="4"/>
      <c r="K20" s="3" t="s">
        <v>18</v>
      </c>
      <c r="L20" s="4">
        <v>11045.550000000012</v>
      </c>
      <c r="O20" t="s">
        <v>96</v>
      </c>
      <c r="P20">
        <v>2021</v>
      </c>
      <c r="V20" s="3" t="s">
        <v>97</v>
      </c>
      <c r="W20" s="4">
        <v>28978.850000000006</v>
      </c>
      <c r="Y20" t="str">
        <f t="shared" si="0"/>
        <v>Arizona</v>
      </c>
      <c r="Z20" s="4">
        <f t="shared" si="1"/>
        <v>28978.850000000006</v>
      </c>
    </row>
    <row r="21" spans="3:33" x14ac:dyDescent="0.3">
      <c r="C21" s="3" t="str">
        <f t="shared" si="2"/>
        <v>Bookcases</v>
      </c>
      <c r="D21" s="4">
        <f t="shared" si="3"/>
        <v>101387.67000000013</v>
      </c>
      <c r="E21" s="4"/>
      <c r="F21" s="4"/>
      <c r="G21" s="4"/>
      <c r="H21" s="4"/>
      <c r="K21" s="3" t="s">
        <v>45</v>
      </c>
      <c r="L21" s="4">
        <v>2484.9300000000003</v>
      </c>
      <c r="O21" t="s">
        <v>102</v>
      </c>
      <c r="P21">
        <v>2021</v>
      </c>
      <c r="V21" s="3" t="s">
        <v>280</v>
      </c>
      <c r="W21" s="4">
        <v>27113.920000000002</v>
      </c>
      <c r="Y21" t="str">
        <f t="shared" si="0"/>
        <v>Colorado</v>
      </c>
      <c r="Z21" s="4">
        <f t="shared" si="1"/>
        <v>27113.920000000002</v>
      </c>
    </row>
    <row r="22" spans="3:33" x14ac:dyDescent="0.3">
      <c r="C22" s="3" t="str">
        <f t="shared" si="2"/>
        <v>Appliances</v>
      </c>
      <c r="D22" s="4">
        <f t="shared" si="3"/>
        <v>87846.099999999991</v>
      </c>
      <c r="E22" s="4"/>
      <c r="F22" s="4"/>
      <c r="G22" s="4"/>
      <c r="H22" s="4"/>
      <c r="K22" s="3" t="s">
        <v>2712</v>
      </c>
      <c r="L22" s="4">
        <v>1928887.8600000008</v>
      </c>
      <c r="O22" t="s">
        <v>109</v>
      </c>
      <c r="P22">
        <v>2021</v>
      </c>
      <c r="V22" s="3" t="s">
        <v>317</v>
      </c>
      <c r="W22" s="4">
        <v>25069.119999999992</v>
      </c>
      <c r="Y22" t="str">
        <f t="shared" si="0"/>
        <v>Minnesota</v>
      </c>
      <c r="Z22" s="4">
        <f t="shared" si="1"/>
        <v>25069.119999999992</v>
      </c>
    </row>
    <row r="23" spans="3:33" x14ac:dyDescent="0.3">
      <c r="C23" s="3" t="str">
        <f t="shared" si="2"/>
        <v>Furnishings</v>
      </c>
      <c r="D23" s="4">
        <f t="shared" si="3"/>
        <v>76222.689999999944</v>
      </c>
      <c r="E23" s="4"/>
      <c r="F23" s="4"/>
      <c r="G23" s="4"/>
      <c r="H23" s="4"/>
      <c r="O23" t="s">
        <v>111</v>
      </c>
      <c r="P23">
        <v>2021</v>
      </c>
      <c r="V23" s="3" t="s">
        <v>35</v>
      </c>
      <c r="W23" s="4">
        <v>23650.589999999982</v>
      </c>
      <c r="Y23" t="str">
        <f t="shared" si="0"/>
        <v>Kentucky</v>
      </c>
      <c r="Z23" s="4">
        <f t="shared" si="1"/>
        <v>23650.589999999982</v>
      </c>
    </row>
    <row r="24" spans="3:33" x14ac:dyDescent="0.3">
      <c r="C24" s="3" t="str">
        <f t="shared" si="2"/>
        <v>Paper</v>
      </c>
      <c r="D24" s="4">
        <f t="shared" si="3"/>
        <v>64529.990000000034</v>
      </c>
      <c r="E24" s="4"/>
      <c r="F24" s="4"/>
      <c r="G24" s="4"/>
      <c r="H24" s="4"/>
      <c r="O24" t="s">
        <v>121</v>
      </c>
      <c r="P24">
        <v>2021</v>
      </c>
      <c r="V24" s="3" t="s">
        <v>436</v>
      </c>
      <c r="W24" s="4">
        <v>23040.059999999998</v>
      </c>
      <c r="Y24" t="str">
        <f t="shared" si="0"/>
        <v>Massachusetts</v>
      </c>
      <c r="Z24" s="4">
        <f t="shared" si="1"/>
        <v>23040.059999999998</v>
      </c>
    </row>
    <row r="25" spans="3:33" x14ac:dyDescent="0.3">
      <c r="C25" s="3" t="str">
        <f>K17</f>
        <v>Supplies</v>
      </c>
      <c r="D25" s="4">
        <f>GETPIVOTDATA("Sales",$K$5,"Sub-Category",C25)</f>
        <v>38554.810000000027</v>
      </c>
      <c r="E25" s="4"/>
      <c r="F25" s="4"/>
      <c r="G25" s="4"/>
      <c r="H25" s="4"/>
      <c r="O25" t="s">
        <v>124</v>
      </c>
      <c r="P25">
        <v>2021</v>
      </c>
      <c r="V25" s="3" t="s">
        <v>122</v>
      </c>
      <c r="W25" s="4">
        <v>21227.569999999996</v>
      </c>
      <c r="Y25" t="str">
        <f t="shared" si="0"/>
        <v>Tennessee</v>
      </c>
      <c r="Z25" s="4">
        <f t="shared" si="1"/>
        <v>21227.569999999996</v>
      </c>
    </row>
    <row r="26" spans="3:33" x14ac:dyDescent="0.3">
      <c r="C26" s="3" t="str">
        <f t="shared" ref="C26" si="4">K18</f>
        <v>Art</v>
      </c>
      <c r="D26" s="4">
        <f t="shared" si="3"/>
        <v>23145.500000000011</v>
      </c>
      <c r="E26" s="4"/>
      <c r="F26" s="4"/>
      <c r="G26" s="4"/>
      <c r="H26" s="4"/>
      <c r="O26" t="s">
        <v>127</v>
      </c>
      <c r="P26">
        <v>2021</v>
      </c>
      <c r="V26" s="3" t="s">
        <v>1531</v>
      </c>
      <c r="W26" s="4">
        <v>19695.419999999998</v>
      </c>
      <c r="Y26" t="str">
        <f t="shared" si="0"/>
        <v>Rhode Island</v>
      </c>
      <c r="Z26" s="4">
        <f t="shared" si="1"/>
        <v>19695.419999999998</v>
      </c>
    </row>
    <row r="27" spans="3:33" x14ac:dyDescent="0.3">
      <c r="C27" s="3" t="str">
        <f>K19</f>
        <v>Envelopes</v>
      </c>
      <c r="D27" s="4">
        <f>GETPIVOTDATA("Sales",$K$5,"Sub-Category",C27)</f>
        <v>14717.39</v>
      </c>
      <c r="E27" s="4"/>
      <c r="F27" s="4"/>
      <c r="G27" s="4"/>
      <c r="H27" s="4"/>
      <c r="O27" t="s">
        <v>130</v>
      </c>
      <c r="P27">
        <v>2021</v>
      </c>
      <c r="V27" s="3" t="s">
        <v>533</v>
      </c>
      <c r="W27" s="4">
        <v>18580.899999999998</v>
      </c>
      <c r="Y27" t="str">
        <f t="shared" si="0"/>
        <v>Maryland</v>
      </c>
      <c r="Z27" s="4">
        <f t="shared" si="1"/>
        <v>18580.899999999998</v>
      </c>
    </row>
    <row r="28" spans="3:33" x14ac:dyDescent="0.3">
      <c r="C28" s="3" t="str">
        <f t="shared" ref="C28:C29" si="5">K20</f>
        <v>Labels</v>
      </c>
      <c r="D28" s="4">
        <f t="shared" si="3"/>
        <v>11045.550000000012</v>
      </c>
      <c r="E28" s="4"/>
      <c r="F28" s="4"/>
      <c r="G28" s="4"/>
      <c r="H28" s="4"/>
      <c r="O28" t="s">
        <v>133</v>
      </c>
      <c r="P28">
        <v>2021</v>
      </c>
      <c r="V28" s="3" t="s">
        <v>188</v>
      </c>
      <c r="W28" s="4">
        <v>18470.039999999997</v>
      </c>
      <c r="Y28" t="str">
        <f t="shared" si="0"/>
        <v>Missouri</v>
      </c>
      <c r="Z28" s="4">
        <f t="shared" si="1"/>
        <v>18470.039999999997</v>
      </c>
    </row>
    <row r="29" spans="3:33" x14ac:dyDescent="0.3">
      <c r="C29" s="3" t="str">
        <f t="shared" si="5"/>
        <v>Fasteners</v>
      </c>
      <c r="D29" s="4">
        <f t="shared" si="3"/>
        <v>2484.9300000000003</v>
      </c>
      <c r="E29" s="4"/>
      <c r="F29" s="4"/>
      <c r="G29" s="4"/>
      <c r="H29" s="4"/>
      <c r="O29" t="s">
        <v>141</v>
      </c>
      <c r="P29">
        <v>2021</v>
      </c>
      <c r="V29" s="3" t="s">
        <v>490</v>
      </c>
      <c r="W29" s="4">
        <v>18299.32</v>
      </c>
      <c r="Y29" t="str">
        <f t="shared" si="0"/>
        <v>Alabama</v>
      </c>
      <c r="Z29" s="4">
        <f t="shared" si="1"/>
        <v>18299.32</v>
      </c>
    </row>
    <row r="30" spans="3:33" x14ac:dyDescent="0.3">
      <c r="C30" s="3"/>
      <c r="O30" t="s">
        <v>145</v>
      </c>
      <c r="P30">
        <v>2021</v>
      </c>
      <c r="V30" s="3" t="s">
        <v>842</v>
      </c>
      <c r="W30" s="4">
        <v>17021.929999999997</v>
      </c>
      <c r="Y30" t="str">
        <f t="shared" si="0"/>
        <v>Oklahoma</v>
      </c>
      <c r="Z30" s="4">
        <f t="shared" si="1"/>
        <v>17021.929999999997</v>
      </c>
    </row>
    <row r="31" spans="3:33" x14ac:dyDescent="0.3">
      <c r="C31" s="3"/>
      <c r="O31" t="s">
        <v>150</v>
      </c>
      <c r="P31">
        <v>2021</v>
      </c>
      <c r="V31" s="3" t="s">
        <v>61</v>
      </c>
      <c r="W31" s="4">
        <v>16302.24</v>
      </c>
      <c r="Y31" t="str">
        <f t="shared" si="0"/>
        <v>Delaware</v>
      </c>
      <c r="Z31" s="4">
        <f t="shared" si="1"/>
        <v>16302.24</v>
      </c>
    </row>
    <row r="32" spans="3:33" x14ac:dyDescent="0.3">
      <c r="O32" t="s">
        <v>153</v>
      </c>
      <c r="P32">
        <v>2021</v>
      </c>
      <c r="V32" s="3" t="s">
        <v>93</v>
      </c>
      <c r="W32" s="4">
        <v>15189.980000000009</v>
      </c>
      <c r="Y32" t="str">
        <f t="shared" si="0"/>
        <v>Oregon</v>
      </c>
      <c r="Z32" s="4">
        <f t="shared" si="1"/>
        <v>15189.980000000009</v>
      </c>
    </row>
    <row r="33" spans="15:26" x14ac:dyDescent="0.3">
      <c r="O33" t="s">
        <v>156</v>
      </c>
      <c r="P33">
        <v>2021</v>
      </c>
      <c r="V33" s="3" t="s">
        <v>128</v>
      </c>
      <c r="W33" s="4">
        <v>15059.500000000002</v>
      </c>
      <c r="Y33" t="str">
        <f t="shared" si="0"/>
        <v>Nevada</v>
      </c>
      <c r="Z33" s="4">
        <f t="shared" si="1"/>
        <v>15059.500000000002</v>
      </c>
    </row>
    <row r="34" spans="15:26" x14ac:dyDescent="0.3">
      <c r="O34" t="s">
        <v>158</v>
      </c>
      <c r="P34">
        <v>2021</v>
      </c>
      <c r="V34" s="3" t="s">
        <v>615</v>
      </c>
      <c r="W34" s="4">
        <v>11471.419999999998</v>
      </c>
      <c r="Y34" t="str">
        <f t="shared" si="0"/>
        <v>Connecticut</v>
      </c>
      <c r="Z34" s="4">
        <f t="shared" si="1"/>
        <v>11471.419999999998</v>
      </c>
    </row>
    <row r="35" spans="15:26" x14ac:dyDescent="0.3">
      <c r="O35" t="s">
        <v>161</v>
      </c>
      <c r="P35">
        <v>2021</v>
      </c>
      <c r="V35" s="3" t="s">
        <v>331</v>
      </c>
      <c r="W35" s="4">
        <v>9528.4400000000023</v>
      </c>
      <c r="Y35" t="str">
        <f t="shared" si="0"/>
        <v>Mississippi</v>
      </c>
      <c r="Z35" s="4">
        <f t="shared" si="1"/>
        <v>9528.4400000000023</v>
      </c>
    </row>
    <row r="36" spans="15:26" x14ac:dyDescent="0.3">
      <c r="O36" t="s">
        <v>163</v>
      </c>
      <c r="P36">
        <v>2021</v>
      </c>
      <c r="V36" s="3" t="s">
        <v>103</v>
      </c>
      <c r="W36" s="4">
        <v>9177.42</v>
      </c>
      <c r="Y36" t="str">
        <f t="shared" si="0"/>
        <v>Arkansas</v>
      </c>
      <c r="Z36" s="4">
        <f t="shared" si="1"/>
        <v>9177.42</v>
      </c>
    </row>
    <row r="37" spans="15:26" x14ac:dyDescent="0.3">
      <c r="O37" t="s">
        <v>169</v>
      </c>
      <c r="P37">
        <v>2021</v>
      </c>
      <c r="V37" s="3" t="s">
        <v>298</v>
      </c>
      <c r="W37" s="4">
        <v>8960.06</v>
      </c>
      <c r="Y37" t="str">
        <f t="shared" ref="Y37:Y53" si="6">V37</f>
        <v>Utah</v>
      </c>
      <c r="Z37" s="4">
        <f t="shared" ref="Z37:Z53" si="7">GETPIVOTDATA("Sales",$V$5,"State",Y37)</f>
        <v>8960.06</v>
      </c>
    </row>
    <row r="38" spans="15:26" x14ac:dyDescent="0.3">
      <c r="O38" t="s">
        <v>172</v>
      </c>
      <c r="P38">
        <v>2021</v>
      </c>
      <c r="V38" s="3" t="s">
        <v>2324</v>
      </c>
      <c r="W38" s="4">
        <v>8724.34</v>
      </c>
      <c r="Y38" t="str">
        <f t="shared" si="6"/>
        <v>Vermont</v>
      </c>
      <c r="Z38" s="4">
        <f t="shared" si="7"/>
        <v>8724.34</v>
      </c>
    </row>
    <row r="39" spans="15:26" x14ac:dyDescent="0.3">
      <c r="O39" t="s">
        <v>173</v>
      </c>
      <c r="P39">
        <v>2021</v>
      </c>
      <c r="V39" s="3" t="s">
        <v>72</v>
      </c>
      <c r="W39" s="4">
        <v>7350.869999999999</v>
      </c>
      <c r="Y39" t="str">
        <f t="shared" si="6"/>
        <v>South Carolina</v>
      </c>
      <c r="Z39" s="4">
        <f t="shared" si="7"/>
        <v>7350.869999999999</v>
      </c>
    </row>
    <row r="40" spans="15:26" x14ac:dyDescent="0.3">
      <c r="O40" t="s">
        <v>178</v>
      </c>
      <c r="P40">
        <v>2021</v>
      </c>
      <c r="V40" s="3" t="s">
        <v>687</v>
      </c>
      <c r="W40" s="4">
        <v>7210.3</v>
      </c>
      <c r="Y40" t="str">
        <f t="shared" si="6"/>
        <v>New Hampshire</v>
      </c>
      <c r="Z40" s="4">
        <f t="shared" si="7"/>
        <v>7210.3</v>
      </c>
    </row>
    <row r="41" spans="15:26" x14ac:dyDescent="0.3">
      <c r="O41" t="s">
        <v>182</v>
      </c>
      <c r="P41">
        <v>2021</v>
      </c>
      <c r="V41" s="3" t="s">
        <v>517</v>
      </c>
      <c r="W41" s="4">
        <v>5549.4500000000007</v>
      </c>
      <c r="Y41" t="str">
        <f t="shared" si="6"/>
        <v>Montana</v>
      </c>
      <c r="Z41" s="4">
        <f t="shared" si="7"/>
        <v>5549.4500000000007</v>
      </c>
    </row>
    <row r="42" spans="15:26" x14ac:dyDescent="0.3">
      <c r="O42" t="s">
        <v>184</v>
      </c>
      <c r="P42">
        <v>2021</v>
      </c>
      <c r="V42" s="3" t="s">
        <v>64</v>
      </c>
      <c r="W42" s="4">
        <v>5297.05</v>
      </c>
      <c r="Y42" t="str">
        <f t="shared" si="6"/>
        <v>Louisiana</v>
      </c>
      <c r="Z42" s="4">
        <f t="shared" si="7"/>
        <v>5297.05</v>
      </c>
    </row>
    <row r="43" spans="15:26" x14ac:dyDescent="0.3">
      <c r="O43" t="s">
        <v>187</v>
      </c>
      <c r="P43">
        <v>2021</v>
      </c>
      <c r="V43" s="3" t="s">
        <v>397</v>
      </c>
      <c r="W43" s="4">
        <v>4476.41</v>
      </c>
      <c r="Y43" t="str">
        <f t="shared" si="6"/>
        <v>Iowa</v>
      </c>
      <c r="Z43" s="4">
        <f t="shared" si="7"/>
        <v>4476.41</v>
      </c>
    </row>
    <row r="44" spans="15:26" x14ac:dyDescent="0.3">
      <c r="O44" t="s">
        <v>195</v>
      </c>
      <c r="P44">
        <v>2021</v>
      </c>
      <c r="V44" s="3" t="s">
        <v>998</v>
      </c>
      <c r="W44" s="4">
        <v>4063.0600000000004</v>
      </c>
      <c r="Y44" t="str">
        <f t="shared" si="6"/>
        <v>Nebraska</v>
      </c>
      <c r="Z44" s="4">
        <f t="shared" si="7"/>
        <v>4063.0600000000004</v>
      </c>
    </row>
    <row r="45" spans="15:26" x14ac:dyDescent="0.3">
      <c r="O45" t="s">
        <v>197</v>
      </c>
      <c r="P45">
        <v>2021</v>
      </c>
      <c r="V45" s="3" t="s">
        <v>512</v>
      </c>
      <c r="W45" s="4">
        <v>3963.4700000000007</v>
      </c>
      <c r="Y45" t="str">
        <f t="shared" si="6"/>
        <v>Idaho</v>
      </c>
      <c r="Z45" s="4">
        <f t="shared" si="7"/>
        <v>3963.4700000000007</v>
      </c>
    </row>
    <row r="46" spans="15:26" x14ac:dyDescent="0.3">
      <c r="O46" t="s">
        <v>199</v>
      </c>
      <c r="P46">
        <v>2021</v>
      </c>
      <c r="V46" s="3" t="s">
        <v>401</v>
      </c>
      <c r="W46" s="4">
        <v>3519.2000000000003</v>
      </c>
      <c r="Y46" t="str">
        <f t="shared" si="6"/>
        <v>New Mexico</v>
      </c>
      <c r="Z46" s="4">
        <f t="shared" si="7"/>
        <v>3519.2000000000003</v>
      </c>
    </row>
    <row r="47" spans="15:26" x14ac:dyDescent="0.3">
      <c r="O47" t="s">
        <v>204</v>
      </c>
      <c r="P47">
        <v>2021</v>
      </c>
      <c r="V47" s="3" t="s">
        <v>2046</v>
      </c>
      <c r="W47" s="4">
        <v>2865.0199999999995</v>
      </c>
      <c r="Y47" t="str">
        <f t="shared" si="6"/>
        <v>District of Columbia</v>
      </c>
      <c r="Z47" s="4">
        <f t="shared" si="7"/>
        <v>2865.0199999999995</v>
      </c>
    </row>
    <row r="48" spans="15:26" x14ac:dyDescent="0.3">
      <c r="O48" t="s">
        <v>206</v>
      </c>
      <c r="P48">
        <v>2021</v>
      </c>
      <c r="V48" s="3" t="s">
        <v>1285</v>
      </c>
      <c r="W48" s="4">
        <v>2835.0000000000005</v>
      </c>
      <c r="Y48" t="str">
        <f t="shared" si="6"/>
        <v>Kansas</v>
      </c>
      <c r="Z48" s="4">
        <f t="shared" si="7"/>
        <v>2835.0000000000005</v>
      </c>
    </row>
    <row r="49" spans="15:26" x14ac:dyDescent="0.3">
      <c r="O49" t="s">
        <v>210</v>
      </c>
      <c r="P49">
        <v>2021</v>
      </c>
      <c r="V49" s="3" t="s">
        <v>2622</v>
      </c>
      <c r="W49" s="4">
        <v>1603.14</v>
      </c>
      <c r="Y49" t="str">
        <f t="shared" si="6"/>
        <v>Wyoming</v>
      </c>
      <c r="Z49" s="4">
        <f t="shared" si="7"/>
        <v>1603.14</v>
      </c>
    </row>
    <row r="50" spans="15:26" x14ac:dyDescent="0.3">
      <c r="O50" t="s">
        <v>212</v>
      </c>
      <c r="P50">
        <v>2021</v>
      </c>
      <c r="V50" s="3" t="s">
        <v>142</v>
      </c>
      <c r="W50" s="4">
        <v>1290.06</v>
      </c>
      <c r="Y50" t="str">
        <f t="shared" si="6"/>
        <v>South Dakota</v>
      </c>
      <c r="Z50" s="4">
        <f t="shared" si="7"/>
        <v>1290.06</v>
      </c>
    </row>
    <row r="51" spans="15:26" x14ac:dyDescent="0.3">
      <c r="O51" t="s">
        <v>214</v>
      </c>
      <c r="P51">
        <v>2021</v>
      </c>
      <c r="V51" s="3" t="s">
        <v>1063</v>
      </c>
      <c r="W51" s="4">
        <v>1270.5300000000002</v>
      </c>
      <c r="Y51" t="str">
        <f t="shared" si="6"/>
        <v>Maine</v>
      </c>
      <c r="Z51" s="4">
        <f t="shared" si="7"/>
        <v>1270.5300000000002</v>
      </c>
    </row>
    <row r="52" spans="15:26" x14ac:dyDescent="0.3">
      <c r="O52" t="s">
        <v>217</v>
      </c>
      <c r="P52">
        <v>2021</v>
      </c>
      <c r="V52" s="3" t="s">
        <v>2677</v>
      </c>
      <c r="W52" s="4">
        <v>891.53</v>
      </c>
      <c r="Y52" t="str">
        <f t="shared" si="6"/>
        <v>North Dakota</v>
      </c>
      <c r="Z52" s="4">
        <f t="shared" si="7"/>
        <v>891.53</v>
      </c>
    </row>
    <row r="53" spans="15:26" x14ac:dyDescent="0.3">
      <c r="O53" t="s">
        <v>219</v>
      </c>
      <c r="P53">
        <v>2021</v>
      </c>
      <c r="V53" s="3" t="s">
        <v>2689</v>
      </c>
      <c r="W53" s="4">
        <v>536.48</v>
      </c>
      <c r="Y53" t="str">
        <f t="shared" si="6"/>
        <v>West Virginia</v>
      </c>
      <c r="Z53" s="4">
        <f t="shared" si="7"/>
        <v>536.48</v>
      </c>
    </row>
    <row r="54" spans="15:26" x14ac:dyDescent="0.3">
      <c r="O54" t="s">
        <v>220</v>
      </c>
      <c r="P54">
        <v>2021</v>
      </c>
      <c r="V54" s="3" t="s">
        <v>2712</v>
      </c>
      <c r="W54" s="4">
        <v>1928887.8600000013</v>
      </c>
    </row>
    <row r="55" spans="15:26" x14ac:dyDescent="0.3">
      <c r="O55" t="s">
        <v>222</v>
      </c>
      <c r="P55">
        <v>2021</v>
      </c>
    </row>
    <row r="56" spans="15:26" x14ac:dyDescent="0.3">
      <c r="O56" t="s">
        <v>225</v>
      </c>
      <c r="P56">
        <v>2021</v>
      </c>
    </row>
    <row r="57" spans="15:26" x14ac:dyDescent="0.3">
      <c r="O57" t="s">
        <v>227</v>
      </c>
      <c r="P57">
        <v>2021</v>
      </c>
    </row>
    <row r="58" spans="15:26" x14ac:dyDescent="0.3">
      <c r="O58" t="s">
        <v>229</v>
      </c>
      <c r="P58">
        <v>2021</v>
      </c>
    </row>
    <row r="59" spans="15:26" x14ac:dyDescent="0.3">
      <c r="O59" t="s">
        <v>230</v>
      </c>
      <c r="P59">
        <v>2021</v>
      </c>
    </row>
    <row r="60" spans="15:26" x14ac:dyDescent="0.3">
      <c r="O60" t="s">
        <v>232</v>
      </c>
      <c r="P60">
        <v>2021</v>
      </c>
    </row>
    <row r="61" spans="15:26" x14ac:dyDescent="0.3">
      <c r="O61" t="s">
        <v>235</v>
      </c>
      <c r="P61">
        <v>2021</v>
      </c>
    </row>
    <row r="62" spans="15:26" x14ac:dyDescent="0.3">
      <c r="O62" t="s">
        <v>239</v>
      </c>
      <c r="P62">
        <v>2021</v>
      </c>
    </row>
    <row r="63" spans="15:26" x14ac:dyDescent="0.3">
      <c r="O63" t="s">
        <v>241</v>
      </c>
      <c r="P63">
        <v>2021</v>
      </c>
    </row>
    <row r="64" spans="15:26" x14ac:dyDescent="0.3">
      <c r="O64" t="s">
        <v>243</v>
      </c>
      <c r="P64">
        <v>2021</v>
      </c>
    </row>
    <row r="65" spans="15:16" x14ac:dyDescent="0.3">
      <c r="O65" t="s">
        <v>246</v>
      </c>
      <c r="P65">
        <v>2021</v>
      </c>
    </row>
    <row r="66" spans="15:16" x14ac:dyDescent="0.3">
      <c r="O66" t="s">
        <v>248</v>
      </c>
      <c r="P66">
        <v>2021</v>
      </c>
    </row>
    <row r="67" spans="15:16" x14ac:dyDescent="0.3">
      <c r="O67" t="s">
        <v>251</v>
      </c>
      <c r="P67">
        <v>2021</v>
      </c>
    </row>
    <row r="68" spans="15:16" x14ac:dyDescent="0.3">
      <c r="O68" t="s">
        <v>254</v>
      </c>
      <c r="P68">
        <v>2021</v>
      </c>
    </row>
    <row r="69" spans="15:16" x14ac:dyDescent="0.3">
      <c r="O69" t="s">
        <v>256</v>
      </c>
      <c r="P69">
        <v>2021</v>
      </c>
    </row>
    <row r="70" spans="15:16" x14ac:dyDescent="0.3">
      <c r="O70" t="s">
        <v>258</v>
      </c>
      <c r="P70">
        <v>2021</v>
      </c>
    </row>
    <row r="71" spans="15:16" x14ac:dyDescent="0.3">
      <c r="O71" t="s">
        <v>261</v>
      </c>
      <c r="P71">
        <v>2021</v>
      </c>
    </row>
    <row r="72" spans="15:16" x14ac:dyDescent="0.3">
      <c r="O72" t="s">
        <v>270</v>
      </c>
      <c r="P72">
        <v>2021</v>
      </c>
    </row>
    <row r="73" spans="15:16" x14ac:dyDescent="0.3">
      <c r="O73" t="s">
        <v>272</v>
      </c>
      <c r="P73">
        <v>2021</v>
      </c>
    </row>
    <row r="74" spans="15:16" x14ac:dyDescent="0.3">
      <c r="O74" t="s">
        <v>277</v>
      </c>
      <c r="P74">
        <v>2021</v>
      </c>
    </row>
    <row r="75" spans="15:16" x14ac:dyDescent="0.3">
      <c r="O75" t="s">
        <v>279</v>
      </c>
      <c r="P75">
        <v>2021</v>
      </c>
    </row>
    <row r="76" spans="15:16" x14ac:dyDescent="0.3">
      <c r="O76" t="s">
        <v>282</v>
      </c>
      <c r="P76">
        <v>2021</v>
      </c>
    </row>
    <row r="77" spans="15:16" x14ac:dyDescent="0.3">
      <c r="O77" t="s">
        <v>285</v>
      </c>
      <c r="P77">
        <v>2021</v>
      </c>
    </row>
    <row r="78" spans="15:16" x14ac:dyDescent="0.3">
      <c r="O78" t="s">
        <v>287</v>
      </c>
      <c r="P78">
        <v>2021</v>
      </c>
    </row>
    <row r="79" spans="15:16" x14ac:dyDescent="0.3">
      <c r="O79" t="s">
        <v>291</v>
      </c>
      <c r="P79">
        <v>2021</v>
      </c>
    </row>
    <row r="80" spans="15:16" x14ac:dyDescent="0.3">
      <c r="O80" t="s">
        <v>293</v>
      </c>
      <c r="P80">
        <v>2021</v>
      </c>
    </row>
    <row r="81" spans="15:16" x14ac:dyDescent="0.3">
      <c r="O81" t="s">
        <v>295</v>
      </c>
      <c r="P81">
        <v>2021</v>
      </c>
    </row>
    <row r="82" spans="15:16" x14ac:dyDescent="0.3">
      <c r="O82" t="s">
        <v>297</v>
      </c>
      <c r="P82">
        <v>2021</v>
      </c>
    </row>
    <row r="83" spans="15:16" x14ac:dyDescent="0.3">
      <c r="O83" t="s">
        <v>303</v>
      </c>
      <c r="P83">
        <v>2021</v>
      </c>
    </row>
    <row r="84" spans="15:16" x14ac:dyDescent="0.3">
      <c r="O84" t="s">
        <v>307</v>
      </c>
      <c r="P84">
        <v>2021</v>
      </c>
    </row>
    <row r="85" spans="15:16" x14ac:dyDescent="0.3">
      <c r="O85" t="s">
        <v>309</v>
      </c>
      <c r="P85">
        <v>2021</v>
      </c>
    </row>
    <row r="86" spans="15:16" x14ac:dyDescent="0.3">
      <c r="O86" t="s">
        <v>316</v>
      </c>
      <c r="P86">
        <v>2021</v>
      </c>
    </row>
    <row r="87" spans="15:16" x14ac:dyDescent="0.3">
      <c r="O87" t="s">
        <v>321</v>
      </c>
      <c r="P87">
        <v>2021</v>
      </c>
    </row>
    <row r="88" spans="15:16" x14ac:dyDescent="0.3">
      <c r="O88" t="s">
        <v>327</v>
      </c>
      <c r="P88">
        <v>2021</v>
      </c>
    </row>
    <row r="89" spans="15:16" x14ac:dyDescent="0.3">
      <c r="O89" t="s">
        <v>336</v>
      </c>
      <c r="P89">
        <v>2021</v>
      </c>
    </row>
    <row r="90" spans="15:16" x14ac:dyDescent="0.3">
      <c r="O90" t="s">
        <v>338</v>
      </c>
      <c r="P90">
        <v>2021</v>
      </c>
    </row>
    <row r="91" spans="15:16" x14ac:dyDescent="0.3">
      <c r="O91" t="s">
        <v>343</v>
      </c>
      <c r="P91">
        <v>2021</v>
      </c>
    </row>
    <row r="92" spans="15:16" x14ac:dyDescent="0.3">
      <c r="O92" t="s">
        <v>345</v>
      </c>
      <c r="P92">
        <v>2021</v>
      </c>
    </row>
    <row r="93" spans="15:16" x14ac:dyDescent="0.3">
      <c r="O93" t="s">
        <v>348</v>
      </c>
      <c r="P93">
        <v>2021</v>
      </c>
    </row>
    <row r="94" spans="15:16" x14ac:dyDescent="0.3">
      <c r="O94" t="s">
        <v>354</v>
      </c>
      <c r="P94">
        <v>2021</v>
      </c>
    </row>
    <row r="95" spans="15:16" x14ac:dyDescent="0.3">
      <c r="O95" t="s">
        <v>357</v>
      </c>
      <c r="P95">
        <v>2021</v>
      </c>
    </row>
    <row r="96" spans="15:16" x14ac:dyDescent="0.3">
      <c r="O96" t="s">
        <v>359</v>
      </c>
      <c r="P96">
        <v>2021</v>
      </c>
    </row>
    <row r="97" spans="15:16" x14ac:dyDescent="0.3">
      <c r="O97" t="s">
        <v>365</v>
      </c>
      <c r="P97">
        <v>2021</v>
      </c>
    </row>
    <row r="98" spans="15:16" x14ac:dyDescent="0.3">
      <c r="O98" t="s">
        <v>368</v>
      </c>
      <c r="P98">
        <v>2021</v>
      </c>
    </row>
    <row r="99" spans="15:16" x14ac:dyDescent="0.3">
      <c r="O99" t="s">
        <v>371</v>
      </c>
      <c r="P99">
        <v>2021</v>
      </c>
    </row>
    <row r="100" spans="15:16" x14ac:dyDescent="0.3">
      <c r="O100" t="s">
        <v>374</v>
      </c>
      <c r="P100">
        <v>2021</v>
      </c>
    </row>
    <row r="101" spans="15:16" x14ac:dyDescent="0.3">
      <c r="O101" t="s">
        <v>375</v>
      </c>
      <c r="P101">
        <v>2021</v>
      </c>
    </row>
    <row r="102" spans="15:16" x14ac:dyDescent="0.3">
      <c r="O102" t="s">
        <v>378</v>
      </c>
      <c r="P102">
        <v>2021</v>
      </c>
    </row>
    <row r="103" spans="15:16" x14ac:dyDescent="0.3">
      <c r="O103" t="s">
        <v>380</v>
      </c>
      <c r="P103">
        <v>2021</v>
      </c>
    </row>
    <row r="104" spans="15:16" x14ac:dyDescent="0.3">
      <c r="O104" t="s">
        <v>382</v>
      </c>
      <c r="P104">
        <v>2021</v>
      </c>
    </row>
    <row r="105" spans="15:16" x14ac:dyDescent="0.3">
      <c r="O105" t="s">
        <v>385</v>
      </c>
      <c r="P105">
        <v>2021</v>
      </c>
    </row>
    <row r="106" spans="15:16" x14ac:dyDescent="0.3">
      <c r="O106" t="s">
        <v>389</v>
      </c>
      <c r="P106">
        <v>2021</v>
      </c>
    </row>
    <row r="107" spans="15:16" x14ac:dyDescent="0.3">
      <c r="O107" t="s">
        <v>391</v>
      </c>
      <c r="P107">
        <v>2021</v>
      </c>
    </row>
    <row r="108" spans="15:16" x14ac:dyDescent="0.3">
      <c r="O108" t="s">
        <v>394</v>
      </c>
      <c r="P108">
        <v>2021</v>
      </c>
    </row>
    <row r="109" spans="15:16" x14ac:dyDescent="0.3">
      <c r="O109" t="s">
        <v>396</v>
      </c>
      <c r="P109">
        <v>2021</v>
      </c>
    </row>
    <row r="110" spans="15:16" x14ac:dyDescent="0.3">
      <c r="O110" t="s">
        <v>400</v>
      </c>
      <c r="P110">
        <v>2021</v>
      </c>
    </row>
    <row r="111" spans="15:16" x14ac:dyDescent="0.3">
      <c r="O111" t="s">
        <v>403</v>
      </c>
      <c r="P111">
        <v>2021</v>
      </c>
    </row>
    <row r="112" spans="15:16" x14ac:dyDescent="0.3">
      <c r="O112" t="s">
        <v>405</v>
      </c>
      <c r="P112">
        <v>2021</v>
      </c>
    </row>
    <row r="113" spans="15:16" x14ac:dyDescent="0.3">
      <c r="O113" t="s">
        <v>407</v>
      </c>
      <c r="P113">
        <v>2021</v>
      </c>
    </row>
    <row r="114" spans="15:16" x14ac:dyDescent="0.3">
      <c r="O114" t="s">
        <v>409</v>
      </c>
      <c r="P114">
        <v>2021</v>
      </c>
    </row>
    <row r="115" spans="15:16" x14ac:dyDescent="0.3">
      <c r="O115" t="s">
        <v>412</v>
      </c>
      <c r="P115">
        <v>2021</v>
      </c>
    </row>
    <row r="116" spans="15:16" x14ac:dyDescent="0.3">
      <c r="O116" t="s">
        <v>415</v>
      </c>
      <c r="P116">
        <v>2021</v>
      </c>
    </row>
    <row r="117" spans="15:16" x14ac:dyDescent="0.3">
      <c r="O117" t="s">
        <v>419</v>
      </c>
      <c r="P117">
        <v>2021</v>
      </c>
    </row>
    <row r="118" spans="15:16" x14ac:dyDescent="0.3">
      <c r="O118" t="s">
        <v>421</v>
      </c>
      <c r="P118">
        <v>2021</v>
      </c>
    </row>
    <row r="119" spans="15:16" x14ac:dyDescent="0.3">
      <c r="O119" t="s">
        <v>424</v>
      </c>
      <c r="P119">
        <v>2021</v>
      </c>
    </row>
    <row r="120" spans="15:16" x14ac:dyDescent="0.3">
      <c r="O120" t="s">
        <v>426</v>
      </c>
      <c r="P120">
        <v>2021</v>
      </c>
    </row>
    <row r="121" spans="15:16" x14ac:dyDescent="0.3">
      <c r="O121" t="s">
        <v>429</v>
      </c>
      <c r="P121">
        <v>2021</v>
      </c>
    </row>
    <row r="122" spans="15:16" x14ac:dyDescent="0.3">
      <c r="O122" t="s">
        <v>431</v>
      </c>
      <c r="P122">
        <v>2021</v>
      </c>
    </row>
    <row r="123" spans="15:16" x14ac:dyDescent="0.3">
      <c r="O123" t="s">
        <v>435</v>
      </c>
      <c r="P123">
        <v>2021</v>
      </c>
    </row>
    <row r="124" spans="15:16" x14ac:dyDescent="0.3">
      <c r="O124" t="s">
        <v>439</v>
      </c>
      <c r="P124">
        <v>2021</v>
      </c>
    </row>
    <row r="125" spans="15:16" x14ac:dyDescent="0.3">
      <c r="O125" t="s">
        <v>445</v>
      </c>
      <c r="P125">
        <v>2021</v>
      </c>
    </row>
    <row r="126" spans="15:16" x14ac:dyDescent="0.3">
      <c r="O126" t="s">
        <v>447</v>
      </c>
      <c r="P126">
        <v>2021</v>
      </c>
    </row>
    <row r="127" spans="15:16" x14ac:dyDescent="0.3">
      <c r="O127" t="s">
        <v>448</v>
      </c>
      <c r="P127">
        <v>2021</v>
      </c>
    </row>
    <row r="128" spans="15:16" x14ac:dyDescent="0.3">
      <c r="O128" t="s">
        <v>452</v>
      </c>
      <c r="P128">
        <v>2021</v>
      </c>
    </row>
    <row r="129" spans="15:16" x14ac:dyDescent="0.3">
      <c r="O129" t="s">
        <v>454</v>
      </c>
      <c r="P129">
        <v>2021</v>
      </c>
    </row>
    <row r="130" spans="15:16" x14ac:dyDescent="0.3">
      <c r="O130" t="s">
        <v>458</v>
      </c>
      <c r="P130">
        <v>2021</v>
      </c>
    </row>
    <row r="131" spans="15:16" x14ac:dyDescent="0.3">
      <c r="O131" t="s">
        <v>460</v>
      </c>
      <c r="P131">
        <v>2021</v>
      </c>
    </row>
    <row r="132" spans="15:16" x14ac:dyDescent="0.3">
      <c r="O132" t="s">
        <v>464</v>
      </c>
      <c r="P132">
        <v>2021</v>
      </c>
    </row>
    <row r="133" spans="15:16" x14ac:dyDescent="0.3">
      <c r="O133" t="s">
        <v>467</v>
      </c>
      <c r="P133">
        <v>2021</v>
      </c>
    </row>
    <row r="134" spans="15:16" x14ac:dyDescent="0.3">
      <c r="O134" t="s">
        <v>470</v>
      </c>
      <c r="P134">
        <v>2021</v>
      </c>
    </row>
    <row r="135" spans="15:16" x14ac:dyDescent="0.3">
      <c r="O135" t="s">
        <v>472</v>
      </c>
      <c r="P135">
        <v>2021</v>
      </c>
    </row>
    <row r="136" spans="15:16" x14ac:dyDescent="0.3">
      <c r="O136" t="s">
        <v>477</v>
      </c>
      <c r="P136">
        <v>2021</v>
      </c>
    </row>
    <row r="137" spans="15:16" x14ac:dyDescent="0.3">
      <c r="O137" t="s">
        <v>480</v>
      </c>
      <c r="P137">
        <v>2021</v>
      </c>
    </row>
    <row r="138" spans="15:16" x14ac:dyDescent="0.3">
      <c r="O138" t="s">
        <v>485</v>
      </c>
      <c r="P138">
        <v>2021</v>
      </c>
    </row>
    <row r="139" spans="15:16" x14ac:dyDescent="0.3">
      <c r="O139" t="s">
        <v>489</v>
      </c>
      <c r="P139">
        <v>2021</v>
      </c>
    </row>
    <row r="140" spans="15:16" x14ac:dyDescent="0.3">
      <c r="O140" t="s">
        <v>492</v>
      </c>
      <c r="P140">
        <v>2021</v>
      </c>
    </row>
    <row r="141" spans="15:16" x14ac:dyDescent="0.3">
      <c r="O141" t="s">
        <v>494</v>
      </c>
      <c r="P141">
        <v>2021</v>
      </c>
    </row>
    <row r="142" spans="15:16" x14ac:dyDescent="0.3">
      <c r="O142" t="s">
        <v>497</v>
      </c>
      <c r="P142">
        <v>2021</v>
      </c>
    </row>
    <row r="143" spans="15:16" x14ac:dyDescent="0.3">
      <c r="O143" t="s">
        <v>500</v>
      </c>
      <c r="P143">
        <v>2021</v>
      </c>
    </row>
    <row r="144" spans="15:16" x14ac:dyDescent="0.3">
      <c r="O144" t="s">
        <v>502</v>
      </c>
      <c r="P144">
        <v>2021</v>
      </c>
    </row>
    <row r="145" spans="15:16" x14ac:dyDescent="0.3">
      <c r="O145" t="s">
        <v>505</v>
      </c>
      <c r="P145">
        <v>2021</v>
      </c>
    </row>
    <row r="146" spans="15:16" x14ac:dyDescent="0.3">
      <c r="O146" t="s">
        <v>507</v>
      </c>
      <c r="P146">
        <v>2021</v>
      </c>
    </row>
    <row r="147" spans="15:16" x14ac:dyDescent="0.3">
      <c r="O147" t="s">
        <v>511</v>
      </c>
      <c r="P147">
        <v>2021</v>
      </c>
    </row>
    <row r="148" spans="15:16" x14ac:dyDescent="0.3">
      <c r="O148" t="s">
        <v>514</v>
      </c>
      <c r="P148">
        <v>2021</v>
      </c>
    </row>
    <row r="149" spans="15:16" x14ac:dyDescent="0.3">
      <c r="O149" t="s">
        <v>516</v>
      </c>
      <c r="P149">
        <v>2021</v>
      </c>
    </row>
    <row r="150" spans="15:16" x14ac:dyDescent="0.3">
      <c r="O150" t="s">
        <v>521</v>
      </c>
      <c r="P150">
        <v>2021</v>
      </c>
    </row>
    <row r="151" spans="15:16" x14ac:dyDescent="0.3">
      <c r="O151" t="s">
        <v>525</v>
      </c>
      <c r="P151">
        <v>2021</v>
      </c>
    </row>
    <row r="152" spans="15:16" x14ac:dyDescent="0.3">
      <c r="O152" t="s">
        <v>527</v>
      </c>
      <c r="P152">
        <v>2021</v>
      </c>
    </row>
    <row r="153" spans="15:16" x14ac:dyDescent="0.3">
      <c r="O153" t="s">
        <v>532</v>
      </c>
      <c r="P153">
        <v>2021</v>
      </c>
    </row>
    <row r="154" spans="15:16" x14ac:dyDescent="0.3">
      <c r="O154" t="s">
        <v>535</v>
      </c>
      <c r="P154">
        <v>2021</v>
      </c>
    </row>
    <row r="155" spans="15:16" x14ac:dyDescent="0.3">
      <c r="O155" t="s">
        <v>538</v>
      </c>
      <c r="P155">
        <v>2021</v>
      </c>
    </row>
    <row r="156" spans="15:16" x14ac:dyDescent="0.3">
      <c r="O156" t="s">
        <v>539</v>
      </c>
      <c r="P156">
        <v>2021</v>
      </c>
    </row>
    <row r="157" spans="15:16" x14ac:dyDescent="0.3">
      <c r="O157" t="s">
        <v>547</v>
      </c>
      <c r="P157">
        <v>2021</v>
      </c>
    </row>
    <row r="158" spans="15:16" x14ac:dyDescent="0.3">
      <c r="O158" t="s">
        <v>549</v>
      </c>
      <c r="P158">
        <v>2021</v>
      </c>
    </row>
    <row r="159" spans="15:16" x14ac:dyDescent="0.3">
      <c r="O159" t="s">
        <v>554</v>
      </c>
      <c r="P159">
        <v>2021</v>
      </c>
    </row>
    <row r="160" spans="15:16" x14ac:dyDescent="0.3">
      <c r="O160" t="s">
        <v>556</v>
      </c>
      <c r="P160">
        <v>2021</v>
      </c>
    </row>
    <row r="161" spans="15:16" x14ac:dyDescent="0.3">
      <c r="O161" t="s">
        <v>558</v>
      </c>
      <c r="P161">
        <v>2021</v>
      </c>
    </row>
    <row r="162" spans="15:16" x14ac:dyDescent="0.3">
      <c r="O162" t="s">
        <v>560</v>
      </c>
      <c r="P162">
        <v>2021</v>
      </c>
    </row>
    <row r="163" spans="15:16" x14ac:dyDescent="0.3">
      <c r="O163" t="s">
        <v>562</v>
      </c>
      <c r="P163">
        <v>2021</v>
      </c>
    </row>
    <row r="164" spans="15:16" x14ac:dyDescent="0.3">
      <c r="O164" t="s">
        <v>564</v>
      </c>
      <c r="P164">
        <v>2021</v>
      </c>
    </row>
    <row r="165" spans="15:16" x14ac:dyDescent="0.3">
      <c r="O165" t="s">
        <v>566</v>
      </c>
      <c r="P165">
        <v>2021</v>
      </c>
    </row>
    <row r="166" spans="15:16" x14ac:dyDescent="0.3">
      <c r="O166" t="s">
        <v>569</v>
      </c>
      <c r="P166">
        <v>2021</v>
      </c>
    </row>
    <row r="167" spans="15:16" x14ac:dyDescent="0.3">
      <c r="O167" t="s">
        <v>571</v>
      </c>
      <c r="P167">
        <v>2021</v>
      </c>
    </row>
    <row r="168" spans="15:16" x14ac:dyDescent="0.3">
      <c r="O168" t="s">
        <v>575</v>
      </c>
      <c r="P168">
        <v>2021</v>
      </c>
    </row>
    <row r="169" spans="15:16" x14ac:dyDescent="0.3">
      <c r="O169" t="s">
        <v>578</v>
      </c>
      <c r="P169">
        <v>2021</v>
      </c>
    </row>
    <row r="170" spans="15:16" x14ac:dyDescent="0.3">
      <c r="O170" t="s">
        <v>580</v>
      </c>
      <c r="P170">
        <v>2021</v>
      </c>
    </row>
    <row r="171" spans="15:16" x14ac:dyDescent="0.3">
      <c r="O171" t="s">
        <v>585</v>
      </c>
      <c r="P171">
        <v>2021</v>
      </c>
    </row>
    <row r="172" spans="15:16" x14ac:dyDescent="0.3">
      <c r="O172" t="s">
        <v>589</v>
      </c>
      <c r="P172">
        <v>2021</v>
      </c>
    </row>
    <row r="173" spans="15:16" x14ac:dyDescent="0.3">
      <c r="O173" t="s">
        <v>591</v>
      </c>
      <c r="P173">
        <v>2021</v>
      </c>
    </row>
    <row r="174" spans="15:16" x14ac:dyDescent="0.3">
      <c r="O174" t="s">
        <v>592</v>
      </c>
      <c r="P174">
        <v>2021</v>
      </c>
    </row>
    <row r="175" spans="15:16" x14ac:dyDescent="0.3">
      <c r="O175" t="s">
        <v>594</v>
      </c>
      <c r="P175">
        <v>2021</v>
      </c>
    </row>
    <row r="176" spans="15:16" x14ac:dyDescent="0.3">
      <c r="O176" t="s">
        <v>595</v>
      </c>
      <c r="P176">
        <v>2021</v>
      </c>
    </row>
    <row r="177" spans="15:16" x14ac:dyDescent="0.3">
      <c r="O177" t="s">
        <v>598</v>
      </c>
      <c r="P177">
        <v>2021</v>
      </c>
    </row>
    <row r="178" spans="15:16" x14ac:dyDescent="0.3">
      <c r="O178" t="s">
        <v>601</v>
      </c>
      <c r="P178">
        <v>2021</v>
      </c>
    </row>
    <row r="179" spans="15:16" x14ac:dyDescent="0.3">
      <c r="O179" t="s">
        <v>603</v>
      </c>
      <c r="P179">
        <v>2021</v>
      </c>
    </row>
    <row r="180" spans="15:16" x14ac:dyDescent="0.3">
      <c r="O180" t="s">
        <v>604</v>
      </c>
      <c r="P180">
        <v>2021</v>
      </c>
    </row>
    <row r="181" spans="15:16" x14ac:dyDescent="0.3">
      <c r="O181" t="s">
        <v>607</v>
      </c>
      <c r="P181">
        <v>2021</v>
      </c>
    </row>
    <row r="182" spans="15:16" x14ac:dyDescent="0.3">
      <c r="O182" t="s">
        <v>609</v>
      </c>
      <c r="P182">
        <v>2021</v>
      </c>
    </row>
    <row r="183" spans="15:16" x14ac:dyDescent="0.3">
      <c r="O183" t="s">
        <v>612</v>
      </c>
      <c r="P183">
        <v>2021</v>
      </c>
    </row>
    <row r="184" spans="15:16" x14ac:dyDescent="0.3">
      <c r="O184" t="s">
        <v>614</v>
      </c>
      <c r="P184">
        <v>2021</v>
      </c>
    </row>
    <row r="185" spans="15:16" x14ac:dyDescent="0.3">
      <c r="O185" t="s">
        <v>617</v>
      </c>
      <c r="P185">
        <v>2021</v>
      </c>
    </row>
    <row r="186" spans="15:16" x14ac:dyDescent="0.3">
      <c r="O186" t="s">
        <v>620</v>
      </c>
      <c r="P186">
        <v>2021</v>
      </c>
    </row>
    <row r="187" spans="15:16" x14ac:dyDescent="0.3">
      <c r="O187" t="s">
        <v>624</v>
      </c>
      <c r="P187">
        <v>2021</v>
      </c>
    </row>
    <row r="188" spans="15:16" x14ac:dyDescent="0.3">
      <c r="O188" t="s">
        <v>626</v>
      </c>
      <c r="P188">
        <v>2021</v>
      </c>
    </row>
    <row r="189" spans="15:16" x14ac:dyDescent="0.3">
      <c r="O189" t="s">
        <v>628</v>
      </c>
      <c r="P189">
        <v>2021</v>
      </c>
    </row>
    <row r="190" spans="15:16" x14ac:dyDescent="0.3">
      <c r="O190" t="s">
        <v>630</v>
      </c>
      <c r="P190">
        <v>2021</v>
      </c>
    </row>
    <row r="191" spans="15:16" x14ac:dyDescent="0.3">
      <c r="O191" t="s">
        <v>632</v>
      </c>
      <c r="P191">
        <v>2021</v>
      </c>
    </row>
    <row r="192" spans="15:16" x14ac:dyDescent="0.3">
      <c r="O192" t="s">
        <v>637</v>
      </c>
      <c r="P192">
        <v>2021</v>
      </c>
    </row>
    <row r="193" spans="15:16" x14ac:dyDescent="0.3">
      <c r="O193" t="s">
        <v>639</v>
      </c>
      <c r="P193">
        <v>2021</v>
      </c>
    </row>
    <row r="194" spans="15:16" x14ac:dyDescent="0.3">
      <c r="O194" t="s">
        <v>645</v>
      </c>
      <c r="P194">
        <v>2021</v>
      </c>
    </row>
    <row r="195" spans="15:16" x14ac:dyDescent="0.3">
      <c r="O195" t="s">
        <v>648</v>
      </c>
      <c r="P195">
        <v>2021</v>
      </c>
    </row>
    <row r="196" spans="15:16" x14ac:dyDescent="0.3">
      <c r="O196" t="s">
        <v>653</v>
      </c>
      <c r="P196">
        <v>2021</v>
      </c>
    </row>
    <row r="197" spans="15:16" x14ac:dyDescent="0.3">
      <c r="O197" t="s">
        <v>657</v>
      </c>
      <c r="P197">
        <v>2021</v>
      </c>
    </row>
    <row r="198" spans="15:16" x14ac:dyDescent="0.3">
      <c r="O198" t="s">
        <v>659</v>
      </c>
      <c r="P198">
        <v>2021</v>
      </c>
    </row>
    <row r="199" spans="15:16" x14ac:dyDescent="0.3">
      <c r="O199" t="s">
        <v>661</v>
      </c>
      <c r="P199">
        <v>2021</v>
      </c>
    </row>
    <row r="200" spans="15:16" x14ac:dyDescent="0.3">
      <c r="O200" t="s">
        <v>663</v>
      </c>
      <c r="P200">
        <v>2021</v>
      </c>
    </row>
    <row r="201" spans="15:16" x14ac:dyDescent="0.3">
      <c r="O201" t="s">
        <v>666</v>
      </c>
      <c r="P201">
        <v>2021</v>
      </c>
    </row>
    <row r="202" spans="15:16" x14ac:dyDescent="0.3">
      <c r="O202" t="s">
        <v>667</v>
      </c>
      <c r="P202">
        <v>2021</v>
      </c>
    </row>
    <row r="203" spans="15:16" x14ac:dyDescent="0.3">
      <c r="O203" t="s">
        <v>669</v>
      </c>
      <c r="P203">
        <v>2021</v>
      </c>
    </row>
    <row r="204" spans="15:16" x14ac:dyDescent="0.3">
      <c r="O204" t="s">
        <v>671</v>
      </c>
      <c r="P204">
        <v>2021</v>
      </c>
    </row>
    <row r="205" spans="15:16" x14ac:dyDescent="0.3">
      <c r="O205" t="s">
        <v>673</v>
      </c>
      <c r="P205">
        <v>2021</v>
      </c>
    </row>
    <row r="206" spans="15:16" x14ac:dyDescent="0.3">
      <c r="O206" t="s">
        <v>674</v>
      </c>
      <c r="P206">
        <v>2021</v>
      </c>
    </row>
    <row r="207" spans="15:16" x14ac:dyDescent="0.3">
      <c r="O207" t="s">
        <v>676</v>
      </c>
      <c r="P207">
        <v>2021</v>
      </c>
    </row>
    <row r="208" spans="15:16" x14ac:dyDescent="0.3">
      <c r="O208" t="s">
        <v>677</v>
      </c>
      <c r="P208">
        <v>2021</v>
      </c>
    </row>
    <row r="209" spans="15:16" x14ac:dyDescent="0.3">
      <c r="O209" t="s">
        <v>679</v>
      </c>
      <c r="P209">
        <v>2021</v>
      </c>
    </row>
    <row r="210" spans="15:16" x14ac:dyDescent="0.3">
      <c r="O210" t="s">
        <v>682</v>
      </c>
      <c r="P210">
        <v>2021</v>
      </c>
    </row>
    <row r="211" spans="15:16" x14ac:dyDescent="0.3">
      <c r="O211" t="s">
        <v>683</v>
      </c>
      <c r="P211">
        <v>2021</v>
      </c>
    </row>
    <row r="212" spans="15:16" x14ac:dyDescent="0.3">
      <c r="O212" t="s">
        <v>685</v>
      </c>
      <c r="P212">
        <v>2021</v>
      </c>
    </row>
    <row r="213" spans="15:16" x14ac:dyDescent="0.3">
      <c r="O213" t="s">
        <v>686</v>
      </c>
      <c r="P213">
        <v>2021</v>
      </c>
    </row>
    <row r="214" spans="15:16" x14ac:dyDescent="0.3">
      <c r="O214" t="s">
        <v>691</v>
      </c>
      <c r="P214">
        <v>2021</v>
      </c>
    </row>
    <row r="215" spans="15:16" x14ac:dyDescent="0.3">
      <c r="O215" t="s">
        <v>694</v>
      </c>
      <c r="P215">
        <v>2021</v>
      </c>
    </row>
    <row r="216" spans="15:16" x14ac:dyDescent="0.3">
      <c r="O216" t="s">
        <v>697</v>
      </c>
      <c r="P216">
        <v>2021</v>
      </c>
    </row>
    <row r="217" spans="15:16" x14ac:dyDescent="0.3">
      <c r="O217" t="s">
        <v>698</v>
      </c>
      <c r="P217">
        <v>2021</v>
      </c>
    </row>
    <row r="218" spans="15:16" x14ac:dyDescent="0.3">
      <c r="O218" t="s">
        <v>704</v>
      </c>
      <c r="P218">
        <v>2021</v>
      </c>
    </row>
    <row r="219" spans="15:16" x14ac:dyDescent="0.3">
      <c r="O219" t="s">
        <v>711</v>
      </c>
      <c r="P219">
        <v>2021</v>
      </c>
    </row>
    <row r="220" spans="15:16" x14ac:dyDescent="0.3">
      <c r="O220" t="s">
        <v>714</v>
      </c>
      <c r="P220">
        <v>2021</v>
      </c>
    </row>
    <row r="221" spans="15:16" x14ac:dyDescent="0.3">
      <c r="O221" t="s">
        <v>716</v>
      </c>
      <c r="P221">
        <v>2021</v>
      </c>
    </row>
    <row r="222" spans="15:16" x14ac:dyDescent="0.3">
      <c r="O222" t="s">
        <v>719</v>
      </c>
      <c r="P222">
        <v>2021</v>
      </c>
    </row>
    <row r="223" spans="15:16" x14ac:dyDescent="0.3">
      <c r="O223" t="s">
        <v>724</v>
      </c>
      <c r="P223">
        <v>2021</v>
      </c>
    </row>
    <row r="224" spans="15:16" x14ac:dyDescent="0.3">
      <c r="O224" t="s">
        <v>726</v>
      </c>
      <c r="P224">
        <v>2021</v>
      </c>
    </row>
    <row r="225" spans="15:16" x14ac:dyDescent="0.3">
      <c r="O225" t="s">
        <v>729</v>
      </c>
      <c r="P225">
        <v>2021</v>
      </c>
    </row>
    <row r="226" spans="15:16" x14ac:dyDescent="0.3">
      <c r="O226" t="s">
        <v>734</v>
      </c>
      <c r="P226">
        <v>2021</v>
      </c>
    </row>
    <row r="227" spans="15:16" x14ac:dyDescent="0.3">
      <c r="O227" t="s">
        <v>736</v>
      </c>
      <c r="P227">
        <v>2021</v>
      </c>
    </row>
    <row r="228" spans="15:16" x14ac:dyDescent="0.3">
      <c r="O228" t="s">
        <v>738</v>
      </c>
      <c r="P228">
        <v>2021</v>
      </c>
    </row>
    <row r="229" spans="15:16" x14ac:dyDescent="0.3">
      <c r="O229" t="s">
        <v>740</v>
      </c>
      <c r="P229">
        <v>2021</v>
      </c>
    </row>
    <row r="230" spans="15:16" x14ac:dyDescent="0.3">
      <c r="O230" t="s">
        <v>742</v>
      </c>
      <c r="P230">
        <v>2021</v>
      </c>
    </row>
    <row r="231" spans="15:16" x14ac:dyDescent="0.3">
      <c r="O231" t="s">
        <v>744</v>
      </c>
      <c r="P231">
        <v>2021</v>
      </c>
    </row>
    <row r="232" spans="15:16" x14ac:dyDescent="0.3">
      <c r="O232" t="s">
        <v>745</v>
      </c>
      <c r="P232">
        <v>2021</v>
      </c>
    </row>
    <row r="233" spans="15:16" x14ac:dyDescent="0.3">
      <c r="O233" t="s">
        <v>750</v>
      </c>
      <c r="P233">
        <v>2021</v>
      </c>
    </row>
    <row r="234" spans="15:16" x14ac:dyDescent="0.3">
      <c r="O234" t="s">
        <v>751</v>
      </c>
      <c r="P234">
        <v>2021</v>
      </c>
    </row>
    <row r="235" spans="15:16" x14ac:dyDescent="0.3">
      <c r="O235" t="s">
        <v>754</v>
      </c>
      <c r="P235">
        <v>2021</v>
      </c>
    </row>
    <row r="236" spans="15:16" x14ac:dyDescent="0.3">
      <c r="O236" t="s">
        <v>759</v>
      </c>
      <c r="P236">
        <v>2021</v>
      </c>
    </row>
    <row r="237" spans="15:16" x14ac:dyDescent="0.3">
      <c r="O237" t="s">
        <v>762</v>
      </c>
      <c r="P237">
        <v>2021</v>
      </c>
    </row>
    <row r="238" spans="15:16" x14ac:dyDescent="0.3">
      <c r="O238" t="s">
        <v>770</v>
      </c>
      <c r="P238">
        <v>2021</v>
      </c>
    </row>
    <row r="239" spans="15:16" x14ac:dyDescent="0.3">
      <c r="O239" t="s">
        <v>771</v>
      </c>
      <c r="P239">
        <v>2021</v>
      </c>
    </row>
    <row r="240" spans="15:16" x14ac:dyDescent="0.3">
      <c r="O240" t="s">
        <v>773</v>
      </c>
      <c r="P240">
        <v>2021</v>
      </c>
    </row>
    <row r="241" spans="15:16" x14ac:dyDescent="0.3">
      <c r="O241" t="s">
        <v>776</v>
      </c>
      <c r="P241">
        <v>2021</v>
      </c>
    </row>
    <row r="242" spans="15:16" x14ac:dyDescent="0.3">
      <c r="O242" t="s">
        <v>780</v>
      </c>
      <c r="P242">
        <v>2021</v>
      </c>
    </row>
    <row r="243" spans="15:16" x14ac:dyDescent="0.3">
      <c r="O243" t="s">
        <v>782</v>
      </c>
      <c r="P243">
        <v>2021</v>
      </c>
    </row>
    <row r="244" spans="15:16" x14ac:dyDescent="0.3">
      <c r="O244" t="s">
        <v>786</v>
      </c>
      <c r="P244">
        <v>2021</v>
      </c>
    </row>
    <row r="245" spans="15:16" x14ac:dyDescent="0.3">
      <c r="O245" t="s">
        <v>788</v>
      </c>
      <c r="P245">
        <v>2021</v>
      </c>
    </row>
    <row r="246" spans="15:16" x14ac:dyDescent="0.3">
      <c r="O246" t="s">
        <v>790</v>
      </c>
      <c r="P246">
        <v>2021</v>
      </c>
    </row>
    <row r="247" spans="15:16" x14ac:dyDescent="0.3">
      <c r="O247" t="s">
        <v>791</v>
      </c>
      <c r="P247">
        <v>2021</v>
      </c>
    </row>
    <row r="248" spans="15:16" x14ac:dyDescent="0.3">
      <c r="O248" t="s">
        <v>793</v>
      </c>
      <c r="P248">
        <v>2021</v>
      </c>
    </row>
    <row r="249" spans="15:16" x14ac:dyDescent="0.3">
      <c r="O249" t="s">
        <v>796</v>
      </c>
      <c r="P249">
        <v>2021</v>
      </c>
    </row>
    <row r="250" spans="15:16" x14ac:dyDescent="0.3">
      <c r="O250" t="s">
        <v>798</v>
      </c>
      <c r="P250">
        <v>2021</v>
      </c>
    </row>
    <row r="251" spans="15:16" x14ac:dyDescent="0.3">
      <c r="O251" t="s">
        <v>805</v>
      </c>
      <c r="P251">
        <v>2021</v>
      </c>
    </row>
    <row r="252" spans="15:16" x14ac:dyDescent="0.3">
      <c r="O252" t="s">
        <v>808</v>
      </c>
      <c r="P252">
        <v>2021</v>
      </c>
    </row>
    <row r="253" spans="15:16" x14ac:dyDescent="0.3">
      <c r="O253" t="s">
        <v>811</v>
      </c>
      <c r="P253">
        <v>2021</v>
      </c>
    </row>
    <row r="254" spans="15:16" x14ac:dyDescent="0.3">
      <c r="O254" t="s">
        <v>815</v>
      </c>
      <c r="P254">
        <v>2021</v>
      </c>
    </row>
    <row r="255" spans="15:16" x14ac:dyDescent="0.3">
      <c r="O255" t="s">
        <v>817</v>
      </c>
      <c r="P255">
        <v>2021</v>
      </c>
    </row>
    <row r="256" spans="15:16" x14ac:dyDescent="0.3">
      <c r="O256" t="s">
        <v>819</v>
      </c>
      <c r="P256">
        <v>2021</v>
      </c>
    </row>
    <row r="257" spans="15:16" x14ac:dyDescent="0.3">
      <c r="O257" t="s">
        <v>822</v>
      </c>
      <c r="P257">
        <v>2021</v>
      </c>
    </row>
    <row r="258" spans="15:16" x14ac:dyDescent="0.3">
      <c r="O258" t="s">
        <v>824</v>
      </c>
      <c r="P258">
        <v>2021</v>
      </c>
    </row>
    <row r="259" spans="15:16" x14ac:dyDescent="0.3">
      <c r="O259" t="s">
        <v>826</v>
      </c>
      <c r="P259">
        <v>2021</v>
      </c>
    </row>
    <row r="260" spans="15:16" x14ac:dyDescent="0.3">
      <c r="O260" t="s">
        <v>828</v>
      </c>
      <c r="P260">
        <v>2021</v>
      </c>
    </row>
    <row r="261" spans="15:16" x14ac:dyDescent="0.3">
      <c r="O261" t="s">
        <v>831</v>
      </c>
      <c r="P261">
        <v>2021</v>
      </c>
    </row>
    <row r="262" spans="15:16" x14ac:dyDescent="0.3">
      <c r="O262" t="s">
        <v>833</v>
      </c>
      <c r="P262">
        <v>2021</v>
      </c>
    </row>
    <row r="263" spans="15:16" x14ac:dyDescent="0.3">
      <c r="O263" t="s">
        <v>841</v>
      </c>
      <c r="P263">
        <v>2021</v>
      </c>
    </row>
    <row r="264" spans="15:16" x14ac:dyDescent="0.3">
      <c r="O264" t="s">
        <v>850</v>
      </c>
      <c r="P264">
        <v>2021</v>
      </c>
    </row>
    <row r="265" spans="15:16" x14ac:dyDescent="0.3">
      <c r="O265" t="s">
        <v>855</v>
      </c>
      <c r="P265">
        <v>2021</v>
      </c>
    </row>
    <row r="266" spans="15:16" x14ac:dyDescent="0.3">
      <c r="O266" t="s">
        <v>859</v>
      </c>
      <c r="P266">
        <v>2021</v>
      </c>
    </row>
    <row r="267" spans="15:16" x14ac:dyDescent="0.3">
      <c r="O267" t="s">
        <v>861</v>
      </c>
      <c r="P267">
        <v>2021</v>
      </c>
    </row>
    <row r="268" spans="15:16" x14ac:dyDescent="0.3">
      <c r="O268" t="s">
        <v>863</v>
      </c>
      <c r="P268">
        <v>2021</v>
      </c>
    </row>
    <row r="269" spans="15:16" x14ac:dyDescent="0.3">
      <c r="O269" t="s">
        <v>868</v>
      </c>
      <c r="P269">
        <v>2021</v>
      </c>
    </row>
    <row r="270" spans="15:16" x14ac:dyDescent="0.3">
      <c r="O270" t="s">
        <v>870</v>
      </c>
      <c r="P270">
        <v>2021</v>
      </c>
    </row>
    <row r="271" spans="15:16" x14ac:dyDescent="0.3">
      <c r="O271" t="s">
        <v>873</v>
      </c>
      <c r="P271">
        <v>2021</v>
      </c>
    </row>
    <row r="272" spans="15:16" x14ac:dyDescent="0.3">
      <c r="O272" t="s">
        <v>875</v>
      </c>
      <c r="P272">
        <v>2021</v>
      </c>
    </row>
    <row r="273" spans="15:16" x14ac:dyDescent="0.3">
      <c r="O273" t="s">
        <v>877</v>
      </c>
      <c r="P273">
        <v>2021</v>
      </c>
    </row>
    <row r="274" spans="15:16" x14ac:dyDescent="0.3">
      <c r="O274" t="s">
        <v>880</v>
      </c>
      <c r="P274">
        <v>2021</v>
      </c>
    </row>
    <row r="275" spans="15:16" x14ac:dyDescent="0.3">
      <c r="O275" t="s">
        <v>881</v>
      </c>
      <c r="P275">
        <v>2021</v>
      </c>
    </row>
    <row r="276" spans="15:16" x14ac:dyDescent="0.3">
      <c r="O276" t="s">
        <v>885</v>
      </c>
      <c r="P276">
        <v>2021</v>
      </c>
    </row>
    <row r="277" spans="15:16" x14ac:dyDescent="0.3">
      <c r="O277" t="s">
        <v>886</v>
      </c>
      <c r="P277">
        <v>2021</v>
      </c>
    </row>
    <row r="278" spans="15:16" x14ac:dyDescent="0.3">
      <c r="O278" t="s">
        <v>889</v>
      </c>
      <c r="P278">
        <v>2021</v>
      </c>
    </row>
    <row r="279" spans="15:16" x14ac:dyDescent="0.3">
      <c r="O279" t="s">
        <v>891</v>
      </c>
      <c r="P279">
        <v>2021</v>
      </c>
    </row>
    <row r="280" spans="15:16" x14ac:dyDescent="0.3">
      <c r="O280" t="s">
        <v>893</v>
      </c>
      <c r="P280">
        <v>2021</v>
      </c>
    </row>
    <row r="281" spans="15:16" x14ac:dyDescent="0.3">
      <c r="O281" t="s">
        <v>894</v>
      </c>
      <c r="P281">
        <v>2021</v>
      </c>
    </row>
    <row r="282" spans="15:16" x14ac:dyDescent="0.3">
      <c r="O282" t="s">
        <v>897</v>
      </c>
      <c r="P282">
        <v>2021</v>
      </c>
    </row>
    <row r="283" spans="15:16" x14ac:dyDescent="0.3">
      <c r="O283" t="s">
        <v>902</v>
      </c>
      <c r="P283">
        <v>2021</v>
      </c>
    </row>
    <row r="284" spans="15:16" x14ac:dyDescent="0.3">
      <c r="O284" t="s">
        <v>904</v>
      </c>
      <c r="P284">
        <v>2021</v>
      </c>
    </row>
    <row r="285" spans="15:16" x14ac:dyDescent="0.3">
      <c r="O285" t="s">
        <v>906</v>
      </c>
      <c r="P285">
        <v>2021</v>
      </c>
    </row>
    <row r="286" spans="15:16" x14ac:dyDescent="0.3">
      <c r="O286" t="s">
        <v>909</v>
      </c>
      <c r="P286">
        <v>2021</v>
      </c>
    </row>
    <row r="287" spans="15:16" x14ac:dyDescent="0.3">
      <c r="O287" t="s">
        <v>912</v>
      </c>
      <c r="P287">
        <v>2021</v>
      </c>
    </row>
    <row r="288" spans="15:16" x14ac:dyDescent="0.3">
      <c r="O288" t="s">
        <v>914</v>
      </c>
      <c r="P288">
        <v>2021</v>
      </c>
    </row>
    <row r="289" spans="15:16" x14ac:dyDescent="0.3">
      <c r="O289" t="s">
        <v>917</v>
      </c>
      <c r="P289">
        <v>2021</v>
      </c>
    </row>
    <row r="290" spans="15:16" x14ac:dyDescent="0.3">
      <c r="O290" t="s">
        <v>919</v>
      </c>
      <c r="P290">
        <v>2021</v>
      </c>
    </row>
    <row r="291" spans="15:16" x14ac:dyDescent="0.3">
      <c r="O291" t="s">
        <v>923</v>
      </c>
      <c r="P291">
        <v>2021</v>
      </c>
    </row>
    <row r="292" spans="15:16" x14ac:dyDescent="0.3">
      <c r="O292" t="s">
        <v>924</v>
      </c>
      <c r="P292">
        <v>2021</v>
      </c>
    </row>
    <row r="293" spans="15:16" x14ac:dyDescent="0.3">
      <c r="O293" t="s">
        <v>925</v>
      </c>
      <c r="P293">
        <v>2021</v>
      </c>
    </row>
    <row r="294" spans="15:16" x14ac:dyDescent="0.3">
      <c r="O294" t="s">
        <v>927</v>
      </c>
      <c r="P294">
        <v>2021</v>
      </c>
    </row>
    <row r="295" spans="15:16" x14ac:dyDescent="0.3">
      <c r="O295" t="s">
        <v>930</v>
      </c>
      <c r="P295">
        <v>2021</v>
      </c>
    </row>
    <row r="296" spans="15:16" x14ac:dyDescent="0.3">
      <c r="O296" t="s">
        <v>937</v>
      </c>
      <c r="P296">
        <v>2021</v>
      </c>
    </row>
    <row r="297" spans="15:16" x14ac:dyDescent="0.3">
      <c r="O297" t="s">
        <v>940</v>
      </c>
      <c r="P297">
        <v>2021</v>
      </c>
    </row>
    <row r="298" spans="15:16" x14ac:dyDescent="0.3">
      <c r="O298" t="s">
        <v>942</v>
      </c>
      <c r="P298">
        <v>2021</v>
      </c>
    </row>
    <row r="299" spans="15:16" x14ac:dyDescent="0.3">
      <c r="O299" t="s">
        <v>947</v>
      </c>
      <c r="P299">
        <v>2021</v>
      </c>
    </row>
    <row r="300" spans="15:16" x14ac:dyDescent="0.3">
      <c r="O300" t="s">
        <v>949</v>
      </c>
      <c r="P300">
        <v>2021</v>
      </c>
    </row>
    <row r="301" spans="15:16" x14ac:dyDescent="0.3">
      <c r="O301" t="s">
        <v>953</v>
      </c>
      <c r="P301">
        <v>2021</v>
      </c>
    </row>
    <row r="302" spans="15:16" x14ac:dyDescent="0.3">
      <c r="O302" t="s">
        <v>955</v>
      </c>
      <c r="P302">
        <v>2021</v>
      </c>
    </row>
    <row r="303" spans="15:16" x14ac:dyDescent="0.3">
      <c r="O303" t="s">
        <v>959</v>
      </c>
      <c r="P303">
        <v>2021</v>
      </c>
    </row>
    <row r="304" spans="15:16" x14ac:dyDescent="0.3">
      <c r="O304" t="s">
        <v>961</v>
      </c>
      <c r="P304">
        <v>2021</v>
      </c>
    </row>
    <row r="305" spans="15:16" x14ac:dyDescent="0.3">
      <c r="O305" t="s">
        <v>965</v>
      </c>
      <c r="P305">
        <v>2021</v>
      </c>
    </row>
    <row r="306" spans="15:16" x14ac:dyDescent="0.3">
      <c r="O306" t="s">
        <v>967</v>
      </c>
      <c r="P306">
        <v>2021</v>
      </c>
    </row>
    <row r="307" spans="15:16" x14ac:dyDescent="0.3">
      <c r="O307" t="s">
        <v>969</v>
      </c>
      <c r="P307">
        <v>2021</v>
      </c>
    </row>
    <row r="308" spans="15:16" x14ac:dyDescent="0.3">
      <c r="O308" t="s">
        <v>973</v>
      </c>
      <c r="P308">
        <v>2021</v>
      </c>
    </row>
    <row r="309" spans="15:16" x14ac:dyDescent="0.3">
      <c r="O309" t="s">
        <v>975</v>
      </c>
      <c r="P309">
        <v>2021</v>
      </c>
    </row>
    <row r="310" spans="15:16" x14ac:dyDescent="0.3">
      <c r="O310" t="s">
        <v>979</v>
      </c>
      <c r="P310">
        <v>2021</v>
      </c>
    </row>
    <row r="311" spans="15:16" x14ac:dyDescent="0.3">
      <c r="O311" t="s">
        <v>980</v>
      </c>
      <c r="P311">
        <v>2021</v>
      </c>
    </row>
    <row r="312" spans="15:16" x14ac:dyDescent="0.3">
      <c r="O312" t="s">
        <v>985</v>
      </c>
      <c r="P312">
        <v>2021</v>
      </c>
    </row>
    <row r="313" spans="15:16" x14ac:dyDescent="0.3">
      <c r="O313" t="s">
        <v>991</v>
      </c>
      <c r="P313">
        <v>2021</v>
      </c>
    </row>
    <row r="314" spans="15:16" x14ac:dyDescent="0.3">
      <c r="O314" t="s">
        <v>994</v>
      </c>
      <c r="P314">
        <v>2021</v>
      </c>
    </row>
    <row r="315" spans="15:16" x14ac:dyDescent="0.3">
      <c r="O315" t="s">
        <v>999</v>
      </c>
      <c r="P315">
        <v>2021</v>
      </c>
    </row>
    <row r="316" spans="15:16" x14ac:dyDescent="0.3">
      <c r="O316" t="s">
        <v>1005</v>
      </c>
      <c r="P316">
        <v>2021</v>
      </c>
    </row>
    <row r="317" spans="15:16" x14ac:dyDescent="0.3">
      <c r="O317" t="s">
        <v>1006</v>
      </c>
      <c r="P317">
        <v>2021</v>
      </c>
    </row>
    <row r="318" spans="15:16" x14ac:dyDescent="0.3">
      <c r="O318" t="s">
        <v>1007</v>
      </c>
      <c r="P318">
        <v>2021</v>
      </c>
    </row>
    <row r="319" spans="15:16" x14ac:dyDescent="0.3">
      <c r="O319" t="s">
        <v>1011</v>
      </c>
      <c r="P319">
        <v>2021</v>
      </c>
    </row>
    <row r="320" spans="15:16" x14ac:dyDescent="0.3">
      <c r="O320" t="s">
        <v>1014</v>
      </c>
      <c r="P320">
        <v>2021</v>
      </c>
    </row>
    <row r="321" spans="15:16" x14ac:dyDescent="0.3">
      <c r="O321" t="s">
        <v>1018</v>
      </c>
      <c r="P321">
        <v>2021</v>
      </c>
    </row>
    <row r="322" spans="15:16" x14ac:dyDescent="0.3">
      <c r="O322" t="s">
        <v>1025</v>
      </c>
      <c r="P322">
        <v>2021</v>
      </c>
    </row>
    <row r="323" spans="15:16" x14ac:dyDescent="0.3">
      <c r="O323" t="s">
        <v>1029</v>
      </c>
      <c r="P323">
        <v>2021</v>
      </c>
    </row>
    <row r="324" spans="15:16" x14ac:dyDescent="0.3">
      <c r="O324" t="s">
        <v>1035</v>
      </c>
      <c r="P324">
        <v>2021</v>
      </c>
    </row>
    <row r="325" spans="15:16" x14ac:dyDescent="0.3">
      <c r="O325" t="s">
        <v>1037</v>
      </c>
      <c r="P325">
        <v>2021</v>
      </c>
    </row>
    <row r="326" spans="15:16" x14ac:dyDescent="0.3">
      <c r="O326" t="s">
        <v>1040</v>
      </c>
      <c r="P326">
        <v>2021</v>
      </c>
    </row>
    <row r="327" spans="15:16" x14ac:dyDescent="0.3">
      <c r="O327" t="s">
        <v>1044</v>
      </c>
      <c r="P327">
        <v>2021</v>
      </c>
    </row>
    <row r="328" spans="15:16" x14ac:dyDescent="0.3">
      <c r="O328" t="s">
        <v>1046</v>
      </c>
      <c r="P328">
        <v>2021</v>
      </c>
    </row>
    <row r="329" spans="15:16" x14ac:dyDescent="0.3">
      <c r="O329" t="s">
        <v>1048</v>
      </c>
      <c r="P329">
        <v>2021</v>
      </c>
    </row>
    <row r="330" spans="15:16" x14ac:dyDescent="0.3">
      <c r="O330" t="s">
        <v>1053</v>
      </c>
      <c r="P330">
        <v>2021</v>
      </c>
    </row>
    <row r="331" spans="15:16" x14ac:dyDescent="0.3">
      <c r="O331" t="s">
        <v>1057</v>
      </c>
      <c r="P331">
        <v>2021</v>
      </c>
    </row>
    <row r="332" spans="15:16" x14ac:dyDescent="0.3">
      <c r="O332" t="s">
        <v>1066</v>
      </c>
      <c r="P332">
        <v>2021</v>
      </c>
    </row>
    <row r="333" spans="15:16" x14ac:dyDescent="0.3">
      <c r="O333" t="s">
        <v>1069</v>
      </c>
      <c r="P333">
        <v>2021</v>
      </c>
    </row>
    <row r="334" spans="15:16" x14ac:dyDescent="0.3">
      <c r="O334" t="s">
        <v>1072</v>
      </c>
      <c r="P334">
        <v>2021</v>
      </c>
    </row>
    <row r="335" spans="15:16" x14ac:dyDescent="0.3">
      <c r="O335" t="s">
        <v>1076</v>
      </c>
      <c r="P335">
        <v>2021</v>
      </c>
    </row>
    <row r="336" spans="15:16" x14ac:dyDescent="0.3">
      <c r="O336" t="s">
        <v>1078</v>
      </c>
      <c r="P336">
        <v>2021</v>
      </c>
    </row>
    <row r="337" spans="15:16" x14ac:dyDescent="0.3">
      <c r="O337" t="s">
        <v>1079</v>
      </c>
      <c r="P337">
        <v>2021</v>
      </c>
    </row>
    <row r="338" spans="15:16" x14ac:dyDescent="0.3">
      <c r="O338" t="s">
        <v>1081</v>
      </c>
      <c r="P338">
        <v>2021</v>
      </c>
    </row>
    <row r="339" spans="15:16" x14ac:dyDescent="0.3">
      <c r="O339" t="s">
        <v>1086</v>
      </c>
      <c r="P339">
        <v>2021</v>
      </c>
    </row>
    <row r="340" spans="15:16" x14ac:dyDescent="0.3">
      <c r="O340" t="s">
        <v>1090</v>
      </c>
      <c r="P340">
        <v>2021</v>
      </c>
    </row>
    <row r="341" spans="15:16" x14ac:dyDescent="0.3">
      <c r="O341" t="s">
        <v>1095</v>
      </c>
      <c r="P341">
        <v>2021</v>
      </c>
    </row>
    <row r="342" spans="15:16" x14ac:dyDescent="0.3">
      <c r="O342" t="s">
        <v>1097</v>
      </c>
      <c r="P342">
        <v>2021</v>
      </c>
    </row>
    <row r="343" spans="15:16" x14ac:dyDescent="0.3">
      <c r="O343" t="s">
        <v>1099</v>
      </c>
      <c r="P343">
        <v>2021</v>
      </c>
    </row>
    <row r="344" spans="15:16" x14ac:dyDescent="0.3">
      <c r="O344" t="s">
        <v>1101</v>
      </c>
      <c r="P344">
        <v>2021</v>
      </c>
    </row>
    <row r="345" spans="15:16" x14ac:dyDescent="0.3">
      <c r="O345" t="s">
        <v>1104</v>
      </c>
      <c r="P345">
        <v>2021</v>
      </c>
    </row>
    <row r="346" spans="15:16" x14ac:dyDescent="0.3">
      <c r="O346" t="s">
        <v>1106</v>
      </c>
      <c r="P346">
        <v>2021</v>
      </c>
    </row>
    <row r="347" spans="15:16" x14ac:dyDescent="0.3">
      <c r="O347" t="s">
        <v>1113</v>
      </c>
      <c r="P347">
        <v>2021</v>
      </c>
    </row>
    <row r="348" spans="15:16" x14ac:dyDescent="0.3">
      <c r="O348" t="s">
        <v>1115</v>
      </c>
      <c r="P348">
        <v>2021</v>
      </c>
    </row>
    <row r="349" spans="15:16" x14ac:dyDescent="0.3">
      <c r="O349" t="s">
        <v>1117</v>
      </c>
      <c r="P349">
        <v>2021</v>
      </c>
    </row>
    <row r="350" spans="15:16" x14ac:dyDescent="0.3">
      <c r="O350" t="s">
        <v>1123</v>
      </c>
      <c r="P350">
        <v>2021</v>
      </c>
    </row>
    <row r="351" spans="15:16" x14ac:dyDescent="0.3">
      <c r="O351" t="s">
        <v>1124</v>
      </c>
      <c r="P351">
        <v>2021</v>
      </c>
    </row>
    <row r="352" spans="15:16" x14ac:dyDescent="0.3">
      <c r="O352" t="s">
        <v>1131</v>
      </c>
      <c r="P352">
        <v>2021</v>
      </c>
    </row>
    <row r="353" spans="15:16" x14ac:dyDescent="0.3">
      <c r="O353" t="s">
        <v>1133</v>
      </c>
      <c r="P353">
        <v>2021</v>
      </c>
    </row>
    <row r="354" spans="15:16" x14ac:dyDescent="0.3">
      <c r="O354" t="s">
        <v>1140</v>
      </c>
      <c r="P354">
        <v>2021</v>
      </c>
    </row>
    <row r="355" spans="15:16" x14ac:dyDescent="0.3">
      <c r="O355" t="s">
        <v>1142</v>
      </c>
      <c r="P355">
        <v>2021</v>
      </c>
    </row>
    <row r="356" spans="15:16" x14ac:dyDescent="0.3">
      <c r="O356" t="s">
        <v>1145</v>
      </c>
      <c r="P356">
        <v>2021</v>
      </c>
    </row>
    <row r="357" spans="15:16" x14ac:dyDescent="0.3">
      <c r="O357" t="s">
        <v>1147</v>
      </c>
      <c r="P357">
        <v>2021</v>
      </c>
    </row>
    <row r="358" spans="15:16" x14ac:dyDescent="0.3">
      <c r="O358" t="s">
        <v>1150</v>
      </c>
      <c r="P358">
        <v>2021</v>
      </c>
    </row>
    <row r="359" spans="15:16" x14ac:dyDescent="0.3">
      <c r="O359" t="s">
        <v>1153</v>
      </c>
      <c r="P359">
        <v>2021</v>
      </c>
    </row>
    <row r="360" spans="15:16" x14ac:dyDescent="0.3">
      <c r="O360" t="s">
        <v>1154</v>
      </c>
      <c r="P360">
        <v>2021</v>
      </c>
    </row>
    <row r="361" spans="15:16" x14ac:dyDescent="0.3">
      <c r="O361" t="s">
        <v>1163</v>
      </c>
      <c r="P361">
        <v>2021</v>
      </c>
    </row>
    <row r="362" spans="15:16" x14ac:dyDescent="0.3">
      <c r="O362" t="s">
        <v>1165</v>
      </c>
      <c r="P362">
        <v>2021</v>
      </c>
    </row>
    <row r="363" spans="15:16" x14ac:dyDescent="0.3">
      <c r="O363" t="s">
        <v>1166</v>
      </c>
      <c r="P363">
        <v>2021</v>
      </c>
    </row>
    <row r="364" spans="15:16" x14ac:dyDescent="0.3">
      <c r="O364" t="s">
        <v>1169</v>
      </c>
      <c r="P364">
        <v>2021</v>
      </c>
    </row>
    <row r="365" spans="15:16" x14ac:dyDescent="0.3">
      <c r="O365" t="s">
        <v>1174</v>
      </c>
      <c r="P365">
        <v>2021</v>
      </c>
    </row>
    <row r="366" spans="15:16" x14ac:dyDescent="0.3">
      <c r="O366" t="s">
        <v>1175</v>
      </c>
      <c r="P366">
        <v>2021</v>
      </c>
    </row>
    <row r="367" spans="15:16" x14ac:dyDescent="0.3">
      <c r="O367" t="s">
        <v>1179</v>
      </c>
      <c r="P367">
        <v>2021</v>
      </c>
    </row>
    <row r="368" spans="15:16" x14ac:dyDescent="0.3">
      <c r="O368" t="s">
        <v>1180</v>
      </c>
      <c r="P368">
        <v>2021</v>
      </c>
    </row>
    <row r="369" spans="15:16" x14ac:dyDescent="0.3">
      <c r="O369" t="s">
        <v>1183</v>
      </c>
      <c r="P369">
        <v>2021</v>
      </c>
    </row>
    <row r="370" spans="15:16" x14ac:dyDescent="0.3">
      <c r="O370" t="s">
        <v>1185</v>
      </c>
      <c r="P370">
        <v>2021</v>
      </c>
    </row>
    <row r="371" spans="15:16" x14ac:dyDescent="0.3">
      <c r="O371" t="s">
        <v>1188</v>
      </c>
      <c r="P371">
        <v>2021</v>
      </c>
    </row>
    <row r="372" spans="15:16" x14ac:dyDescent="0.3">
      <c r="O372" t="s">
        <v>1192</v>
      </c>
      <c r="P372">
        <v>2021</v>
      </c>
    </row>
    <row r="373" spans="15:16" x14ac:dyDescent="0.3">
      <c r="O373" t="s">
        <v>1195</v>
      </c>
      <c r="P373">
        <v>2021</v>
      </c>
    </row>
    <row r="374" spans="15:16" x14ac:dyDescent="0.3">
      <c r="O374" t="s">
        <v>1198</v>
      </c>
      <c r="P374">
        <v>2021</v>
      </c>
    </row>
    <row r="375" spans="15:16" x14ac:dyDescent="0.3">
      <c r="O375" t="s">
        <v>1200</v>
      </c>
      <c r="P375">
        <v>2021</v>
      </c>
    </row>
    <row r="376" spans="15:16" x14ac:dyDescent="0.3">
      <c r="O376" t="s">
        <v>1202</v>
      </c>
      <c r="P376">
        <v>2021</v>
      </c>
    </row>
    <row r="377" spans="15:16" x14ac:dyDescent="0.3">
      <c r="O377" t="s">
        <v>1209</v>
      </c>
      <c r="P377">
        <v>2021</v>
      </c>
    </row>
    <row r="378" spans="15:16" x14ac:dyDescent="0.3">
      <c r="O378" t="s">
        <v>1211</v>
      </c>
      <c r="P378">
        <v>2021</v>
      </c>
    </row>
    <row r="379" spans="15:16" x14ac:dyDescent="0.3">
      <c r="O379" t="s">
        <v>1213</v>
      </c>
      <c r="P379">
        <v>2021</v>
      </c>
    </row>
    <row r="380" spans="15:16" x14ac:dyDescent="0.3">
      <c r="O380" t="s">
        <v>1214</v>
      </c>
      <c r="P380">
        <v>2021</v>
      </c>
    </row>
    <row r="381" spans="15:16" x14ac:dyDescent="0.3">
      <c r="O381" t="s">
        <v>1216</v>
      </c>
      <c r="P381">
        <v>2021</v>
      </c>
    </row>
    <row r="382" spans="15:16" x14ac:dyDescent="0.3">
      <c r="O382" t="s">
        <v>1223</v>
      </c>
      <c r="P382">
        <v>2021</v>
      </c>
    </row>
    <row r="383" spans="15:16" x14ac:dyDescent="0.3">
      <c r="O383" t="s">
        <v>1225</v>
      </c>
      <c r="P383">
        <v>2021</v>
      </c>
    </row>
    <row r="384" spans="15:16" x14ac:dyDescent="0.3">
      <c r="O384" t="s">
        <v>1232</v>
      </c>
      <c r="P384">
        <v>2021</v>
      </c>
    </row>
    <row r="385" spans="15:16" x14ac:dyDescent="0.3">
      <c r="O385" t="s">
        <v>1236</v>
      </c>
      <c r="P385">
        <v>2021</v>
      </c>
    </row>
    <row r="386" spans="15:16" x14ac:dyDescent="0.3">
      <c r="O386" t="s">
        <v>1243</v>
      </c>
      <c r="P386">
        <v>2021</v>
      </c>
    </row>
    <row r="387" spans="15:16" x14ac:dyDescent="0.3">
      <c r="O387" t="s">
        <v>1244</v>
      </c>
      <c r="P387">
        <v>2021</v>
      </c>
    </row>
    <row r="388" spans="15:16" x14ac:dyDescent="0.3">
      <c r="O388" t="s">
        <v>1251</v>
      </c>
      <c r="P388">
        <v>2021</v>
      </c>
    </row>
    <row r="389" spans="15:16" x14ac:dyDescent="0.3">
      <c r="O389" t="s">
        <v>1253</v>
      </c>
      <c r="P389">
        <v>2021</v>
      </c>
    </row>
    <row r="390" spans="15:16" x14ac:dyDescent="0.3">
      <c r="O390" t="s">
        <v>1256</v>
      </c>
      <c r="P390">
        <v>2021</v>
      </c>
    </row>
    <row r="391" spans="15:16" x14ac:dyDescent="0.3">
      <c r="O391" t="s">
        <v>1260</v>
      </c>
      <c r="P391">
        <v>2021</v>
      </c>
    </row>
    <row r="392" spans="15:16" x14ac:dyDescent="0.3">
      <c r="O392" t="s">
        <v>1262</v>
      </c>
      <c r="P392">
        <v>2021</v>
      </c>
    </row>
    <row r="393" spans="15:16" x14ac:dyDescent="0.3">
      <c r="O393" t="s">
        <v>1265</v>
      </c>
      <c r="P393">
        <v>2021</v>
      </c>
    </row>
    <row r="394" spans="15:16" x14ac:dyDescent="0.3">
      <c r="O394" t="s">
        <v>1269</v>
      </c>
      <c r="P394">
        <v>2021</v>
      </c>
    </row>
    <row r="395" spans="15:16" x14ac:dyDescent="0.3">
      <c r="O395" t="s">
        <v>1273</v>
      </c>
      <c r="P395">
        <v>2021</v>
      </c>
    </row>
    <row r="396" spans="15:16" x14ac:dyDescent="0.3">
      <c r="O396" t="s">
        <v>1275</v>
      </c>
      <c r="P396">
        <v>2021</v>
      </c>
    </row>
    <row r="397" spans="15:16" x14ac:dyDescent="0.3">
      <c r="O397" t="s">
        <v>1277</v>
      </c>
      <c r="P397">
        <v>2021</v>
      </c>
    </row>
    <row r="398" spans="15:16" x14ac:dyDescent="0.3">
      <c r="O398" t="s">
        <v>1279</v>
      </c>
      <c r="P398">
        <v>2021</v>
      </c>
    </row>
    <row r="399" spans="15:16" x14ac:dyDescent="0.3">
      <c r="O399" t="s">
        <v>1281</v>
      </c>
      <c r="P399">
        <v>2021</v>
      </c>
    </row>
    <row r="400" spans="15:16" x14ac:dyDescent="0.3">
      <c r="O400" t="s">
        <v>1284</v>
      </c>
      <c r="P400">
        <v>2021</v>
      </c>
    </row>
    <row r="401" spans="15:16" x14ac:dyDescent="0.3">
      <c r="O401" t="s">
        <v>1288</v>
      </c>
      <c r="P401">
        <v>2021</v>
      </c>
    </row>
    <row r="402" spans="15:16" x14ac:dyDescent="0.3">
      <c r="O402" t="s">
        <v>1289</v>
      </c>
      <c r="P402">
        <v>2021</v>
      </c>
    </row>
    <row r="403" spans="15:16" x14ac:dyDescent="0.3">
      <c r="O403" t="s">
        <v>1290</v>
      </c>
      <c r="P403">
        <v>2021</v>
      </c>
    </row>
    <row r="404" spans="15:16" x14ac:dyDescent="0.3">
      <c r="O404" t="s">
        <v>1291</v>
      </c>
      <c r="P404">
        <v>2021</v>
      </c>
    </row>
    <row r="405" spans="15:16" x14ac:dyDescent="0.3">
      <c r="O405" t="s">
        <v>1297</v>
      </c>
      <c r="P405">
        <v>2021</v>
      </c>
    </row>
    <row r="406" spans="15:16" x14ac:dyDescent="0.3">
      <c r="O406" t="s">
        <v>1300</v>
      </c>
      <c r="P406">
        <v>2021</v>
      </c>
    </row>
    <row r="407" spans="15:16" x14ac:dyDescent="0.3">
      <c r="O407" t="s">
        <v>1303</v>
      </c>
      <c r="P407">
        <v>2021</v>
      </c>
    </row>
    <row r="408" spans="15:16" x14ac:dyDescent="0.3">
      <c r="O408" t="s">
        <v>1305</v>
      </c>
      <c r="P408">
        <v>2021</v>
      </c>
    </row>
    <row r="409" spans="15:16" x14ac:dyDescent="0.3">
      <c r="O409" t="s">
        <v>1312</v>
      </c>
      <c r="P409">
        <v>2021</v>
      </c>
    </row>
    <row r="410" spans="15:16" x14ac:dyDescent="0.3">
      <c r="O410" t="s">
        <v>1314</v>
      </c>
      <c r="P410">
        <v>2021</v>
      </c>
    </row>
    <row r="411" spans="15:16" x14ac:dyDescent="0.3">
      <c r="O411" t="s">
        <v>1322</v>
      </c>
      <c r="P411">
        <v>2021</v>
      </c>
    </row>
    <row r="412" spans="15:16" x14ac:dyDescent="0.3">
      <c r="O412" t="s">
        <v>1329</v>
      </c>
      <c r="P412">
        <v>2021</v>
      </c>
    </row>
    <row r="413" spans="15:16" x14ac:dyDescent="0.3">
      <c r="O413" t="s">
        <v>1332</v>
      </c>
      <c r="P413">
        <v>2021</v>
      </c>
    </row>
    <row r="414" spans="15:16" x14ac:dyDescent="0.3">
      <c r="O414" t="s">
        <v>1334</v>
      </c>
      <c r="P414">
        <v>2021</v>
      </c>
    </row>
    <row r="415" spans="15:16" x14ac:dyDescent="0.3">
      <c r="O415" t="s">
        <v>1336</v>
      </c>
      <c r="P415">
        <v>2021</v>
      </c>
    </row>
    <row r="416" spans="15:16" x14ac:dyDescent="0.3">
      <c r="O416" t="s">
        <v>1337</v>
      </c>
      <c r="P416">
        <v>2021</v>
      </c>
    </row>
    <row r="417" spans="15:16" x14ac:dyDescent="0.3">
      <c r="O417" t="s">
        <v>1340</v>
      </c>
      <c r="P417">
        <v>2021</v>
      </c>
    </row>
    <row r="418" spans="15:16" x14ac:dyDescent="0.3">
      <c r="O418" t="s">
        <v>1341</v>
      </c>
      <c r="P418">
        <v>2021</v>
      </c>
    </row>
    <row r="419" spans="15:16" x14ac:dyDescent="0.3">
      <c r="O419" t="s">
        <v>1343</v>
      </c>
      <c r="P419">
        <v>2021</v>
      </c>
    </row>
    <row r="420" spans="15:16" x14ac:dyDescent="0.3">
      <c r="O420" t="s">
        <v>1345</v>
      </c>
      <c r="P420">
        <v>2021</v>
      </c>
    </row>
    <row r="421" spans="15:16" x14ac:dyDescent="0.3">
      <c r="O421" t="s">
        <v>1348</v>
      </c>
      <c r="P421">
        <v>2021</v>
      </c>
    </row>
    <row r="422" spans="15:16" x14ac:dyDescent="0.3">
      <c r="O422" t="s">
        <v>1358</v>
      </c>
      <c r="P422">
        <v>2021</v>
      </c>
    </row>
    <row r="423" spans="15:16" x14ac:dyDescent="0.3">
      <c r="O423" t="s">
        <v>1359</v>
      </c>
      <c r="P423">
        <v>2021</v>
      </c>
    </row>
    <row r="424" spans="15:16" x14ac:dyDescent="0.3">
      <c r="O424" t="s">
        <v>1361</v>
      </c>
      <c r="P424">
        <v>2021</v>
      </c>
    </row>
    <row r="425" spans="15:16" x14ac:dyDescent="0.3">
      <c r="O425" t="s">
        <v>1363</v>
      </c>
      <c r="P425">
        <v>2021</v>
      </c>
    </row>
    <row r="426" spans="15:16" x14ac:dyDescent="0.3">
      <c r="O426" t="s">
        <v>1370</v>
      </c>
      <c r="P426">
        <v>2021</v>
      </c>
    </row>
    <row r="427" spans="15:16" x14ac:dyDescent="0.3">
      <c r="O427" t="s">
        <v>1371</v>
      </c>
      <c r="P427">
        <v>2021</v>
      </c>
    </row>
    <row r="428" spans="15:16" x14ac:dyDescent="0.3">
      <c r="O428" t="s">
        <v>1373</v>
      </c>
      <c r="P428">
        <v>2021</v>
      </c>
    </row>
    <row r="429" spans="15:16" x14ac:dyDescent="0.3">
      <c r="O429" t="s">
        <v>1375</v>
      </c>
      <c r="P429">
        <v>2021</v>
      </c>
    </row>
    <row r="430" spans="15:16" x14ac:dyDescent="0.3">
      <c r="O430" t="s">
        <v>1377</v>
      </c>
      <c r="P430">
        <v>2021</v>
      </c>
    </row>
    <row r="431" spans="15:16" x14ac:dyDescent="0.3">
      <c r="O431" t="s">
        <v>1380</v>
      </c>
      <c r="P431">
        <v>2021</v>
      </c>
    </row>
    <row r="432" spans="15:16" x14ac:dyDescent="0.3">
      <c r="O432" t="s">
        <v>1383</v>
      </c>
      <c r="P432">
        <v>2021</v>
      </c>
    </row>
    <row r="433" spans="15:16" x14ac:dyDescent="0.3">
      <c r="O433" t="s">
        <v>1385</v>
      </c>
      <c r="P433">
        <v>2021</v>
      </c>
    </row>
    <row r="434" spans="15:16" x14ac:dyDescent="0.3">
      <c r="O434" t="s">
        <v>1387</v>
      </c>
      <c r="P434">
        <v>2021</v>
      </c>
    </row>
    <row r="435" spans="15:16" x14ac:dyDescent="0.3">
      <c r="O435" t="s">
        <v>1394</v>
      </c>
      <c r="P435">
        <v>2021</v>
      </c>
    </row>
    <row r="436" spans="15:16" x14ac:dyDescent="0.3">
      <c r="O436" t="s">
        <v>1395</v>
      </c>
      <c r="P436">
        <v>2021</v>
      </c>
    </row>
    <row r="437" spans="15:16" x14ac:dyDescent="0.3">
      <c r="O437" t="s">
        <v>1396</v>
      </c>
      <c r="P437">
        <v>2021</v>
      </c>
    </row>
    <row r="438" spans="15:16" x14ac:dyDescent="0.3">
      <c r="O438" t="s">
        <v>1403</v>
      </c>
      <c r="P438">
        <v>2021</v>
      </c>
    </row>
    <row r="439" spans="15:16" x14ac:dyDescent="0.3">
      <c r="O439" t="s">
        <v>1407</v>
      </c>
      <c r="P439">
        <v>2021</v>
      </c>
    </row>
    <row r="440" spans="15:16" x14ac:dyDescent="0.3">
      <c r="O440" t="s">
        <v>1410</v>
      </c>
      <c r="P440">
        <v>2021</v>
      </c>
    </row>
    <row r="441" spans="15:16" x14ac:dyDescent="0.3">
      <c r="O441" t="s">
        <v>1414</v>
      </c>
      <c r="P441">
        <v>2021</v>
      </c>
    </row>
    <row r="442" spans="15:16" x14ac:dyDescent="0.3">
      <c r="O442" t="s">
        <v>1415</v>
      </c>
      <c r="P442">
        <v>2021</v>
      </c>
    </row>
    <row r="443" spans="15:16" x14ac:dyDescent="0.3">
      <c r="O443" t="s">
        <v>1416</v>
      </c>
      <c r="P443">
        <v>2021</v>
      </c>
    </row>
    <row r="444" spans="15:16" x14ac:dyDescent="0.3">
      <c r="O444" t="s">
        <v>1419</v>
      </c>
      <c r="P444">
        <v>2021</v>
      </c>
    </row>
    <row r="445" spans="15:16" x14ac:dyDescent="0.3">
      <c r="O445" t="s">
        <v>1425</v>
      </c>
      <c r="P445">
        <v>2021</v>
      </c>
    </row>
    <row r="446" spans="15:16" x14ac:dyDescent="0.3">
      <c r="O446" t="s">
        <v>1426</v>
      </c>
      <c r="P446">
        <v>2021</v>
      </c>
    </row>
    <row r="447" spans="15:16" x14ac:dyDescent="0.3">
      <c r="O447" t="s">
        <v>1428</v>
      </c>
      <c r="P447">
        <v>2021</v>
      </c>
    </row>
    <row r="448" spans="15:16" x14ac:dyDescent="0.3">
      <c r="O448" t="s">
        <v>1431</v>
      </c>
      <c r="P448">
        <v>2021</v>
      </c>
    </row>
    <row r="449" spans="15:16" x14ac:dyDescent="0.3">
      <c r="O449" t="s">
        <v>1433</v>
      </c>
      <c r="P449">
        <v>2021</v>
      </c>
    </row>
    <row r="450" spans="15:16" x14ac:dyDescent="0.3">
      <c r="O450" t="s">
        <v>1435</v>
      </c>
      <c r="P450">
        <v>2021</v>
      </c>
    </row>
    <row r="451" spans="15:16" x14ac:dyDescent="0.3">
      <c r="O451" t="s">
        <v>1438</v>
      </c>
      <c r="P451">
        <v>2021</v>
      </c>
    </row>
    <row r="452" spans="15:16" x14ac:dyDescent="0.3">
      <c r="O452" t="s">
        <v>1440</v>
      </c>
      <c r="P452">
        <v>2021</v>
      </c>
    </row>
    <row r="453" spans="15:16" x14ac:dyDescent="0.3">
      <c r="O453" t="s">
        <v>1445</v>
      </c>
      <c r="P453">
        <v>2021</v>
      </c>
    </row>
    <row r="454" spans="15:16" x14ac:dyDescent="0.3">
      <c r="O454" t="s">
        <v>1448</v>
      </c>
      <c r="P454">
        <v>2021</v>
      </c>
    </row>
    <row r="455" spans="15:16" x14ac:dyDescent="0.3">
      <c r="O455" t="s">
        <v>1450</v>
      </c>
      <c r="P455">
        <v>2021</v>
      </c>
    </row>
    <row r="456" spans="15:16" x14ac:dyDescent="0.3">
      <c r="O456" t="s">
        <v>1454</v>
      </c>
      <c r="P456">
        <v>2021</v>
      </c>
    </row>
    <row r="457" spans="15:16" x14ac:dyDescent="0.3">
      <c r="O457" t="s">
        <v>1459</v>
      </c>
      <c r="P457">
        <v>2021</v>
      </c>
    </row>
    <row r="458" spans="15:16" x14ac:dyDescent="0.3">
      <c r="O458" t="s">
        <v>1461</v>
      </c>
      <c r="P458">
        <v>2021</v>
      </c>
    </row>
    <row r="459" spans="15:16" x14ac:dyDescent="0.3">
      <c r="O459" t="s">
        <v>1465</v>
      </c>
      <c r="P459">
        <v>2021</v>
      </c>
    </row>
    <row r="460" spans="15:16" x14ac:dyDescent="0.3">
      <c r="O460" t="s">
        <v>1468</v>
      </c>
      <c r="P460">
        <v>2021</v>
      </c>
    </row>
    <row r="461" spans="15:16" x14ac:dyDescent="0.3">
      <c r="O461" t="s">
        <v>1469</v>
      </c>
      <c r="P461">
        <v>2021</v>
      </c>
    </row>
    <row r="462" spans="15:16" x14ac:dyDescent="0.3">
      <c r="O462" t="s">
        <v>1473</v>
      </c>
      <c r="P462">
        <v>2021</v>
      </c>
    </row>
    <row r="463" spans="15:16" x14ac:dyDescent="0.3">
      <c r="O463" t="s">
        <v>1476</v>
      </c>
      <c r="P463">
        <v>2021</v>
      </c>
    </row>
    <row r="464" spans="15:16" x14ac:dyDescent="0.3">
      <c r="O464" t="s">
        <v>1477</v>
      </c>
      <c r="P464">
        <v>2021</v>
      </c>
    </row>
    <row r="465" spans="15:16" x14ac:dyDescent="0.3">
      <c r="O465" t="s">
        <v>1479</v>
      </c>
      <c r="P465">
        <v>2021</v>
      </c>
    </row>
    <row r="466" spans="15:16" x14ac:dyDescent="0.3">
      <c r="O466" t="s">
        <v>1480</v>
      </c>
      <c r="P466">
        <v>2021</v>
      </c>
    </row>
    <row r="467" spans="15:16" x14ac:dyDescent="0.3">
      <c r="O467" t="s">
        <v>1485</v>
      </c>
      <c r="P467">
        <v>2021</v>
      </c>
    </row>
    <row r="468" spans="15:16" x14ac:dyDescent="0.3">
      <c r="O468" t="s">
        <v>1487</v>
      </c>
      <c r="P468">
        <v>2021</v>
      </c>
    </row>
    <row r="469" spans="15:16" x14ac:dyDescent="0.3">
      <c r="O469" t="s">
        <v>1489</v>
      </c>
      <c r="P469">
        <v>2021</v>
      </c>
    </row>
    <row r="470" spans="15:16" x14ac:dyDescent="0.3">
      <c r="O470" t="s">
        <v>1491</v>
      </c>
      <c r="P470">
        <v>2021</v>
      </c>
    </row>
    <row r="471" spans="15:16" x14ac:dyDescent="0.3">
      <c r="O471" t="s">
        <v>1496</v>
      </c>
      <c r="P471">
        <v>2021</v>
      </c>
    </row>
    <row r="472" spans="15:16" x14ac:dyDescent="0.3">
      <c r="O472" t="s">
        <v>1497</v>
      </c>
      <c r="P472">
        <v>2021</v>
      </c>
    </row>
    <row r="473" spans="15:16" x14ac:dyDescent="0.3">
      <c r="O473" t="s">
        <v>1499</v>
      </c>
      <c r="P473">
        <v>2021</v>
      </c>
    </row>
    <row r="474" spans="15:16" x14ac:dyDescent="0.3">
      <c r="O474" t="s">
        <v>1504</v>
      </c>
      <c r="P474">
        <v>2021</v>
      </c>
    </row>
    <row r="475" spans="15:16" x14ac:dyDescent="0.3">
      <c r="O475" t="s">
        <v>1507</v>
      </c>
      <c r="P475">
        <v>2021</v>
      </c>
    </row>
    <row r="476" spans="15:16" x14ac:dyDescent="0.3">
      <c r="O476" t="s">
        <v>1509</v>
      </c>
      <c r="P476">
        <v>2021</v>
      </c>
    </row>
    <row r="477" spans="15:16" x14ac:dyDescent="0.3">
      <c r="O477" t="s">
        <v>1513</v>
      </c>
      <c r="P477">
        <v>2021</v>
      </c>
    </row>
    <row r="478" spans="15:16" x14ac:dyDescent="0.3">
      <c r="O478" t="s">
        <v>1515</v>
      </c>
      <c r="P478">
        <v>2021</v>
      </c>
    </row>
    <row r="479" spans="15:16" x14ac:dyDescent="0.3">
      <c r="O479" t="s">
        <v>1516</v>
      </c>
      <c r="P479">
        <v>2021</v>
      </c>
    </row>
    <row r="480" spans="15:16" x14ac:dyDescent="0.3">
      <c r="O480" t="s">
        <v>1519</v>
      </c>
      <c r="P480">
        <v>2021</v>
      </c>
    </row>
    <row r="481" spans="15:16" x14ac:dyDescent="0.3">
      <c r="O481" t="s">
        <v>1521</v>
      </c>
      <c r="P481">
        <v>2021</v>
      </c>
    </row>
    <row r="482" spans="15:16" x14ac:dyDescent="0.3">
      <c r="O482" t="s">
        <v>1523</v>
      </c>
      <c r="P482">
        <v>2021</v>
      </c>
    </row>
    <row r="483" spans="15:16" x14ac:dyDescent="0.3">
      <c r="O483" t="s">
        <v>1530</v>
      </c>
      <c r="P483">
        <v>2021</v>
      </c>
    </row>
    <row r="484" spans="15:16" x14ac:dyDescent="0.3">
      <c r="O484" t="s">
        <v>1536</v>
      </c>
      <c r="P484">
        <v>2021</v>
      </c>
    </row>
    <row r="485" spans="15:16" x14ac:dyDescent="0.3">
      <c r="O485" t="s">
        <v>1537</v>
      </c>
      <c r="P485">
        <v>2021</v>
      </c>
    </row>
    <row r="486" spans="15:16" x14ac:dyDescent="0.3">
      <c r="O486" t="s">
        <v>1540</v>
      </c>
      <c r="P486">
        <v>2021</v>
      </c>
    </row>
    <row r="487" spans="15:16" x14ac:dyDescent="0.3">
      <c r="O487" t="s">
        <v>1543</v>
      </c>
      <c r="P487">
        <v>2021</v>
      </c>
    </row>
    <row r="488" spans="15:16" x14ac:dyDescent="0.3">
      <c r="O488" t="s">
        <v>1546</v>
      </c>
      <c r="P488">
        <v>2021</v>
      </c>
    </row>
    <row r="489" spans="15:16" x14ac:dyDescent="0.3">
      <c r="O489" t="s">
        <v>1548</v>
      </c>
      <c r="P489">
        <v>2021</v>
      </c>
    </row>
    <row r="490" spans="15:16" x14ac:dyDescent="0.3">
      <c r="O490" t="s">
        <v>1549</v>
      </c>
      <c r="P490">
        <v>2021</v>
      </c>
    </row>
    <row r="491" spans="15:16" x14ac:dyDescent="0.3">
      <c r="O491" t="s">
        <v>1550</v>
      </c>
      <c r="P491">
        <v>2021</v>
      </c>
    </row>
    <row r="492" spans="15:16" x14ac:dyDescent="0.3">
      <c r="O492" t="s">
        <v>1552</v>
      </c>
      <c r="P492">
        <v>2021</v>
      </c>
    </row>
    <row r="493" spans="15:16" x14ac:dyDescent="0.3">
      <c r="O493" t="s">
        <v>1557</v>
      </c>
      <c r="P493">
        <v>2021</v>
      </c>
    </row>
    <row r="494" spans="15:16" x14ac:dyDescent="0.3">
      <c r="O494" t="s">
        <v>1559</v>
      </c>
      <c r="P494">
        <v>2021</v>
      </c>
    </row>
    <row r="495" spans="15:16" x14ac:dyDescent="0.3">
      <c r="O495" t="s">
        <v>1564</v>
      </c>
      <c r="P495">
        <v>2021</v>
      </c>
    </row>
    <row r="496" spans="15:16" x14ac:dyDescent="0.3">
      <c r="O496" t="s">
        <v>1565</v>
      </c>
      <c r="P496">
        <v>2021</v>
      </c>
    </row>
    <row r="497" spans="15:16" x14ac:dyDescent="0.3">
      <c r="O497" t="s">
        <v>1570</v>
      </c>
      <c r="P497">
        <v>2021</v>
      </c>
    </row>
    <row r="498" spans="15:16" x14ac:dyDescent="0.3">
      <c r="O498" t="s">
        <v>1573</v>
      </c>
      <c r="P498">
        <v>2021</v>
      </c>
    </row>
    <row r="499" spans="15:16" x14ac:dyDescent="0.3">
      <c r="O499" t="s">
        <v>1576</v>
      </c>
      <c r="P499">
        <v>2021</v>
      </c>
    </row>
    <row r="500" spans="15:16" x14ac:dyDescent="0.3">
      <c r="O500" t="s">
        <v>1578</v>
      </c>
      <c r="P500">
        <v>2021</v>
      </c>
    </row>
    <row r="501" spans="15:16" x14ac:dyDescent="0.3">
      <c r="O501" t="s">
        <v>1586</v>
      </c>
      <c r="P501">
        <v>2021</v>
      </c>
    </row>
    <row r="502" spans="15:16" x14ac:dyDescent="0.3">
      <c r="O502" t="s">
        <v>1595</v>
      </c>
      <c r="P502">
        <v>2021</v>
      </c>
    </row>
    <row r="503" spans="15:16" x14ac:dyDescent="0.3">
      <c r="O503" t="s">
        <v>1597</v>
      </c>
      <c r="P503">
        <v>2021</v>
      </c>
    </row>
    <row r="504" spans="15:16" x14ac:dyDescent="0.3">
      <c r="O504" t="s">
        <v>1600</v>
      </c>
      <c r="P504">
        <v>2021</v>
      </c>
    </row>
    <row r="505" spans="15:16" x14ac:dyDescent="0.3">
      <c r="O505" t="s">
        <v>1612</v>
      </c>
      <c r="P505">
        <v>2021</v>
      </c>
    </row>
    <row r="506" spans="15:16" x14ac:dyDescent="0.3">
      <c r="O506" t="s">
        <v>1616</v>
      </c>
      <c r="P506">
        <v>2021</v>
      </c>
    </row>
    <row r="507" spans="15:16" x14ac:dyDescent="0.3">
      <c r="O507" t="s">
        <v>1618</v>
      </c>
      <c r="P507">
        <v>2021</v>
      </c>
    </row>
    <row r="508" spans="15:16" x14ac:dyDescent="0.3">
      <c r="O508" t="s">
        <v>1619</v>
      </c>
      <c r="P508">
        <v>2021</v>
      </c>
    </row>
    <row r="509" spans="15:16" x14ac:dyDescent="0.3">
      <c r="O509" t="s">
        <v>1620</v>
      </c>
      <c r="P509">
        <v>2021</v>
      </c>
    </row>
    <row r="510" spans="15:16" x14ac:dyDescent="0.3">
      <c r="O510" t="s">
        <v>1622</v>
      </c>
      <c r="P510">
        <v>2021</v>
      </c>
    </row>
    <row r="511" spans="15:16" x14ac:dyDescent="0.3">
      <c r="O511" t="s">
        <v>1625</v>
      </c>
      <c r="P511">
        <v>2021</v>
      </c>
    </row>
    <row r="512" spans="15:16" x14ac:dyDescent="0.3">
      <c r="O512" t="s">
        <v>1627</v>
      </c>
      <c r="P512">
        <v>2021</v>
      </c>
    </row>
    <row r="513" spans="15:16" x14ac:dyDescent="0.3">
      <c r="O513" t="s">
        <v>1631</v>
      </c>
      <c r="P513">
        <v>2021</v>
      </c>
    </row>
    <row r="514" spans="15:16" x14ac:dyDescent="0.3">
      <c r="O514" t="s">
        <v>1633</v>
      </c>
      <c r="P514">
        <v>2021</v>
      </c>
    </row>
    <row r="515" spans="15:16" x14ac:dyDescent="0.3">
      <c r="O515" t="s">
        <v>1635</v>
      </c>
      <c r="P515">
        <v>2021</v>
      </c>
    </row>
    <row r="516" spans="15:16" x14ac:dyDescent="0.3">
      <c r="O516" t="s">
        <v>1637</v>
      </c>
      <c r="P516">
        <v>2021</v>
      </c>
    </row>
    <row r="517" spans="15:16" x14ac:dyDescent="0.3">
      <c r="O517" t="s">
        <v>1640</v>
      </c>
      <c r="P517">
        <v>2021</v>
      </c>
    </row>
    <row r="518" spans="15:16" x14ac:dyDescent="0.3">
      <c r="O518" t="s">
        <v>1643</v>
      </c>
      <c r="P518">
        <v>2021</v>
      </c>
    </row>
    <row r="519" spans="15:16" x14ac:dyDescent="0.3">
      <c r="O519" t="s">
        <v>1645</v>
      </c>
      <c r="P519">
        <v>2021</v>
      </c>
    </row>
    <row r="520" spans="15:16" x14ac:dyDescent="0.3">
      <c r="O520" t="s">
        <v>1650</v>
      </c>
      <c r="P520">
        <v>2021</v>
      </c>
    </row>
    <row r="521" spans="15:16" x14ac:dyDescent="0.3">
      <c r="O521" t="s">
        <v>1654</v>
      </c>
      <c r="P521">
        <v>2021</v>
      </c>
    </row>
    <row r="522" spans="15:16" x14ac:dyDescent="0.3">
      <c r="O522" t="s">
        <v>1657</v>
      </c>
      <c r="P522">
        <v>2021</v>
      </c>
    </row>
    <row r="523" spans="15:16" x14ac:dyDescent="0.3">
      <c r="O523" t="s">
        <v>1659</v>
      </c>
      <c r="P523">
        <v>2021</v>
      </c>
    </row>
    <row r="524" spans="15:16" x14ac:dyDescent="0.3">
      <c r="O524" t="s">
        <v>1663</v>
      </c>
      <c r="P524">
        <v>2021</v>
      </c>
    </row>
    <row r="525" spans="15:16" x14ac:dyDescent="0.3">
      <c r="O525" t="s">
        <v>1664</v>
      </c>
      <c r="P525">
        <v>2021</v>
      </c>
    </row>
    <row r="526" spans="15:16" x14ac:dyDescent="0.3">
      <c r="O526" t="s">
        <v>1665</v>
      </c>
      <c r="P526">
        <v>2021</v>
      </c>
    </row>
    <row r="527" spans="15:16" x14ac:dyDescent="0.3">
      <c r="O527" t="s">
        <v>1667</v>
      </c>
      <c r="P527">
        <v>2021</v>
      </c>
    </row>
    <row r="528" spans="15:16" x14ac:dyDescent="0.3">
      <c r="O528" t="s">
        <v>1671</v>
      </c>
      <c r="P528">
        <v>2021</v>
      </c>
    </row>
    <row r="529" spans="15:16" x14ac:dyDescent="0.3">
      <c r="O529" t="s">
        <v>1673</v>
      </c>
      <c r="P529">
        <v>2021</v>
      </c>
    </row>
    <row r="530" spans="15:16" x14ac:dyDescent="0.3">
      <c r="O530" t="s">
        <v>1674</v>
      </c>
      <c r="P530">
        <v>2021</v>
      </c>
    </row>
    <row r="531" spans="15:16" x14ac:dyDescent="0.3">
      <c r="O531" t="s">
        <v>1678</v>
      </c>
      <c r="P531">
        <v>2021</v>
      </c>
    </row>
    <row r="532" spans="15:16" x14ac:dyDescent="0.3">
      <c r="O532" t="s">
        <v>1679</v>
      </c>
      <c r="P532">
        <v>2021</v>
      </c>
    </row>
    <row r="533" spans="15:16" x14ac:dyDescent="0.3">
      <c r="O533" t="s">
        <v>1682</v>
      </c>
      <c r="P533">
        <v>2021</v>
      </c>
    </row>
    <row r="534" spans="15:16" x14ac:dyDescent="0.3">
      <c r="O534" t="s">
        <v>1684</v>
      </c>
      <c r="P534">
        <v>2021</v>
      </c>
    </row>
    <row r="535" spans="15:16" x14ac:dyDescent="0.3">
      <c r="O535" t="s">
        <v>1686</v>
      </c>
      <c r="P535">
        <v>2021</v>
      </c>
    </row>
    <row r="536" spans="15:16" x14ac:dyDescent="0.3">
      <c r="O536" t="s">
        <v>1689</v>
      </c>
      <c r="P536">
        <v>2021</v>
      </c>
    </row>
    <row r="537" spans="15:16" x14ac:dyDescent="0.3">
      <c r="O537" t="s">
        <v>1690</v>
      </c>
      <c r="P537">
        <v>2021</v>
      </c>
    </row>
    <row r="538" spans="15:16" x14ac:dyDescent="0.3">
      <c r="O538" t="s">
        <v>1695</v>
      </c>
      <c r="P538">
        <v>2021</v>
      </c>
    </row>
    <row r="539" spans="15:16" x14ac:dyDescent="0.3">
      <c r="O539" t="s">
        <v>1698</v>
      </c>
      <c r="P539">
        <v>2021</v>
      </c>
    </row>
    <row r="540" spans="15:16" x14ac:dyDescent="0.3">
      <c r="O540" t="s">
        <v>1701</v>
      </c>
      <c r="P540">
        <v>2021</v>
      </c>
    </row>
    <row r="541" spans="15:16" x14ac:dyDescent="0.3">
      <c r="O541" t="s">
        <v>1707</v>
      </c>
      <c r="P541">
        <v>2021</v>
      </c>
    </row>
    <row r="542" spans="15:16" x14ac:dyDescent="0.3">
      <c r="O542" t="s">
        <v>1714</v>
      </c>
      <c r="P542">
        <v>2021</v>
      </c>
    </row>
    <row r="543" spans="15:16" x14ac:dyDescent="0.3">
      <c r="O543" t="s">
        <v>1716</v>
      </c>
      <c r="P543">
        <v>2021</v>
      </c>
    </row>
    <row r="544" spans="15:16" x14ac:dyDescent="0.3">
      <c r="O544" t="s">
        <v>1721</v>
      </c>
      <c r="P544">
        <v>2021</v>
      </c>
    </row>
    <row r="545" spans="15:16" x14ac:dyDescent="0.3">
      <c r="O545" t="s">
        <v>1722</v>
      </c>
      <c r="P545">
        <v>2021</v>
      </c>
    </row>
    <row r="546" spans="15:16" x14ac:dyDescent="0.3">
      <c r="O546" t="s">
        <v>1724</v>
      </c>
      <c r="P546">
        <v>2021</v>
      </c>
    </row>
    <row r="547" spans="15:16" x14ac:dyDescent="0.3">
      <c r="O547" t="s">
        <v>1725</v>
      </c>
      <c r="P547">
        <v>2021</v>
      </c>
    </row>
    <row r="548" spans="15:16" x14ac:dyDescent="0.3">
      <c r="O548" t="s">
        <v>1729</v>
      </c>
      <c r="P548">
        <v>2021</v>
      </c>
    </row>
    <row r="549" spans="15:16" x14ac:dyDescent="0.3">
      <c r="O549" t="s">
        <v>1735</v>
      </c>
      <c r="P549">
        <v>2021</v>
      </c>
    </row>
    <row r="550" spans="15:16" x14ac:dyDescent="0.3">
      <c r="O550" t="s">
        <v>1736</v>
      </c>
      <c r="P550">
        <v>2021</v>
      </c>
    </row>
    <row r="551" spans="15:16" x14ac:dyDescent="0.3">
      <c r="O551" t="s">
        <v>1738</v>
      </c>
      <c r="P551">
        <v>2021</v>
      </c>
    </row>
    <row r="552" spans="15:16" x14ac:dyDescent="0.3">
      <c r="O552" t="s">
        <v>1740</v>
      </c>
      <c r="P552">
        <v>2021</v>
      </c>
    </row>
    <row r="553" spans="15:16" x14ac:dyDescent="0.3">
      <c r="O553" t="s">
        <v>1743</v>
      </c>
      <c r="P553">
        <v>2021</v>
      </c>
    </row>
    <row r="554" spans="15:16" x14ac:dyDescent="0.3">
      <c r="O554" t="s">
        <v>1746</v>
      </c>
      <c r="P554">
        <v>2021</v>
      </c>
    </row>
    <row r="555" spans="15:16" x14ac:dyDescent="0.3">
      <c r="O555" t="s">
        <v>1748</v>
      </c>
      <c r="P555">
        <v>2021</v>
      </c>
    </row>
    <row r="556" spans="15:16" x14ac:dyDescent="0.3">
      <c r="O556" t="s">
        <v>1749</v>
      </c>
      <c r="P556">
        <v>2021</v>
      </c>
    </row>
    <row r="557" spans="15:16" x14ac:dyDescent="0.3">
      <c r="O557" t="s">
        <v>1750</v>
      </c>
      <c r="P557">
        <v>2021</v>
      </c>
    </row>
    <row r="558" spans="15:16" x14ac:dyDescent="0.3">
      <c r="O558" t="s">
        <v>1753</v>
      </c>
      <c r="P558">
        <v>2021</v>
      </c>
    </row>
    <row r="559" spans="15:16" x14ac:dyDescent="0.3">
      <c r="O559" t="s">
        <v>1754</v>
      </c>
      <c r="P559">
        <v>2021</v>
      </c>
    </row>
    <row r="560" spans="15:16" x14ac:dyDescent="0.3">
      <c r="O560" t="s">
        <v>1760</v>
      </c>
      <c r="P560">
        <v>2021</v>
      </c>
    </row>
    <row r="561" spans="15:16" x14ac:dyDescent="0.3">
      <c r="O561" t="s">
        <v>1762</v>
      </c>
      <c r="P561">
        <v>2021</v>
      </c>
    </row>
    <row r="562" spans="15:16" x14ac:dyDescent="0.3">
      <c r="O562" t="s">
        <v>1764</v>
      </c>
      <c r="P562">
        <v>2021</v>
      </c>
    </row>
    <row r="563" spans="15:16" x14ac:dyDescent="0.3">
      <c r="O563" t="s">
        <v>1768</v>
      </c>
      <c r="P563">
        <v>2021</v>
      </c>
    </row>
    <row r="564" spans="15:16" x14ac:dyDescent="0.3">
      <c r="O564" t="s">
        <v>1773</v>
      </c>
      <c r="P564">
        <v>2021</v>
      </c>
    </row>
    <row r="565" spans="15:16" x14ac:dyDescent="0.3">
      <c r="O565" t="s">
        <v>1778</v>
      </c>
      <c r="P565">
        <v>2021</v>
      </c>
    </row>
    <row r="566" spans="15:16" x14ac:dyDescent="0.3">
      <c r="O566" t="s">
        <v>1780</v>
      </c>
      <c r="P566">
        <v>2021</v>
      </c>
    </row>
    <row r="567" spans="15:16" x14ac:dyDescent="0.3">
      <c r="O567" t="s">
        <v>1783</v>
      </c>
      <c r="P567">
        <v>2021</v>
      </c>
    </row>
    <row r="568" spans="15:16" x14ac:dyDescent="0.3">
      <c r="O568" t="s">
        <v>1785</v>
      </c>
      <c r="P568">
        <v>2021</v>
      </c>
    </row>
    <row r="569" spans="15:16" x14ac:dyDescent="0.3">
      <c r="O569" t="s">
        <v>1787</v>
      </c>
      <c r="P569">
        <v>2021</v>
      </c>
    </row>
    <row r="570" spans="15:16" x14ac:dyDescent="0.3">
      <c r="O570" t="s">
        <v>1790</v>
      </c>
      <c r="P570">
        <v>2021</v>
      </c>
    </row>
    <row r="571" spans="15:16" x14ac:dyDescent="0.3">
      <c r="O571" t="s">
        <v>1793</v>
      </c>
      <c r="P571">
        <v>2021</v>
      </c>
    </row>
    <row r="572" spans="15:16" x14ac:dyDescent="0.3">
      <c r="O572" t="s">
        <v>1795</v>
      </c>
      <c r="P572">
        <v>2021</v>
      </c>
    </row>
    <row r="573" spans="15:16" x14ac:dyDescent="0.3">
      <c r="O573" t="s">
        <v>1799</v>
      </c>
      <c r="P573">
        <v>2021</v>
      </c>
    </row>
    <row r="574" spans="15:16" x14ac:dyDescent="0.3">
      <c r="O574" t="s">
        <v>1800</v>
      </c>
      <c r="P574">
        <v>2021</v>
      </c>
    </row>
    <row r="575" spans="15:16" x14ac:dyDescent="0.3">
      <c r="O575" t="s">
        <v>1801</v>
      </c>
      <c r="P575">
        <v>2021</v>
      </c>
    </row>
    <row r="576" spans="15:16" x14ac:dyDescent="0.3">
      <c r="O576" t="s">
        <v>1802</v>
      </c>
      <c r="P576">
        <v>2021</v>
      </c>
    </row>
    <row r="577" spans="15:16" x14ac:dyDescent="0.3">
      <c r="O577" t="s">
        <v>1803</v>
      </c>
      <c r="P577">
        <v>2021</v>
      </c>
    </row>
    <row r="578" spans="15:16" x14ac:dyDescent="0.3">
      <c r="O578" t="s">
        <v>1805</v>
      </c>
      <c r="P578">
        <v>2021</v>
      </c>
    </row>
    <row r="579" spans="15:16" x14ac:dyDescent="0.3">
      <c r="O579" t="s">
        <v>1813</v>
      </c>
      <c r="P579">
        <v>2021</v>
      </c>
    </row>
    <row r="580" spans="15:16" x14ac:dyDescent="0.3">
      <c r="O580" t="s">
        <v>1815</v>
      </c>
      <c r="P580">
        <v>2021</v>
      </c>
    </row>
    <row r="581" spans="15:16" x14ac:dyDescent="0.3">
      <c r="O581" t="s">
        <v>1819</v>
      </c>
      <c r="P581">
        <v>2021</v>
      </c>
    </row>
    <row r="582" spans="15:16" x14ac:dyDescent="0.3">
      <c r="O582" t="s">
        <v>1824</v>
      </c>
      <c r="P582">
        <v>2021</v>
      </c>
    </row>
    <row r="583" spans="15:16" x14ac:dyDescent="0.3">
      <c r="O583" t="s">
        <v>1828</v>
      </c>
      <c r="P583">
        <v>2021</v>
      </c>
    </row>
    <row r="584" spans="15:16" x14ac:dyDescent="0.3">
      <c r="O584" t="s">
        <v>1830</v>
      </c>
      <c r="P584">
        <v>2021</v>
      </c>
    </row>
    <row r="585" spans="15:16" x14ac:dyDescent="0.3">
      <c r="O585" t="s">
        <v>1833</v>
      </c>
      <c r="P585">
        <v>2021</v>
      </c>
    </row>
    <row r="586" spans="15:16" x14ac:dyDescent="0.3">
      <c r="O586" t="s">
        <v>1842</v>
      </c>
      <c r="P586">
        <v>2021</v>
      </c>
    </row>
    <row r="587" spans="15:16" x14ac:dyDescent="0.3">
      <c r="O587" t="s">
        <v>1844</v>
      </c>
      <c r="P587">
        <v>2021</v>
      </c>
    </row>
    <row r="588" spans="15:16" x14ac:dyDescent="0.3">
      <c r="O588" t="s">
        <v>1848</v>
      </c>
      <c r="P588">
        <v>2021</v>
      </c>
    </row>
    <row r="589" spans="15:16" x14ac:dyDescent="0.3">
      <c r="O589" t="s">
        <v>1858</v>
      </c>
      <c r="P589">
        <v>2021</v>
      </c>
    </row>
    <row r="590" spans="15:16" x14ac:dyDescent="0.3">
      <c r="O590" t="s">
        <v>1865</v>
      </c>
      <c r="P590">
        <v>2021</v>
      </c>
    </row>
    <row r="591" spans="15:16" x14ac:dyDescent="0.3">
      <c r="O591" t="s">
        <v>1867</v>
      </c>
      <c r="P591">
        <v>2021</v>
      </c>
    </row>
    <row r="592" spans="15:16" x14ac:dyDescent="0.3">
      <c r="O592" t="s">
        <v>1868</v>
      </c>
      <c r="P592">
        <v>2021</v>
      </c>
    </row>
    <row r="593" spans="15:16" x14ac:dyDescent="0.3">
      <c r="O593" t="s">
        <v>1869</v>
      </c>
      <c r="P593">
        <v>2021</v>
      </c>
    </row>
    <row r="594" spans="15:16" x14ac:dyDescent="0.3">
      <c r="O594" t="s">
        <v>1870</v>
      </c>
      <c r="P594">
        <v>2021</v>
      </c>
    </row>
    <row r="595" spans="15:16" x14ac:dyDescent="0.3">
      <c r="O595" t="s">
        <v>1873</v>
      </c>
      <c r="P595">
        <v>2021</v>
      </c>
    </row>
    <row r="596" spans="15:16" x14ac:dyDescent="0.3">
      <c r="O596" t="s">
        <v>1879</v>
      </c>
      <c r="P596">
        <v>2021</v>
      </c>
    </row>
    <row r="597" spans="15:16" x14ac:dyDescent="0.3">
      <c r="O597" t="s">
        <v>661</v>
      </c>
      <c r="P597">
        <v>2022</v>
      </c>
    </row>
    <row r="598" spans="15:16" x14ac:dyDescent="0.3">
      <c r="O598" t="s">
        <v>1885</v>
      </c>
      <c r="P598">
        <v>2022</v>
      </c>
    </row>
    <row r="599" spans="15:16" x14ac:dyDescent="0.3">
      <c r="O599" t="s">
        <v>1504</v>
      </c>
      <c r="P599">
        <v>2022</v>
      </c>
    </row>
    <row r="600" spans="15:16" x14ac:dyDescent="0.3">
      <c r="O600" t="s">
        <v>1887</v>
      </c>
      <c r="P600">
        <v>2022</v>
      </c>
    </row>
    <row r="601" spans="15:16" x14ac:dyDescent="0.3">
      <c r="O601" t="s">
        <v>63</v>
      </c>
      <c r="P601">
        <v>2022</v>
      </c>
    </row>
    <row r="602" spans="15:16" x14ac:dyDescent="0.3">
      <c r="O602" t="s">
        <v>1888</v>
      </c>
      <c r="P602">
        <v>2022</v>
      </c>
    </row>
    <row r="603" spans="15:16" x14ac:dyDescent="0.3">
      <c r="O603" t="s">
        <v>217</v>
      </c>
      <c r="P603">
        <v>2022</v>
      </c>
    </row>
    <row r="604" spans="15:16" x14ac:dyDescent="0.3">
      <c r="O604" t="s">
        <v>659</v>
      </c>
      <c r="P604">
        <v>2022</v>
      </c>
    </row>
    <row r="605" spans="15:16" x14ac:dyDescent="0.3">
      <c r="O605" t="s">
        <v>1879</v>
      </c>
      <c r="P605">
        <v>2022</v>
      </c>
    </row>
    <row r="606" spans="15:16" x14ac:dyDescent="0.3">
      <c r="O606" t="s">
        <v>1251</v>
      </c>
      <c r="P606">
        <v>2022</v>
      </c>
    </row>
    <row r="607" spans="15:16" x14ac:dyDescent="0.3">
      <c r="O607" t="s">
        <v>368</v>
      </c>
      <c r="P607">
        <v>2022</v>
      </c>
    </row>
    <row r="608" spans="15:16" x14ac:dyDescent="0.3">
      <c r="O608" t="s">
        <v>79</v>
      </c>
      <c r="P608">
        <v>2022</v>
      </c>
    </row>
    <row r="609" spans="15:16" x14ac:dyDescent="0.3">
      <c r="O609" t="s">
        <v>1893</v>
      </c>
      <c r="P609">
        <v>2022</v>
      </c>
    </row>
    <row r="610" spans="15:16" x14ac:dyDescent="0.3">
      <c r="O610" t="s">
        <v>1894</v>
      </c>
      <c r="P610">
        <v>2022</v>
      </c>
    </row>
    <row r="611" spans="15:16" x14ac:dyDescent="0.3">
      <c r="O611" t="s">
        <v>955</v>
      </c>
      <c r="P611">
        <v>2022</v>
      </c>
    </row>
    <row r="612" spans="15:16" x14ac:dyDescent="0.3">
      <c r="O612" t="s">
        <v>1900</v>
      </c>
      <c r="P612">
        <v>2022</v>
      </c>
    </row>
    <row r="613" spans="15:16" x14ac:dyDescent="0.3">
      <c r="O613" t="s">
        <v>607</v>
      </c>
      <c r="P613">
        <v>2022</v>
      </c>
    </row>
    <row r="614" spans="15:16" x14ac:dyDescent="0.3">
      <c r="O614" t="s">
        <v>477</v>
      </c>
      <c r="P614">
        <v>2022</v>
      </c>
    </row>
    <row r="615" spans="15:16" x14ac:dyDescent="0.3">
      <c r="O615" t="s">
        <v>612</v>
      </c>
      <c r="P615">
        <v>2022</v>
      </c>
    </row>
    <row r="616" spans="15:16" x14ac:dyDescent="0.3">
      <c r="O616" t="s">
        <v>805</v>
      </c>
      <c r="P616">
        <v>2022</v>
      </c>
    </row>
    <row r="617" spans="15:16" x14ac:dyDescent="0.3">
      <c r="O617" t="s">
        <v>1902</v>
      </c>
      <c r="P617">
        <v>2022</v>
      </c>
    </row>
    <row r="618" spans="15:16" x14ac:dyDescent="0.3">
      <c r="O618" t="s">
        <v>1743</v>
      </c>
      <c r="P618">
        <v>2022</v>
      </c>
    </row>
    <row r="619" spans="15:16" x14ac:dyDescent="0.3">
      <c r="O619" t="s">
        <v>60</v>
      </c>
      <c r="P619">
        <v>2022</v>
      </c>
    </row>
    <row r="620" spans="15:16" x14ac:dyDescent="0.3">
      <c r="O620" t="s">
        <v>1801</v>
      </c>
      <c r="P620">
        <v>2022</v>
      </c>
    </row>
    <row r="621" spans="15:16" x14ac:dyDescent="0.3">
      <c r="O621" t="s">
        <v>1104</v>
      </c>
      <c r="P621">
        <v>2022</v>
      </c>
    </row>
    <row r="622" spans="15:16" x14ac:dyDescent="0.3">
      <c r="O622" t="s">
        <v>1147</v>
      </c>
      <c r="P622">
        <v>2022</v>
      </c>
    </row>
    <row r="623" spans="15:16" x14ac:dyDescent="0.3">
      <c r="O623" t="s">
        <v>980</v>
      </c>
      <c r="P623">
        <v>2022</v>
      </c>
    </row>
    <row r="624" spans="15:16" x14ac:dyDescent="0.3">
      <c r="O624" t="s">
        <v>1180</v>
      </c>
      <c r="P624">
        <v>2022</v>
      </c>
    </row>
    <row r="625" spans="15:16" x14ac:dyDescent="0.3">
      <c r="O625" t="s">
        <v>556</v>
      </c>
      <c r="P625">
        <v>2022</v>
      </c>
    </row>
    <row r="626" spans="15:16" x14ac:dyDescent="0.3">
      <c r="O626" t="s">
        <v>1909</v>
      </c>
      <c r="P626">
        <v>2022</v>
      </c>
    </row>
    <row r="627" spans="15:16" x14ac:dyDescent="0.3">
      <c r="O627" t="s">
        <v>1540</v>
      </c>
      <c r="P627">
        <v>2022</v>
      </c>
    </row>
    <row r="628" spans="15:16" x14ac:dyDescent="0.3">
      <c r="O628" t="s">
        <v>811</v>
      </c>
      <c r="P628">
        <v>2022</v>
      </c>
    </row>
    <row r="629" spans="15:16" x14ac:dyDescent="0.3">
      <c r="O629" t="s">
        <v>673</v>
      </c>
      <c r="P629">
        <v>2022</v>
      </c>
    </row>
    <row r="630" spans="15:16" x14ac:dyDescent="0.3">
      <c r="O630" t="s">
        <v>1044</v>
      </c>
      <c r="P630">
        <v>2022</v>
      </c>
    </row>
    <row r="631" spans="15:16" x14ac:dyDescent="0.3">
      <c r="O631" t="s">
        <v>1912</v>
      </c>
      <c r="P631">
        <v>2022</v>
      </c>
    </row>
    <row r="632" spans="15:16" x14ac:dyDescent="0.3">
      <c r="O632" t="s">
        <v>1914</v>
      </c>
      <c r="P632">
        <v>2022</v>
      </c>
    </row>
    <row r="633" spans="15:16" x14ac:dyDescent="0.3">
      <c r="O633" t="s">
        <v>391</v>
      </c>
      <c r="P633">
        <v>2022</v>
      </c>
    </row>
    <row r="634" spans="15:16" x14ac:dyDescent="0.3">
      <c r="O634" t="s">
        <v>1243</v>
      </c>
      <c r="P634">
        <v>2022</v>
      </c>
    </row>
    <row r="635" spans="15:16" x14ac:dyDescent="0.3">
      <c r="O635" t="s">
        <v>798</v>
      </c>
      <c r="P635">
        <v>2022</v>
      </c>
    </row>
    <row r="636" spans="15:16" x14ac:dyDescent="0.3">
      <c r="O636" t="s">
        <v>894</v>
      </c>
      <c r="P636">
        <v>2022</v>
      </c>
    </row>
    <row r="637" spans="15:16" x14ac:dyDescent="0.3">
      <c r="O637" t="s">
        <v>1329</v>
      </c>
      <c r="P637">
        <v>2022</v>
      </c>
    </row>
    <row r="638" spans="15:16" x14ac:dyDescent="0.3">
      <c r="O638" t="s">
        <v>1918</v>
      </c>
      <c r="P638">
        <v>2022</v>
      </c>
    </row>
    <row r="639" spans="15:16" x14ac:dyDescent="0.3">
      <c r="O639" t="s">
        <v>1450</v>
      </c>
      <c r="P639">
        <v>2022</v>
      </c>
    </row>
    <row r="640" spans="15:16" x14ac:dyDescent="0.3">
      <c r="O640" t="s">
        <v>1750</v>
      </c>
      <c r="P640">
        <v>2022</v>
      </c>
    </row>
    <row r="641" spans="15:16" x14ac:dyDescent="0.3">
      <c r="O641" t="s">
        <v>679</v>
      </c>
      <c r="P641">
        <v>2022</v>
      </c>
    </row>
    <row r="642" spans="15:16" x14ac:dyDescent="0.3">
      <c r="O642" t="s">
        <v>470</v>
      </c>
      <c r="P642">
        <v>2022</v>
      </c>
    </row>
    <row r="643" spans="15:16" x14ac:dyDescent="0.3">
      <c r="O643" t="s">
        <v>601</v>
      </c>
      <c r="P643">
        <v>2022</v>
      </c>
    </row>
    <row r="644" spans="15:16" x14ac:dyDescent="0.3">
      <c r="O644" t="s">
        <v>1793</v>
      </c>
      <c r="P644">
        <v>2022</v>
      </c>
    </row>
    <row r="645" spans="15:16" x14ac:dyDescent="0.3">
      <c r="O645" t="s">
        <v>439</v>
      </c>
      <c r="P645">
        <v>2022</v>
      </c>
    </row>
    <row r="646" spans="15:16" x14ac:dyDescent="0.3">
      <c r="O646" t="s">
        <v>1650</v>
      </c>
      <c r="P646">
        <v>2022</v>
      </c>
    </row>
    <row r="647" spans="15:16" x14ac:dyDescent="0.3">
      <c r="O647" t="s">
        <v>1922</v>
      </c>
      <c r="P647">
        <v>2022</v>
      </c>
    </row>
    <row r="648" spans="15:16" x14ac:dyDescent="0.3">
      <c r="O648" t="s">
        <v>880</v>
      </c>
      <c r="P648">
        <v>2022</v>
      </c>
    </row>
    <row r="649" spans="15:16" x14ac:dyDescent="0.3">
      <c r="O649" t="s">
        <v>285</v>
      </c>
      <c r="P649">
        <v>2022</v>
      </c>
    </row>
    <row r="650" spans="15:16" x14ac:dyDescent="0.3">
      <c r="O650" t="s">
        <v>1175</v>
      </c>
      <c r="P650">
        <v>2022</v>
      </c>
    </row>
    <row r="651" spans="15:16" x14ac:dyDescent="0.3">
      <c r="O651" t="s">
        <v>1645</v>
      </c>
      <c r="P651">
        <v>2022</v>
      </c>
    </row>
    <row r="652" spans="15:16" x14ac:dyDescent="0.3">
      <c r="O652" t="s">
        <v>1813</v>
      </c>
      <c r="P652">
        <v>2022</v>
      </c>
    </row>
    <row r="653" spans="15:16" x14ac:dyDescent="0.3">
      <c r="O653" t="s">
        <v>1924</v>
      </c>
      <c r="P653">
        <v>2022</v>
      </c>
    </row>
    <row r="654" spans="15:16" x14ac:dyDescent="0.3">
      <c r="O654" t="s">
        <v>1787</v>
      </c>
      <c r="P654">
        <v>2022</v>
      </c>
    </row>
    <row r="655" spans="15:16" x14ac:dyDescent="0.3">
      <c r="O655" t="s">
        <v>1519</v>
      </c>
      <c r="P655">
        <v>2022</v>
      </c>
    </row>
    <row r="656" spans="15:16" x14ac:dyDescent="0.3">
      <c r="O656" t="s">
        <v>1419</v>
      </c>
      <c r="P656">
        <v>2022</v>
      </c>
    </row>
    <row r="657" spans="15:16" x14ac:dyDescent="0.3">
      <c r="O657" t="s">
        <v>1928</v>
      </c>
      <c r="P657">
        <v>2022</v>
      </c>
    </row>
    <row r="658" spans="15:16" x14ac:dyDescent="0.3">
      <c r="O658" t="s">
        <v>1057</v>
      </c>
      <c r="P658">
        <v>2022</v>
      </c>
    </row>
    <row r="659" spans="15:16" x14ac:dyDescent="0.3">
      <c r="O659" t="s">
        <v>197</v>
      </c>
      <c r="P659">
        <v>2022</v>
      </c>
    </row>
    <row r="660" spans="15:16" x14ac:dyDescent="0.3">
      <c r="O660" t="s">
        <v>1671</v>
      </c>
      <c r="P660">
        <v>2022</v>
      </c>
    </row>
    <row r="661" spans="15:16" x14ac:dyDescent="0.3">
      <c r="O661" t="s">
        <v>714</v>
      </c>
      <c r="P661">
        <v>2022</v>
      </c>
    </row>
    <row r="662" spans="15:16" x14ac:dyDescent="0.3">
      <c r="O662" t="s">
        <v>272</v>
      </c>
      <c r="P662">
        <v>2022</v>
      </c>
    </row>
    <row r="663" spans="15:16" x14ac:dyDescent="0.3">
      <c r="O663" t="s">
        <v>1933</v>
      </c>
      <c r="P663">
        <v>2022</v>
      </c>
    </row>
    <row r="664" spans="15:16" x14ac:dyDescent="0.3">
      <c r="O664" t="s">
        <v>1935</v>
      </c>
      <c r="P664">
        <v>2022</v>
      </c>
    </row>
    <row r="665" spans="15:16" x14ac:dyDescent="0.3">
      <c r="O665" t="s">
        <v>676</v>
      </c>
      <c r="P665">
        <v>2022</v>
      </c>
    </row>
    <row r="666" spans="15:16" x14ac:dyDescent="0.3">
      <c r="O666" t="s">
        <v>1029</v>
      </c>
      <c r="P666">
        <v>2022</v>
      </c>
    </row>
    <row r="667" spans="15:16" x14ac:dyDescent="0.3">
      <c r="O667" t="s">
        <v>1830</v>
      </c>
      <c r="P667">
        <v>2022</v>
      </c>
    </row>
    <row r="668" spans="15:16" x14ac:dyDescent="0.3">
      <c r="O668" t="s">
        <v>1738</v>
      </c>
      <c r="P668">
        <v>2022</v>
      </c>
    </row>
    <row r="669" spans="15:16" x14ac:dyDescent="0.3">
      <c r="O669" t="s">
        <v>1937</v>
      </c>
      <c r="P669">
        <v>2022</v>
      </c>
    </row>
    <row r="670" spans="15:16" x14ac:dyDescent="0.3">
      <c r="O670" t="s">
        <v>153</v>
      </c>
      <c r="P670">
        <v>2022</v>
      </c>
    </row>
    <row r="671" spans="15:16" x14ac:dyDescent="0.3">
      <c r="O671" t="s">
        <v>1939</v>
      </c>
      <c r="P671">
        <v>2022</v>
      </c>
    </row>
    <row r="672" spans="15:16" x14ac:dyDescent="0.3">
      <c r="O672" t="s">
        <v>1260</v>
      </c>
      <c r="P672">
        <v>2022</v>
      </c>
    </row>
    <row r="673" spans="15:16" x14ac:dyDescent="0.3">
      <c r="O673" t="s">
        <v>1006</v>
      </c>
      <c r="P673">
        <v>2022</v>
      </c>
    </row>
    <row r="674" spans="15:16" x14ac:dyDescent="0.3">
      <c r="O674" t="s">
        <v>973</v>
      </c>
      <c r="P674">
        <v>2022</v>
      </c>
    </row>
    <row r="675" spans="15:16" x14ac:dyDescent="0.3">
      <c r="O675" t="s">
        <v>1943</v>
      </c>
      <c r="P675">
        <v>2022</v>
      </c>
    </row>
    <row r="676" spans="15:16" x14ac:dyDescent="0.3">
      <c r="O676" t="s">
        <v>893</v>
      </c>
      <c r="P676">
        <v>2022</v>
      </c>
    </row>
    <row r="677" spans="15:16" x14ac:dyDescent="0.3">
      <c r="O677" t="s">
        <v>1448</v>
      </c>
      <c r="P677">
        <v>2022</v>
      </c>
    </row>
    <row r="678" spans="15:16" x14ac:dyDescent="0.3">
      <c r="O678" t="s">
        <v>875</v>
      </c>
      <c r="P678">
        <v>2022</v>
      </c>
    </row>
    <row r="679" spans="15:16" x14ac:dyDescent="0.3">
      <c r="O679" t="s">
        <v>1947</v>
      </c>
      <c r="P679">
        <v>2022</v>
      </c>
    </row>
    <row r="680" spans="15:16" x14ac:dyDescent="0.3">
      <c r="O680" t="s">
        <v>96</v>
      </c>
      <c r="P680">
        <v>2022</v>
      </c>
    </row>
    <row r="681" spans="15:16" x14ac:dyDescent="0.3">
      <c r="O681" t="s">
        <v>454</v>
      </c>
      <c r="P681">
        <v>2022</v>
      </c>
    </row>
    <row r="682" spans="15:16" x14ac:dyDescent="0.3">
      <c r="O682" t="s">
        <v>1948</v>
      </c>
      <c r="P682">
        <v>2022</v>
      </c>
    </row>
    <row r="683" spans="15:16" x14ac:dyDescent="0.3">
      <c r="O683" t="s">
        <v>1410</v>
      </c>
      <c r="P683">
        <v>2022</v>
      </c>
    </row>
    <row r="684" spans="15:16" x14ac:dyDescent="0.3">
      <c r="O684" t="s">
        <v>1253</v>
      </c>
      <c r="P684">
        <v>2022</v>
      </c>
    </row>
    <row r="685" spans="15:16" x14ac:dyDescent="0.3">
      <c r="O685" t="s">
        <v>547</v>
      </c>
      <c r="P685">
        <v>2022</v>
      </c>
    </row>
    <row r="686" spans="15:16" x14ac:dyDescent="0.3">
      <c r="O686" t="s">
        <v>917</v>
      </c>
      <c r="P686">
        <v>2022</v>
      </c>
    </row>
    <row r="687" spans="15:16" x14ac:dyDescent="0.3">
      <c r="O687" t="s">
        <v>589</v>
      </c>
      <c r="P687">
        <v>2022</v>
      </c>
    </row>
    <row r="688" spans="15:16" x14ac:dyDescent="0.3">
      <c r="O688" t="s">
        <v>1950</v>
      </c>
      <c r="P688">
        <v>2022</v>
      </c>
    </row>
    <row r="689" spans="15:16" x14ac:dyDescent="0.3">
      <c r="O689" t="s">
        <v>1953</v>
      </c>
      <c r="P689">
        <v>2022</v>
      </c>
    </row>
    <row r="690" spans="15:16" x14ac:dyDescent="0.3">
      <c r="O690" t="s">
        <v>1312</v>
      </c>
      <c r="P690">
        <v>2022</v>
      </c>
    </row>
    <row r="691" spans="15:16" x14ac:dyDescent="0.3">
      <c r="O691" t="s">
        <v>382</v>
      </c>
      <c r="P691">
        <v>2022</v>
      </c>
    </row>
    <row r="692" spans="15:16" x14ac:dyDescent="0.3">
      <c r="O692" t="s">
        <v>1334</v>
      </c>
      <c r="P692">
        <v>2022</v>
      </c>
    </row>
    <row r="693" spans="15:16" x14ac:dyDescent="0.3">
      <c r="O693" t="s">
        <v>1690</v>
      </c>
      <c r="P693">
        <v>2022</v>
      </c>
    </row>
    <row r="694" spans="15:16" x14ac:dyDescent="0.3">
      <c r="O694" t="s">
        <v>1959</v>
      </c>
      <c r="P694">
        <v>2022</v>
      </c>
    </row>
    <row r="695" spans="15:16" x14ac:dyDescent="0.3">
      <c r="O695" t="s">
        <v>1497</v>
      </c>
      <c r="P695">
        <v>2022</v>
      </c>
    </row>
    <row r="696" spans="15:16" x14ac:dyDescent="0.3">
      <c r="O696" t="s">
        <v>1053</v>
      </c>
      <c r="P696">
        <v>2022</v>
      </c>
    </row>
    <row r="697" spans="15:16" x14ac:dyDescent="0.3">
      <c r="O697" t="s">
        <v>909</v>
      </c>
      <c r="P697">
        <v>2022</v>
      </c>
    </row>
    <row r="698" spans="15:16" x14ac:dyDescent="0.3">
      <c r="O698" t="s">
        <v>1332</v>
      </c>
      <c r="P698">
        <v>2022</v>
      </c>
    </row>
    <row r="699" spans="15:16" x14ac:dyDescent="0.3">
      <c r="O699" t="s">
        <v>187</v>
      </c>
      <c r="P699">
        <v>2022</v>
      </c>
    </row>
    <row r="700" spans="15:16" x14ac:dyDescent="0.3">
      <c r="O700" t="s">
        <v>1964</v>
      </c>
      <c r="P700">
        <v>2022</v>
      </c>
    </row>
    <row r="701" spans="15:16" x14ac:dyDescent="0.3">
      <c r="O701" t="s">
        <v>1965</v>
      </c>
      <c r="P701">
        <v>2022</v>
      </c>
    </row>
    <row r="702" spans="15:16" x14ac:dyDescent="0.3">
      <c r="O702" t="s">
        <v>1654</v>
      </c>
      <c r="P702">
        <v>2022</v>
      </c>
    </row>
    <row r="703" spans="15:16" x14ac:dyDescent="0.3">
      <c r="O703" t="s">
        <v>780</v>
      </c>
      <c r="P703">
        <v>2022</v>
      </c>
    </row>
    <row r="704" spans="15:16" x14ac:dyDescent="0.3">
      <c r="O704" t="s">
        <v>1968</v>
      </c>
      <c r="P704">
        <v>2022</v>
      </c>
    </row>
    <row r="705" spans="15:16" x14ac:dyDescent="0.3">
      <c r="O705" t="s">
        <v>1970</v>
      </c>
      <c r="P705">
        <v>2022</v>
      </c>
    </row>
    <row r="706" spans="15:16" x14ac:dyDescent="0.3">
      <c r="O706" t="s">
        <v>467</v>
      </c>
      <c r="P706">
        <v>2022</v>
      </c>
    </row>
    <row r="707" spans="15:16" x14ac:dyDescent="0.3">
      <c r="O707" t="s">
        <v>1637</v>
      </c>
      <c r="P707">
        <v>2022</v>
      </c>
    </row>
    <row r="708" spans="15:16" x14ac:dyDescent="0.3">
      <c r="O708" t="s">
        <v>1973</v>
      </c>
      <c r="P708">
        <v>2022</v>
      </c>
    </row>
    <row r="709" spans="15:16" x14ac:dyDescent="0.3">
      <c r="O709" t="s">
        <v>1858</v>
      </c>
      <c r="P709">
        <v>2022</v>
      </c>
    </row>
    <row r="710" spans="15:16" x14ac:dyDescent="0.3">
      <c r="O710" t="s">
        <v>1375</v>
      </c>
      <c r="P710">
        <v>2022</v>
      </c>
    </row>
    <row r="711" spans="15:16" x14ac:dyDescent="0.3">
      <c r="O711" t="s">
        <v>1025</v>
      </c>
      <c r="P711">
        <v>2022</v>
      </c>
    </row>
    <row r="712" spans="15:16" x14ac:dyDescent="0.3">
      <c r="O712" t="s">
        <v>790</v>
      </c>
      <c r="P712">
        <v>2022</v>
      </c>
    </row>
    <row r="713" spans="15:16" x14ac:dyDescent="0.3">
      <c r="O713" t="s">
        <v>1440</v>
      </c>
      <c r="P713">
        <v>2022</v>
      </c>
    </row>
    <row r="714" spans="15:16" x14ac:dyDescent="0.3">
      <c r="O714" t="s">
        <v>912</v>
      </c>
      <c r="P714">
        <v>2022</v>
      </c>
    </row>
    <row r="715" spans="15:16" x14ac:dyDescent="0.3">
      <c r="O715" t="s">
        <v>1976</v>
      </c>
      <c r="P715">
        <v>2022</v>
      </c>
    </row>
    <row r="716" spans="15:16" x14ac:dyDescent="0.3">
      <c r="O716" t="s">
        <v>1746</v>
      </c>
      <c r="P716">
        <v>2022</v>
      </c>
    </row>
    <row r="717" spans="15:16" x14ac:dyDescent="0.3">
      <c r="O717" t="s">
        <v>1979</v>
      </c>
      <c r="P717">
        <v>2022</v>
      </c>
    </row>
    <row r="718" spans="15:16" x14ac:dyDescent="0.3">
      <c r="O718" t="s">
        <v>1106</v>
      </c>
      <c r="P718">
        <v>2022</v>
      </c>
    </row>
    <row r="719" spans="15:16" x14ac:dyDescent="0.3">
      <c r="O719" t="s">
        <v>740</v>
      </c>
      <c r="P719">
        <v>2022</v>
      </c>
    </row>
    <row r="720" spans="15:16" x14ac:dyDescent="0.3">
      <c r="O720" t="s">
        <v>1403</v>
      </c>
      <c r="P720">
        <v>2022</v>
      </c>
    </row>
    <row r="721" spans="15:16" x14ac:dyDescent="0.3">
      <c r="O721" t="s">
        <v>109</v>
      </c>
      <c r="P721">
        <v>2022</v>
      </c>
    </row>
    <row r="722" spans="15:16" x14ac:dyDescent="0.3">
      <c r="O722" t="s">
        <v>1635</v>
      </c>
      <c r="P722">
        <v>2022</v>
      </c>
    </row>
    <row r="723" spans="15:16" x14ac:dyDescent="0.3">
      <c r="O723" t="s">
        <v>282</v>
      </c>
      <c r="P723">
        <v>2022</v>
      </c>
    </row>
    <row r="724" spans="15:16" x14ac:dyDescent="0.3">
      <c r="O724" t="s">
        <v>683</v>
      </c>
      <c r="P724">
        <v>2022</v>
      </c>
    </row>
    <row r="725" spans="15:16" x14ac:dyDescent="0.3">
      <c r="O725" t="s">
        <v>1359</v>
      </c>
      <c r="P725">
        <v>2022</v>
      </c>
    </row>
    <row r="726" spans="15:16" x14ac:dyDescent="0.3">
      <c r="O726" t="s">
        <v>1428</v>
      </c>
      <c r="P726">
        <v>2022</v>
      </c>
    </row>
    <row r="727" spans="15:16" x14ac:dyDescent="0.3">
      <c r="O727" t="s">
        <v>291</v>
      </c>
      <c r="P727">
        <v>2022</v>
      </c>
    </row>
    <row r="728" spans="15:16" x14ac:dyDescent="0.3">
      <c r="O728" t="s">
        <v>309</v>
      </c>
      <c r="P728">
        <v>2022</v>
      </c>
    </row>
    <row r="729" spans="15:16" x14ac:dyDescent="0.3">
      <c r="O729" t="s">
        <v>1988</v>
      </c>
      <c r="P729">
        <v>2022</v>
      </c>
    </row>
    <row r="730" spans="15:16" x14ac:dyDescent="0.3">
      <c r="O730" t="s">
        <v>400</v>
      </c>
      <c r="P730">
        <v>2022</v>
      </c>
    </row>
    <row r="731" spans="15:16" x14ac:dyDescent="0.3">
      <c r="O731" t="s">
        <v>924</v>
      </c>
      <c r="P731">
        <v>2022</v>
      </c>
    </row>
    <row r="732" spans="15:16" x14ac:dyDescent="0.3">
      <c r="O732" t="s">
        <v>1993</v>
      </c>
      <c r="P732">
        <v>2022</v>
      </c>
    </row>
    <row r="733" spans="15:16" x14ac:dyDescent="0.3">
      <c r="O733" t="s">
        <v>1790</v>
      </c>
      <c r="P733">
        <v>2022</v>
      </c>
    </row>
    <row r="734" spans="15:16" x14ac:dyDescent="0.3">
      <c r="O734" t="s">
        <v>1996</v>
      </c>
      <c r="P734">
        <v>2022</v>
      </c>
    </row>
    <row r="735" spans="15:16" x14ac:dyDescent="0.3">
      <c r="O735" t="s">
        <v>419</v>
      </c>
      <c r="P735">
        <v>2022</v>
      </c>
    </row>
    <row r="736" spans="15:16" x14ac:dyDescent="0.3">
      <c r="O736" t="s">
        <v>1523</v>
      </c>
      <c r="P736">
        <v>2022</v>
      </c>
    </row>
    <row r="737" spans="15:16" x14ac:dyDescent="0.3">
      <c r="O737" t="s">
        <v>788</v>
      </c>
      <c r="P737">
        <v>2022</v>
      </c>
    </row>
    <row r="738" spans="15:16" x14ac:dyDescent="0.3">
      <c r="O738" t="s">
        <v>141</v>
      </c>
      <c r="P738">
        <v>2022</v>
      </c>
    </row>
    <row r="739" spans="15:16" x14ac:dyDescent="0.3">
      <c r="O739" t="s">
        <v>831</v>
      </c>
      <c r="P739">
        <v>2022</v>
      </c>
    </row>
    <row r="740" spans="15:16" x14ac:dyDescent="0.3">
      <c r="O740" t="s">
        <v>1373</v>
      </c>
      <c r="P740">
        <v>2022</v>
      </c>
    </row>
    <row r="741" spans="15:16" x14ac:dyDescent="0.3">
      <c r="O741" t="s">
        <v>937</v>
      </c>
      <c r="P741">
        <v>2022</v>
      </c>
    </row>
    <row r="742" spans="15:16" x14ac:dyDescent="0.3">
      <c r="O742" t="s">
        <v>620</v>
      </c>
      <c r="P742">
        <v>2022</v>
      </c>
    </row>
    <row r="743" spans="15:16" x14ac:dyDescent="0.3">
      <c r="O743" t="s">
        <v>1179</v>
      </c>
      <c r="P743">
        <v>2022</v>
      </c>
    </row>
    <row r="744" spans="15:16" x14ac:dyDescent="0.3">
      <c r="O744" t="s">
        <v>507</v>
      </c>
      <c r="P744">
        <v>2022</v>
      </c>
    </row>
    <row r="745" spans="15:16" x14ac:dyDescent="0.3">
      <c r="O745" t="s">
        <v>833</v>
      </c>
      <c r="P745">
        <v>2022</v>
      </c>
    </row>
    <row r="746" spans="15:16" x14ac:dyDescent="0.3">
      <c r="O746" t="s">
        <v>1487</v>
      </c>
      <c r="P746">
        <v>2022</v>
      </c>
    </row>
    <row r="747" spans="15:16" x14ac:dyDescent="0.3">
      <c r="O747" t="s">
        <v>1416</v>
      </c>
      <c r="P747">
        <v>2022</v>
      </c>
    </row>
    <row r="748" spans="15:16" x14ac:dyDescent="0.3">
      <c r="O748" t="s">
        <v>1496</v>
      </c>
      <c r="P748">
        <v>2022</v>
      </c>
    </row>
    <row r="749" spans="15:16" x14ac:dyDescent="0.3">
      <c r="O749" t="s">
        <v>511</v>
      </c>
      <c r="P749">
        <v>2022</v>
      </c>
    </row>
    <row r="750" spans="15:16" x14ac:dyDescent="0.3">
      <c r="O750" t="s">
        <v>1214</v>
      </c>
      <c r="P750">
        <v>2022</v>
      </c>
    </row>
    <row r="751" spans="15:16" x14ac:dyDescent="0.3">
      <c r="O751" t="s">
        <v>1707</v>
      </c>
      <c r="P751">
        <v>2022</v>
      </c>
    </row>
    <row r="752" spans="15:16" x14ac:dyDescent="0.3">
      <c r="O752" t="s">
        <v>2013</v>
      </c>
      <c r="P752">
        <v>2022</v>
      </c>
    </row>
    <row r="753" spans="15:16" x14ac:dyDescent="0.3">
      <c r="O753" t="s">
        <v>1461</v>
      </c>
      <c r="P753">
        <v>2022</v>
      </c>
    </row>
    <row r="754" spans="15:16" x14ac:dyDescent="0.3">
      <c r="O754" t="s">
        <v>2014</v>
      </c>
      <c r="P754">
        <v>2022</v>
      </c>
    </row>
    <row r="755" spans="15:16" x14ac:dyDescent="0.3">
      <c r="O755" t="s">
        <v>2015</v>
      </c>
      <c r="P755">
        <v>2022</v>
      </c>
    </row>
    <row r="756" spans="15:16" x14ac:dyDescent="0.3">
      <c r="O756" t="s">
        <v>1069</v>
      </c>
      <c r="P756">
        <v>2022</v>
      </c>
    </row>
    <row r="757" spans="15:16" x14ac:dyDescent="0.3">
      <c r="O757" t="s">
        <v>2019</v>
      </c>
      <c r="P757">
        <v>2022</v>
      </c>
    </row>
    <row r="758" spans="15:16" x14ac:dyDescent="0.3">
      <c r="O758" t="s">
        <v>1394</v>
      </c>
      <c r="P758">
        <v>2022</v>
      </c>
    </row>
    <row r="759" spans="15:16" x14ac:dyDescent="0.3">
      <c r="O759" t="s">
        <v>1760</v>
      </c>
      <c r="P759">
        <v>2022</v>
      </c>
    </row>
    <row r="760" spans="15:16" x14ac:dyDescent="0.3">
      <c r="O760" t="s">
        <v>2023</v>
      </c>
      <c r="P760">
        <v>2022</v>
      </c>
    </row>
    <row r="761" spans="15:16" x14ac:dyDescent="0.3">
      <c r="O761" t="s">
        <v>562</v>
      </c>
      <c r="P761">
        <v>2022</v>
      </c>
    </row>
    <row r="762" spans="15:16" x14ac:dyDescent="0.3">
      <c r="O762" t="s">
        <v>1279</v>
      </c>
      <c r="P762">
        <v>2022</v>
      </c>
    </row>
    <row r="763" spans="15:16" x14ac:dyDescent="0.3">
      <c r="O763" t="s">
        <v>1343</v>
      </c>
      <c r="P763">
        <v>2022</v>
      </c>
    </row>
    <row r="764" spans="15:16" x14ac:dyDescent="0.3">
      <c r="O764" t="s">
        <v>592</v>
      </c>
      <c r="P764">
        <v>2022</v>
      </c>
    </row>
    <row r="765" spans="15:16" x14ac:dyDescent="0.3">
      <c r="O765" t="s">
        <v>1557</v>
      </c>
      <c r="P765">
        <v>2022</v>
      </c>
    </row>
    <row r="766" spans="15:16" x14ac:dyDescent="0.3">
      <c r="O766" t="s">
        <v>682</v>
      </c>
      <c r="P766">
        <v>2022</v>
      </c>
    </row>
    <row r="767" spans="15:16" x14ac:dyDescent="0.3">
      <c r="O767" t="s">
        <v>1290</v>
      </c>
      <c r="P767">
        <v>2022</v>
      </c>
    </row>
    <row r="768" spans="15:16" x14ac:dyDescent="0.3">
      <c r="O768" t="s">
        <v>11</v>
      </c>
      <c r="P768">
        <v>2022</v>
      </c>
    </row>
    <row r="769" spans="15:16" x14ac:dyDescent="0.3">
      <c r="O769" t="s">
        <v>1414</v>
      </c>
      <c r="P769">
        <v>2022</v>
      </c>
    </row>
    <row r="770" spans="15:16" x14ac:dyDescent="0.3">
      <c r="O770" t="s">
        <v>1078</v>
      </c>
      <c r="P770">
        <v>2022</v>
      </c>
    </row>
    <row r="771" spans="15:16" x14ac:dyDescent="0.3">
      <c r="O771" t="s">
        <v>1145</v>
      </c>
      <c r="P771">
        <v>2022</v>
      </c>
    </row>
    <row r="772" spans="15:16" x14ac:dyDescent="0.3">
      <c r="O772" t="s">
        <v>609</v>
      </c>
      <c r="P772">
        <v>2022</v>
      </c>
    </row>
    <row r="773" spans="15:16" x14ac:dyDescent="0.3">
      <c r="O773" t="s">
        <v>2035</v>
      </c>
      <c r="P773">
        <v>2022</v>
      </c>
    </row>
    <row r="774" spans="15:16" x14ac:dyDescent="0.3">
      <c r="O774" t="s">
        <v>637</v>
      </c>
      <c r="P774">
        <v>2022</v>
      </c>
    </row>
    <row r="775" spans="15:16" x14ac:dyDescent="0.3">
      <c r="O775" t="s">
        <v>1337</v>
      </c>
      <c r="P775">
        <v>2022</v>
      </c>
    </row>
    <row r="776" spans="15:16" x14ac:dyDescent="0.3">
      <c r="O776" t="s">
        <v>2039</v>
      </c>
      <c r="P776">
        <v>2022</v>
      </c>
    </row>
    <row r="777" spans="15:16" x14ac:dyDescent="0.3">
      <c r="O777" t="s">
        <v>2041</v>
      </c>
      <c r="P777">
        <v>2022</v>
      </c>
    </row>
    <row r="778" spans="15:16" x14ac:dyDescent="0.3">
      <c r="O778" t="s">
        <v>327</v>
      </c>
      <c r="P778">
        <v>2022</v>
      </c>
    </row>
    <row r="779" spans="15:16" x14ac:dyDescent="0.3">
      <c r="O779" t="s">
        <v>169</v>
      </c>
      <c r="P779">
        <v>2022</v>
      </c>
    </row>
    <row r="780" spans="15:16" x14ac:dyDescent="0.3">
      <c r="O780" t="s">
        <v>251</v>
      </c>
      <c r="P780">
        <v>2022</v>
      </c>
    </row>
    <row r="781" spans="15:16" x14ac:dyDescent="0.3">
      <c r="O781" t="s">
        <v>2044</v>
      </c>
      <c r="P781">
        <v>2022</v>
      </c>
    </row>
    <row r="782" spans="15:16" x14ac:dyDescent="0.3">
      <c r="O782" t="s">
        <v>859</v>
      </c>
      <c r="P782">
        <v>2022</v>
      </c>
    </row>
    <row r="783" spans="15:16" x14ac:dyDescent="0.3">
      <c r="O783" t="s">
        <v>220</v>
      </c>
      <c r="P783">
        <v>2022</v>
      </c>
    </row>
    <row r="784" spans="15:16" x14ac:dyDescent="0.3">
      <c r="O784" t="s">
        <v>711</v>
      </c>
      <c r="P784">
        <v>2022</v>
      </c>
    </row>
    <row r="785" spans="15:16" x14ac:dyDescent="0.3">
      <c r="O785" t="s">
        <v>1678</v>
      </c>
      <c r="P785">
        <v>2022</v>
      </c>
    </row>
    <row r="786" spans="15:16" x14ac:dyDescent="0.3">
      <c r="O786" t="s">
        <v>891</v>
      </c>
      <c r="P786">
        <v>2022</v>
      </c>
    </row>
    <row r="787" spans="15:16" x14ac:dyDescent="0.3">
      <c r="O787" t="s">
        <v>133</v>
      </c>
      <c r="P787">
        <v>2022</v>
      </c>
    </row>
    <row r="788" spans="15:16" x14ac:dyDescent="0.3">
      <c r="O788" t="s">
        <v>535</v>
      </c>
      <c r="P788">
        <v>2022</v>
      </c>
    </row>
    <row r="789" spans="15:16" x14ac:dyDescent="0.3">
      <c r="O789" t="s">
        <v>554</v>
      </c>
      <c r="P789">
        <v>2022</v>
      </c>
    </row>
    <row r="790" spans="15:16" x14ac:dyDescent="0.3">
      <c r="O790" t="s">
        <v>2050</v>
      </c>
      <c r="P790">
        <v>2022</v>
      </c>
    </row>
    <row r="791" spans="15:16" x14ac:dyDescent="0.3">
      <c r="O791" t="s">
        <v>1297</v>
      </c>
      <c r="P791">
        <v>2022</v>
      </c>
    </row>
    <row r="792" spans="15:16" x14ac:dyDescent="0.3">
      <c r="O792" t="s">
        <v>2055</v>
      </c>
      <c r="P792">
        <v>2022</v>
      </c>
    </row>
    <row r="793" spans="15:16" x14ac:dyDescent="0.3">
      <c r="O793" t="s">
        <v>1548</v>
      </c>
      <c r="P793">
        <v>2022</v>
      </c>
    </row>
    <row r="794" spans="15:16" x14ac:dyDescent="0.3">
      <c r="O794" t="s">
        <v>1521</v>
      </c>
      <c r="P794">
        <v>2022</v>
      </c>
    </row>
    <row r="795" spans="15:16" x14ac:dyDescent="0.3">
      <c r="O795" t="s">
        <v>2059</v>
      </c>
      <c r="P795">
        <v>2022</v>
      </c>
    </row>
    <row r="796" spans="15:16" x14ac:dyDescent="0.3">
      <c r="O796" t="s">
        <v>525</v>
      </c>
      <c r="P796">
        <v>2022</v>
      </c>
    </row>
    <row r="797" spans="15:16" x14ac:dyDescent="0.3">
      <c r="O797" t="s">
        <v>2062</v>
      </c>
      <c r="P797">
        <v>2022</v>
      </c>
    </row>
    <row r="798" spans="15:16" x14ac:dyDescent="0.3">
      <c r="O798" t="s">
        <v>1480</v>
      </c>
      <c r="P798">
        <v>2022</v>
      </c>
    </row>
    <row r="799" spans="15:16" x14ac:dyDescent="0.3">
      <c r="O799" t="s">
        <v>595</v>
      </c>
      <c r="P799">
        <v>2022</v>
      </c>
    </row>
    <row r="800" spans="15:16" x14ac:dyDescent="0.3">
      <c r="O800" t="s">
        <v>445</v>
      </c>
      <c r="P800">
        <v>2022</v>
      </c>
    </row>
    <row r="801" spans="15:16" x14ac:dyDescent="0.3">
      <c r="O801" t="s">
        <v>2066</v>
      </c>
      <c r="P801">
        <v>2022</v>
      </c>
    </row>
    <row r="802" spans="15:16" x14ac:dyDescent="0.3">
      <c r="O802" t="s">
        <v>2067</v>
      </c>
      <c r="P802">
        <v>2022</v>
      </c>
    </row>
    <row r="803" spans="15:16" x14ac:dyDescent="0.3">
      <c r="O803" t="s">
        <v>1273</v>
      </c>
      <c r="P803">
        <v>2022</v>
      </c>
    </row>
    <row r="804" spans="15:16" x14ac:dyDescent="0.3">
      <c r="O804" t="s">
        <v>1269</v>
      </c>
      <c r="P804">
        <v>2022</v>
      </c>
    </row>
    <row r="805" spans="15:16" x14ac:dyDescent="0.3">
      <c r="O805" t="s">
        <v>1005</v>
      </c>
      <c r="P805">
        <v>2022</v>
      </c>
    </row>
    <row r="806" spans="15:16" x14ac:dyDescent="0.3">
      <c r="O806" t="s">
        <v>850</v>
      </c>
      <c r="P806">
        <v>2022</v>
      </c>
    </row>
    <row r="807" spans="15:16" x14ac:dyDescent="0.3">
      <c r="O807" t="s">
        <v>947</v>
      </c>
      <c r="P807">
        <v>2022</v>
      </c>
    </row>
    <row r="808" spans="15:16" x14ac:dyDescent="0.3">
      <c r="O808" t="s">
        <v>394</v>
      </c>
      <c r="P808">
        <v>2022</v>
      </c>
    </row>
    <row r="809" spans="15:16" x14ac:dyDescent="0.3">
      <c r="O809" t="s">
        <v>1202</v>
      </c>
      <c r="P809">
        <v>2022</v>
      </c>
    </row>
    <row r="810" spans="15:16" x14ac:dyDescent="0.3">
      <c r="O810" t="s">
        <v>2073</v>
      </c>
      <c r="P810">
        <v>2022</v>
      </c>
    </row>
    <row r="811" spans="15:16" x14ac:dyDescent="0.3">
      <c r="O811" t="s">
        <v>744</v>
      </c>
      <c r="P811">
        <v>2022</v>
      </c>
    </row>
    <row r="812" spans="15:16" x14ac:dyDescent="0.3">
      <c r="O812" t="s">
        <v>532</v>
      </c>
      <c r="P812">
        <v>2022</v>
      </c>
    </row>
    <row r="813" spans="15:16" x14ac:dyDescent="0.3">
      <c r="O813" t="s">
        <v>1469</v>
      </c>
      <c r="P813">
        <v>2022</v>
      </c>
    </row>
    <row r="814" spans="15:16" x14ac:dyDescent="0.3">
      <c r="O814" t="s">
        <v>458</v>
      </c>
      <c r="P814">
        <v>2022</v>
      </c>
    </row>
    <row r="815" spans="15:16" x14ac:dyDescent="0.3">
      <c r="O815" t="s">
        <v>1291</v>
      </c>
      <c r="P815">
        <v>2022</v>
      </c>
    </row>
    <row r="816" spans="15:16" x14ac:dyDescent="0.3">
      <c r="O816" t="s">
        <v>861</v>
      </c>
      <c r="P816">
        <v>2022</v>
      </c>
    </row>
    <row r="817" spans="15:16" x14ac:dyDescent="0.3">
      <c r="O817" t="s">
        <v>56</v>
      </c>
      <c r="P817">
        <v>2022</v>
      </c>
    </row>
    <row r="818" spans="15:16" x14ac:dyDescent="0.3">
      <c r="O818" t="s">
        <v>991</v>
      </c>
      <c r="P818">
        <v>2022</v>
      </c>
    </row>
    <row r="819" spans="15:16" x14ac:dyDescent="0.3">
      <c r="O819" t="s">
        <v>1345</v>
      </c>
      <c r="P819">
        <v>2022</v>
      </c>
    </row>
    <row r="820" spans="15:16" x14ac:dyDescent="0.3">
      <c r="O820" t="s">
        <v>1289</v>
      </c>
      <c r="P820">
        <v>2022</v>
      </c>
    </row>
    <row r="821" spans="15:16" x14ac:dyDescent="0.3">
      <c r="O821" t="s">
        <v>624</v>
      </c>
      <c r="P821">
        <v>2022</v>
      </c>
    </row>
    <row r="822" spans="15:16" x14ac:dyDescent="0.3">
      <c r="O822" t="s">
        <v>359</v>
      </c>
      <c r="P822">
        <v>2022</v>
      </c>
    </row>
    <row r="823" spans="15:16" x14ac:dyDescent="0.3">
      <c r="O823" t="s">
        <v>182</v>
      </c>
      <c r="P823">
        <v>2022</v>
      </c>
    </row>
    <row r="824" spans="15:16" x14ac:dyDescent="0.3">
      <c r="O824" t="s">
        <v>48</v>
      </c>
      <c r="P824">
        <v>2022</v>
      </c>
    </row>
    <row r="825" spans="15:16" x14ac:dyDescent="0.3">
      <c r="O825" t="s">
        <v>2081</v>
      </c>
      <c r="P825">
        <v>2022</v>
      </c>
    </row>
    <row r="826" spans="15:16" x14ac:dyDescent="0.3">
      <c r="O826" t="s">
        <v>270</v>
      </c>
      <c r="P826">
        <v>2022</v>
      </c>
    </row>
    <row r="827" spans="15:16" x14ac:dyDescent="0.3">
      <c r="O827" t="s">
        <v>1778</v>
      </c>
      <c r="P827">
        <v>2022</v>
      </c>
    </row>
    <row r="828" spans="15:16" x14ac:dyDescent="0.3">
      <c r="O828" t="s">
        <v>121</v>
      </c>
      <c r="P828">
        <v>2022</v>
      </c>
    </row>
    <row r="829" spans="15:16" x14ac:dyDescent="0.3">
      <c r="O829" t="s">
        <v>822</v>
      </c>
      <c r="P829">
        <v>2022</v>
      </c>
    </row>
    <row r="830" spans="15:16" x14ac:dyDescent="0.3">
      <c r="O830" t="s">
        <v>2085</v>
      </c>
      <c r="P830">
        <v>2022</v>
      </c>
    </row>
    <row r="831" spans="15:16" x14ac:dyDescent="0.3">
      <c r="O831" t="s">
        <v>904</v>
      </c>
      <c r="P831">
        <v>2022</v>
      </c>
    </row>
    <row r="832" spans="15:16" x14ac:dyDescent="0.3">
      <c r="O832" t="s">
        <v>1079</v>
      </c>
      <c r="P832">
        <v>2022</v>
      </c>
    </row>
    <row r="833" spans="15:16" x14ac:dyDescent="0.3">
      <c r="O833" t="s">
        <v>1216</v>
      </c>
      <c r="P833">
        <v>2022</v>
      </c>
    </row>
    <row r="834" spans="15:16" x14ac:dyDescent="0.3">
      <c r="O834" t="s">
        <v>1795</v>
      </c>
      <c r="P834">
        <v>2022</v>
      </c>
    </row>
    <row r="835" spans="15:16" x14ac:dyDescent="0.3">
      <c r="O835" t="s">
        <v>2090</v>
      </c>
      <c r="P835">
        <v>2022</v>
      </c>
    </row>
    <row r="836" spans="15:16" x14ac:dyDescent="0.3">
      <c r="O836" t="s">
        <v>2093</v>
      </c>
      <c r="P836">
        <v>2022</v>
      </c>
    </row>
    <row r="837" spans="15:16" x14ac:dyDescent="0.3">
      <c r="O837" t="s">
        <v>538</v>
      </c>
      <c r="P837">
        <v>2022</v>
      </c>
    </row>
    <row r="838" spans="15:16" x14ac:dyDescent="0.3">
      <c r="O838" t="s">
        <v>345</v>
      </c>
      <c r="P838">
        <v>2022</v>
      </c>
    </row>
    <row r="839" spans="15:16" x14ac:dyDescent="0.3">
      <c r="O839" t="s">
        <v>219</v>
      </c>
      <c r="P839">
        <v>2022</v>
      </c>
    </row>
    <row r="840" spans="15:16" x14ac:dyDescent="0.3">
      <c r="O840" t="s">
        <v>2096</v>
      </c>
      <c r="P840">
        <v>2022</v>
      </c>
    </row>
    <row r="841" spans="15:16" x14ac:dyDescent="0.3">
      <c r="O841" t="s">
        <v>2097</v>
      </c>
      <c r="P841">
        <v>2022</v>
      </c>
    </row>
    <row r="842" spans="15:16" x14ac:dyDescent="0.3">
      <c r="O842" t="s">
        <v>1169</v>
      </c>
      <c r="P842">
        <v>2022</v>
      </c>
    </row>
    <row r="843" spans="15:16" x14ac:dyDescent="0.3">
      <c r="O843" t="s">
        <v>447</v>
      </c>
      <c r="P843">
        <v>2022</v>
      </c>
    </row>
    <row r="844" spans="15:16" x14ac:dyDescent="0.3">
      <c r="O844" t="s">
        <v>246</v>
      </c>
      <c r="P844">
        <v>2022</v>
      </c>
    </row>
    <row r="845" spans="15:16" x14ac:dyDescent="0.3">
      <c r="O845" t="s">
        <v>2102</v>
      </c>
      <c r="P845">
        <v>2022</v>
      </c>
    </row>
    <row r="846" spans="15:16" x14ac:dyDescent="0.3">
      <c r="O846" t="s">
        <v>1559</v>
      </c>
      <c r="P846">
        <v>2022</v>
      </c>
    </row>
    <row r="847" spans="15:16" x14ac:dyDescent="0.3">
      <c r="O847" t="s">
        <v>2103</v>
      </c>
      <c r="P847">
        <v>2022</v>
      </c>
    </row>
    <row r="848" spans="15:16" x14ac:dyDescent="0.3">
      <c r="O848" t="s">
        <v>2105</v>
      </c>
      <c r="P848">
        <v>2022</v>
      </c>
    </row>
    <row r="849" spans="15:16" x14ac:dyDescent="0.3">
      <c r="O849" t="s">
        <v>2106</v>
      </c>
      <c r="P849">
        <v>2022</v>
      </c>
    </row>
    <row r="850" spans="15:16" x14ac:dyDescent="0.3">
      <c r="O850" t="s">
        <v>663</v>
      </c>
      <c r="P850">
        <v>2022</v>
      </c>
    </row>
    <row r="851" spans="15:16" x14ac:dyDescent="0.3">
      <c r="O851" t="s">
        <v>1844</v>
      </c>
      <c r="P851">
        <v>2022</v>
      </c>
    </row>
    <row r="852" spans="15:16" x14ac:dyDescent="0.3">
      <c r="O852" t="s">
        <v>1314</v>
      </c>
      <c r="P852">
        <v>2022</v>
      </c>
    </row>
    <row r="853" spans="15:16" x14ac:dyDescent="0.3">
      <c r="O853" t="s">
        <v>431</v>
      </c>
      <c r="P853">
        <v>2022</v>
      </c>
    </row>
    <row r="854" spans="15:16" x14ac:dyDescent="0.3">
      <c r="O854" t="s">
        <v>2109</v>
      </c>
      <c r="P854">
        <v>2022</v>
      </c>
    </row>
    <row r="855" spans="15:16" x14ac:dyDescent="0.3">
      <c r="O855" t="s">
        <v>74</v>
      </c>
      <c r="P855">
        <v>2022</v>
      </c>
    </row>
    <row r="856" spans="15:16" x14ac:dyDescent="0.3">
      <c r="O856" t="s">
        <v>1468</v>
      </c>
      <c r="P856">
        <v>2022</v>
      </c>
    </row>
    <row r="857" spans="15:16" x14ac:dyDescent="0.3">
      <c r="O857" t="s">
        <v>2113</v>
      </c>
      <c r="P857">
        <v>2022</v>
      </c>
    </row>
    <row r="858" spans="15:16" x14ac:dyDescent="0.3">
      <c r="O858" t="s">
        <v>734</v>
      </c>
      <c r="P858">
        <v>2022</v>
      </c>
    </row>
    <row r="859" spans="15:16" x14ac:dyDescent="0.3">
      <c r="O859" t="s">
        <v>2114</v>
      </c>
      <c r="P859">
        <v>2022</v>
      </c>
    </row>
    <row r="860" spans="15:16" x14ac:dyDescent="0.3">
      <c r="O860" t="s">
        <v>1225</v>
      </c>
      <c r="P860">
        <v>2022</v>
      </c>
    </row>
    <row r="861" spans="15:16" x14ac:dyDescent="0.3">
      <c r="O861" t="s">
        <v>961</v>
      </c>
      <c r="P861">
        <v>2022</v>
      </c>
    </row>
    <row r="862" spans="15:16" x14ac:dyDescent="0.3">
      <c r="O862" t="s">
        <v>2117</v>
      </c>
      <c r="P862">
        <v>2022</v>
      </c>
    </row>
    <row r="863" spans="15:16" x14ac:dyDescent="0.3">
      <c r="O863" t="s">
        <v>1667</v>
      </c>
      <c r="P863">
        <v>2022</v>
      </c>
    </row>
    <row r="864" spans="15:16" x14ac:dyDescent="0.3">
      <c r="O864" t="s">
        <v>1536</v>
      </c>
      <c r="P864">
        <v>2022</v>
      </c>
    </row>
    <row r="865" spans="15:16" x14ac:dyDescent="0.3">
      <c r="O865" t="s">
        <v>877</v>
      </c>
      <c r="P865">
        <v>2022</v>
      </c>
    </row>
    <row r="866" spans="15:16" x14ac:dyDescent="0.3">
      <c r="O866" t="s">
        <v>28</v>
      </c>
      <c r="P866">
        <v>2022</v>
      </c>
    </row>
    <row r="867" spans="15:16" x14ac:dyDescent="0.3">
      <c r="O867" t="s">
        <v>569</v>
      </c>
      <c r="P867">
        <v>2022</v>
      </c>
    </row>
    <row r="868" spans="15:16" x14ac:dyDescent="0.3">
      <c r="O868" t="s">
        <v>2119</v>
      </c>
      <c r="P868">
        <v>2022</v>
      </c>
    </row>
    <row r="869" spans="15:16" x14ac:dyDescent="0.3">
      <c r="O869" t="s">
        <v>378</v>
      </c>
      <c r="P869">
        <v>2022</v>
      </c>
    </row>
    <row r="870" spans="15:16" x14ac:dyDescent="0.3">
      <c r="O870" t="s">
        <v>1123</v>
      </c>
      <c r="P870">
        <v>2022</v>
      </c>
    </row>
    <row r="871" spans="15:16" x14ac:dyDescent="0.3">
      <c r="O871" t="s">
        <v>1780</v>
      </c>
      <c r="P871">
        <v>2022</v>
      </c>
    </row>
    <row r="872" spans="15:16" x14ac:dyDescent="0.3">
      <c r="O872" t="s">
        <v>34</v>
      </c>
      <c r="P872">
        <v>2022</v>
      </c>
    </row>
    <row r="873" spans="15:16" x14ac:dyDescent="0.3">
      <c r="O873" t="s">
        <v>975</v>
      </c>
      <c r="P873">
        <v>2022</v>
      </c>
    </row>
    <row r="874" spans="15:16" x14ac:dyDescent="0.3">
      <c r="O874" t="s">
        <v>1183</v>
      </c>
      <c r="P874">
        <v>2022</v>
      </c>
    </row>
    <row r="875" spans="15:16" x14ac:dyDescent="0.3">
      <c r="O875" t="s">
        <v>2126</v>
      </c>
      <c r="P875">
        <v>2022</v>
      </c>
    </row>
    <row r="876" spans="15:16" x14ac:dyDescent="0.3">
      <c r="O876" t="s">
        <v>919</v>
      </c>
      <c r="P876">
        <v>2022</v>
      </c>
    </row>
    <row r="877" spans="15:16" x14ac:dyDescent="0.3">
      <c r="O877" t="s">
        <v>1014</v>
      </c>
      <c r="P877">
        <v>2022</v>
      </c>
    </row>
    <row r="878" spans="15:16" x14ac:dyDescent="0.3">
      <c r="O878" t="s">
        <v>222</v>
      </c>
      <c r="P878">
        <v>2022</v>
      </c>
    </row>
    <row r="879" spans="15:16" x14ac:dyDescent="0.3">
      <c r="O879" t="s">
        <v>2128</v>
      </c>
      <c r="P879">
        <v>2022</v>
      </c>
    </row>
    <row r="880" spans="15:16" x14ac:dyDescent="0.3">
      <c r="O880" t="s">
        <v>796</v>
      </c>
      <c r="P880">
        <v>2022</v>
      </c>
    </row>
    <row r="881" spans="15:16" x14ac:dyDescent="0.3">
      <c r="O881" t="s">
        <v>1124</v>
      </c>
      <c r="P881">
        <v>2022</v>
      </c>
    </row>
    <row r="882" spans="15:16" x14ac:dyDescent="0.3">
      <c r="O882" t="s">
        <v>686</v>
      </c>
      <c r="P882">
        <v>2022</v>
      </c>
    </row>
    <row r="883" spans="15:16" x14ac:dyDescent="0.3">
      <c r="O883" t="s">
        <v>2133</v>
      </c>
      <c r="P883">
        <v>2022</v>
      </c>
    </row>
    <row r="884" spans="15:16" x14ac:dyDescent="0.3">
      <c r="O884" t="s">
        <v>1665</v>
      </c>
      <c r="P884">
        <v>2022</v>
      </c>
    </row>
    <row r="885" spans="15:16" x14ac:dyDescent="0.3">
      <c r="O885" t="s">
        <v>1165</v>
      </c>
      <c r="P885">
        <v>2022</v>
      </c>
    </row>
    <row r="886" spans="15:16" x14ac:dyDescent="0.3">
      <c r="O886" t="s">
        <v>415</v>
      </c>
      <c r="P886">
        <v>2022</v>
      </c>
    </row>
    <row r="887" spans="15:16" x14ac:dyDescent="0.3">
      <c r="O887" t="s">
        <v>770</v>
      </c>
      <c r="P887">
        <v>2022</v>
      </c>
    </row>
    <row r="888" spans="15:16" x14ac:dyDescent="0.3">
      <c r="O888" t="s">
        <v>516</v>
      </c>
      <c r="P888">
        <v>2022</v>
      </c>
    </row>
    <row r="889" spans="15:16" x14ac:dyDescent="0.3">
      <c r="O889" t="s">
        <v>307</v>
      </c>
      <c r="P889">
        <v>2022</v>
      </c>
    </row>
    <row r="890" spans="15:16" x14ac:dyDescent="0.3">
      <c r="O890" t="s">
        <v>2139</v>
      </c>
      <c r="P890">
        <v>2022</v>
      </c>
    </row>
    <row r="891" spans="15:16" x14ac:dyDescent="0.3">
      <c r="O891" t="s">
        <v>2140</v>
      </c>
      <c r="P891">
        <v>2022</v>
      </c>
    </row>
    <row r="892" spans="15:16" x14ac:dyDescent="0.3">
      <c r="O892" t="s">
        <v>1546</v>
      </c>
      <c r="P892">
        <v>2022</v>
      </c>
    </row>
    <row r="893" spans="15:16" x14ac:dyDescent="0.3">
      <c r="O893" t="s">
        <v>1805</v>
      </c>
      <c r="P893">
        <v>2022</v>
      </c>
    </row>
    <row r="894" spans="15:16" x14ac:dyDescent="0.3">
      <c r="O894" t="s">
        <v>1371</v>
      </c>
      <c r="P894">
        <v>2022</v>
      </c>
    </row>
    <row r="895" spans="15:16" x14ac:dyDescent="0.3">
      <c r="O895" t="s">
        <v>2147</v>
      </c>
      <c r="P895">
        <v>2022</v>
      </c>
    </row>
    <row r="896" spans="15:16" x14ac:dyDescent="0.3">
      <c r="O896" t="s">
        <v>1174</v>
      </c>
      <c r="P896">
        <v>2022</v>
      </c>
    </row>
    <row r="897" spans="15:16" x14ac:dyDescent="0.3">
      <c r="O897" t="s">
        <v>492</v>
      </c>
      <c r="P897">
        <v>2022</v>
      </c>
    </row>
    <row r="898" spans="15:16" x14ac:dyDescent="0.3">
      <c r="O898" t="s">
        <v>2149</v>
      </c>
      <c r="P898">
        <v>2022</v>
      </c>
    </row>
    <row r="899" spans="15:16" x14ac:dyDescent="0.3">
      <c r="O899" t="s">
        <v>1305</v>
      </c>
      <c r="P899">
        <v>2022</v>
      </c>
    </row>
    <row r="900" spans="15:16" x14ac:dyDescent="0.3">
      <c r="O900" t="s">
        <v>1721</v>
      </c>
      <c r="P900">
        <v>2022</v>
      </c>
    </row>
    <row r="901" spans="15:16" x14ac:dyDescent="0.3">
      <c r="O901" t="s">
        <v>1740</v>
      </c>
      <c r="P901">
        <v>2022</v>
      </c>
    </row>
    <row r="902" spans="15:16" x14ac:dyDescent="0.3">
      <c r="O902" t="s">
        <v>521</v>
      </c>
      <c r="P902">
        <v>2022</v>
      </c>
    </row>
    <row r="903" spans="15:16" x14ac:dyDescent="0.3">
      <c r="O903" t="s">
        <v>902</v>
      </c>
      <c r="P903">
        <v>2022</v>
      </c>
    </row>
    <row r="904" spans="15:16" x14ac:dyDescent="0.3">
      <c r="O904" t="s">
        <v>1842</v>
      </c>
      <c r="P904">
        <v>2022</v>
      </c>
    </row>
    <row r="905" spans="15:16" x14ac:dyDescent="0.3">
      <c r="O905" t="s">
        <v>235</v>
      </c>
      <c r="P905">
        <v>2022</v>
      </c>
    </row>
    <row r="906" spans="15:16" x14ac:dyDescent="0.3">
      <c r="O906" t="s">
        <v>1516</v>
      </c>
      <c r="P906">
        <v>2022</v>
      </c>
    </row>
    <row r="907" spans="15:16" x14ac:dyDescent="0.3">
      <c r="O907" t="s">
        <v>1753</v>
      </c>
      <c r="P907">
        <v>2022</v>
      </c>
    </row>
    <row r="908" spans="15:16" x14ac:dyDescent="0.3">
      <c r="O908" t="s">
        <v>2158</v>
      </c>
      <c r="P908">
        <v>2022</v>
      </c>
    </row>
    <row r="909" spans="15:16" x14ac:dyDescent="0.3">
      <c r="O909" t="s">
        <v>71</v>
      </c>
      <c r="P909">
        <v>2022</v>
      </c>
    </row>
    <row r="910" spans="15:16" x14ac:dyDescent="0.3">
      <c r="O910" t="s">
        <v>173</v>
      </c>
      <c r="P910">
        <v>2022</v>
      </c>
    </row>
    <row r="911" spans="15:16" x14ac:dyDescent="0.3">
      <c r="O911" t="s">
        <v>1865</v>
      </c>
      <c r="P911">
        <v>2022</v>
      </c>
    </row>
    <row r="912" spans="15:16" x14ac:dyDescent="0.3">
      <c r="O912" t="s">
        <v>2164</v>
      </c>
      <c r="P912">
        <v>2022</v>
      </c>
    </row>
    <row r="913" spans="15:16" x14ac:dyDescent="0.3">
      <c r="O913" t="s">
        <v>1244</v>
      </c>
      <c r="P913">
        <v>2022</v>
      </c>
    </row>
    <row r="914" spans="15:16" x14ac:dyDescent="0.3">
      <c r="O914" t="s">
        <v>489</v>
      </c>
      <c r="P914">
        <v>2022</v>
      </c>
    </row>
    <row r="915" spans="15:16" x14ac:dyDescent="0.3">
      <c r="O915" t="s">
        <v>2166</v>
      </c>
      <c r="P915">
        <v>2022</v>
      </c>
    </row>
    <row r="916" spans="15:16" x14ac:dyDescent="0.3">
      <c r="O916" t="s">
        <v>2168</v>
      </c>
      <c r="P916">
        <v>2022</v>
      </c>
    </row>
    <row r="917" spans="15:16" x14ac:dyDescent="0.3">
      <c r="O917" t="s">
        <v>52</v>
      </c>
      <c r="P917">
        <v>2022</v>
      </c>
    </row>
    <row r="918" spans="15:16" x14ac:dyDescent="0.3">
      <c r="O918" t="s">
        <v>959</v>
      </c>
      <c r="P918">
        <v>2022</v>
      </c>
    </row>
    <row r="919" spans="15:16" x14ac:dyDescent="0.3">
      <c r="O919" t="s">
        <v>771</v>
      </c>
      <c r="P919">
        <v>2022</v>
      </c>
    </row>
    <row r="920" spans="15:16" x14ac:dyDescent="0.3">
      <c r="O920" t="s">
        <v>923</v>
      </c>
      <c r="P920">
        <v>2022</v>
      </c>
    </row>
    <row r="921" spans="15:16" x14ac:dyDescent="0.3">
      <c r="O921" t="s">
        <v>1431</v>
      </c>
      <c r="P921">
        <v>2022</v>
      </c>
    </row>
    <row r="922" spans="15:16" x14ac:dyDescent="0.3">
      <c r="O922" t="s">
        <v>881</v>
      </c>
      <c r="P922">
        <v>2022</v>
      </c>
    </row>
    <row r="923" spans="15:16" x14ac:dyDescent="0.3">
      <c r="O923" t="s">
        <v>1454</v>
      </c>
      <c r="P923">
        <v>2022</v>
      </c>
    </row>
    <row r="924" spans="15:16" x14ac:dyDescent="0.3">
      <c r="O924" t="s">
        <v>178</v>
      </c>
      <c r="P924">
        <v>2022</v>
      </c>
    </row>
    <row r="925" spans="15:16" x14ac:dyDescent="0.3">
      <c r="O925" t="s">
        <v>1188</v>
      </c>
      <c r="P925">
        <v>2022</v>
      </c>
    </row>
    <row r="926" spans="15:16" x14ac:dyDescent="0.3">
      <c r="O926" t="s">
        <v>927</v>
      </c>
      <c r="P926">
        <v>2022</v>
      </c>
    </row>
    <row r="927" spans="15:16" x14ac:dyDescent="0.3">
      <c r="O927" t="s">
        <v>1150</v>
      </c>
      <c r="P927">
        <v>2022</v>
      </c>
    </row>
    <row r="928" spans="15:16" x14ac:dyDescent="0.3">
      <c r="O928" t="s">
        <v>1426</v>
      </c>
      <c r="P928">
        <v>2022</v>
      </c>
    </row>
    <row r="929" spans="15:16" x14ac:dyDescent="0.3">
      <c r="O929" t="s">
        <v>1799</v>
      </c>
      <c r="P929">
        <v>2022</v>
      </c>
    </row>
    <row r="930" spans="15:16" x14ac:dyDescent="0.3">
      <c r="O930" t="s">
        <v>502</v>
      </c>
      <c r="P930">
        <v>2022</v>
      </c>
    </row>
    <row r="931" spans="15:16" x14ac:dyDescent="0.3">
      <c r="O931" t="s">
        <v>841</v>
      </c>
      <c r="P931">
        <v>2022</v>
      </c>
    </row>
    <row r="932" spans="15:16" x14ac:dyDescent="0.3">
      <c r="O932" t="s">
        <v>2176</v>
      </c>
      <c r="P932">
        <v>2022</v>
      </c>
    </row>
    <row r="933" spans="15:16" x14ac:dyDescent="0.3">
      <c r="O933" t="s">
        <v>1695</v>
      </c>
      <c r="P933">
        <v>2022</v>
      </c>
    </row>
    <row r="934" spans="15:16" x14ac:dyDescent="0.3">
      <c r="O934" t="s">
        <v>1491</v>
      </c>
      <c r="P934">
        <v>2022</v>
      </c>
    </row>
    <row r="935" spans="15:16" x14ac:dyDescent="0.3">
      <c r="O935" t="s">
        <v>2178</v>
      </c>
      <c r="P935">
        <v>2022</v>
      </c>
    </row>
    <row r="936" spans="15:16" x14ac:dyDescent="0.3">
      <c r="O936" t="s">
        <v>751</v>
      </c>
      <c r="P936">
        <v>2022</v>
      </c>
    </row>
    <row r="937" spans="15:16" x14ac:dyDescent="0.3">
      <c r="O937" t="s">
        <v>2181</v>
      </c>
      <c r="P937">
        <v>2022</v>
      </c>
    </row>
    <row r="938" spans="15:16" x14ac:dyDescent="0.3">
      <c r="O938" t="s">
        <v>2185</v>
      </c>
      <c r="P938">
        <v>2022</v>
      </c>
    </row>
    <row r="939" spans="15:16" x14ac:dyDescent="0.3">
      <c r="O939" t="s">
        <v>591</v>
      </c>
      <c r="P939">
        <v>2022</v>
      </c>
    </row>
    <row r="940" spans="15:16" x14ac:dyDescent="0.3">
      <c r="O940" t="s">
        <v>669</v>
      </c>
      <c r="P940">
        <v>2022</v>
      </c>
    </row>
    <row r="941" spans="15:16" x14ac:dyDescent="0.3">
      <c r="O941" t="s">
        <v>500</v>
      </c>
      <c r="P941">
        <v>2022</v>
      </c>
    </row>
    <row r="942" spans="15:16" x14ac:dyDescent="0.3">
      <c r="O942" t="s">
        <v>230</v>
      </c>
      <c r="P942">
        <v>2022</v>
      </c>
    </row>
    <row r="943" spans="15:16" x14ac:dyDescent="0.3">
      <c r="O943" t="s">
        <v>1549</v>
      </c>
      <c r="P943">
        <v>2022</v>
      </c>
    </row>
    <row r="944" spans="15:16" x14ac:dyDescent="0.3">
      <c r="O944" t="s">
        <v>1565</v>
      </c>
      <c r="P944">
        <v>2022</v>
      </c>
    </row>
    <row r="945" spans="15:16" x14ac:dyDescent="0.3">
      <c r="O945" t="s">
        <v>719</v>
      </c>
      <c r="P945">
        <v>2022</v>
      </c>
    </row>
    <row r="946" spans="15:16" x14ac:dyDescent="0.3">
      <c r="O946" t="s">
        <v>2190</v>
      </c>
      <c r="P946">
        <v>2022</v>
      </c>
    </row>
    <row r="947" spans="15:16" x14ac:dyDescent="0.3">
      <c r="O947" t="s">
        <v>1783</v>
      </c>
      <c r="P947">
        <v>2022</v>
      </c>
    </row>
    <row r="948" spans="15:16" x14ac:dyDescent="0.3">
      <c r="O948" t="s">
        <v>145</v>
      </c>
      <c r="P948">
        <v>2022</v>
      </c>
    </row>
    <row r="949" spans="15:16" x14ac:dyDescent="0.3">
      <c r="O949" t="s">
        <v>1275</v>
      </c>
      <c r="P949">
        <v>2022</v>
      </c>
    </row>
    <row r="950" spans="15:16" x14ac:dyDescent="0.3">
      <c r="O950" t="s">
        <v>2192</v>
      </c>
      <c r="P950">
        <v>2022</v>
      </c>
    </row>
    <row r="951" spans="15:16" x14ac:dyDescent="0.3">
      <c r="O951" t="s">
        <v>773</v>
      </c>
      <c r="P951">
        <v>2022</v>
      </c>
    </row>
    <row r="952" spans="15:16" x14ac:dyDescent="0.3">
      <c r="O952" t="s">
        <v>1663</v>
      </c>
      <c r="P952">
        <v>2022</v>
      </c>
    </row>
    <row r="953" spans="15:16" x14ac:dyDescent="0.3">
      <c r="O953" t="s">
        <v>2199</v>
      </c>
      <c r="P953">
        <v>2022</v>
      </c>
    </row>
    <row r="954" spans="15:16" x14ac:dyDescent="0.3">
      <c r="O954" t="s">
        <v>2201</v>
      </c>
      <c r="P954">
        <v>2022</v>
      </c>
    </row>
    <row r="955" spans="15:16" x14ac:dyDescent="0.3">
      <c r="O955" t="s">
        <v>1048</v>
      </c>
      <c r="P955">
        <v>2022</v>
      </c>
    </row>
    <row r="956" spans="15:16" x14ac:dyDescent="0.3">
      <c r="O956" t="s">
        <v>338</v>
      </c>
      <c r="P956">
        <v>2022</v>
      </c>
    </row>
    <row r="957" spans="15:16" x14ac:dyDescent="0.3">
      <c r="O957" t="s">
        <v>2207</v>
      </c>
      <c r="P957">
        <v>2022</v>
      </c>
    </row>
    <row r="958" spans="15:16" x14ac:dyDescent="0.3">
      <c r="O958" t="s">
        <v>2208</v>
      </c>
      <c r="P958">
        <v>2022</v>
      </c>
    </row>
    <row r="959" spans="15:16" x14ac:dyDescent="0.3">
      <c r="O959" t="s">
        <v>685</v>
      </c>
      <c r="P959">
        <v>2022</v>
      </c>
    </row>
    <row r="960" spans="15:16" x14ac:dyDescent="0.3">
      <c r="O960" t="s">
        <v>2211</v>
      </c>
      <c r="P960">
        <v>2022</v>
      </c>
    </row>
    <row r="961" spans="15:16" x14ac:dyDescent="0.3">
      <c r="O961" t="s">
        <v>354</v>
      </c>
      <c r="P961">
        <v>2022</v>
      </c>
    </row>
    <row r="962" spans="15:16" x14ac:dyDescent="0.3">
      <c r="O962" t="s">
        <v>2214</v>
      </c>
      <c r="P962">
        <v>2022</v>
      </c>
    </row>
    <row r="963" spans="15:16" x14ac:dyDescent="0.3">
      <c r="O963" t="s">
        <v>1537</v>
      </c>
      <c r="P963">
        <v>2022</v>
      </c>
    </row>
    <row r="964" spans="15:16" x14ac:dyDescent="0.3">
      <c r="O964" t="s">
        <v>1195</v>
      </c>
      <c r="P964">
        <v>2022</v>
      </c>
    </row>
    <row r="965" spans="15:16" x14ac:dyDescent="0.3">
      <c r="O965" t="s">
        <v>1336</v>
      </c>
      <c r="P965">
        <v>2022</v>
      </c>
    </row>
    <row r="966" spans="15:16" x14ac:dyDescent="0.3">
      <c r="O966" t="s">
        <v>603</v>
      </c>
      <c r="P966">
        <v>2022</v>
      </c>
    </row>
    <row r="967" spans="15:16" x14ac:dyDescent="0.3">
      <c r="O967" t="s">
        <v>1631</v>
      </c>
      <c r="P967">
        <v>2022</v>
      </c>
    </row>
    <row r="968" spans="15:16" x14ac:dyDescent="0.3">
      <c r="O968" t="s">
        <v>1415</v>
      </c>
      <c r="P968">
        <v>2022</v>
      </c>
    </row>
    <row r="969" spans="15:16" x14ac:dyDescent="0.3">
      <c r="O969" t="s">
        <v>1657</v>
      </c>
      <c r="P969">
        <v>2022</v>
      </c>
    </row>
    <row r="970" spans="15:16" x14ac:dyDescent="0.3">
      <c r="O970" t="s">
        <v>405</v>
      </c>
      <c r="P970">
        <v>2022</v>
      </c>
    </row>
    <row r="971" spans="15:16" x14ac:dyDescent="0.3">
      <c r="O971" t="s">
        <v>1046</v>
      </c>
      <c r="P971">
        <v>2022</v>
      </c>
    </row>
    <row r="972" spans="15:16" x14ac:dyDescent="0.3">
      <c r="O972" t="s">
        <v>1007</v>
      </c>
      <c r="P972">
        <v>2022</v>
      </c>
    </row>
    <row r="973" spans="15:16" x14ac:dyDescent="0.3">
      <c r="O973" t="s">
        <v>2224</v>
      </c>
      <c r="P973">
        <v>2022</v>
      </c>
    </row>
    <row r="974" spans="15:16" x14ac:dyDescent="0.3">
      <c r="O974" t="s">
        <v>1828</v>
      </c>
      <c r="P974">
        <v>2022</v>
      </c>
    </row>
    <row r="975" spans="15:16" x14ac:dyDescent="0.3">
      <c r="O975" t="s">
        <v>571</v>
      </c>
      <c r="P975">
        <v>2022</v>
      </c>
    </row>
    <row r="976" spans="15:16" x14ac:dyDescent="0.3">
      <c r="O976" t="s">
        <v>2227</v>
      </c>
      <c r="P976">
        <v>2022</v>
      </c>
    </row>
    <row r="977" spans="15:16" x14ac:dyDescent="0.3">
      <c r="O977" t="s">
        <v>1701</v>
      </c>
      <c r="P977">
        <v>2022</v>
      </c>
    </row>
    <row r="978" spans="15:16" x14ac:dyDescent="0.3">
      <c r="O978" t="s">
        <v>83</v>
      </c>
      <c r="P978">
        <v>2022</v>
      </c>
    </row>
    <row r="979" spans="15:16" x14ac:dyDescent="0.3">
      <c r="O979" t="s">
        <v>1097</v>
      </c>
      <c r="P979">
        <v>2022</v>
      </c>
    </row>
    <row r="980" spans="15:16" x14ac:dyDescent="0.3">
      <c r="O980" t="s">
        <v>1232</v>
      </c>
      <c r="P980">
        <v>2022</v>
      </c>
    </row>
    <row r="981" spans="15:16" x14ac:dyDescent="0.3">
      <c r="O981" t="s">
        <v>1445</v>
      </c>
      <c r="P981">
        <v>2022</v>
      </c>
    </row>
    <row r="982" spans="15:16" x14ac:dyDescent="0.3">
      <c r="O982" t="s">
        <v>2232</v>
      </c>
      <c r="P982">
        <v>2022</v>
      </c>
    </row>
    <row r="983" spans="15:16" x14ac:dyDescent="0.3">
      <c r="O983" t="s">
        <v>261</v>
      </c>
      <c r="P983">
        <v>2022</v>
      </c>
    </row>
    <row r="984" spans="15:16" x14ac:dyDescent="0.3">
      <c r="O984" t="s">
        <v>527</v>
      </c>
      <c r="P984">
        <v>2022</v>
      </c>
    </row>
    <row r="985" spans="15:16" x14ac:dyDescent="0.3">
      <c r="O985" t="s">
        <v>2234</v>
      </c>
      <c r="P985">
        <v>2022</v>
      </c>
    </row>
    <row r="986" spans="15:16" x14ac:dyDescent="0.3">
      <c r="O986" t="s">
        <v>1870</v>
      </c>
      <c r="P986">
        <v>2022</v>
      </c>
    </row>
    <row r="987" spans="15:16" x14ac:dyDescent="0.3">
      <c r="O987" t="s">
        <v>639</v>
      </c>
      <c r="P987">
        <v>2022</v>
      </c>
    </row>
    <row r="988" spans="15:16" x14ac:dyDescent="0.3">
      <c r="O988" t="s">
        <v>914</v>
      </c>
      <c r="P988">
        <v>2022</v>
      </c>
    </row>
    <row r="989" spans="15:16" x14ac:dyDescent="0.3">
      <c r="O989" t="s">
        <v>585</v>
      </c>
      <c r="P989">
        <v>2022</v>
      </c>
    </row>
    <row r="990" spans="15:16" x14ac:dyDescent="0.3">
      <c r="O990" t="s">
        <v>653</v>
      </c>
      <c r="P990">
        <v>2022</v>
      </c>
    </row>
    <row r="991" spans="15:16" x14ac:dyDescent="0.3">
      <c r="O991" t="s">
        <v>1833</v>
      </c>
      <c r="P991">
        <v>2022</v>
      </c>
    </row>
    <row r="992" spans="15:16" x14ac:dyDescent="0.3">
      <c r="O992" t="s">
        <v>594</v>
      </c>
      <c r="P992">
        <v>2022</v>
      </c>
    </row>
    <row r="993" spans="15:16" x14ac:dyDescent="0.3">
      <c r="O993" t="s">
        <v>1530</v>
      </c>
      <c r="P993">
        <v>2022</v>
      </c>
    </row>
    <row r="994" spans="15:16" x14ac:dyDescent="0.3">
      <c r="O994" t="s">
        <v>2244</v>
      </c>
      <c r="P994">
        <v>2022</v>
      </c>
    </row>
    <row r="995" spans="15:16" x14ac:dyDescent="0.3">
      <c r="O995" t="s">
        <v>385</v>
      </c>
      <c r="P995">
        <v>2022</v>
      </c>
    </row>
    <row r="996" spans="15:16" x14ac:dyDescent="0.3">
      <c r="O996" t="s">
        <v>1698</v>
      </c>
      <c r="P996">
        <v>2022</v>
      </c>
    </row>
    <row r="997" spans="15:16" x14ac:dyDescent="0.3">
      <c r="O997" t="s">
        <v>632</v>
      </c>
      <c r="P997">
        <v>2022</v>
      </c>
    </row>
    <row r="998" spans="15:16" x14ac:dyDescent="0.3">
      <c r="O998" t="s">
        <v>2246</v>
      </c>
      <c r="P998">
        <v>2022</v>
      </c>
    </row>
    <row r="999" spans="15:16" x14ac:dyDescent="0.3">
      <c r="O999" t="s">
        <v>2248</v>
      </c>
      <c r="P999">
        <v>2022</v>
      </c>
    </row>
    <row r="1000" spans="15:16" x14ac:dyDescent="0.3">
      <c r="O1000" t="s">
        <v>158</v>
      </c>
      <c r="P1000">
        <v>2022</v>
      </c>
    </row>
    <row r="1001" spans="15:16" x14ac:dyDescent="0.3">
      <c r="O1001" t="s">
        <v>1479</v>
      </c>
      <c r="P1001">
        <v>2022</v>
      </c>
    </row>
    <row r="1002" spans="15:16" x14ac:dyDescent="0.3">
      <c r="O1002" t="s">
        <v>2250</v>
      </c>
      <c r="P1002">
        <v>2022</v>
      </c>
    </row>
    <row r="1003" spans="15:16" x14ac:dyDescent="0.3">
      <c r="O1003" t="s">
        <v>1499</v>
      </c>
      <c r="P1003">
        <v>2022</v>
      </c>
    </row>
    <row r="1004" spans="15:16" x14ac:dyDescent="0.3">
      <c r="O1004" t="s">
        <v>2254</v>
      </c>
      <c r="P1004">
        <v>2022</v>
      </c>
    </row>
    <row r="1005" spans="15:16" x14ac:dyDescent="0.3">
      <c r="O1005" t="s">
        <v>2255</v>
      </c>
      <c r="P1005">
        <v>2022</v>
      </c>
    </row>
    <row r="1006" spans="15:16" x14ac:dyDescent="0.3">
      <c r="O1006" t="s">
        <v>2256</v>
      </c>
      <c r="P1006">
        <v>2022</v>
      </c>
    </row>
    <row r="1007" spans="15:16" x14ac:dyDescent="0.3">
      <c r="O1007" t="s">
        <v>243</v>
      </c>
      <c r="P1007">
        <v>2022</v>
      </c>
    </row>
    <row r="1008" spans="15:16" x14ac:dyDescent="0.3">
      <c r="O1008" t="s">
        <v>239</v>
      </c>
      <c r="P1008">
        <v>2022</v>
      </c>
    </row>
    <row r="1009" spans="15:16" x14ac:dyDescent="0.3">
      <c r="O1009" t="s">
        <v>578</v>
      </c>
      <c r="P1009">
        <v>2022</v>
      </c>
    </row>
    <row r="1010" spans="15:16" x14ac:dyDescent="0.3">
      <c r="O1010" t="s">
        <v>666</v>
      </c>
      <c r="P1010">
        <v>2022</v>
      </c>
    </row>
    <row r="1011" spans="15:16" x14ac:dyDescent="0.3">
      <c r="O1011" t="s">
        <v>1578</v>
      </c>
      <c r="P1011">
        <v>2022</v>
      </c>
    </row>
    <row r="1012" spans="15:16" x14ac:dyDescent="0.3">
      <c r="O1012" t="s">
        <v>1576</v>
      </c>
      <c r="P1012">
        <v>2022</v>
      </c>
    </row>
    <row r="1013" spans="15:16" x14ac:dyDescent="0.3">
      <c r="O1013" t="s">
        <v>1066</v>
      </c>
      <c r="P1013">
        <v>2022</v>
      </c>
    </row>
    <row r="1014" spans="15:16" x14ac:dyDescent="0.3">
      <c r="O1014" t="s">
        <v>161</v>
      </c>
      <c r="P1014">
        <v>2022</v>
      </c>
    </row>
    <row r="1015" spans="15:16" x14ac:dyDescent="0.3">
      <c r="O1015" t="s">
        <v>1117</v>
      </c>
      <c r="P1015">
        <v>2022</v>
      </c>
    </row>
    <row r="1016" spans="15:16" x14ac:dyDescent="0.3">
      <c r="O1016" t="s">
        <v>2261</v>
      </c>
      <c r="P1016">
        <v>2022</v>
      </c>
    </row>
    <row r="1017" spans="15:16" x14ac:dyDescent="0.3">
      <c r="O1017" t="s">
        <v>1674</v>
      </c>
      <c r="P1017">
        <v>2022</v>
      </c>
    </row>
    <row r="1018" spans="15:16" x14ac:dyDescent="0.3">
      <c r="O1018" t="s">
        <v>2264</v>
      </c>
      <c r="P1018">
        <v>2022</v>
      </c>
    </row>
    <row r="1019" spans="15:16" x14ac:dyDescent="0.3">
      <c r="O1019" t="s">
        <v>407</v>
      </c>
      <c r="P1019">
        <v>2022</v>
      </c>
    </row>
    <row r="1020" spans="15:16" x14ac:dyDescent="0.3">
      <c r="O1020" t="s">
        <v>1086</v>
      </c>
      <c r="P1020">
        <v>2022</v>
      </c>
    </row>
    <row r="1021" spans="15:16" x14ac:dyDescent="0.3">
      <c r="O1021" t="s">
        <v>1625</v>
      </c>
      <c r="P1021">
        <v>2022</v>
      </c>
    </row>
    <row r="1022" spans="15:16" x14ac:dyDescent="0.3">
      <c r="O1022" t="s">
        <v>16</v>
      </c>
      <c r="P1022">
        <v>2022</v>
      </c>
    </row>
    <row r="1023" spans="15:16" x14ac:dyDescent="0.3">
      <c r="O1023" t="s">
        <v>2267</v>
      </c>
      <c r="P1023">
        <v>2022</v>
      </c>
    </row>
    <row r="1024" spans="15:16" x14ac:dyDescent="0.3">
      <c r="O1024" t="s">
        <v>85</v>
      </c>
      <c r="P1024">
        <v>2022</v>
      </c>
    </row>
    <row r="1025" spans="15:16" x14ac:dyDescent="0.3">
      <c r="O1025" t="s">
        <v>1773</v>
      </c>
      <c r="P1025">
        <v>2022</v>
      </c>
    </row>
    <row r="1026" spans="15:16" x14ac:dyDescent="0.3">
      <c r="O1026" t="s">
        <v>199</v>
      </c>
      <c r="P1026">
        <v>2022</v>
      </c>
    </row>
    <row r="1027" spans="15:16" x14ac:dyDescent="0.3">
      <c r="O1027" t="s">
        <v>793</v>
      </c>
      <c r="P1027">
        <v>2022</v>
      </c>
    </row>
    <row r="1028" spans="15:16" x14ac:dyDescent="0.3">
      <c r="O1028" t="s">
        <v>2272</v>
      </c>
      <c r="P1028">
        <v>2022</v>
      </c>
    </row>
    <row r="1029" spans="15:16" x14ac:dyDescent="0.3">
      <c r="O1029" t="s">
        <v>2273</v>
      </c>
      <c r="P1029">
        <v>2022</v>
      </c>
    </row>
    <row r="1030" spans="15:16" x14ac:dyDescent="0.3">
      <c r="O1030" t="s">
        <v>940</v>
      </c>
      <c r="P1030">
        <v>2022</v>
      </c>
    </row>
    <row r="1031" spans="15:16" x14ac:dyDescent="0.3">
      <c r="O1031" t="s">
        <v>1682</v>
      </c>
      <c r="P1031">
        <v>2022</v>
      </c>
    </row>
    <row r="1032" spans="15:16" x14ac:dyDescent="0.3">
      <c r="O1032" t="s">
        <v>1622</v>
      </c>
      <c r="P1032">
        <v>2022</v>
      </c>
    </row>
    <row r="1033" spans="15:16" x14ac:dyDescent="0.3">
      <c r="O1033" t="s">
        <v>2278</v>
      </c>
      <c r="P1033">
        <v>2022</v>
      </c>
    </row>
    <row r="1034" spans="15:16" x14ac:dyDescent="0.3">
      <c r="O1034" t="s">
        <v>1163</v>
      </c>
      <c r="P1034">
        <v>2022</v>
      </c>
    </row>
    <row r="1035" spans="15:16" x14ac:dyDescent="0.3">
      <c r="O1035" t="s">
        <v>1385</v>
      </c>
      <c r="P1035">
        <v>2022</v>
      </c>
    </row>
    <row r="1036" spans="15:16" x14ac:dyDescent="0.3">
      <c r="O1036" t="s">
        <v>2279</v>
      </c>
      <c r="P1036">
        <v>2022</v>
      </c>
    </row>
    <row r="1037" spans="15:16" x14ac:dyDescent="0.3">
      <c r="O1037" t="s">
        <v>452</v>
      </c>
      <c r="P1037">
        <v>2022</v>
      </c>
    </row>
    <row r="1038" spans="15:16" x14ac:dyDescent="0.3">
      <c r="O1038" t="s">
        <v>677</v>
      </c>
      <c r="P1038">
        <v>2022</v>
      </c>
    </row>
    <row r="1039" spans="15:16" x14ac:dyDescent="0.3">
      <c r="O1039" t="s">
        <v>1768</v>
      </c>
      <c r="P1039">
        <v>2022</v>
      </c>
    </row>
    <row r="1040" spans="15:16" x14ac:dyDescent="0.3">
      <c r="O1040" t="s">
        <v>421</v>
      </c>
      <c r="P1040">
        <v>2022</v>
      </c>
    </row>
    <row r="1041" spans="15:16" x14ac:dyDescent="0.3">
      <c r="O1041" t="s">
        <v>2282</v>
      </c>
      <c r="P1041">
        <v>2022</v>
      </c>
    </row>
    <row r="1042" spans="15:16" x14ac:dyDescent="0.3">
      <c r="O1042" t="s">
        <v>1489</v>
      </c>
      <c r="P1042">
        <v>2022</v>
      </c>
    </row>
    <row r="1043" spans="15:16" x14ac:dyDescent="0.3">
      <c r="O1043" t="s">
        <v>2284</v>
      </c>
      <c r="P1043">
        <v>2022</v>
      </c>
    </row>
    <row r="1044" spans="15:16" x14ac:dyDescent="0.3">
      <c r="O1044" t="s">
        <v>1764</v>
      </c>
      <c r="P1044">
        <v>2022</v>
      </c>
    </row>
    <row r="1045" spans="15:16" x14ac:dyDescent="0.3">
      <c r="O1045" t="s">
        <v>925</v>
      </c>
      <c r="P1045">
        <v>2022</v>
      </c>
    </row>
    <row r="1046" spans="15:16" x14ac:dyDescent="0.3">
      <c r="O1046" t="s">
        <v>824</v>
      </c>
      <c r="P1046">
        <v>2022</v>
      </c>
    </row>
    <row r="1047" spans="15:16" x14ac:dyDescent="0.3">
      <c r="O1047" t="s">
        <v>1735</v>
      </c>
      <c r="P1047">
        <v>2022</v>
      </c>
    </row>
    <row r="1048" spans="15:16" x14ac:dyDescent="0.3">
      <c r="O1048" t="s">
        <v>2286</v>
      </c>
      <c r="P1048">
        <v>2022</v>
      </c>
    </row>
    <row r="1049" spans="15:16" x14ac:dyDescent="0.3">
      <c r="O1049" t="s">
        <v>1550</v>
      </c>
      <c r="P1049">
        <v>2022</v>
      </c>
    </row>
    <row r="1050" spans="15:16" x14ac:dyDescent="0.3">
      <c r="O1050" t="s">
        <v>645</v>
      </c>
      <c r="P1050">
        <v>2022</v>
      </c>
    </row>
    <row r="1051" spans="15:16" x14ac:dyDescent="0.3">
      <c r="O1051" t="s">
        <v>2288</v>
      </c>
      <c r="P1051">
        <v>2022</v>
      </c>
    </row>
    <row r="1052" spans="15:16" x14ac:dyDescent="0.3">
      <c r="O1052" t="s">
        <v>241</v>
      </c>
      <c r="P1052">
        <v>2022</v>
      </c>
    </row>
    <row r="1053" spans="15:16" x14ac:dyDescent="0.3">
      <c r="O1053" t="s">
        <v>1303</v>
      </c>
      <c r="P1053">
        <v>2022</v>
      </c>
    </row>
    <row r="1054" spans="15:16" x14ac:dyDescent="0.3">
      <c r="O1054" t="s">
        <v>604</v>
      </c>
      <c r="P1054">
        <v>2022</v>
      </c>
    </row>
    <row r="1055" spans="15:16" x14ac:dyDescent="0.3">
      <c r="O1055" t="s">
        <v>762</v>
      </c>
      <c r="P1055">
        <v>2022</v>
      </c>
    </row>
    <row r="1056" spans="15:16" x14ac:dyDescent="0.3">
      <c r="O1056" t="s">
        <v>2296</v>
      </c>
      <c r="P1056">
        <v>2022</v>
      </c>
    </row>
    <row r="1057" spans="15:16" x14ac:dyDescent="0.3">
      <c r="O1057" t="s">
        <v>1377</v>
      </c>
      <c r="P1057">
        <v>2022</v>
      </c>
    </row>
    <row r="1058" spans="15:16" x14ac:dyDescent="0.3">
      <c r="O1058" t="s">
        <v>815</v>
      </c>
      <c r="P1058">
        <v>2022</v>
      </c>
    </row>
    <row r="1059" spans="15:16" x14ac:dyDescent="0.3">
      <c r="O1059" t="s">
        <v>2300</v>
      </c>
      <c r="P1059">
        <v>2022</v>
      </c>
    </row>
    <row r="1060" spans="15:16" x14ac:dyDescent="0.3">
      <c r="O1060" t="s">
        <v>204</v>
      </c>
      <c r="P1060">
        <v>2022</v>
      </c>
    </row>
    <row r="1061" spans="15:16" x14ac:dyDescent="0.3">
      <c r="O1061" t="s">
        <v>628</v>
      </c>
      <c r="P1061">
        <v>2022</v>
      </c>
    </row>
    <row r="1062" spans="15:16" x14ac:dyDescent="0.3">
      <c r="O1062" t="s">
        <v>279</v>
      </c>
      <c r="P1062">
        <v>2022</v>
      </c>
    </row>
    <row r="1063" spans="15:16" x14ac:dyDescent="0.3">
      <c r="O1063" t="s">
        <v>2308</v>
      </c>
      <c r="P1063">
        <v>2022</v>
      </c>
    </row>
    <row r="1064" spans="15:16" x14ac:dyDescent="0.3">
      <c r="O1064" t="s">
        <v>494</v>
      </c>
      <c r="P1064">
        <v>2022</v>
      </c>
    </row>
    <row r="1065" spans="15:16" x14ac:dyDescent="0.3">
      <c r="O1065" t="s">
        <v>336</v>
      </c>
      <c r="P1065">
        <v>2022</v>
      </c>
    </row>
    <row r="1066" spans="15:16" x14ac:dyDescent="0.3">
      <c r="O1066" t="s">
        <v>1564</v>
      </c>
      <c r="P1066">
        <v>2022</v>
      </c>
    </row>
    <row r="1067" spans="15:16" x14ac:dyDescent="0.3">
      <c r="O1067" t="s">
        <v>424</v>
      </c>
      <c r="P1067">
        <v>2022</v>
      </c>
    </row>
    <row r="1068" spans="15:16" x14ac:dyDescent="0.3">
      <c r="O1068" t="s">
        <v>2310</v>
      </c>
      <c r="P1068">
        <v>2022</v>
      </c>
    </row>
    <row r="1069" spans="15:16" x14ac:dyDescent="0.3">
      <c r="O1069" t="s">
        <v>979</v>
      </c>
      <c r="P1069">
        <v>2022</v>
      </c>
    </row>
    <row r="1070" spans="15:16" x14ac:dyDescent="0.3">
      <c r="O1070" t="s">
        <v>1099</v>
      </c>
      <c r="P1070">
        <v>2022</v>
      </c>
    </row>
    <row r="1071" spans="15:16" x14ac:dyDescent="0.3">
      <c r="O1071" t="s">
        <v>1037</v>
      </c>
      <c r="P1071">
        <v>2022</v>
      </c>
    </row>
    <row r="1072" spans="15:16" x14ac:dyDescent="0.3">
      <c r="O1072" t="s">
        <v>2315</v>
      </c>
      <c r="P1072">
        <v>2022</v>
      </c>
    </row>
    <row r="1073" spans="15:16" x14ac:dyDescent="0.3">
      <c r="O1073" t="s">
        <v>782</v>
      </c>
      <c r="P1073">
        <v>2022</v>
      </c>
    </row>
    <row r="1074" spans="15:16" x14ac:dyDescent="0.3">
      <c r="O1074" t="s">
        <v>1689</v>
      </c>
      <c r="P1074">
        <v>2022</v>
      </c>
    </row>
    <row r="1075" spans="15:16" x14ac:dyDescent="0.3">
      <c r="O1075" t="s">
        <v>2320</v>
      </c>
      <c r="P1075">
        <v>2022</v>
      </c>
    </row>
    <row r="1076" spans="15:16" x14ac:dyDescent="0.3">
      <c r="O1076" t="s">
        <v>2321</v>
      </c>
      <c r="P1076">
        <v>2022</v>
      </c>
    </row>
    <row r="1077" spans="15:16" x14ac:dyDescent="0.3">
      <c r="O1077" t="s">
        <v>429</v>
      </c>
      <c r="P1077">
        <v>2022</v>
      </c>
    </row>
    <row r="1078" spans="15:16" x14ac:dyDescent="0.3">
      <c r="O1078" t="s">
        <v>321</v>
      </c>
      <c r="P1078">
        <v>2022</v>
      </c>
    </row>
    <row r="1079" spans="15:16" x14ac:dyDescent="0.3">
      <c r="O1079" t="s">
        <v>2325</v>
      </c>
      <c r="P1079">
        <v>2022</v>
      </c>
    </row>
    <row r="1080" spans="15:16" x14ac:dyDescent="0.3">
      <c r="O1080" t="s">
        <v>1819</v>
      </c>
      <c r="P1080">
        <v>2022</v>
      </c>
    </row>
    <row r="1081" spans="15:16" x14ac:dyDescent="0.3">
      <c r="O1081" t="s">
        <v>889</v>
      </c>
      <c r="P1081">
        <v>2022</v>
      </c>
    </row>
    <row r="1082" spans="15:16" x14ac:dyDescent="0.3">
      <c r="O1082" t="s">
        <v>2328</v>
      </c>
      <c r="P1082">
        <v>2022</v>
      </c>
    </row>
    <row r="1083" spans="15:16" x14ac:dyDescent="0.3">
      <c r="O1083" t="s">
        <v>195</v>
      </c>
      <c r="P1083">
        <v>2022</v>
      </c>
    </row>
    <row r="1084" spans="15:16" x14ac:dyDescent="0.3">
      <c r="O1084" t="s">
        <v>826</v>
      </c>
      <c r="P1084">
        <v>2022</v>
      </c>
    </row>
    <row r="1085" spans="15:16" x14ac:dyDescent="0.3">
      <c r="O1085" t="s">
        <v>1396</v>
      </c>
      <c r="P1085">
        <v>2022</v>
      </c>
    </row>
    <row r="1086" spans="15:16" x14ac:dyDescent="0.3">
      <c r="O1086" t="s">
        <v>1363</v>
      </c>
      <c r="P1086">
        <v>2022</v>
      </c>
    </row>
    <row r="1087" spans="15:16" x14ac:dyDescent="0.3">
      <c r="O1087" t="s">
        <v>726</v>
      </c>
      <c r="P1087">
        <v>2022</v>
      </c>
    </row>
    <row r="1088" spans="15:16" x14ac:dyDescent="0.3">
      <c r="O1088" t="s">
        <v>1725</v>
      </c>
      <c r="P1088">
        <v>2022</v>
      </c>
    </row>
    <row r="1089" spans="15:16" x14ac:dyDescent="0.3">
      <c r="O1089" t="s">
        <v>254</v>
      </c>
      <c r="P1089">
        <v>2022</v>
      </c>
    </row>
    <row r="1090" spans="15:16" x14ac:dyDescent="0.3">
      <c r="O1090" t="s">
        <v>1640</v>
      </c>
      <c r="P1090">
        <v>2022</v>
      </c>
    </row>
    <row r="1091" spans="15:16" x14ac:dyDescent="0.3">
      <c r="O1091" t="s">
        <v>953</v>
      </c>
      <c r="P1091">
        <v>2022</v>
      </c>
    </row>
    <row r="1092" spans="15:16" x14ac:dyDescent="0.3">
      <c r="O1092" t="s">
        <v>736</v>
      </c>
      <c r="P1092">
        <v>2022</v>
      </c>
    </row>
    <row r="1093" spans="15:16" x14ac:dyDescent="0.3">
      <c r="O1093" t="s">
        <v>1507</v>
      </c>
      <c r="P1093">
        <v>2022</v>
      </c>
    </row>
    <row r="1094" spans="15:16" x14ac:dyDescent="0.3">
      <c r="O1094" t="s">
        <v>1076</v>
      </c>
      <c r="P1094">
        <v>2022</v>
      </c>
    </row>
    <row r="1095" spans="15:16" x14ac:dyDescent="0.3">
      <c r="O1095" t="s">
        <v>293</v>
      </c>
      <c r="P1095">
        <v>2022</v>
      </c>
    </row>
    <row r="1096" spans="15:16" x14ac:dyDescent="0.3">
      <c r="O1096" t="s">
        <v>729</v>
      </c>
      <c r="P1096">
        <v>2022</v>
      </c>
    </row>
    <row r="1097" spans="15:16" x14ac:dyDescent="0.3">
      <c r="O1097" t="s">
        <v>403</v>
      </c>
      <c r="P1097">
        <v>2022</v>
      </c>
    </row>
    <row r="1098" spans="15:16" x14ac:dyDescent="0.3">
      <c r="O1098" t="s">
        <v>348</v>
      </c>
      <c r="P1098">
        <v>2022</v>
      </c>
    </row>
    <row r="1099" spans="15:16" x14ac:dyDescent="0.3">
      <c r="O1099" t="s">
        <v>464</v>
      </c>
      <c r="P1099">
        <v>2022</v>
      </c>
    </row>
    <row r="1100" spans="15:16" x14ac:dyDescent="0.3">
      <c r="O1100" t="s">
        <v>2345</v>
      </c>
      <c r="P1100">
        <v>2022</v>
      </c>
    </row>
    <row r="1101" spans="15:16" x14ac:dyDescent="0.3">
      <c r="O1101" t="s">
        <v>868</v>
      </c>
      <c r="P1101">
        <v>2022</v>
      </c>
    </row>
    <row r="1102" spans="15:16" x14ac:dyDescent="0.3">
      <c r="O1102" t="s">
        <v>863</v>
      </c>
      <c r="P1102">
        <v>2022</v>
      </c>
    </row>
    <row r="1103" spans="15:16" x14ac:dyDescent="0.3">
      <c r="O1103" t="s">
        <v>575</v>
      </c>
      <c r="P1103">
        <v>2022</v>
      </c>
    </row>
    <row r="1104" spans="15:16" x14ac:dyDescent="0.3">
      <c r="O1104" t="s">
        <v>1209</v>
      </c>
      <c r="P1104">
        <v>2022</v>
      </c>
    </row>
    <row r="1105" spans="15:16" x14ac:dyDescent="0.3">
      <c r="O1105" t="s">
        <v>886</v>
      </c>
      <c r="P1105">
        <v>2022</v>
      </c>
    </row>
    <row r="1106" spans="15:16" x14ac:dyDescent="0.3">
      <c r="O1106" t="s">
        <v>2348</v>
      </c>
      <c r="P1106">
        <v>2022</v>
      </c>
    </row>
    <row r="1107" spans="15:16" x14ac:dyDescent="0.3">
      <c r="O1107" t="s">
        <v>2349</v>
      </c>
      <c r="P1107">
        <v>2022</v>
      </c>
    </row>
    <row r="1108" spans="15:16" x14ac:dyDescent="0.3">
      <c r="O1108" t="s">
        <v>870</v>
      </c>
      <c r="P1108">
        <v>2022</v>
      </c>
    </row>
    <row r="1109" spans="15:16" x14ac:dyDescent="0.3">
      <c r="O1109" t="s">
        <v>742</v>
      </c>
      <c r="P1109">
        <v>2022</v>
      </c>
    </row>
    <row r="1110" spans="15:16" x14ac:dyDescent="0.3">
      <c r="O1110" t="s">
        <v>248</v>
      </c>
      <c r="P1110">
        <v>2022</v>
      </c>
    </row>
    <row r="1111" spans="15:16" x14ac:dyDescent="0.3">
      <c r="O1111" t="s">
        <v>1198</v>
      </c>
      <c r="P1111">
        <v>2022</v>
      </c>
    </row>
    <row r="1112" spans="15:16" x14ac:dyDescent="0.3">
      <c r="O1112" t="s">
        <v>472</v>
      </c>
      <c r="P1112">
        <v>2022</v>
      </c>
    </row>
    <row r="1113" spans="15:16" x14ac:dyDescent="0.3">
      <c r="O1113" t="s">
        <v>1800</v>
      </c>
      <c r="P1113">
        <v>2022</v>
      </c>
    </row>
    <row r="1114" spans="15:16" x14ac:dyDescent="0.3">
      <c r="O1114" t="s">
        <v>380</v>
      </c>
      <c r="P1114">
        <v>2022</v>
      </c>
    </row>
    <row r="1115" spans="15:16" x14ac:dyDescent="0.3">
      <c r="O1115" t="s">
        <v>1848</v>
      </c>
      <c r="P1115">
        <v>2022</v>
      </c>
    </row>
    <row r="1116" spans="15:16" x14ac:dyDescent="0.3">
      <c r="O1116" t="s">
        <v>630</v>
      </c>
      <c r="P1116">
        <v>2022</v>
      </c>
    </row>
    <row r="1117" spans="15:16" x14ac:dyDescent="0.3">
      <c r="O1117" t="s">
        <v>1090</v>
      </c>
      <c r="P1117">
        <v>2022</v>
      </c>
    </row>
    <row r="1118" spans="15:16" x14ac:dyDescent="0.3">
      <c r="O1118" t="s">
        <v>2367</v>
      </c>
      <c r="P1118">
        <v>2022</v>
      </c>
    </row>
    <row r="1119" spans="15:16" x14ac:dyDescent="0.3">
      <c r="O1119" t="s">
        <v>750</v>
      </c>
      <c r="P1119">
        <v>2022</v>
      </c>
    </row>
    <row r="1120" spans="15:16" x14ac:dyDescent="0.3">
      <c r="O1120" t="s">
        <v>1340</v>
      </c>
      <c r="P1120">
        <v>2022</v>
      </c>
    </row>
    <row r="1121" spans="15:16" x14ac:dyDescent="0.3">
      <c r="O1121" t="s">
        <v>343</v>
      </c>
      <c r="P1121">
        <v>2022</v>
      </c>
    </row>
    <row r="1122" spans="15:16" x14ac:dyDescent="0.3">
      <c r="O1122" t="s">
        <v>657</v>
      </c>
      <c r="P1122">
        <v>2022</v>
      </c>
    </row>
    <row r="1123" spans="15:16" x14ac:dyDescent="0.3">
      <c r="O1123" t="s">
        <v>716</v>
      </c>
      <c r="P1123">
        <v>2022</v>
      </c>
    </row>
    <row r="1124" spans="15:16" x14ac:dyDescent="0.3">
      <c r="O1124" t="s">
        <v>1081</v>
      </c>
      <c r="P1124">
        <v>2022</v>
      </c>
    </row>
    <row r="1125" spans="15:16" x14ac:dyDescent="0.3">
      <c r="O1125" t="s">
        <v>1265</v>
      </c>
      <c r="P1125">
        <v>2022</v>
      </c>
    </row>
    <row r="1126" spans="15:16" x14ac:dyDescent="0.3">
      <c r="O1126" t="s">
        <v>1724</v>
      </c>
      <c r="P1126">
        <v>2022</v>
      </c>
    </row>
    <row r="1127" spans="15:16" x14ac:dyDescent="0.3">
      <c r="O1127" t="s">
        <v>1348</v>
      </c>
      <c r="P1127">
        <v>2022</v>
      </c>
    </row>
    <row r="1128" spans="15:16" x14ac:dyDescent="0.3">
      <c r="O1128" t="s">
        <v>2380</v>
      </c>
      <c r="P1128">
        <v>2022</v>
      </c>
    </row>
    <row r="1129" spans="15:16" x14ac:dyDescent="0.3">
      <c r="O1129" t="s">
        <v>994</v>
      </c>
      <c r="P1129">
        <v>2022</v>
      </c>
    </row>
    <row r="1130" spans="15:16" x14ac:dyDescent="0.3">
      <c r="O1130" t="s">
        <v>1597</v>
      </c>
      <c r="P1130">
        <v>2022</v>
      </c>
    </row>
    <row r="1131" spans="15:16" x14ac:dyDescent="0.3">
      <c r="O1131" t="s">
        <v>2382</v>
      </c>
      <c r="P1131">
        <v>2022</v>
      </c>
    </row>
    <row r="1132" spans="15:16" x14ac:dyDescent="0.3">
      <c r="O1132" t="s">
        <v>2383</v>
      </c>
      <c r="P1132">
        <v>2022</v>
      </c>
    </row>
    <row r="1133" spans="15:16" x14ac:dyDescent="0.3">
      <c r="O1133" t="s">
        <v>1438</v>
      </c>
      <c r="P1133">
        <v>2022</v>
      </c>
    </row>
    <row r="1134" spans="15:16" x14ac:dyDescent="0.3">
      <c r="O1134" t="s">
        <v>1262</v>
      </c>
      <c r="P1134">
        <v>2022</v>
      </c>
    </row>
    <row r="1135" spans="15:16" x14ac:dyDescent="0.3">
      <c r="O1135" t="s">
        <v>828</v>
      </c>
      <c r="P1135">
        <v>2022</v>
      </c>
    </row>
    <row r="1136" spans="15:16" x14ac:dyDescent="0.3">
      <c r="O1136" t="s">
        <v>1223</v>
      </c>
      <c r="P1136">
        <v>2022</v>
      </c>
    </row>
    <row r="1137" spans="15:16" x14ac:dyDescent="0.3">
      <c r="O1137" t="s">
        <v>130</v>
      </c>
      <c r="P1137">
        <v>2022</v>
      </c>
    </row>
    <row r="1138" spans="15:16" x14ac:dyDescent="0.3">
      <c r="O1138" t="s">
        <v>2385</v>
      </c>
      <c r="P1138">
        <v>2022</v>
      </c>
    </row>
    <row r="1139" spans="15:16" x14ac:dyDescent="0.3">
      <c r="O1139" t="s">
        <v>2387</v>
      </c>
      <c r="P1139">
        <v>2022</v>
      </c>
    </row>
    <row r="1140" spans="15:16" x14ac:dyDescent="0.3">
      <c r="O1140" t="s">
        <v>1868</v>
      </c>
      <c r="P1140">
        <v>2022</v>
      </c>
    </row>
    <row r="1141" spans="15:16" x14ac:dyDescent="0.3">
      <c r="O1141" t="s">
        <v>1824</v>
      </c>
      <c r="P1141">
        <v>2022</v>
      </c>
    </row>
    <row r="1142" spans="15:16" x14ac:dyDescent="0.3">
      <c r="O1142" t="s">
        <v>2390</v>
      </c>
      <c r="P1142">
        <v>2022</v>
      </c>
    </row>
    <row r="1143" spans="15:16" x14ac:dyDescent="0.3">
      <c r="O1143" t="s">
        <v>1754</v>
      </c>
      <c r="P1143">
        <v>2022</v>
      </c>
    </row>
    <row r="1144" spans="15:16" x14ac:dyDescent="0.3">
      <c r="O1144" t="s">
        <v>111</v>
      </c>
      <c r="P1144">
        <v>2022</v>
      </c>
    </row>
    <row r="1145" spans="15:16" x14ac:dyDescent="0.3">
      <c r="O1145" t="s">
        <v>389</v>
      </c>
      <c r="P1145">
        <v>2022</v>
      </c>
    </row>
    <row r="1146" spans="15:16" x14ac:dyDescent="0.3">
      <c r="O1146" t="s">
        <v>1600</v>
      </c>
      <c r="P1146">
        <v>2022</v>
      </c>
    </row>
    <row r="1147" spans="15:16" x14ac:dyDescent="0.3">
      <c r="O1147" t="s">
        <v>2398</v>
      </c>
      <c r="P1147">
        <v>2022</v>
      </c>
    </row>
    <row r="1148" spans="15:16" x14ac:dyDescent="0.3">
      <c r="O1148" t="s">
        <v>1616</v>
      </c>
      <c r="P1148">
        <v>2022</v>
      </c>
    </row>
    <row r="1149" spans="15:16" x14ac:dyDescent="0.3">
      <c r="O1149" t="s">
        <v>184</v>
      </c>
      <c r="P1149">
        <v>2022</v>
      </c>
    </row>
    <row r="1150" spans="15:16" x14ac:dyDescent="0.3">
      <c r="O1150" t="s">
        <v>539</v>
      </c>
      <c r="P1150">
        <v>2022</v>
      </c>
    </row>
    <row r="1151" spans="15:16" x14ac:dyDescent="0.3">
      <c r="O1151" t="s">
        <v>1659</v>
      </c>
      <c r="P1151">
        <v>2022</v>
      </c>
    </row>
    <row r="1152" spans="15:16" x14ac:dyDescent="0.3">
      <c r="O1152" t="s">
        <v>1153</v>
      </c>
      <c r="P1152">
        <v>2022</v>
      </c>
    </row>
    <row r="1153" spans="15:16" x14ac:dyDescent="0.3">
      <c r="O1153" t="s">
        <v>2407</v>
      </c>
      <c r="P1153">
        <v>2022</v>
      </c>
    </row>
    <row r="1154" spans="15:16" x14ac:dyDescent="0.3">
      <c r="O1154" t="s">
        <v>2408</v>
      </c>
      <c r="P1154">
        <v>2022</v>
      </c>
    </row>
    <row r="1155" spans="15:16" x14ac:dyDescent="0.3">
      <c r="O1155" t="s">
        <v>505</v>
      </c>
      <c r="P1155">
        <v>2022</v>
      </c>
    </row>
    <row r="1156" spans="15:16" x14ac:dyDescent="0.3">
      <c r="O1156" t="s">
        <v>2409</v>
      </c>
      <c r="P1156">
        <v>2022</v>
      </c>
    </row>
    <row r="1157" spans="15:16" x14ac:dyDescent="0.3">
      <c r="O1157" t="s">
        <v>1477</v>
      </c>
      <c r="P1157">
        <v>2022</v>
      </c>
    </row>
    <row r="1158" spans="15:16" x14ac:dyDescent="0.3">
      <c r="O1158" t="s">
        <v>985</v>
      </c>
      <c r="P1158">
        <v>2022</v>
      </c>
    </row>
    <row r="1159" spans="15:16" x14ac:dyDescent="0.3">
      <c r="O1159" t="s">
        <v>1633</v>
      </c>
      <c r="P1159">
        <v>2022</v>
      </c>
    </row>
    <row r="1160" spans="15:16" x14ac:dyDescent="0.3">
      <c r="O1160" t="s">
        <v>2413</v>
      </c>
      <c r="P1160">
        <v>2022</v>
      </c>
    </row>
    <row r="1161" spans="15:16" x14ac:dyDescent="0.3">
      <c r="O1161" t="s">
        <v>1256</v>
      </c>
      <c r="P1161">
        <v>2022</v>
      </c>
    </row>
    <row r="1162" spans="15:16" x14ac:dyDescent="0.3">
      <c r="O1162" t="s">
        <v>2414</v>
      </c>
      <c r="P1162">
        <v>2022</v>
      </c>
    </row>
    <row r="1163" spans="15:16" x14ac:dyDescent="0.3">
      <c r="O1163" t="s">
        <v>1140</v>
      </c>
      <c r="P1163">
        <v>2022</v>
      </c>
    </row>
    <row r="1164" spans="15:16" x14ac:dyDescent="0.3">
      <c r="O1164" t="s">
        <v>1433</v>
      </c>
      <c r="P1164">
        <v>2022</v>
      </c>
    </row>
    <row r="1165" spans="15:16" x14ac:dyDescent="0.3">
      <c r="O1165" t="s">
        <v>1573</v>
      </c>
      <c r="P1165">
        <v>2022</v>
      </c>
    </row>
    <row r="1166" spans="15:16" x14ac:dyDescent="0.3">
      <c r="O1166" t="s">
        <v>2418</v>
      </c>
      <c r="P1166">
        <v>2022</v>
      </c>
    </row>
    <row r="1167" spans="15:16" x14ac:dyDescent="0.3">
      <c r="O1167" t="s">
        <v>560</v>
      </c>
      <c r="P1167">
        <v>2022</v>
      </c>
    </row>
    <row r="1168" spans="15:16" x14ac:dyDescent="0.3">
      <c r="O1168" t="s">
        <v>1612</v>
      </c>
      <c r="P1168">
        <v>2022</v>
      </c>
    </row>
    <row r="1169" spans="15:16" x14ac:dyDescent="0.3">
      <c r="O1169" t="s">
        <v>258</v>
      </c>
      <c r="P1169">
        <v>2022</v>
      </c>
    </row>
    <row r="1170" spans="15:16" x14ac:dyDescent="0.3">
      <c r="O1170" t="s">
        <v>2246</v>
      </c>
      <c r="P1170">
        <v>2023</v>
      </c>
    </row>
    <row r="1171" spans="15:16" x14ac:dyDescent="0.3">
      <c r="O1171" t="s">
        <v>1081</v>
      </c>
      <c r="P1171">
        <v>2023</v>
      </c>
    </row>
    <row r="1172" spans="15:16" x14ac:dyDescent="0.3">
      <c r="O1172" t="s">
        <v>969</v>
      </c>
      <c r="P1172">
        <v>2023</v>
      </c>
    </row>
    <row r="1173" spans="15:16" x14ac:dyDescent="0.3">
      <c r="O1173" t="s">
        <v>2425</v>
      </c>
      <c r="P1173">
        <v>2023</v>
      </c>
    </row>
    <row r="1174" spans="15:16" x14ac:dyDescent="0.3">
      <c r="O1174" t="s">
        <v>2426</v>
      </c>
      <c r="P1174">
        <v>2023</v>
      </c>
    </row>
    <row r="1175" spans="15:16" x14ac:dyDescent="0.3">
      <c r="O1175" t="s">
        <v>1976</v>
      </c>
      <c r="P1175">
        <v>2023</v>
      </c>
    </row>
    <row r="1176" spans="15:16" x14ac:dyDescent="0.3">
      <c r="O1176" t="s">
        <v>671</v>
      </c>
      <c r="P1176">
        <v>2023</v>
      </c>
    </row>
    <row r="1177" spans="15:16" x14ac:dyDescent="0.3">
      <c r="O1177" t="s">
        <v>754</v>
      </c>
      <c r="P1177">
        <v>2023</v>
      </c>
    </row>
    <row r="1178" spans="15:16" x14ac:dyDescent="0.3">
      <c r="O1178" t="s">
        <v>2232</v>
      </c>
      <c r="P1178">
        <v>2023</v>
      </c>
    </row>
    <row r="1179" spans="15:16" x14ac:dyDescent="0.3">
      <c r="O1179" t="s">
        <v>31</v>
      </c>
      <c r="P1179">
        <v>2023</v>
      </c>
    </row>
    <row r="1180" spans="15:16" x14ac:dyDescent="0.3">
      <c r="O1180" t="s">
        <v>48</v>
      </c>
      <c r="P1180">
        <v>2023</v>
      </c>
    </row>
    <row r="1181" spans="15:16" x14ac:dyDescent="0.3">
      <c r="O1181" t="s">
        <v>595</v>
      </c>
      <c r="P1181">
        <v>2023</v>
      </c>
    </row>
    <row r="1182" spans="15:16" x14ac:dyDescent="0.3">
      <c r="O1182" t="s">
        <v>1869</v>
      </c>
      <c r="P1182">
        <v>2023</v>
      </c>
    </row>
    <row r="1183" spans="15:16" x14ac:dyDescent="0.3">
      <c r="O1183" t="s">
        <v>454</v>
      </c>
      <c r="P1183">
        <v>2023</v>
      </c>
    </row>
    <row r="1184" spans="15:16" x14ac:dyDescent="0.3">
      <c r="O1184" t="s">
        <v>2431</v>
      </c>
      <c r="P1184">
        <v>2023</v>
      </c>
    </row>
    <row r="1185" spans="15:16" x14ac:dyDescent="0.3">
      <c r="O1185" t="s">
        <v>1145</v>
      </c>
      <c r="P1185">
        <v>2023</v>
      </c>
    </row>
    <row r="1186" spans="15:16" x14ac:dyDescent="0.3">
      <c r="O1186" t="s">
        <v>415</v>
      </c>
      <c r="P1186">
        <v>2023</v>
      </c>
    </row>
    <row r="1187" spans="15:16" x14ac:dyDescent="0.3">
      <c r="O1187" t="s">
        <v>2067</v>
      </c>
      <c r="P1187">
        <v>2023</v>
      </c>
    </row>
    <row r="1188" spans="15:16" x14ac:dyDescent="0.3">
      <c r="O1188" t="s">
        <v>726</v>
      </c>
      <c r="P1188">
        <v>2023</v>
      </c>
    </row>
    <row r="1189" spans="15:16" x14ac:dyDescent="0.3">
      <c r="O1189" t="s">
        <v>1749</v>
      </c>
      <c r="P1189">
        <v>2023</v>
      </c>
    </row>
    <row r="1190" spans="15:16" x14ac:dyDescent="0.3">
      <c r="O1190" t="s">
        <v>1565</v>
      </c>
      <c r="P1190">
        <v>2023</v>
      </c>
    </row>
    <row r="1191" spans="15:16" x14ac:dyDescent="0.3">
      <c r="O1191" t="s">
        <v>2434</v>
      </c>
      <c r="P1191">
        <v>2023</v>
      </c>
    </row>
    <row r="1192" spans="15:16" x14ac:dyDescent="0.3">
      <c r="O1192" t="s">
        <v>902</v>
      </c>
      <c r="P1192">
        <v>2023</v>
      </c>
    </row>
    <row r="1193" spans="15:16" x14ac:dyDescent="0.3">
      <c r="O1193" t="s">
        <v>2227</v>
      </c>
      <c r="P1193">
        <v>2023</v>
      </c>
    </row>
    <row r="1194" spans="15:16" x14ac:dyDescent="0.3">
      <c r="O1194" t="s">
        <v>2414</v>
      </c>
      <c r="P1194">
        <v>2023</v>
      </c>
    </row>
    <row r="1195" spans="15:16" x14ac:dyDescent="0.3">
      <c r="O1195" t="s">
        <v>685</v>
      </c>
      <c r="P1195">
        <v>2023</v>
      </c>
    </row>
    <row r="1196" spans="15:16" x14ac:dyDescent="0.3">
      <c r="O1196" t="s">
        <v>653</v>
      </c>
      <c r="P1196">
        <v>2023</v>
      </c>
    </row>
    <row r="1197" spans="15:16" x14ac:dyDescent="0.3">
      <c r="O1197" t="s">
        <v>2264</v>
      </c>
      <c r="P1197">
        <v>2023</v>
      </c>
    </row>
    <row r="1198" spans="15:16" x14ac:dyDescent="0.3">
      <c r="O1198" t="s">
        <v>1253</v>
      </c>
      <c r="P1198">
        <v>2023</v>
      </c>
    </row>
    <row r="1199" spans="15:16" x14ac:dyDescent="0.3">
      <c r="O1199" t="s">
        <v>1760</v>
      </c>
      <c r="P1199">
        <v>2023</v>
      </c>
    </row>
    <row r="1200" spans="15:16" x14ac:dyDescent="0.3">
      <c r="O1200" t="s">
        <v>697</v>
      </c>
      <c r="P1200">
        <v>2023</v>
      </c>
    </row>
    <row r="1201" spans="15:16" x14ac:dyDescent="0.3">
      <c r="O1201" t="s">
        <v>855</v>
      </c>
      <c r="P1201">
        <v>2023</v>
      </c>
    </row>
    <row r="1202" spans="15:16" x14ac:dyDescent="0.3">
      <c r="O1202" t="s">
        <v>2320</v>
      </c>
      <c r="P1202">
        <v>2023</v>
      </c>
    </row>
    <row r="1203" spans="15:16" x14ac:dyDescent="0.3">
      <c r="O1203" t="s">
        <v>1885</v>
      </c>
      <c r="P1203">
        <v>2023</v>
      </c>
    </row>
    <row r="1204" spans="15:16" x14ac:dyDescent="0.3">
      <c r="O1204" t="s">
        <v>1345</v>
      </c>
      <c r="P1204">
        <v>2023</v>
      </c>
    </row>
    <row r="1205" spans="15:16" x14ac:dyDescent="0.3">
      <c r="O1205" t="s">
        <v>2437</v>
      </c>
      <c r="P1205">
        <v>2023</v>
      </c>
    </row>
    <row r="1206" spans="15:16" x14ac:dyDescent="0.3">
      <c r="O1206" t="s">
        <v>389</v>
      </c>
      <c r="P1206">
        <v>2023</v>
      </c>
    </row>
    <row r="1207" spans="15:16" x14ac:dyDescent="0.3">
      <c r="O1207" t="s">
        <v>1489</v>
      </c>
      <c r="P1207">
        <v>2023</v>
      </c>
    </row>
    <row r="1208" spans="15:16" x14ac:dyDescent="0.3">
      <c r="O1208" t="s">
        <v>770</v>
      </c>
      <c r="P1208">
        <v>2023</v>
      </c>
    </row>
    <row r="1209" spans="15:16" x14ac:dyDescent="0.3">
      <c r="O1209" t="s">
        <v>1764</v>
      </c>
      <c r="P1209">
        <v>2023</v>
      </c>
    </row>
    <row r="1210" spans="15:16" x14ac:dyDescent="0.3">
      <c r="O1210" t="s">
        <v>2441</v>
      </c>
      <c r="P1210">
        <v>2023</v>
      </c>
    </row>
    <row r="1211" spans="15:16" x14ac:dyDescent="0.3">
      <c r="O1211" t="s">
        <v>1433</v>
      </c>
      <c r="P1211">
        <v>2023</v>
      </c>
    </row>
    <row r="1212" spans="15:16" x14ac:dyDescent="0.3">
      <c r="O1212" t="s">
        <v>345</v>
      </c>
      <c r="P1212">
        <v>2023</v>
      </c>
    </row>
    <row r="1213" spans="15:16" x14ac:dyDescent="0.3">
      <c r="O1213" t="s">
        <v>261</v>
      </c>
      <c r="P1213">
        <v>2023</v>
      </c>
    </row>
    <row r="1214" spans="15:16" x14ac:dyDescent="0.3">
      <c r="O1214" t="s">
        <v>1673</v>
      </c>
      <c r="P1214">
        <v>2023</v>
      </c>
    </row>
    <row r="1215" spans="15:16" x14ac:dyDescent="0.3">
      <c r="O1215" t="s">
        <v>532</v>
      </c>
      <c r="P1215">
        <v>2023</v>
      </c>
    </row>
    <row r="1216" spans="15:16" x14ac:dyDescent="0.3">
      <c r="O1216" t="s">
        <v>178</v>
      </c>
      <c r="P1216">
        <v>2023</v>
      </c>
    </row>
    <row r="1217" spans="15:16" x14ac:dyDescent="0.3">
      <c r="O1217" t="s">
        <v>1403</v>
      </c>
      <c r="P1217">
        <v>2023</v>
      </c>
    </row>
    <row r="1218" spans="15:16" x14ac:dyDescent="0.3">
      <c r="O1218" t="s">
        <v>1819</v>
      </c>
      <c r="P1218">
        <v>2023</v>
      </c>
    </row>
    <row r="1219" spans="15:16" x14ac:dyDescent="0.3">
      <c r="O1219" t="s">
        <v>511</v>
      </c>
      <c r="P1219">
        <v>2023</v>
      </c>
    </row>
    <row r="1220" spans="15:16" x14ac:dyDescent="0.3">
      <c r="O1220" t="s">
        <v>875</v>
      </c>
      <c r="P1220">
        <v>2023</v>
      </c>
    </row>
    <row r="1221" spans="15:16" x14ac:dyDescent="0.3">
      <c r="O1221" t="s">
        <v>156</v>
      </c>
      <c r="P1221">
        <v>2023</v>
      </c>
    </row>
    <row r="1222" spans="15:16" x14ac:dyDescent="0.3">
      <c r="O1222" t="s">
        <v>1479</v>
      </c>
      <c r="P1222">
        <v>2023</v>
      </c>
    </row>
    <row r="1223" spans="15:16" x14ac:dyDescent="0.3">
      <c r="O1223" t="s">
        <v>1260</v>
      </c>
      <c r="P1223">
        <v>2023</v>
      </c>
    </row>
    <row r="1224" spans="15:16" x14ac:dyDescent="0.3">
      <c r="O1224" t="s">
        <v>1297</v>
      </c>
      <c r="P1224">
        <v>2023</v>
      </c>
    </row>
    <row r="1225" spans="15:16" x14ac:dyDescent="0.3">
      <c r="O1225" t="s">
        <v>1183</v>
      </c>
      <c r="P1225">
        <v>2023</v>
      </c>
    </row>
    <row r="1226" spans="15:16" x14ac:dyDescent="0.3">
      <c r="O1226" t="s">
        <v>327</v>
      </c>
      <c r="P1226">
        <v>2023</v>
      </c>
    </row>
    <row r="1227" spans="15:16" x14ac:dyDescent="0.3">
      <c r="O1227" t="s">
        <v>429</v>
      </c>
      <c r="P1227">
        <v>2023</v>
      </c>
    </row>
    <row r="1228" spans="15:16" x14ac:dyDescent="0.3">
      <c r="O1228" t="s">
        <v>385</v>
      </c>
      <c r="P1228">
        <v>2023</v>
      </c>
    </row>
    <row r="1229" spans="15:16" x14ac:dyDescent="0.3">
      <c r="O1229" t="s">
        <v>2446</v>
      </c>
      <c r="P1229">
        <v>2023</v>
      </c>
    </row>
    <row r="1230" spans="15:16" x14ac:dyDescent="0.3">
      <c r="O1230" t="s">
        <v>2133</v>
      </c>
      <c r="P1230">
        <v>2023</v>
      </c>
    </row>
    <row r="1231" spans="15:16" x14ac:dyDescent="0.3">
      <c r="O1231" t="s">
        <v>172</v>
      </c>
      <c r="P1231">
        <v>2023</v>
      </c>
    </row>
    <row r="1232" spans="15:16" x14ac:dyDescent="0.3">
      <c r="O1232" t="s">
        <v>2254</v>
      </c>
      <c r="P1232">
        <v>2023</v>
      </c>
    </row>
    <row r="1233" spans="15:16" x14ac:dyDescent="0.3">
      <c r="O1233" t="s">
        <v>1684</v>
      </c>
      <c r="P1233">
        <v>2023</v>
      </c>
    </row>
    <row r="1234" spans="15:16" x14ac:dyDescent="0.3">
      <c r="O1234" t="s">
        <v>505</v>
      </c>
      <c r="P1234">
        <v>2023</v>
      </c>
    </row>
    <row r="1235" spans="15:16" x14ac:dyDescent="0.3">
      <c r="O1235" t="s">
        <v>1515</v>
      </c>
      <c r="P1235">
        <v>2023</v>
      </c>
    </row>
    <row r="1236" spans="15:16" x14ac:dyDescent="0.3">
      <c r="O1236" t="s">
        <v>1935</v>
      </c>
      <c r="P1236">
        <v>2023</v>
      </c>
    </row>
    <row r="1237" spans="15:16" x14ac:dyDescent="0.3">
      <c r="O1237" t="s">
        <v>2158</v>
      </c>
      <c r="P1237">
        <v>2023</v>
      </c>
    </row>
    <row r="1238" spans="15:16" x14ac:dyDescent="0.3">
      <c r="O1238" t="s">
        <v>637</v>
      </c>
      <c r="P1238">
        <v>2023</v>
      </c>
    </row>
    <row r="1239" spans="15:16" x14ac:dyDescent="0.3">
      <c r="O1239" t="s">
        <v>1289</v>
      </c>
      <c r="P1239">
        <v>2023</v>
      </c>
    </row>
    <row r="1240" spans="15:16" x14ac:dyDescent="0.3">
      <c r="O1240" t="s">
        <v>1996</v>
      </c>
      <c r="P1240">
        <v>2023</v>
      </c>
    </row>
    <row r="1241" spans="15:16" x14ac:dyDescent="0.3">
      <c r="O1241" t="s">
        <v>239</v>
      </c>
      <c r="P1241">
        <v>2023</v>
      </c>
    </row>
    <row r="1242" spans="15:16" x14ac:dyDescent="0.3">
      <c r="O1242" t="s">
        <v>1450</v>
      </c>
      <c r="P1242">
        <v>2023</v>
      </c>
    </row>
    <row r="1243" spans="15:16" x14ac:dyDescent="0.3">
      <c r="O1243" t="s">
        <v>711</v>
      </c>
      <c r="P1243">
        <v>2023</v>
      </c>
    </row>
    <row r="1244" spans="15:16" x14ac:dyDescent="0.3">
      <c r="O1244" t="s">
        <v>1725</v>
      </c>
      <c r="P1244">
        <v>2023</v>
      </c>
    </row>
    <row r="1245" spans="15:16" x14ac:dyDescent="0.3">
      <c r="O1245" t="s">
        <v>1722</v>
      </c>
      <c r="P1245">
        <v>2023</v>
      </c>
    </row>
    <row r="1246" spans="15:16" x14ac:dyDescent="0.3">
      <c r="O1246" t="s">
        <v>1979</v>
      </c>
      <c r="P1246">
        <v>2023</v>
      </c>
    </row>
    <row r="1247" spans="15:16" x14ac:dyDescent="0.3">
      <c r="O1247" t="s">
        <v>1924</v>
      </c>
      <c r="P1247">
        <v>2023</v>
      </c>
    </row>
    <row r="1248" spans="15:16" x14ac:dyDescent="0.3">
      <c r="O1248" t="s">
        <v>949</v>
      </c>
      <c r="P1248">
        <v>2023</v>
      </c>
    </row>
    <row r="1249" spans="15:16" x14ac:dyDescent="0.3">
      <c r="O1249" t="s">
        <v>1597</v>
      </c>
      <c r="P1249">
        <v>2023</v>
      </c>
    </row>
    <row r="1250" spans="15:16" x14ac:dyDescent="0.3">
      <c r="O1250" t="s">
        <v>942</v>
      </c>
      <c r="P1250">
        <v>2023</v>
      </c>
    </row>
    <row r="1251" spans="15:16" x14ac:dyDescent="0.3">
      <c r="O1251" t="s">
        <v>2140</v>
      </c>
      <c r="P1251">
        <v>2023</v>
      </c>
    </row>
    <row r="1252" spans="15:16" x14ac:dyDescent="0.3">
      <c r="O1252" t="s">
        <v>886</v>
      </c>
      <c r="P1252">
        <v>2023</v>
      </c>
    </row>
    <row r="1253" spans="15:16" x14ac:dyDescent="0.3">
      <c r="O1253" t="s">
        <v>163</v>
      </c>
      <c r="P1253">
        <v>2023</v>
      </c>
    </row>
    <row r="1254" spans="15:16" x14ac:dyDescent="0.3">
      <c r="O1254" t="s">
        <v>2449</v>
      </c>
      <c r="P1254">
        <v>2023</v>
      </c>
    </row>
    <row r="1255" spans="15:16" x14ac:dyDescent="0.3">
      <c r="O1255" t="s">
        <v>1262</v>
      </c>
      <c r="P1255">
        <v>2023</v>
      </c>
    </row>
    <row r="1256" spans="15:16" x14ac:dyDescent="0.3">
      <c r="O1256" t="s">
        <v>1600</v>
      </c>
      <c r="P1256">
        <v>2023</v>
      </c>
    </row>
    <row r="1257" spans="15:16" x14ac:dyDescent="0.3">
      <c r="O1257" t="s">
        <v>1291</v>
      </c>
      <c r="P1257">
        <v>2023</v>
      </c>
    </row>
    <row r="1258" spans="15:16" x14ac:dyDescent="0.3">
      <c r="O1258" t="s">
        <v>798</v>
      </c>
      <c r="P1258">
        <v>2023</v>
      </c>
    </row>
    <row r="1259" spans="15:16" x14ac:dyDescent="0.3">
      <c r="O1259" t="s">
        <v>2452</v>
      </c>
      <c r="P1259">
        <v>2023</v>
      </c>
    </row>
    <row r="1260" spans="15:16" x14ac:dyDescent="0.3">
      <c r="O1260" t="s">
        <v>1833</v>
      </c>
      <c r="P1260">
        <v>2023</v>
      </c>
    </row>
    <row r="1261" spans="15:16" x14ac:dyDescent="0.3">
      <c r="O1261" t="s">
        <v>1273</v>
      </c>
      <c r="P1261">
        <v>2023</v>
      </c>
    </row>
    <row r="1262" spans="15:16" x14ac:dyDescent="0.3">
      <c r="O1262" t="s">
        <v>562</v>
      </c>
      <c r="P1262">
        <v>2023</v>
      </c>
    </row>
    <row r="1263" spans="15:16" x14ac:dyDescent="0.3">
      <c r="O1263" t="s">
        <v>421</v>
      </c>
      <c r="P1263">
        <v>2023</v>
      </c>
    </row>
    <row r="1264" spans="15:16" x14ac:dyDescent="0.3">
      <c r="O1264" t="s">
        <v>1865</v>
      </c>
      <c r="P1264">
        <v>2023</v>
      </c>
    </row>
    <row r="1265" spans="15:16" x14ac:dyDescent="0.3">
      <c r="O1265" t="s">
        <v>686</v>
      </c>
      <c r="P1265">
        <v>2023</v>
      </c>
    </row>
    <row r="1266" spans="15:16" x14ac:dyDescent="0.3">
      <c r="O1266" t="s">
        <v>796</v>
      </c>
      <c r="P1266">
        <v>2023</v>
      </c>
    </row>
    <row r="1267" spans="15:16" x14ac:dyDescent="0.3">
      <c r="O1267" t="s">
        <v>2106</v>
      </c>
      <c r="P1267">
        <v>2023</v>
      </c>
    </row>
    <row r="1268" spans="15:16" x14ac:dyDescent="0.3">
      <c r="O1268" t="s">
        <v>885</v>
      </c>
      <c r="P1268">
        <v>2023</v>
      </c>
    </row>
    <row r="1269" spans="15:16" x14ac:dyDescent="0.3">
      <c r="O1269" t="s">
        <v>2059</v>
      </c>
      <c r="P1269">
        <v>2023</v>
      </c>
    </row>
    <row r="1270" spans="15:16" x14ac:dyDescent="0.3">
      <c r="O1270" t="s">
        <v>2062</v>
      </c>
      <c r="P1270">
        <v>2023</v>
      </c>
    </row>
    <row r="1271" spans="15:16" x14ac:dyDescent="0.3">
      <c r="O1271" t="s">
        <v>924</v>
      </c>
      <c r="P1271">
        <v>2023</v>
      </c>
    </row>
    <row r="1272" spans="15:16" x14ac:dyDescent="0.3">
      <c r="O1272" t="s">
        <v>1461</v>
      </c>
      <c r="P1272">
        <v>2023</v>
      </c>
    </row>
    <row r="1273" spans="15:16" x14ac:dyDescent="0.3">
      <c r="O1273" t="s">
        <v>897</v>
      </c>
      <c r="P1273">
        <v>2023</v>
      </c>
    </row>
    <row r="1274" spans="15:16" x14ac:dyDescent="0.3">
      <c r="O1274" t="s">
        <v>2113</v>
      </c>
      <c r="P1274">
        <v>2023</v>
      </c>
    </row>
    <row r="1275" spans="15:16" x14ac:dyDescent="0.3">
      <c r="O1275" t="s">
        <v>2261</v>
      </c>
      <c r="P1275">
        <v>2023</v>
      </c>
    </row>
    <row r="1276" spans="15:16" x14ac:dyDescent="0.3">
      <c r="O1276" t="s">
        <v>538</v>
      </c>
      <c r="P1276">
        <v>2023</v>
      </c>
    </row>
    <row r="1277" spans="15:16" x14ac:dyDescent="0.3">
      <c r="O1277" t="s">
        <v>303</v>
      </c>
      <c r="P1277">
        <v>2023</v>
      </c>
    </row>
    <row r="1278" spans="15:16" x14ac:dyDescent="0.3">
      <c r="O1278" t="s">
        <v>822</v>
      </c>
      <c r="P1278">
        <v>2023</v>
      </c>
    </row>
    <row r="1279" spans="15:16" x14ac:dyDescent="0.3">
      <c r="O1279" t="s">
        <v>2457</v>
      </c>
      <c r="P1279">
        <v>2023</v>
      </c>
    </row>
    <row r="1280" spans="15:16" x14ac:dyDescent="0.3">
      <c r="O1280" t="s">
        <v>2458</v>
      </c>
      <c r="P1280">
        <v>2023</v>
      </c>
    </row>
    <row r="1281" spans="15:16" x14ac:dyDescent="0.3">
      <c r="O1281" t="s">
        <v>1387</v>
      </c>
      <c r="P1281">
        <v>2023</v>
      </c>
    </row>
    <row r="1282" spans="15:16" x14ac:dyDescent="0.3">
      <c r="O1282" t="s">
        <v>1631</v>
      </c>
      <c r="P1282">
        <v>2023</v>
      </c>
    </row>
    <row r="1283" spans="15:16" x14ac:dyDescent="0.3">
      <c r="O1283" t="s">
        <v>729</v>
      </c>
      <c r="P1283">
        <v>2023</v>
      </c>
    </row>
    <row r="1284" spans="15:16" x14ac:dyDescent="0.3">
      <c r="O1284" t="s">
        <v>24</v>
      </c>
      <c r="P1284">
        <v>2023</v>
      </c>
    </row>
    <row r="1285" spans="15:16" x14ac:dyDescent="0.3">
      <c r="O1285" t="s">
        <v>1371</v>
      </c>
      <c r="P1285">
        <v>2023</v>
      </c>
    </row>
    <row r="1286" spans="15:16" x14ac:dyDescent="0.3">
      <c r="O1286" t="s">
        <v>2418</v>
      </c>
      <c r="P1286">
        <v>2023</v>
      </c>
    </row>
    <row r="1287" spans="15:16" x14ac:dyDescent="0.3">
      <c r="O1287" t="s">
        <v>1332</v>
      </c>
      <c r="P1287">
        <v>2023</v>
      </c>
    </row>
    <row r="1288" spans="15:16" x14ac:dyDescent="0.3">
      <c r="O1288" t="s">
        <v>1842</v>
      </c>
      <c r="P1288">
        <v>2023</v>
      </c>
    </row>
    <row r="1289" spans="15:16" x14ac:dyDescent="0.3">
      <c r="O1289" t="s">
        <v>293</v>
      </c>
      <c r="P1289">
        <v>2023</v>
      </c>
    </row>
    <row r="1290" spans="15:16" x14ac:dyDescent="0.3">
      <c r="O1290" t="s">
        <v>979</v>
      </c>
      <c r="P1290">
        <v>2023</v>
      </c>
    </row>
    <row r="1291" spans="15:16" x14ac:dyDescent="0.3">
      <c r="O1291" t="s">
        <v>1828</v>
      </c>
      <c r="P1291">
        <v>2023</v>
      </c>
    </row>
    <row r="1292" spans="15:16" x14ac:dyDescent="0.3">
      <c r="O1292" t="s">
        <v>762</v>
      </c>
      <c r="P1292">
        <v>2023</v>
      </c>
    </row>
    <row r="1293" spans="15:16" x14ac:dyDescent="0.3">
      <c r="O1293" t="s">
        <v>2255</v>
      </c>
      <c r="P1293">
        <v>2023</v>
      </c>
    </row>
    <row r="1294" spans="15:16" x14ac:dyDescent="0.3">
      <c r="O1294" t="s">
        <v>527</v>
      </c>
      <c r="P1294">
        <v>2023</v>
      </c>
    </row>
    <row r="1295" spans="15:16" x14ac:dyDescent="0.3">
      <c r="O1295" t="s">
        <v>2126</v>
      </c>
      <c r="P1295">
        <v>2023</v>
      </c>
    </row>
    <row r="1296" spans="15:16" x14ac:dyDescent="0.3">
      <c r="O1296" t="s">
        <v>1665</v>
      </c>
      <c r="P1296">
        <v>2023</v>
      </c>
    </row>
    <row r="1297" spans="15:16" x14ac:dyDescent="0.3">
      <c r="O1297" t="s">
        <v>2465</v>
      </c>
      <c r="P1297">
        <v>2023</v>
      </c>
    </row>
    <row r="1298" spans="15:16" x14ac:dyDescent="0.3">
      <c r="O1298" t="s">
        <v>121</v>
      </c>
      <c r="P1298">
        <v>2023</v>
      </c>
    </row>
    <row r="1299" spans="15:16" x14ac:dyDescent="0.3">
      <c r="O1299" t="s">
        <v>1465</v>
      </c>
      <c r="P1299">
        <v>2023</v>
      </c>
    </row>
    <row r="1300" spans="15:16" x14ac:dyDescent="0.3">
      <c r="O1300" t="s">
        <v>1543</v>
      </c>
      <c r="P1300">
        <v>2023</v>
      </c>
    </row>
    <row r="1301" spans="15:16" x14ac:dyDescent="0.3">
      <c r="O1301" t="s">
        <v>1448</v>
      </c>
      <c r="P1301">
        <v>2023</v>
      </c>
    </row>
    <row r="1302" spans="15:16" x14ac:dyDescent="0.3">
      <c r="O1302" t="s">
        <v>580</v>
      </c>
      <c r="P1302">
        <v>2023</v>
      </c>
    </row>
    <row r="1303" spans="15:16" x14ac:dyDescent="0.3">
      <c r="O1303" t="s">
        <v>1124</v>
      </c>
      <c r="P1303">
        <v>2023</v>
      </c>
    </row>
    <row r="1304" spans="15:16" x14ac:dyDescent="0.3">
      <c r="O1304" t="s">
        <v>374</v>
      </c>
      <c r="P1304">
        <v>2023</v>
      </c>
    </row>
    <row r="1305" spans="15:16" x14ac:dyDescent="0.3">
      <c r="O1305" t="s">
        <v>1076</v>
      </c>
      <c r="P1305">
        <v>2023</v>
      </c>
    </row>
    <row r="1306" spans="15:16" x14ac:dyDescent="0.3">
      <c r="O1306" t="s">
        <v>1476</v>
      </c>
      <c r="P1306">
        <v>2023</v>
      </c>
    </row>
    <row r="1307" spans="15:16" x14ac:dyDescent="0.3">
      <c r="O1307" t="s">
        <v>2073</v>
      </c>
      <c r="P1307">
        <v>2023</v>
      </c>
    </row>
    <row r="1308" spans="15:16" x14ac:dyDescent="0.3">
      <c r="O1308" t="s">
        <v>229</v>
      </c>
      <c r="P1308">
        <v>2023</v>
      </c>
    </row>
    <row r="1309" spans="15:16" x14ac:dyDescent="0.3">
      <c r="O1309" t="s">
        <v>776</v>
      </c>
      <c r="P1309">
        <v>2023</v>
      </c>
    </row>
    <row r="1310" spans="15:16" x14ac:dyDescent="0.3">
      <c r="O1310" t="s">
        <v>2468</v>
      </c>
      <c r="P1310">
        <v>2023</v>
      </c>
    </row>
    <row r="1311" spans="15:16" x14ac:dyDescent="0.3">
      <c r="O1311" t="s">
        <v>1188</v>
      </c>
      <c r="P1311">
        <v>2023</v>
      </c>
    </row>
    <row r="1312" spans="15:16" x14ac:dyDescent="0.3">
      <c r="O1312" t="s">
        <v>1627</v>
      </c>
      <c r="P1312">
        <v>2023</v>
      </c>
    </row>
    <row r="1313" spans="15:16" x14ac:dyDescent="0.3">
      <c r="O1313" t="s">
        <v>2013</v>
      </c>
      <c r="P1313">
        <v>2023</v>
      </c>
    </row>
    <row r="1314" spans="15:16" x14ac:dyDescent="0.3">
      <c r="O1314" t="s">
        <v>560</v>
      </c>
      <c r="P1314">
        <v>2023</v>
      </c>
    </row>
    <row r="1315" spans="15:16" x14ac:dyDescent="0.3">
      <c r="O1315" t="s">
        <v>1256</v>
      </c>
      <c r="P1315">
        <v>2023</v>
      </c>
    </row>
    <row r="1316" spans="15:16" x14ac:dyDescent="0.3">
      <c r="O1316" t="s">
        <v>1416</v>
      </c>
      <c r="P1316">
        <v>2023</v>
      </c>
    </row>
    <row r="1317" spans="15:16" x14ac:dyDescent="0.3">
      <c r="O1317" t="s">
        <v>1153</v>
      </c>
      <c r="P1317">
        <v>2023</v>
      </c>
    </row>
    <row r="1318" spans="15:16" x14ac:dyDescent="0.3">
      <c r="O1318" t="s">
        <v>2267</v>
      </c>
      <c r="P1318">
        <v>2023</v>
      </c>
    </row>
    <row r="1319" spans="15:16" x14ac:dyDescent="0.3">
      <c r="O1319" t="s">
        <v>1361</v>
      </c>
      <c r="P1319">
        <v>2023</v>
      </c>
    </row>
    <row r="1320" spans="15:16" x14ac:dyDescent="0.3">
      <c r="O1320" t="s">
        <v>909</v>
      </c>
      <c r="P1320">
        <v>2023</v>
      </c>
    </row>
    <row r="1321" spans="15:16" x14ac:dyDescent="0.3">
      <c r="O1321" t="s">
        <v>391</v>
      </c>
      <c r="P1321">
        <v>2023</v>
      </c>
    </row>
    <row r="1322" spans="15:16" x14ac:dyDescent="0.3">
      <c r="O1322" t="s">
        <v>1970</v>
      </c>
      <c r="P1322">
        <v>2023</v>
      </c>
    </row>
    <row r="1323" spans="15:16" x14ac:dyDescent="0.3">
      <c r="O1323" t="s">
        <v>109</v>
      </c>
      <c r="P1323">
        <v>2023</v>
      </c>
    </row>
    <row r="1324" spans="15:16" x14ac:dyDescent="0.3">
      <c r="O1324" t="s">
        <v>591</v>
      </c>
      <c r="P1324">
        <v>2023</v>
      </c>
    </row>
    <row r="1325" spans="15:16" x14ac:dyDescent="0.3">
      <c r="O1325" t="s">
        <v>1035</v>
      </c>
      <c r="P1325">
        <v>2023</v>
      </c>
    </row>
    <row r="1326" spans="15:16" x14ac:dyDescent="0.3">
      <c r="O1326" t="s">
        <v>34</v>
      </c>
      <c r="P1326">
        <v>2023</v>
      </c>
    </row>
    <row r="1327" spans="15:16" x14ac:dyDescent="0.3">
      <c r="O1327" t="s">
        <v>2474</v>
      </c>
      <c r="P1327">
        <v>2023</v>
      </c>
    </row>
    <row r="1328" spans="15:16" x14ac:dyDescent="0.3">
      <c r="O1328" t="s">
        <v>210</v>
      </c>
      <c r="P1328">
        <v>2023</v>
      </c>
    </row>
    <row r="1329" spans="15:16" x14ac:dyDescent="0.3">
      <c r="O1329" t="s">
        <v>1746</v>
      </c>
      <c r="P1329">
        <v>2023</v>
      </c>
    </row>
    <row r="1330" spans="15:16" x14ac:dyDescent="0.3">
      <c r="O1330" t="s">
        <v>793</v>
      </c>
      <c r="P1330">
        <v>2023</v>
      </c>
    </row>
    <row r="1331" spans="15:16" x14ac:dyDescent="0.3">
      <c r="O1331" t="s">
        <v>85</v>
      </c>
      <c r="P1331">
        <v>2023</v>
      </c>
    </row>
    <row r="1332" spans="15:16" x14ac:dyDescent="0.3">
      <c r="O1332" t="s">
        <v>2476</v>
      </c>
      <c r="P1332">
        <v>2023</v>
      </c>
    </row>
    <row r="1333" spans="15:16" x14ac:dyDescent="0.3">
      <c r="O1333" t="s">
        <v>1037</v>
      </c>
      <c r="P1333">
        <v>2023</v>
      </c>
    </row>
    <row r="1334" spans="15:16" x14ac:dyDescent="0.3">
      <c r="O1334" t="s">
        <v>1762</v>
      </c>
      <c r="P1334">
        <v>2023</v>
      </c>
    </row>
    <row r="1335" spans="15:16" x14ac:dyDescent="0.3">
      <c r="O1335" t="s">
        <v>1509</v>
      </c>
      <c r="P1335">
        <v>2023</v>
      </c>
    </row>
    <row r="1336" spans="15:16" x14ac:dyDescent="0.3">
      <c r="O1336" t="s">
        <v>1768</v>
      </c>
      <c r="P1336">
        <v>2023</v>
      </c>
    </row>
    <row r="1337" spans="15:16" x14ac:dyDescent="0.3">
      <c r="O1337" t="s">
        <v>1185</v>
      </c>
      <c r="P1337">
        <v>2023</v>
      </c>
    </row>
    <row r="1338" spans="15:16" x14ac:dyDescent="0.3">
      <c r="O1338" t="s">
        <v>217</v>
      </c>
      <c r="P1338">
        <v>2023</v>
      </c>
    </row>
    <row r="1339" spans="15:16" x14ac:dyDescent="0.3">
      <c r="O1339" t="s">
        <v>704</v>
      </c>
      <c r="P1339">
        <v>2023</v>
      </c>
    </row>
    <row r="1340" spans="15:16" x14ac:dyDescent="0.3">
      <c r="O1340" t="s">
        <v>919</v>
      </c>
      <c r="P1340">
        <v>2023</v>
      </c>
    </row>
    <row r="1341" spans="15:16" x14ac:dyDescent="0.3">
      <c r="O1341" t="s">
        <v>514</v>
      </c>
      <c r="P1341">
        <v>2023</v>
      </c>
    </row>
    <row r="1342" spans="15:16" x14ac:dyDescent="0.3">
      <c r="O1342" t="s">
        <v>2081</v>
      </c>
      <c r="P1342">
        <v>2023</v>
      </c>
    </row>
    <row r="1343" spans="15:16" x14ac:dyDescent="0.3">
      <c r="O1343" t="s">
        <v>494</v>
      </c>
      <c r="P1343">
        <v>2023</v>
      </c>
    </row>
    <row r="1344" spans="15:16" x14ac:dyDescent="0.3">
      <c r="O1344" t="s">
        <v>1640</v>
      </c>
      <c r="P1344">
        <v>2023</v>
      </c>
    </row>
    <row r="1345" spans="15:16" x14ac:dyDescent="0.3">
      <c r="O1345" t="s">
        <v>409</v>
      </c>
      <c r="P1345">
        <v>2023</v>
      </c>
    </row>
    <row r="1346" spans="15:16" x14ac:dyDescent="0.3">
      <c r="O1346" t="s">
        <v>1830</v>
      </c>
      <c r="P1346">
        <v>2023</v>
      </c>
    </row>
    <row r="1347" spans="15:16" x14ac:dyDescent="0.3">
      <c r="O1347" t="s">
        <v>1419</v>
      </c>
      <c r="P1347">
        <v>2023</v>
      </c>
    </row>
    <row r="1348" spans="15:16" x14ac:dyDescent="0.3">
      <c r="O1348" t="s">
        <v>309</v>
      </c>
      <c r="P1348">
        <v>2023</v>
      </c>
    </row>
    <row r="1349" spans="15:16" x14ac:dyDescent="0.3">
      <c r="O1349" t="s">
        <v>1619</v>
      </c>
      <c r="P1349">
        <v>2023</v>
      </c>
    </row>
    <row r="1350" spans="15:16" x14ac:dyDescent="0.3">
      <c r="O1350" t="s">
        <v>1265</v>
      </c>
      <c r="P1350">
        <v>2023</v>
      </c>
    </row>
    <row r="1351" spans="15:16" x14ac:dyDescent="0.3">
      <c r="O1351" t="s">
        <v>1496</v>
      </c>
      <c r="P1351">
        <v>2023</v>
      </c>
    </row>
    <row r="1352" spans="15:16" x14ac:dyDescent="0.3">
      <c r="O1352" t="s">
        <v>657</v>
      </c>
      <c r="P1352">
        <v>2023</v>
      </c>
    </row>
    <row r="1353" spans="15:16" x14ac:dyDescent="0.3">
      <c r="O1353" t="s">
        <v>295</v>
      </c>
      <c r="P1353">
        <v>2023</v>
      </c>
    </row>
    <row r="1354" spans="15:16" x14ac:dyDescent="0.3">
      <c r="O1354" t="s">
        <v>1948</v>
      </c>
      <c r="P1354">
        <v>2023</v>
      </c>
    </row>
    <row r="1355" spans="15:16" x14ac:dyDescent="0.3">
      <c r="O1355" t="s">
        <v>2484</v>
      </c>
      <c r="P1355">
        <v>2023</v>
      </c>
    </row>
    <row r="1356" spans="15:16" x14ac:dyDescent="0.3">
      <c r="O1356" t="s">
        <v>724</v>
      </c>
      <c r="P1356">
        <v>2023</v>
      </c>
    </row>
    <row r="1357" spans="15:16" x14ac:dyDescent="0.3">
      <c r="O1357" t="s">
        <v>287</v>
      </c>
      <c r="P1357">
        <v>2023</v>
      </c>
    </row>
    <row r="1358" spans="15:16" x14ac:dyDescent="0.3">
      <c r="O1358" t="s">
        <v>1721</v>
      </c>
      <c r="P1358">
        <v>2023</v>
      </c>
    </row>
    <row r="1359" spans="15:16" x14ac:dyDescent="0.3">
      <c r="O1359" t="s">
        <v>336</v>
      </c>
      <c r="P1359">
        <v>2023</v>
      </c>
    </row>
    <row r="1360" spans="15:16" x14ac:dyDescent="0.3">
      <c r="O1360" t="s">
        <v>74</v>
      </c>
      <c r="P1360">
        <v>2023</v>
      </c>
    </row>
    <row r="1361" spans="15:16" x14ac:dyDescent="0.3">
      <c r="O1361" t="s">
        <v>1425</v>
      </c>
      <c r="P1361">
        <v>2023</v>
      </c>
    </row>
    <row r="1362" spans="15:16" x14ac:dyDescent="0.3">
      <c r="O1362" t="s">
        <v>297</v>
      </c>
      <c r="P1362">
        <v>2023</v>
      </c>
    </row>
    <row r="1363" spans="15:16" x14ac:dyDescent="0.3">
      <c r="O1363" t="s">
        <v>1679</v>
      </c>
      <c r="P1363">
        <v>2023</v>
      </c>
    </row>
    <row r="1364" spans="15:16" x14ac:dyDescent="0.3">
      <c r="O1364" t="s">
        <v>955</v>
      </c>
      <c r="P1364">
        <v>2023</v>
      </c>
    </row>
    <row r="1365" spans="15:16" x14ac:dyDescent="0.3">
      <c r="O1365" t="s">
        <v>124</v>
      </c>
      <c r="P1365">
        <v>2023</v>
      </c>
    </row>
    <row r="1366" spans="15:16" x14ac:dyDescent="0.3">
      <c r="O1366" t="s">
        <v>2488</v>
      </c>
      <c r="P1366">
        <v>2023</v>
      </c>
    </row>
    <row r="1367" spans="15:16" x14ac:dyDescent="0.3">
      <c r="O1367" t="s">
        <v>771</v>
      </c>
      <c r="P1367">
        <v>2023</v>
      </c>
    </row>
    <row r="1368" spans="15:16" x14ac:dyDescent="0.3">
      <c r="O1368" t="s">
        <v>2096</v>
      </c>
      <c r="P1368">
        <v>2023</v>
      </c>
    </row>
    <row r="1369" spans="15:16" x14ac:dyDescent="0.3">
      <c r="O1369" t="s">
        <v>1549</v>
      </c>
      <c r="P1369">
        <v>2023</v>
      </c>
    </row>
    <row r="1370" spans="15:16" x14ac:dyDescent="0.3">
      <c r="O1370" t="s">
        <v>1154</v>
      </c>
      <c r="P1370">
        <v>2023</v>
      </c>
    </row>
    <row r="1371" spans="15:16" x14ac:dyDescent="0.3">
      <c r="O1371" t="s">
        <v>617</v>
      </c>
      <c r="P1371">
        <v>2023</v>
      </c>
    </row>
    <row r="1372" spans="15:16" x14ac:dyDescent="0.3">
      <c r="O1372" t="s">
        <v>780</v>
      </c>
      <c r="P1372">
        <v>2023</v>
      </c>
    </row>
    <row r="1373" spans="15:16" x14ac:dyDescent="0.3">
      <c r="O1373" t="s">
        <v>1595</v>
      </c>
      <c r="P1373">
        <v>2023</v>
      </c>
    </row>
    <row r="1374" spans="15:16" x14ac:dyDescent="0.3">
      <c r="O1374" t="s">
        <v>1290</v>
      </c>
      <c r="P1374">
        <v>2023</v>
      </c>
    </row>
    <row r="1375" spans="15:16" x14ac:dyDescent="0.3">
      <c r="O1375" t="s">
        <v>1113</v>
      </c>
      <c r="P1375">
        <v>2023</v>
      </c>
    </row>
    <row r="1376" spans="15:16" x14ac:dyDescent="0.3">
      <c r="O1376" t="s">
        <v>2498</v>
      </c>
      <c r="P1376">
        <v>2023</v>
      </c>
    </row>
    <row r="1377" spans="15:16" x14ac:dyDescent="0.3">
      <c r="O1377" t="s">
        <v>1612</v>
      </c>
      <c r="P1377">
        <v>2023</v>
      </c>
    </row>
    <row r="1378" spans="15:16" x14ac:dyDescent="0.3">
      <c r="O1378" t="s">
        <v>1370</v>
      </c>
      <c r="P1378">
        <v>2023</v>
      </c>
    </row>
    <row r="1379" spans="15:16" x14ac:dyDescent="0.3">
      <c r="O1379" t="s">
        <v>1894</v>
      </c>
      <c r="P1379">
        <v>2023</v>
      </c>
    </row>
    <row r="1380" spans="15:16" x14ac:dyDescent="0.3">
      <c r="O1380" t="s">
        <v>424</v>
      </c>
      <c r="P1380">
        <v>2023</v>
      </c>
    </row>
    <row r="1381" spans="15:16" x14ac:dyDescent="0.3">
      <c r="O1381" t="s">
        <v>407</v>
      </c>
      <c r="P1381">
        <v>2023</v>
      </c>
    </row>
    <row r="1382" spans="15:16" x14ac:dyDescent="0.3">
      <c r="O1382" t="s">
        <v>1341</v>
      </c>
      <c r="P1382">
        <v>2023</v>
      </c>
    </row>
    <row r="1383" spans="15:16" x14ac:dyDescent="0.3">
      <c r="O1383" t="s">
        <v>1445</v>
      </c>
      <c r="P1383">
        <v>2023</v>
      </c>
    </row>
    <row r="1384" spans="15:16" x14ac:dyDescent="0.3">
      <c r="O1384" t="s">
        <v>2500</v>
      </c>
      <c r="P1384">
        <v>2023</v>
      </c>
    </row>
    <row r="1385" spans="15:16" x14ac:dyDescent="0.3">
      <c r="O1385" t="s">
        <v>2387</v>
      </c>
      <c r="P1385">
        <v>2023</v>
      </c>
    </row>
    <row r="1386" spans="15:16" x14ac:dyDescent="0.3">
      <c r="O1386" t="s">
        <v>79</v>
      </c>
      <c r="P1386">
        <v>2023</v>
      </c>
    </row>
    <row r="1387" spans="15:16" x14ac:dyDescent="0.3">
      <c r="O1387" t="s">
        <v>877</v>
      </c>
      <c r="P1387">
        <v>2023</v>
      </c>
    </row>
    <row r="1388" spans="15:16" x14ac:dyDescent="0.3">
      <c r="O1388" t="s">
        <v>815</v>
      </c>
      <c r="P1388">
        <v>2023</v>
      </c>
    </row>
    <row r="1389" spans="15:16" x14ac:dyDescent="0.3">
      <c r="O1389" t="s">
        <v>2109</v>
      </c>
      <c r="P1389">
        <v>2023</v>
      </c>
    </row>
    <row r="1390" spans="15:16" x14ac:dyDescent="0.3">
      <c r="O1390" t="s">
        <v>2385</v>
      </c>
      <c r="P1390">
        <v>2023</v>
      </c>
    </row>
    <row r="1391" spans="15:16" x14ac:dyDescent="0.3">
      <c r="O1391" t="s">
        <v>2224</v>
      </c>
      <c r="P1391">
        <v>2023</v>
      </c>
    </row>
    <row r="1392" spans="15:16" x14ac:dyDescent="0.3">
      <c r="O1392" t="s">
        <v>967</v>
      </c>
      <c r="P1392">
        <v>2023</v>
      </c>
    </row>
    <row r="1393" spans="15:16" x14ac:dyDescent="0.3">
      <c r="O1393" t="s">
        <v>2503</v>
      </c>
      <c r="P1393">
        <v>2023</v>
      </c>
    </row>
    <row r="1394" spans="15:16" x14ac:dyDescent="0.3">
      <c r="O1394" t="s">
        <v>1006</v>
      </c>
      <c r="P1394">
        <v>2023</v>
      </c>
    </row>
    <row r="1395" spans="15:16" x14ac:dyDescent="0.3">
      <c r="O1395" t="s">
        <v>1750</v>
      </c>
      <c r="P1395">
        <v>2023</v>
      </c>
    </row>
    <row r="1396" spans="15:16" x14ac:dyDescent="0.3">
      <c r="O1396" t="s">
        <v>667</v>
      </c>
      <c r="P1396">
        <v>2023</v>
      </c>
    </row>
    <row r="1397" spans="15:16" x14ac:dyDescent="0.3">
      <c r="O1397" t="s">
        <v>2505</v>
      </c>
      <c r="P1397">
        <v>2023</v>
      </c>
    </row>
    <row r="1398" spans="15:16" x14ac:dyDescent="0.3">
      <c r="O1398" t="s">
        <v>539</v>
      </c>
      <c r="P1398">
        <v>2023</v>
      </c>
    </row>
    <row r="1399" spans="15:16" x14ac:dyDescent="0.3">
      <c r="O1399" t="s">
        <v>2244</v>
      </c>
      <c r="P1399">
        <v>2023</v>
      </c>
    </row>
    <row r="1400" spans="15:16" x14ac:dyDescent="0.3">
      <c r="O1400" t="s">
        <v>2506</v>
      </c>
      <c r="P1400">
        <v>2023</v>
      </c>
    </row>
    <row r="1401" spans="15:16" x14ac:dyDescent="0.3">
      <c r="O1401" t="s">
        <v>674</v>
      </c>
      <c r="P1401">
        <v>2023</v>
      </c>
    </row>
    <row r="1402" spans="15:16" x14ac:dyDescent="0.3">
      <c r="O1402" t="s">
        <v>1363</v>
      </c>
      <c r="P1402">
        <v>2023</v>
      </c>
    </row>
    <row r="1403" spans="15:16" x14ac:dyDescent="0.3">
      <c r="O1403" t="s">
        <v>791</v>
      </c>
      <c r="P1403">
        <v>2023</v>
      </c>
    </row>
    <row r="1404" spans="15:16" x14ac:dyDescent="0.3">
      <c r="O1404" t="s">
        <v>2509</v>
      </c>
      <c r="P1404">
        <v>2023</v>
      </c>
    </row>
    <row r="1405" spans="15:16" x14ac:dyDescent="0.3">
      <c r="O1405" t="s">
        <v>71</v>
      </c>
      <c r="P1405">
        <v>2023</v>
      </c>
    </row>
    <row r="1406" spans="15:16" x14ac:dyDescent="0.3">
      <c r="O1406" t="s">
        <v>736</v>
      </c>
      <c r="P1406">
        <v>2023</v>
      </c>
    </row>
    <row r="1407" spans="15:16" x14ac:dyDescent="0.3">
      <c r="O1407" t="s">
        <v>1380</v>
      </c>
      <c r="P1407">
        <v>2023</v>
      </c>
    </row>
    <row r="1408" spans="15:16" x14ac:dyDescent="0.3">
      <c r="O1408" t="s">
        <v>1305</v>
      </c>
      <c r="P1408">
        <v>2023</v>
      </c>
    </row>
    <row r="1409" spans="15:16" x14ac:dyDescent="0.3">
      <c r="O1409" t="s">
        <v>1887</v>
      </c>
      <c r="P1409">
        <v>2023</v>
      </c>
    </row>
    <row r="1410" spans="15:16" x14ac:dyDescent="0.3">
      <c r="O1410" t="s">
        <v>2512</v>
      </c>
      <c r="P1410">
        <v>2023</v>
      </c>
    </row>
    <row r="1411" spans="15:16" x14ac:dyDescent="0.3">
      <c r="O1411" t="s">
        <v>2176</v>
      </c>
      <c r="P1411">
        <v>2023</v>
      </c>
    </row>
    <row r="1412" spans="15:16" x14ac:dyDescent="0.3">
      <c r="O1412" t="s">
        <v>1106</v>
      </c>
      <c r="P1412">
        <v>2023</v>
      </c>
    </row>
    <row r="1413" spans="15:16" x14ac:dyDescent="0.3">
      <c r="O1413" t="s">
        <v>585</v>
      </c>
      <c r="P1413">
        <v>2023</v>
      </c>
    </row>
    <row r="1414" spans="15:16" x14ac:dyDescent="0.3">
      <c r="O1414" t="s">
        <v>258</v>
      </c>
      <c r="P1414">
        <v>2023</v>
      </c>
    </row>
    <row r="1415" spans="15:16" x14ac:dyDescent="0.3">
      <c r="O1415" t="s">
        <v>1079</v>
      </c>
      <c r="P1415">
        <v>2023</v>
      </c>
    </row>
    <row r="1416" spans="15:16" x14ac:dyDescent="0.3">
      <c r="O1416" t="s">
        <v>1069</v>
      </c>
      <c r="P1416">
        <v>2023</v>
      </c>
    </row>
    <row r="1417" spans="15:16" x14ac:dyDescent="0.3">
      <c r="O1417" t="s">
        <v>1968</v>
      </c>
      <c r="P1417">
        <v>2023</v>
      </c>
    </row>
    <row r="1418" spans="15:16" x14ac:dyDescent="0.3">
      <c r="O1418" t="s">
        <v>535</v>
      </c>
      <c r="P1418">
        <v>2023</v>
      </c>
    </row>
    <row r="1419" spans="15:16" x14ac:dyDescent="0.3">
      <c r="O1419" t="s">
        <v>1072</v>
      </c>
      <c r="P1419">
        <v>2023</v>
      </c>
    </row>
    <row r="1420" spans="15:16" x14ac:dyDescent="0.3">
      <c r="O1420" t="s">
        <v>1394</v>
      </c>
      <c r="P1420">
        <v>2023</v>
      </c>
    </row>
    <row r="1421" spans="15:16" x14ac:dyDescent="0.3">
      <c r="O1421" t="s">
        <v>2520</v>
      </c>
      <c r="P1421">
        <v>2023</v>
      </c>
    </row>
    <row r="1422" spans="15:16" x14ac:dyDescent="0.3">
      <c r="O1422" t="s">
        <v>985</v>
      </c>
      <c r="P1422">
        <v>2023</v>
      </c>
    </row>
    <row r="1423" spans="15:16" x14ac:dyDescent="0.3">
      <c r="O1423" t="s">
        <v>1385</v>
      </c>
      <c r="P1423">
        <v>2023</v>
      </c>
    </row>
    <row r="1424" spans="15:16" x14ac:dyDescent="0.3">
      <c r="O1424" t="s">
        <v>679</v>
      </c>
      <c r="P1424">
        <v>2023</v>
      </c>
    </row>
    <row r="1425" spans="15:16" x14ac:dyDescent="0.3">
      <c r="O1425" t="s">
        <v>994</v>
      </c>
      <c r="P1425">
        <v>2023</v>
      </c>
    </row>
    <row r="1426" spans="15:16" x14ac:dyDescent="0.3">
      <c r="O1426" t="s">
        <v>1780</v>
      </c>
      <c r="P1426">
        <v>2023</v>
      </c>
    </row>
    <row r="1427" spans="15:16" x14ac:dyDescent="0.3">
      <c r="O1427" t="s">
        <v>1659</v>
      </c>
      <c r="P1427">
        <v>2023</v>
      </c>
    </row>
    <row r="1428" spans="15:16" x14ac:dyDescent="0.3">
      <c r="O1428" t="s">
        <v>1570</v>
      </c>
      <c r="P1428">
        <v>2023</v>
      </c>
    </row>
    <row r="1429" spans="15:16" x14ac:dyDescent="0.3">
      <c r="O1429" t="s">
        <v>630</v>
      </c>
      <c r="P1429">
        <v>2023</v>
      </c>
    </row>
    <row r="1430" spans="15:16" x14ac:dyDescent="0.3">
      <c r="O1430" t="s">
        <v>1373</v>
      </c>
      <c r="P1430">
        <v>2023</v>
      </c>
    </row>
    <row r="1431" spans="15:16" x14ac:dyDescent="0.3">
      <c r="O1431" t="s">
        <v>11</v>
      </c>
      <c r="P1431">
        <v>2023</v>
      </c>
    </row>
    <row r="1432" spans="15:16" x14ac:dyDescent="0.3">
      <c r="O1432" t="s">
        <v>206</v>
      </c>
      <c r="P1432">
        <v>2023</v>
      </c>
    </row>
    <row r="1433" spans="15:16" x14ac:dyDescent="0.3">
      <c r="O1433" t="s">
        <v>2413</v>
      </c>
      <c r="P1433">
        <v>2023</v>
      </c>
    </row>
    <row r="1434" spans="15:16" x14ac:dyDescent="0.3">
      <c r="O1434" t="s">
        <v>1428</v>
      </c>
      <c r="P1434">
        <v>2023</v>
      </c>
    </row>
    <row r="1435" spans="15:16" x14ac:dyDescent="0.3">
      <c r="O1435" t="s">
        <v>195</v>
      </c>
      <c r="P1435">
        <v>2023</v>
      </c>
    </row>
    <row r="1436" spans="15:16" x14ac:dyDescent="0.3">
      <c r="O1436" t="s">
        <v>470</v>
      </c>
      <c r="P1436">
        <v>2023</v>
      </c>
    </row>
    <row r="1437" spans="15:16" x14ac:dyDescent="0.3">
      <c r="O1437" t="s">
        <v>1007</v>
      </c>
      <c r="P1437">
        <v>2023</v>
      </c>
    </row>
    <row r="1438" spans="15:16" x14ac:dyDescent="0.3">
      <c r="O1438" t="s">
        <v>1288</v>
      </c>
      <c r="P1438">
        <v>2023</v>
      </c>
    </row>
    <row r="1439" spans="15:16" x14ac:dyDescent="0.3">
      <c r="O1439" t="s">
        <v>734</v>
      </c>
      <c r="P1439">
        <v>2023</v>
      </c>
    </row>
    <row r="1440" spans="15:16" x14ac:dyDescent="0.3">
      <c r="O1440" t="s">
        <v>316</v>
      </c>
      <c r="P1440">
        <v>2023</v>
      </c>
    </row>
    <row r="1441" spans="15:16" x14ac:dyDescent="0.3">
      <c r="O1441" t="s">
        <v>1519</v>
      </c>
      <c r="P1441">
        <v>2023</v>
      </c>
    </row>
    <row r="1442" spans="15:16" x14ac:dyDescent="0.3">
      <c r="O1442" t="s">
        <v>445</v>
      </c>
      <c r="P1442">
        <v>2023</v>
      </c>
    </row>
    <row r="1443" spans="15:16" x14ac:dyDescent="0.3">
      <c r="O1443" t="s">
        <v>1654</v>
      </c>
      <c r="P1443">
        <v>2023</v>
      </c>
    </row>
    <row r="1444" spans="15:16" x14ac:dyDescent="0.3">
      <c r="O1444" t="s">
        <v>214</v>
      </c>
      <c r="P1444">
        <v>2023</v>
      </c>
    </row>
    <row r="1445" spans="15:16" x14ac:dyDescent="0.3">
      <c r="O1445" t="s">
        <v>321</v>
      </c>
      <c r="P1445">
        <v>2023</v>
      </c>
    </row>
    <row r="1446" spans="15:16" x14ac:dyDescent="0.3">
      <c r="O1446" t="s">
        <v>2528</v>
      </c>
      <c r="P1446">
        <v>2023</v>
      </c>
    </row>
    <row r="1447" spans="15:16" x14ac:dyDescent="0.3">
      <c r="O1447" t="s">
        <v>1773</v>
      </c>
      <c r="P1447">
        <v>2023</v>
      </c>
    </row>
    <row r="1448" spans="15:16" x14ac:dyDescent="0.3">
      <c r="O1448" t="s">
        <v>1468</v>
      </c>
      <c r="P1448">
        <v>2023</v>
      </c>
    </row>
    <row r="1449" spans="15:16" x14ac:dyDescent="0.3">
      <c r="O1449" t="s">
        <v>1407</v>
      </c>
      <c r="P1449">
        <v>2023</v>
      </c>
    </row>
    <row r="1450" spans="15:16" x14ac:dyDescent="0.3">
      <c r="O1450" t="s">
        <v>1014</v>
      </c>
      <c r="P1450">
        <v>2023</v>
      </c>
    </row>
    <row r="1451" spans="15:16" x14ac:dyDescent="0.3">
      <c r="O1451" t="s">
        <v>248</v>
      </c>
      <c r="P1451">
        <v>2023</v>
      </c>
    </row>
    <row r="1452" spans="15:16" x14ac:dyDescent="0.3">
      <c r="O1452" t="s">
        <v>2530</v>
      </c>
      <c r="P1452">
        <v>2023</v>
      </c>
    </row>
    <row r="1453" spans="15:16" x14ac:dyDescent="0.3">
      <c r="O1453" t="s">
        <v>912</v>
      </c>
      <c r="P1453">
        <v>2023</v>
      </c>
    </row>
    <row r="1454" spans="15:16" x14ac:dyDescent="0.3">
      <c r="O1454" t="s">
        <v>382</v>
      </c>
      <c r="P1454">
        <v>2023</v>
      </c>
    </row>
    <row r="1455" spans="15:16" x14ac:dyDescent="0.3">
      <c r="O1455" t="s">
        <v>525</v>
      </c>
      <c r="P1455">
        <v>2023</v>
      </c>
    </row>
    <row r="1456" spans="15:16" x14ac:dyDescent="0.3">
      <c r="O1456" t="s">
        <v>868</v>
      </c>
      <c r="P1456">
        <v>2023</v>
      </c>
    </row>
    <row r="1457" spans="15:16" x14ac:dyDescent="0.3">
      <c r="O1457" t="s">
        <v>1477</v>
      </c>
      <c r="P1457">
        <v>2023</v>
      </c>
    </row>
    <row r="1458" spans="15:16" x14ac:dyDescent="0.3">
      <c r="O1458" t="s">
        <v>1057</v>
      </c>
      <c r="P1458">
        <v>2023</v>
      </c>
    </row>
    <row r="1459" spans="15:16" x14ac:dyDescent="0.3">
      <c r="O1459" t="s">
        <v>1785</v>
      </c>
      <c r="P1459">
        <v>2023</v>
      </c>
    </row>
    <row r="1460" spans="15:16" x14ac:dyDescent="0.3">
      <c r="O1460" t="s">
        <v>1753</v>
      </c>
      <c r="P1460">
        <v>2023</v>
      </c>
    </row>
    <row r="1461" spans="15:16" x14ac:dyDescent="0.3">
      <c r="O1461" t="s">
        <v>2300</v>
      </c>
      <c r="P1461">
        <v>2023</v>
      </c>
    </row>
    <row r="1462" spans="15:16" x14ac:dyDescent="0.3">
      <c r="O1462" t="s">
        <v>2536</v>
      </c>
      <c r="P1462">
        <v>2023</v>
      </c>
    </row>
    <row r="1463" spans="15:16" x14ac:dyDescent="0.3">
      <c r="O1463" t="s">
        <v>659</v>
      </c>
      <c r="P1463">
        <v>2023</v>
      </c>
    </row>
    <row r="1464" spans="15:16" x14ac:dyDescent="0.3">
      <c r="O1464" t="s">
        <v>601</v>
      </c>
      <c r="P1464">
        <v>2023</v>
      </c>
    </row>
    <row r="1465" spans="15:16" x14ac:dyDescent="0.3">
      <c r="O1465" t="s">
        <v>1537</v>
      </c>
      <c r="P1465">
        <v>2023</v>
      </c>
    </row>
    <row r="1466" spans="15:16" x14ac:dyDescent="0.3">
      <c r="O1466" t="s">
        <v>973</v>
      </c>
      <c r="P1466">
        <v>2023</v>
      </c>
    </row>
    <row r="1467" spans="15:16" x14ac:dyDescent="0.3">
      <c r="O1467" t="s">
        <v>1198</v>
      </c>
      <c r="P1467">
        <v>2023</v>
      </c>
    </row>
    <row r="1468" spans="15:16" x14ac:dyDescent="0.3">
      <c r="O1468" t="s">
        <v>1244</v>
      </c>
      <c r="P1468">
        <v>2023</v>
      </c>
    </row>
    <row r="1469" spans="15:16" x14ac:dyDescent="0.3">
      <c r="O1469" t="s">
        <v>2090</v>
      </c>
      <c r="P1469">
        <v>2023</v>
      </c>
    </row>
    <row r="1470" spans="15:16" x14ac:dyDescent="0.3">
      <c r="O1470" t="s">
        <v>607</v>
      </c>
      <c r="P1470">
        <v>2023</v>
      </c>
    </row>
    <row r="1471" spans="15:16" x14ac:dyDescent="0.3">
      <c r="O1471" t="s">
        <v>716</v>
      </c>
      <c r="P1471">
        <v>2023</v>
      </c>
    </row>
    <row r="1472" spans="15:16" x14ac:dyDescent="0.3">
      <c r="O1472" t="s">
        <v>282</v>
      </c>
      <c r="P1472">
        <v>2023</v>
      </c>
    </row>
    <row r="1473" spans="15:16" x14ac:dyDescent="0.3">
      <c r="O1473" t="s">
        <v>1868</v>
      </c>
      <c r="P1473">
        <v>2023</v>
      </c>
    </row>
    <row r="1474" spans="15:16" x14ac:dyDescent="0.3">
      <c r="O1474" t="s">
        <v>2539</v>
      </c>
      <c r="P1474">
        <v>2023</v>
      </c>
    </row>
    <row r="1475" spans="15:16" x14ac:dyDescent="0.3">
      <c r="O1475" t="s">
        <v>2542</v>
      </c>
      <c r="P1475">
        <v>2023</v>
      </c>
    </row>
    <row r="1476" spans="15:16" x14ac:dyDescent="0.3">
      <c r="O1476" t="s">
        <v>1179</v>
      </c>
      <c r="P1476">
        <v>2023</v>
      </c>
    </row>
    <row r="1477" spans="15:16" x14ac:dyDescent="0.3">
      <c r="O1477" t="s">
        <v>2543</v>
      </c>
      <c r="P1477">
        <v>2023</v>
      </c>
    </row>
    <row r="1478" spans="15:16" x14ac:dyDescent="0.3">
      <c r="O1478" t="s">
        <v>648</v>
      </c>
      <c r="P1478">
        <v>2023</v>
      </c>
    </row>
    <row r="1479" spans="15:16" x14ac:dyDescent="0.3">
      <c r="O1479" t="s">
        <v>1473</v>
      </c>
      <c r="P1479">
        <v>2023</v>
      </c>
    </row>
    <row r="1480" spans="15:16" x14ac:dyDescent="0.3">
      <c r="O1480" t="s">
        <v>1586</v>
      </c>
      <c r="P1480">
        <v>2023</v>
      </c>
    </row>
    <row r="1481" spans="15:16" x14ac:dyDescent="0.3">
      <c r="O1481" t="s">
        <v>2039</v>
      </c>
      <c r="P1481">
        <v>2023</v>
      </c>
    </row>
    <row r="1482" spans="15:16" x14ac:dyDescent="0.3">
      <c r="O1482" t="s">
        <v>452</v>
      </c>
      <c r="P1482">
        <v>2023</v>
      </c>
    </row>
    <row r="1483" spans="15:16" x14ac:dyDescent="0.3">
      <c r="O1483" t="s">
        <v>1337</v>
      </c>
      <c r="P1483">
        <v>2023</v>
      </c>
    </row>
    <row r="1484" spans="15:16" x14ac:dyDescent="0.3">
      <c r="O1484" t="s">
        <v>60</v>
      </c>
      <c r="P1484">
        <v>2023</v>
      </c>
    </row>
    <row r="1485" spans="15:16" x14ac:dyDescent="0.3">
      <c r="O1485" t="s">
        <v>2546</v>
      </c>
      <c r="P1485">
        <v>2023</v>
      </c>
    </row>
    <row r="1486" spans="15:16" x14ac:dyDescent="0.3">
      <c r="O1486" t="s">
        <v>2190</v>
      </c>
      <c r="P1486">
        <v>2023</v>
      </c>
    </row>
    <row r="1487" spans="15:16" x14ac:dyDescent="0.3">
      <c r="O1487" t="s">
        <v>1142</v>
      </c>
      <c r="P1487">
        <v>2023</v>
      </c>
    </row>
    <row r="1488" spans="15:16" x14ac:dyDescent="0.3">
      <c r="O1488" t="s">
        <v>953</v>
      </c>
      <c r="P1488">
        <v>2023</v>
      </c>
    </row>
    <row r="1489" spans="15:16" x14ac:dyDescent="0.3">
      <c r="O1489" t="s">
        <v>578</v>
      </c>
      <c r="P1489">
        <v>2023</v>
      </c>
    </row>
    <row r="1490" spans="15:16" x14ac:dyDescent="0.3">
      <c r="O1490" t="s">
        <v>2550</v>
      </c>
      <c r="P1490">
        <v>2023</v>
      </c>
    </row>
    <row r="1491" spans="15:16" x14ac:dyDescent="0.3">
      <c r="O1491" t="s">
        <v>893</v>
      </c>
      <c r="P1491">
        <v>2023</v>
      </c>
    </row>
    <row r="1492" spans="15:16" x14ac:dyDescent="0.3">
      <c r="O1492" t="s">
        <v>1879</v>
      </c>
      <c r="P1492">
        <v>2023</v>
      </c>
    </row>
    <row r="1493" spans="15:16" x14ac:dyDescent="0.3">
      <c r="O1493" t="s">
        <v>1939</v>
      </c>
      <c r="P1493">
        <v>2023</v>
      </c>
    </row>
    <row r="1494" spans="15:16" x14ac:dyDescent="0.3">
      <c r="O1494" t="s">
        <v>2552</v>
      </c>
      <c r="P1494">
        <v>2023</v>
      </c>
    </row>
    <row r="1495" spans="15:16" x14ac:dyDescent="0.3">
      <c r="O1495" t="s">
        <v>1487</v>
      </c>
      <c r="P1495">
        <v>2023</v>
      </c>
    </row>
    <row r="1496" spans="15:16" x14ac:dyDescent="0.3">
      <c r="O1496" t="s">
        <v>153</v>
      </c>
      <c r="P1496">
        <v>2023</v>
      </c>
    </row>
    <row r="1497" spans="15:16" x14ac:dyDescent="0.3">
      <c r="O1497" t="s">
        <v>569</v>
      </c>
      <c r="P1497">
        <v>2023</v>
      </c>
    </row>
    <row r="1498" spans="15:16" x14ac:dyDescent="0.3">
      <c r="O1498" t="s">
        <v>1557</v>
      </c>
      <c r="P1498">
        <v>2023</v>
      </c>
    </row>
    <row r="1499" spans="15:16" x14ac:dyDescent="0.3">
      <c r="O1499" t="s">
        <v>1140</v>
      </c>
      <c r="P1499">
        <v>2023</v>
      </c>
    </row>
    <row r="1500" spans="15:16" x14ac:dyDescent="0.3">
      <c r="O1500" t="s">
        <v>2207</v>
      </c>
      <c r="P1500">
        <v>2023</v>
      </c>
    </row>
    <row r="1501" spans="15:16" x14ac:dyDescent="0.3">
      <c r="O1501" t="s">
        <v>2102</v>
      </c>
      <c r="P1501">
        <v>2023</v>
      </c>
    </row>
    <row r="1502" spans="15:16" x14ac:dyDescent="0.3">
      <c r="O1502" t="s">
        <v>1805</v>
      </c>
      <c r="P1502">
        <v>2023</v>
      </c>
    </row>
    <row r="1503" spans="15:16" x14ac:dyDescent="0.3">
      <c r="O1503" t="s">
        <v>1844</v>
      </c>
      <c r="P1503">
        <v>2023</v>
      </c>
    </row>
    <row r="1504" spans="15:16" x14ac:dyDescent="0.3">
      <c r="O1504" t="s">
        <v>467</v>
      </c>
      <c r="P1504">
        <v>2023</v>
      </c>
    </row>
    <row r="1505" spans="15:16" x14ac:dyDescent="0.3">
      <c r="O1505" t="s">
        <v>1686</v>
      </c>
      <c r="P1505">
        <v>2023</v>
      </c>
    </row>
    <row r="1506" spans="15:16" x14ac:dyDescent="0.3">
      <c r="O1506" t="s">
        <v>102</v>
      </c>
      <c r="P1506">
        <v>2023</v>
      </c>
    </row>
    <row r="1507" spans="15:16" x14ac:dyDescent="0.3">
      <c r="O1507" t="s">
        <v>1671</v>
      </c>
      <c r="P1507">
        <v>2023</v>
      </c>
    </row>
    <row r="1508" spans="15:16" x14ac:dyDescent="0.3">
      <c r="O1508" t="s">
        <v>464</v>
      </c>
      <c r="P1508">
        <v>2023</v>
      </c>
    </row>
    <row r="1509" spans="15:16" x14ac:dyDescent="0.3">
      <c r="O1509" t="s">
        <v>1005</v>
      </c>
      <c r="P1509">
        <v>2023</v>
      </c>
    </row>
    <row r="1510" spans="15:16" x14ac:dyDescent="0.3">
      <c r="O1510" t="s">
        <v>2558</v>
      </c>
      <c r="P1510">
        <v>2023</v>
      </c>
    </row>
    <row r="1511" spans="15:16" x14ac:dyDescent="0.3">
      <c r="O1511" t="s">
        <v>2119</v>
      </c>
      <c r="P1511">
        <v>2023</v>
      </c>
    </row>
    <row r="1512" spans="15:16" x14ac:dyDescent="0.3">
      <c r="O1512" t="s">
        <v>1633</v>
      </c>
      <c r="P1512">
        <v>2023</v>
      </c>
    </row>
    <row r="1513" spans="15:16" x14ac:dyDescent="0.3">
      <c r="O1513" t="s">
        <v>1216</v>
      </c>
      <c r="P1513">
        <v>2023</v>
      </c>
    </row>
    <row r="1514" spans="15:16" x14ac:dyDescent="0.3">
      <c r="O1514" t="s">
        <v>2560</v>
      </c>
      <c r="P1514">
        <v>2023</v>
      </c>
    </row>
    <row r="1515" spans="15:16" x14ac:dyDescent="0.3">
      <c r="O1515" t="s">
        <v>435</v>
      </c>
      <c r="P1515">
        <v>2023</v>
      </c>
    </row>
    <row r="1516" spans="15:16" x14ac:dyDescent="0.3">
      <c r="O1516" t="s">
        <v>1078</v>
      </c>
      <c r="P1516">
        <v>2023</v>
      </c>
    </row>
    <row r="1517" spans="15:16" x14ac:dyDescent="0.3">
      <c r="O1517" t="s">
        <v>63</v>
      </c>
      <c r="P1517">
        <v>2023</v>
      </c>
    </row>
    <row r="1518" spans="15:16" x14ac:dyDescent="0.3">
      <c r="O1518" t="s">
        <v>2103</v>
      </c>
      <c r="P1518">
        <v>2023</v>
      </c>
    </row>
    <row r="1519" spans="15:16" x14ac:dyDescent="0.3">
      <c r="O1519" t="s">
        <v>841</v>
      </c>
      <c r="P1519">
        <v>2023</v>
      </c>
    </row>
    <row r="1520" spans="15:16" x14ac:dyDescent="0.3">
      <c r="O1520" t="s">
        <v>1336</v>
      </c>
      <c r="P1520">
        <v>2023</v>
      </c>
    </row>
    <row r="1521" spans="15:16" x14ac:dyDescent="0.3">
      <c r="O1521" t="s">
        <v>965</v>
      </c>
      <c r="P1521">
        <v>2023</v>
      </c>
    </row>
    <row r="1522" spans="15:16" x14ac:dyDescent="0.3">
      <c r="O1522" t="s">
        <v>2296</v>
      </c>
      <c r="P1522">
        <v>2023</v>
      </c>
    </row>
    <row r="1523" spans="15:16" x14ac:dyDescent="0.3">
      <c r="O1523" t="s">
        <v>2383</v>
      </c>
      <c r="P1523">
        <v>2023</v>
      </c>
    </row>
    <row r="1524" spans="15:16" x14ac:dyDescent="0.3">
      <c r="O1524" t="s">
        <v>1048</v>
      </c>
      <c r="P1524">
        <v>2023</v>
      </c>
    </row>
    <row r="1525" spans="15:16" x14ac:dyDescent="0.3">
      <c r="O1525" t="s">
        <v>598</v>
      </c>
      <c r="P1525">
        <v>2023</v>
      </c>
    </row>
    <row r="1526" spans="15:16" x14ac:dyDescent="0.3">
      <c r="O1526" t="s">
        <v>1922</v>
      </c>
      <c r="P1526">
        <v>2023</v>
      </c>
    </row>
    <row r="1527" spans="15:16" x14ac:dyDescent="0.3">
      <c r="O1527" t="s">
        <v>863</v>
      </c>
      <c r="P1527">
        <v>2023</v>
      </c>
    </row>
    <row r="1528" spans="15:16" x14ac:dyDescent="0.3">
      <c r="O1528" t="s">
        <v>1799</v>
      </c>
      <c r="P1528">
        <v>2023</v>
      </c>
    </row>
    <row r="1529" spans="15:16" x14ac:dyDescent="0.3">
      <c r="O1529" t="s">
        <v>204</v>
      </c>
      <c r="P1529">
        <v>2023</v>
      </c>
    </row>
    <row r="1530" spans="15:16" x14ac:dyDescent="0.3">
      <c r="O1530" t="s">
        <v>1795</v>
      </c>
      <c r="P1530">
        <v>2023</v>
      </c>
    </row>
    <row r="1531" spans="15:16" x14ac:dyDescent="0.3">
      <c r="O1531" t="s">
        <v>1175</v>
      </c>
      <c r="P1531">
        <v>2023</v>
      </c>
    </row>
    <row r="1532" spans="15:16" x14ac:dyDescent="0.3">
      <c r="O1532" t="s">
        <v>556</v>
      </c>
      <c r="P1532">
        <v>2023</v>
      </c>
    </row>
    <row r="1533" spans="15:16" x14ac:dyDescent="0.3">
      <c r="O1533" t="s">
        <v>359</v>
      </c>
      <c r="P1533">
        <v>2023</v>
      </c>
    </row>
    <row r="1534" spans="15:16" x14ac:dyDescent="0.3">
      <c r="O1534" t="s">
        <v>2023</v>
      </c>
      <c r="P1534">
        <v>2023</v>
      </c>
    </row>
    <row r="1535" spans="15:16" x14ac:dyDescent="0.3">
      <c r="O1535" t="s">
        <v>1552</v>
      </c>
      <c r="P1535">
        <v>2023</v>
      </c>
    </row>
    <row r="1536" spans="15:16" x14ac:dyDescent="0.3">
      <c r="O1536" t="s">
        <v>2139</v>
      </c>
      <c r="P1536">
        <v>2023</v>
      </c>
    </row>
    <row r="1537" spans="15:16" x14ac:dyDescent="0.3">
      <c r="O1537" t="s">
        <v>773</v>
      </c>
      <c r="P1537">
        <v>2023</v>
      </c>
    </row>
    <row r="1538" spans="15:16" x14ac:dyDescent="0.3">
      <c r="O1538" t="s">
        <v>2566</v>
      </c>
      <c r="P1538">
        <v>2023</v>
      </c>
    </row>
    <row r="1539" spans="15:16" x14ac:dyDescent="0.3">
      <c r="O1539" t="s">
        <v>750</v>
      </c>
      <c r="P1539">
        <v>2023</v>
      </c>
    </row>
    <row r="1540" spans="15:16" x14ac:dyDescent="0.3">
      <c r="O1540" t="s">
        <v>1440</v>
      </c>
      <c r="P1540">
        <v>2023</v>
      </c>
    </row>
    <row r="1541" spans="15:16" x14ac:dyDescent="0.3">
      <c r="O1541" t="s">
        <v>500</v>
      </c>
      <c r="P1541">
        <v>2023</v>
      </c>
    </row>
    <row r="1542" spans="15:16" x14ac:dyDescent="0.3">
      <c r="O1542" t="s">
        <v>691</v>
      </c>
      <c r="P1542">
        <v>2023</v>
      </c>
    </row>
    <row r="1543" spans="15:16" x14ac:dyDescent="0.3">
      <c r="O1543" t="s">
        <v>614</v>
      </c>
      <c r="P1543">
        <v>2023</v>
      </c>
    </row>
    <row r="1544" spans="15:16" x14ac:dyDescent="0.3">
      <c r="O1544" t="s">
        <v>1223</v>
      </c>
      <c r="P1544">
        <v>2023</v>
      </c>
    </row>
    <row r="1545" spans="15:16" x14ac:dyDescent="0.3">
      <c r="O1545" t="s">
        <v>2044</v>
      </c>
      <c r="P1545">
        <v>2023</v>
      </c>
    </row>
    <row r="1546" spans="15:16" x14ac:dyDescent="0.3">
      <c r="O1546" t="s">
        <v>1163</v>
      </c>
      <c r="P1546">
        <v>2023</v>
      </c>
    </row>
    <row r="1547" spans="15:16" x14ac:dyDescent="0.3">
      <c r="O1547" t="s">
        <v>1928</v>
      </c>
      <c r="P1547">
        <v>2023</v>
      </c>
    </row>
    <row r="1548" spans="15:16" x14ac:dyDescent="0.3">
      <c r="O1548" t="s">
        <v>2085</v>
      </c>
      <c r="P1548">
        <v>2023</v>
      </c>
    </row>
    <row r="1549" spans="15:16" x14ac:dyDescent="0.3">
      <c r="O1549" t="s">
        <v>227</v>
      </c>
      <c r="P1549">
        <v>2023</v>
      </c>
    </row>
    <row r="1550" spans="15:16" x14ac:dyDescent="0.3">
      <c r="O1550" t="s">
        <v>1559</v>
      </c>
      <c r="P1550">
        <v>2023</v>
      </c>
    </row>
    <row r="1551" spans="15:16" x14ac:dyDescent="0.3">
      <c r="O1551" t="s">
        <v>489</v>
      </c>
      <c r="P1551">
        <v>2023</v>
      </c>
    </row>
    <row r="1552" spans="15:16" x14ac:dyDescent="0.3">
      <c r="O1552" t="s">
        <v>241</v>
      </c>
      <c r="P1552">
        <v>2023</v>
      </c>
    </row>
    <row r="1553" spans="15:16" x14ac:dyDescent="0.3">
      <c r="O1553" t="s">
        <v>307</v>
      </c>
      <c r="P1553">
        <v>2023</v>
      </c>
    </row>
    <row r="1554" spans="15:16" x14ac:dyDescent="0.3">
      <c r="O1554" t="s">
        <v>1044</v>
      </c>
      <c r="P1554">
        <v>2023</v>
      </c>
    </row>
    <row r="1555" spans="15:16" x14ac:dyDescent="0.3">
      <c r="O1555" t="s">
        <v>1616</v>
      </c>
      <c r="P1555">
        <v>2023</v>
      </c>
    </row>
    <row r="1556" spans="15:16" x14ac:dyDescent="0.3">
      <c r="O1556" t="s">
        <v>744</v>
      </c>
      <c r="P1556">
        <v>2023</v>
      </c>
    </row>
    <row r="1557" spans="15:16" x14ac:dyDescent="0.3">
      <c r="O1557" t="s">
        <v>2575</v>
      </c>
      <c r="P1557">
        <v>2023</v>
      </c>
    </row>
    <row r="1558" spans="15:16" x14ac:dyDescent="0.3">
      <c r="O1558" t="s">
        <v>1540</v>
      </c>
      <c r="P1558">
        <v>2023</v>
      </c>
    </row>
    <row r="1559" spans="15:16" x14ac:dyDescent="0.3">
      <c r="O1559" t="s">
        <v>2321</v>
      </c>
      <c r="P1559">
        <v>2023</v>
      </c>
    </row>
    <row r="1560" spans="15:16" x14ac:dyDescent="0.3">
      <c r="O1560" t="s">
        <v>975</v>
      </c>
      <c r="P1560">
        <v>2023</v>
      </c>
    </row>
    <row r="1561" spans="15:16" x14ac:dyDescent="0.3">
      <c r="O1561" t="s">
        <v>1674</v>
      </c>
      <c r="P1561">
        <v>2023</v>
      </c>
    </row>
    <row r="1562" spans="15:16" x14ac:dyDescent="0.3">
      <c r="O1562" t="s">
        <v>1824</v>
      </c>
      <c r="P1562">
        <v>2023</v>
      </c>
    </row>
    <row r="1563" spans="15:16" x14ac:dyDescent="0.3">
      <c r="O1563" t="s">
        <v>1645</v>
      </c>
      <c r="P1563">
        <v>2023</v>
      </c>
    </row>
    <row r="1564" spans="15:16" x14ac:dyDescent="0.3">
      <c r="O1564" t="s">
        <v>2380</v>
      </c>
      <c r="P1564">
        <v>2023</v>
      </c>
    </row>
    <row r="1565" spans="15:16" x14ac:dyDescent="0.3">
      <c r="O1565" t="s">
        <v>1499</v>
      </c>
      <c r="P1565">
        <v>2023</v>
      </c>
    </row>
    <row r="1566" spans="15:16" x14ac:dyDescent="0.3">
      <c r="O1566" t="s">
        <v>412</v>
      </c>
      <c r="P1566">
        <v>2023</v>
      </c>
    </row>
    <row r="1567" spans="15:16" x14ac:dyDescent="0.3">
      <c r="O1567" t="s">
        <v>357</v>
      </c>
      <c r="P1567">
        <v>2023</v>
      </c>
    </row>
    <row r="1568" spans="15:16" x14ac:dyDescent="0.3">
      <c r="O1568" t="s">
        <v>2580</v>
      </c>
      <c r="P1568">
        <v>2023</v>
      </c>
    </row>
    <row r="1569" spans="15:16" x14ac:dyDescent="0.3">
      <c r="O1569" t="s">
        <v>2582</v>
      </c>
      <c r="P1569">
        <v>2023</v>
      </c>
    </row>
    <row r="1570" spans="15:16" x14ac:dyDescent="0.3">
      <c r="O1570" t="s">
        <v>1783</v>
      </c>
      <c r="P1570">
        <v>2023</v>
      </c>
    </row>
    <row r="1571" spans="15:16" x14ac:dyDescent="0.3">
      <c r="O1571" t="s">
        <v>1095</v>
      </c>
      <c r="P1571">
        <v>2023</v>
      </c>
    </row>
    <row r="1572" spans="15:16" x14ac:dyDescent="0.3">
      <c r="O1572" t="s">
        <v>880</v>
      </c>
      <c r="P1572">
        <v>2023</v>
      </c>
    </row>
    <row r="1573" spans="15:16" x14ac:dyDescent="0.3">
      <c r="O1573" t="s">
        <v>1165</v>
      </c>
      <c r="P1573">
        <v>2023</v>
      </c>
    </row>
    <row r="1574" spans="15:16" x14ac:dyDescent="0.3">
      <c r="O1574" t="s">
        <v>1964</v>
      </c>
      <c r="P1574">
        <v>2023</v>
      </c>
    </row>
    <row r="1575" spans="15:16" x14ac:dyDescent="0.3">
      <c r="O1575" t="s">
        <v>980</v>
      </c>
      <c r="P1575">
        <v>2023</v>
      </c>
    </row>
    <row r="1576" spans="15:16" x14ac:dyDescent="0.3">
      <c r="O1576" t="s">
        <v>1454</v>
      </c>
      <c r="P1576">
        <v>2023</v>
      </c>
    </row>
    <row r="1577" spans="15:16" x14ac:dyDescent="0.3">
      <c r="O1577" t="s">
        <v>927</v>
      </c>
      <c r="P1577">
        <v>2023</v>
      </c>
    </row>
    <row r="1578" spans="15:16" x14ac:dyDescent="0.3">
      <c r="O1578" t="s">
        <v>1377</v>
      </c>
      <c r="P1578">
        <v>2023</v>
      </c>
    </row>
    <row r="1579" spans="15:16" x14ac:dyDescent="0.3">
      <c r="O1579" t="s">
        <v>1213</v>
      </c>
      <c r="P1579">
        <v>2023</v>
      </c>
    </row>
    <row r="1580" spans="15:16" x14ac:dyDescent="0.3">
      <c r="O1580" t="s">
        <v>169</v>
      </c>
      <c r="P1580">
        <v>2023</v>
      </c>
    </row>
    <row r="1581" spans="15:16" x14ac:dyDescent="0.3">
      <c r="O1581" t="s">
        <v>999</v>
      </c>
      <c r="P1581">
        <v>2023</v>
      </c>
    </row>
    <row r="1582" spans="15:16" x14ac:dyDescent="0.3">
      <c r="O1582" t="s">
        <v>1469</v>
      </c>
      <c r="P1582">
        <v>2023</v>
      </c>
    </row>
    <row r="1583" spans="15:16" x14ac:dyDescent="0.3">
      <c r="O1583" t="s">
        <v>632</v>
      </c>
      <c r="P1583">
        <v>2023</v>
      </c>
    </row>
    <row r="1584" spans="15:16" x14ac:dyDescent="0.3">
      <c r="O1584" t="s">
        <v>1729</v>
      </c>
      <c r="P1584">
        <v>2023</v>
      </c>
    </row>
    <row r="1585" spans="15:16" x14ac:dyDescent="0.3">
      <c r="O1585" t="s">
        <v>947</v>
      </c>
      <c r="P1585">
        <v>2023</v>
      </c>
    </row>
    <row r="1586" spans="15:16" x14ac:dyDescent="0.3">
      <c r="O1586" t="s">
        <v>1778</v>
      </c>
      <c r="P1586">
        <v>2023</v>
      </c>
    </row>
    <row r="1587" spans="15:16" x14ac:dyDescent="0.3">
      <c r="O1587" t="s">
        <v>1303</v>
      </c>
      <c r="P1587">
        <v>2023</v>
      </c>
    </row>
    <row r="1588" spans="15:16" x14ac:dyDescent="0.3">
      <c r="O1588" t="s">
        <v>2586</v>
      </c>
      <c r="P1588">
        <v>2023</v>
      </c>
    </row>
    <row r="1589" spans="15:16" x14ac:dyDescent="0.3">
      <c r="O1589" t="s">
        <v>1147</v>
      </c>
      <c r="P1589">
        <v>2023</v>
      </c>
    </row>
    <row r="1590" spans="15:16" x14ac:dyDescent="0.3">
      <c r="O1590" t="s">
        <v>2273</v>
      </c>
      <c r="P1590">
        <v>2023</v>
      </c>
    </row>
    <row r="1591" spans="15:16" x14ac:dyDescent="0.3">
      <c r="O1591" t="s">
        <v>1523</v>
      </c>
      <c r="P1591">
        <v>2023</v>
      </c>
    </row>
    <row r="1592" spans="15:16" x14ac:dyDescent="0.3">
      <c r="O1592" t="s">
        <v>184</v>
      </c>
      <c r="P1592">
        <v>2023</v>
      </c>
    </row>
    <row r="1593" spans="15:16" x14ac:dyDescent="0.3">
      <c r="O1593" t="s">
        <v>1090</v>
      </c>
      <c r="P1593">
        <v>2023</v>
      </c>
    </row>
    <row r="1594" spans="15:16" x14ac:dyDescent="0.3">
      <c r="O1594" t="s">
        <v>714</v>
      </c>
      <c r="P1594">
        <v>2023</v>
      </c>
    </row>
    <row r="1595" spans="15:16" x14ac:dyDescent="0.3">
      <c r="O1595" t="s">
        <v>1491</v>
      </c>
      <c r="P1595">
        <v>2023</v>
      </c>
    </row>
    <row r="1596" spans="15:16" x14ac:dyDescent="0.3">
      <c r="O1596" t="s">
        <v>507</v>
      </c>
      <c r="P1596">
        <v>2023</v>
      </c>
    </row>
    <row r="1597" spans="15:16" x14ac:dyDescent="0.3">
      <c r="O1597" t="s">
        <v>426</v>
      </c>
      <c r="P1597">
        <v>2023</v>
      </c>
    </row>
    <row r="1598" spans="15:16" x14ac:dyDescent="0.3">
      <c r="O1598" t="s">
        <v>1025</v>
      </c>
      <c r="P1598">
        <v>2023</v>
      </c>
    </row>
    <row r="1599" spans="15:16" x14ac:dyDescent="0.3">
      <c r="O1599" t="s">
        <v>1546</v>
      </c>
      <c r="P1599">
        <v>2023</v>
      </c>
    </row>
    <row r="1600" spans="15:16" x14ac:dyDescent="0.3">
      <c r="O1600" t="s">
        <v>1678</v>
      </c>
      <c r="P1600">
        <v>2023</v>
      </c>
    </row>
    <row r="1601" spans="15:16" x14ac:dyDescent="0.3">
      <c r="O1601" t="s">
        <v>673</v>
      </c>
      <c r="P1601">
        <v>2023</v>
      </c>
    </row>
    <row r="1602" spans="15:16" x14ac:dyDescent="0.3">
      <c r="O1602" t="s">
        <v>2587</v>
      </c>
      <c r="P1602">
        <v>2023</v>
      </c>
    </row>
    <row r="1603" spans="15:16" x14ac:dyDescent="0.3">
      <c r="O1603" t="s">
        <v>904</v>
      </c>
      <c r="P1603">
        <v>2023</v>
      </c>
    </row>
    <row r="1604" spans="15:16" x14ac:dyDescent="0.3">
      <c r="O1604" t="s">
        <v>1133</v>
      </c>
      <c r="P1604">
        <v>2023</v>
      </c>
    </row>
    <row r="1605" spans="15:16" x14ac:dyDescent="0.3">
      <c r="O1605" t="s">
        <v>1040</v>
      </c>
      <c r="P1605">
        <v>2023</v>
      </c>
    </row>
    <row r="1606" spans="15:16" x14ac:dyDescent="0.3">
      <c r="O1606" t="s">
        <v>959</v>
      </c>
      <c r="P1606">
        <v>2023</v>
      </c>
    </row>
    <row r="1607" spans="15:16" x14ac:dyDescent="0.3">
      <c r="O1607" t="s">
        <v>111</v>
      </c>
      <c r="P1607">
        <v>2023</v>
      </c>
    </row>
    <row r="1608" spans="15:16" x14ac:dyDescent="0.3">
      <c r="O1608" t="s">
        <v>2066</v>
      </c>
      <c r="P1608">
        <v>2023</v>
      </c>
    </row>
    <row r="1609" spans="15:16" x14ac:dyDescent="0.3">
      <c r="O1609" t="s">
        <v>1787</v>
      </c>
      <c r="P1609">
        <v>2023</v>
      </c>
    </row>
    <row r="1610" spans="15:16" x14ac:dyDescent="0.3">
      <c r="O1610" t="s">
        <v>1743</v>
      </c>
      <c r="P1610">
        <v>2023</v>
      </c>
    </row>
    <row r="1611" spans="15:16" x14ac:dyDescent="0.3">
      <c r="O1611" t="s">
        <v>1066</v>
      </c>
      <c r="P1611">
        <v>2023</v>
      </c>
    </row>
    <row r="1612" spans="15:16" x14ac:dyDescent="0.3">
      <c r="O1612" t="s">
        <v>2367</v>
      </c>
      <c r="P1612">
        <v>2023</v>
      </c>
    </row>
    <row r="1613" spans="15:16" x14ac:dyDescent="0.3">
      <c r="O1613" t="s">
        <v>2250</v>
      </c>
      <c r="P1613">
        <v>2023</v>
      </c>
    </row>
    <row r="1614" spans="15:16" x14ac:dyDescent="0.3">
      <c r="O1614" t="s">
        <v>1548</v>
      </c>
      <c r="P1614">
        <v>2023</v>
      </c>
    </row>
    <row r="1615" spans="15:16" x14ac:dyDescent="0.3">
      <c r="O1615" t="s">
        <v>378</v>
      </c>
      <c r="P1615">
        <v>2023</v>
      </c>
    </row>
    <row r="1616" spans="15:16" x14ac:dyDescent="0.3">
      <c r="O1616" t="s">
        <v>1322</v>
      </c>
      <c r="P1616">
        <v>2023</v>
      </c>
    </row>
    <row r="1617" spans="15:16" x14ac:dyDescent="0.3">
      <c r="O1617" t="s">
        <v>564</v>
      </c>
      <c r="P1617">
        <v>2023</v>
      </c>
    </row>
    <row r="1618" spans="15:16" x14ac:dyDescent="0.3">
      <c r="O1618" t="s">
        <v>1225</v>
      </c>
      <c r="P1618">
        <v>2023</v>
      </c>
    </row>
    <row r="1619" spans="15:16" x14ac:dyDescent="0.3">
      <c r="O1619" t="s">
        <v>1284</v>
      </c>
      <c r="P1619">
        <v>2023</v>
      </c>
    </row>
    <row r="1620" spans="15:16" x14ac:dyDescent="0.3">
      <c r="O1620" t="s">
        <v>1947</v>
      </c>
      <c r="P1620">
        <v>2023</v>
      </c>
    </row>
    <row r="1621" spans="15:16" x14ac:dyDescent="0.3">
      <c r="O1621" t="s">
        <v>1236</v>
      </c>
      <c r="P1621">
        <v>2023</v>
      </c>
    </row>
    <row r="1622" spans="15:16" x14ac:dyDescent="0.3">
      <c r="O1622" t="s">
        <v>448</v>
      </c>
      <c r="P1622">
        <v>2023</v>
      </c>
    </row>
    <row r="1623" spans="15:16" x14ac:dyDescent="0.3">
      <c r="O1623" t="s">
        <v>2382</v>
      </c>
      <c r="P1623">
        <v>2023</v>
      </c>
    </row>
    <row r="1624" spans="15:16" x14ac:dyDescent="0.3">
      <c r="O1624" t="s">
        <v>396</v>
      </c>
      <c r="P1624">
        <v>2023</v>
      </c>
    </row>
    <row r="1625" spans="15:16" x14ac:dyDescent="0.3">
      <c r="O1625" t="s">
        <v>87</v>
      </c>
      <c r="P1625">
        <v>2023</v>
      </c>
    </row>
    <row r="1626" spans="15:16" x14ac:dyDescent="0.3">
      <c r="O1626" t="s">
        <v>127</v>
      </c>
      <c r="P1626">
        <v>2023</v>
      </c>
    </row>
    <row r="1627" spans="15:16" x14ac:dyDescent="0.3">
      <c r="O1627" t="s">
        <v>199</v>
      </c>
      <c r="P1627">
        <v>2023</v>
      </c>
    </row>
    <row r="1628" spans="15:16" x14ac:dyDescent="0.3">
      <c r="O1628" t="s">
        <v>150</v>
      </c>
      <c r="P1628">
        <v>2023</v>
      </c>
    </row>
    <row r="1629" spans="15:16" x14ac:dyDescent="0.3">
      <c r="O1629" t="s">
        <v>1104</v>
      </c>
      <c r="P1629">
        <v>2023</v>
      </c>
    </row>
    <row r="1630" spans="15:16" x14ac:dyDescent="0.3">
      <c r="O1630" t="s">
        <v>914</v>
      </c>
      <c r="P1630">
        <v>2023</v>
      </c>
    </row>
    <row r="1631" spans="15:16" x14ac:dyDescent="0.3">
      <c r="O1631" t="s">
        <v>1281</v>
      </c>
      <c r="P1631">
        <v>2023</v>
      </c>
    </row>
    <row r="1632" spans="15:16" x14ac:dyDescent="0.3">
      <c r="O1632" t="s">
        <v>1573</v>
      </c>
      <c r="P1632">
        <v>2023</v>
      </c>
    </row>
    <row r="1633" spans="15:16" x14ac:dyDescent="0.3">
      <c r="O1633" t="s">
        <v>1973</v>
      </c>
      <c r="P1633">
        <v>2023</v>
      </c>
    </row>
    <row r="1634" spans="15:16" x14ac:dyDescent="0.3">
      <c r="O1634" t="s">
        <v>2409</v>
      </c>
      <c r="P1634">
        <v>2023</v>
      </c>
    </row>
    <row r="1635" spans="15:16" x14ac:dyDescent="0.3">
      <c r="O1635" t="s">
        <v>1716</v>
      </c>
      <c r="P1635">
        <v>2023</v>
      </c>
    </row>
    <row r="1636" spans="15:16" x14ac:dyDescent="0.3">
      <c r="O1636" t="s">
        <v>1180</v>
      </c>
      <c r="P1636">
        <v>2023</v>
      </c>
    </row>
    <row r="1637" spans="15:16" x14ac:dyDescent="0.3">
      <c r="O1637" t="s">
        <v>222</v>
      </c>
      <c r="P1637">
        <v>2023</v>
      </c>
    </row>
    <row r="1638" spans="15:16" x14ac:dyDescent="0.3">
      <c r="O1638" t="s">
        <v>1131</v>
      </c>
      <c r="P1638">
        <v>2023</v>
      </c>
    </row>
    <row r="1639" spans="15:16" x14ac:dyDescent="0.3">
      <c r="O1639" t="s">
        <v>2178</v>
      </c>
      <c r="P1639">
        <v>2023</v>
      </c>
    </row>
    <row r="1640" spans="15:16" x14ac:dyDescent="0.3">
      <c r="O1640" t="s">
        <v>279</v>
      </c>
      <c r="P1640">
        <v>2023</v>
      </c>
    </row>
    <row r="1641" spans="15:16" x14ac:dyDescent="0.3">
      <c r="O1641" t="s">
        <v>861</v>
      </c>
      <c r="P1641">
        <v>2023</v>
      </c>
    </row>
    <row r="1642" spans="15:16" x14ac:dyDescent="0.3">
      <c r="O1642" t="s">
        <v>2310</v>
      </c>
      <c r="P1642">
        <v>2023</v>
      </c>
    </row>
    <row r="1643" spans="15:16" x14ac:dyDescent="0.3">
      <c r="O1643" t="s">
        <v>626</v>
      </c>
      <c r="P1643">
        <v>2023</v>
      </c>
    </row>
    <row r="1644" spans="15:16" x14ac:dyDescent="0.3">
      <c r="O1644" t="s">
        <v>2019</v>
      </c>
      <c r="P1644">
        <v>2023</v>
      </c>
    </row>
    <row r="1645" spans="15:16" x14ac:dyDescent="0.3">
      <c r="O1645" t="s">
        <v>1166</v>
      </c>
      <c r="P1645">
        <v>2023</v>
      </c>
    </row>
    <row r="1646" spans="15:16" x14ac:dyDescent="0.3">
      <c r="O1646" t="s">
        <v>666</v>
      </c>
      <c r="P1646">
        <v>2023</v>
      </c>
    </row>
    <row r="1647" spans="15:16" x14ac:dyDescent="0.3">
      <c r="O1647" t="s">
        <v>1637</v>
      </c>
      <c r="P1647">
        <v>2023</v>
      </c>
    </row>
    <row r="1648" spans="15:16" x14ac:dyDescent="0.3">
      <c r="O1648" t="s">
        <v>1513</v>
      </c>
      <c r="P1648">
        <v>2023</v>
      </c>
    </row>
    <row r="1649" spans="15:16" x14ac:dyDescent="0.3">
      <c r="O1649" t="s">
        <v>1396</v>
      </c>
      <c r="P1649">
        <v>2023</v>
      </c>
    </row>
    <row r="1650" spans="15:16" x14ac:dyDescent="0.3">
      <c r="O1650" t="s">
        <v>759</v>
      </c>
      <c r="P1650">
        <v>2023</v>
      </c>
    </row>
    <row r="1651" spans="15:16" x14ac:dyDescent="0.3">
      <c r="O1651" t="s">
        <v>394</v>
      </c>
      <c r="P1651">
        <v>2023</v>
      </c>
    </row>
    <row r="1652" spans="15:16" x14ac:dyDescent="0.3">
      <c r="O1652" t="s">
        <v>83</v>
      </c>
      <c r="P1652">
        <v>2023</v>
      </c>
    </row>
    <row r="1653" spans="15:16" x14ac:dyDescent="0.3">
      <c r="O1653" t="s">
        <v>375</v>
      </c>
      <c r="P1653">
        <v>2023</v>
      </c>
    </row>
    <row r="1654" spans="15:16" x14ac:dyDescent="0.3">
      <c r="O1654" t="s">
        <v>2279</v>
      </c>
      <c r="P1654">
        <v>2023</v>
      </c>
    </row>
    <row r="1655" spans="15:16" x14ac:dyDescent="0.3">
      <c r="O1655" t="s">
        <v>1530</v>
      </c>
      <c r="P1655">
        <v>2023</v>
      </c>
    </row>
    <row r="1656" spans="15:16" x14ac:dyDescent="0.3">
      <c r="O1656" t="s">
        <v>738</v>
      </c>
      <c r="P1656">
        <v>2023</v>
      </c>
    </row>
    <row r="1657" spans="15:16" x14ac:dyDescent="0.3">
      <c r="O1657" t="s">
        <v>2050</v>
      </c>
      <c r="P1657">
        <v>2023</v>
      </c>
    </row>
    <row r="1658" spans="15:16" x14ac:dyDescent="0.3">
      <c r="O1658" t="s">
        <v>133</v>
      </c>
      <c r="P1658">
        <v>2023</v>
      </c>
    </row>
    <row r="1659" spans="15:16" x14ac:dyDescent="0.3">
      <c r="O1659" t="s">
        <v>485</v>
      </c>
      <c r="P1659">
        <v>2023</v>
      </c>
    </row>
    <row r="1660" spans="15:16" x14ac:dyDescent="0.3">
      <c r="O1660" t="s">
        <v>460</v>
      </c>
      <c r="P1660">
        <v>2023</v>
      </c>
    </row>
    <row r="1661" spans="15:16" x14ac:dyDescent="0.3">
      <c r="O1661" t="s">
        <v>889</v>
      </c>
      <c r="P1661">
        <v>2023</v>
      </c>
    </row>
    <row r="1662" spans="15:16" x14ac:dyDescent="0.3">
      <c r="O1662" t="s">
        <v>2015</v>
      </c>
      <c r="P1662">
        <v>2023</v>
      </c>
    </row>
    <row r="1663" spans="15:16" x14ac:dyDescent="0.3">
      <c r="O1663" t="s">
        <v>1536</v>
      </c>
      <c r="P1663">
        <v>2023</v>
      </c>
    </row>
    <row r="1664" spans="15:16" x14ac:dyDescent="0.3">
      <c r="O1664" t="s">
        <v>1046</v>
      </c>
      <c r="P1664">
        <v>2023</v>
      </c>
    </row>
    <row r="1665" spans="15:16" x14ac:dyDescent="0.3">
      <c r="O1665" t="s">
        <v>270</v>
      </c>
      <c r="P1665">
        <v>2023</v>
      </c>
    </row>
    <row r="1666" spans="15:16" x14ac:dyDescent="0.3">
      <c r="O1666" t="s">
        <v>819</v>
      </c>
      <c r="P1666">
        <v>2023</v>
      </c>
    </row>
    <row r="1667" spans="15:16" x14ac:dyDescent="0.3">
      <c r="O1667" t="s">
        <v>891</v>
      </c>
      <c r="P1667">
        <v>2023</v>
      </c>
    </row>
    <row r="1668" spans="15:16" x14ac:dyDescent="0.3">
      <c r="O1668" t="s">
        <v>1620</v>
      </c>
      <c r="P1668">
        <v>2023</v>
      </c>
    </row>
    <row r="1669" spans="15:16" x14ac:dyDescent="0.3">
      <c r="O1669" t="s">
        <v>554</v>
      </c>
      <c r="P1669">
        <v>2023</v>
      </c>
    </row>
    <row r="1670" spans="15:16" x14ac:dyDescent="0.3">
      <c r="O1670" t="s">
        <v>243</v>
      </c>
      <c r="P1670">
        <v>2023</v>
      </c>
    </row>
    <row r="1671" spans="15:16" x14ac:dyDescent="0.3">
      <c r="O1671" t="s">
        <v>447</v>
      </c>
      <c r="P1671">
        <v>2023</v>
      </c>
    </row>
    <row r="1672" spans="15:16" x14ac:dyDescent="0.3">
      <c r="O1672" t="s">
        <v>1815</v>
      </c>
      <c r="P1672">
        <v>2023</v>
      </c>
    </row>
    <row r="1673" spans="15:16" x14ac:dyDescent="0.3">
      <c r="O1673" t="s">
        <v>808</v>
      </c>
      <c r="P1673">
        <v>2023</v>
      </c>
    </row>
    <row r="1674" spans="15:16" x14ac:dyDescent="0.3">
      <c r="O1674" t="s">
        <v>235</v>
      </c>
      <c r="P1674">
        <v>2023</v>
      </c>
    </row>
    <row r="1675" spans="15:16" x14ac:dyDescent="0.3">
      <c r="O1675" t="s">
        <v>1232</v>
      </c>
      <c r="P1675">
        <v>2023</v>
      </c>
    </row>
    <row r="1676" spans="15:16" x14ac:dyDescent="0.3">
      <c r="O1676" t="s">
        <v>925</v>
      </c>
      <c r="P1676">
        <v>2023</v>
      </c>
    </row>
    <row r="1677" spans="15:16" x14ac:dyDescent="0.3">
      <c r="O1677" t="s">
        <v>2128</v>
      </c>
      <c r="P1677">
        <v>2023</v>
      </c>
    </row>
    <row r="1678" spans="15:16" x14ac:dyDescent="0.3">
      <c r="O1678" t="s">
        <v>1707</v>
      </c>
      <c r="P1678">
        <v>2023</v>
      </c>
    </row>
    <row r="1679" spans="15:16" x14ac:dyDescent="0.3">
      <c r="O1679" t="s">
        <v>1618</v>
      </c>
      <c r="P1679">
        <v>2023</v>
      </c>
    </row>
    <row r="1680" spans="15:16" x14ac:dyDescent="0.3">
      <c r="O1680" t="s">
        <v>1918</v>
      </c>
      <c r="P1680">
        <v>2023</v>
      </c>
    </row>
    <row r="1681" spans="15:16" x14ac:dyDescent="0.3">
      <c r="O1681" t="s">
        <v>940</v>
      </c>
      <c r="P1681">
        <v>2023</v>
      </c>
    </row>
    <row r="1682" spans="15:16" x14ac:dyDescent="0.3">
      <c r="O1682" t="s">
        <v>2192</v>
      </c>
      <c r="P1682">
        <v>2023</v>
      </c>
    </row>
    <row r="1683" spans="15:16" x14ac:dyDescent="0.3">
      <c r="O1683" t="s">
        <v>1578</v>
      </c>
      <c r="P1683">
        <v>2023</v>
      </c>
    </row>
    <row r="1684" spans="15:16" x14ac:dyDescent="0.3">
      <c r="O1684" t="s">
        <v>624</v>
      </c>
      <c r="P1684">
        <v>2023</v>
      </c>
    </row>
    <row r="1685" spans="15:16" x14ac:dyDescent="0.3">
      <c r="O1685" t="s">
        <v>1933</v>
      </c>
      <c r="P1685">
        <v>2023</v>
      </c>
    </row>
    <row r="1686" spans="15:16" x14ac:dyDescent="0.3">
      <c r="O1686" t="s">
        <v>400</v>
      </c>
      <c r="P1686">
        <v>2023</v>
      </c>
    </row>
    <row r="1687" spans="15:16" x14ac:dyDescent="0.3">
      <c r="O1687" t="s">
        <v>52</v>
      </c>
      <c r="P1687">
        <v>2023</v>
      </c>
    </row>
    <row r="1688" spans="15:16" x14ac:dyDescent="0.3">
      <c r="O1688" t="s">
        <v>2114</v>
      </c>
      <c r="P1688">
        <v>2023</v>
      </c>
    </row>
    <row r="1689" spans="15:16" x14ac:dyDescent="0.3">
      <c r="O1689" t="s">
        <v>833</v>
      </c>
      <c r="P1689">
        <v>2023</v>
      </c>
    </row>
    <row r="1690" spans="15:16" x14ac:dyDescent="0.3">
      <c r="O1690" t="s">
        <v>1965</v>
      </c>
      <c r="P1690">
        <v>2023</v>
      </c>
    </row>
    <row r="1691" spans="15:16" x14ac:dyDescent="0.3">
      <c r="O1691" t="s">
        <v>859</v>
      </c>
      <c r="P1691">
        <v>2023</v>
      </c>
    </row>
    <row r="1692" spans="15:16" x14ac:dyDescent="0.3">
      <c r="O1692" t="s">
        <v>2407</v>
      </c>
      <c r="P1692">
        <v>2023</v>
      </c>
    </row>
    <row r="1693" spans="15:16" x14ac:dyDescent="0.3">
      <c r="O1693" t="s">
        <v>1415</v>
      </c>
      <c r="P1693">
        <v>2023</v>
      </c>
    </row>
    <row r="1694" spans="15:16" x14ac:dyDescent="0.3">
      <c r="O1694" t="s">
        <v>2035</v>
      </c>
      <c r="P1694">
        <v>2023</v>
      </c>
    </row>
    <row r="1695" spans="15:16" x14ac:dyDescent="0.3">
      <c r="O1695" t="s">
        <v>2328</v>
      </c>
      <c r="P1695">
        <v>2023</v>
      </c>
    </row>
    <row r="1696" spans="15:16" x14ac:dyDescent="0.3">
      <c r="O1696" t="s">
        <v>917</v>
      </c>
      <c r="P1696">
        <v>2023</v>
      </c>
    </row>
    <row r="1697" spans="15:16" x14ac:dyDescent="0.3">
      <c r="O1697" t="s">
        <v>1521</v>
      </c>
      <c r="P1697">
        <v>2023</v>
      </c>
    </row>
    <row r="1698" spans="15:16" x14ac:dyDescent="0.3">
      <c r="O1698" t="s">
        <v>609</v>
      </c>
      <c r="P1698">
        <v>2023</v>
      </c>
    </row>
    <row r="1699" spans="15:16" x14ac:dyDescent="0.3">
      <c r="O1699" t="s">
        <v>2348</v>
      </c>
      <c r="P1699">
        <v>2023</v>
      </c>
    </row>
    <row r="1700" spans="15:16" x14ac:dyDescent="0.3">
      <c r="O1700" t="s">
        <v>161</v>
      </c>
      <c r="P1700">
        <v>2023</v>
      </c>
    </row>
    <row r="1701" spans="15:16" x14ac:dyDescent="0.3">
      <c r="O1701" t="s">
        <v>2117</v>
      </c>
      <c r="P1701">
        <v>2023</v>
      </c>
    </row>
    <row r="1702" spans="15:16" x14ac:dyDescent="0.3">
      <c r="O1702" t="s">
        <v>1029</v>
      </c>
      <c r="P1702">
        <v>2023</v>
      </c>
    </row>
    <row r="1703" spans="15:16" x14ac:dyDescent="0.3">
      <c r="O1703" t="s">
        <v>1888</v>
      </c>
      <c r="P1703">
        <v>2023</v>
      </c>
    </row>
    <row r="1704" spans="15:16" x14ac:dyDescent="0.3">
      <c r="O1704" t="s">
        <v>2616</v>
      </c>
      <c r="P1704">
        <v>2023</v>
      </c>
    </row>
    <row r="1705" spans="15:16" x14ac:dyDescent="0.3">
      <c r="O1705" t="s">
        <v>661</v>
      </c>
      <c r="P1705">
        <v>2023</v>
      </c>
    </row>
    <row r="1706" spans="15:16" x14ac:dyDescent="0.3">
      <c r="O1706" t="s">
        <v>1564</v>
      </c>
      <c r="P1706">
        <v>2023</v>
      </c>
    </row>
    <row r="1707" spans="15:16" x14ac:dyDescent="0.3">
      <c r="O1707" t="s">
        <v>1099</v>
      </c>
      <c r="P1707">
        <v>2023</v>
      </c>
    </row>
    <row r="1708" spans="15:16" x14ac:dyDescent="0.3">
      <c r="O1708" t="s">
        <v>251</v>
      </c>
      <c r="P1708">
        <v>2023</v>
      </c>
    </row>
    <row r="1709" spans="15:16" x14ac:dyDescent="0.3">
      <c r="O1709" t="s">
        <v>1953</v>
      </c>
      <c r="P1709">
        <v>2023</v>
      </c>
    </row>
    <row r="1710" spans="15:16" x14ac:dyDescent="0.3">
      <c r="O1710" t="s">
        <v>790</v>
      </c>
      <c r="P1710">
        <v>2023</v>
      </c>
    </row>
    <row r="1711" spans="15:16" x14ac:dyDescent="0.3">
      <c r="O1711" t="s">
        <v>1115</v>
      </c>
      <c r="P1711">
        <v>2023</v>
      </c>
    </row>
    <row r="1712" spans="15:16" x14ac:dyDescent="0.3">
      <c r="O1712" t="s">
        <v>676</v>
      </c>
      <c r="P1712">
        <v>2023</v>
      </c>
    </row>
    <row r="1713" spans="15:16" x14ac:dyDescent="0.3">
      <c r="O1713" t="s">
        <v>870</v>
      </c>
      <c r="P1713">
        <v>2023</v>
      </c>
    </row>
    <row r="1714" spans="15:16" x14ac:dyDescent="0.3">
      <c r="O1714" t="s">
        <v>2164</v>
      </c>
      <c r="P1714">
        <v>2023</v>
      </c>
    </row>
    <row r="1715" spans="15:16" x14ac:dyDescent="0.3">
      <c r="O1715" t="s">
        <v>497</v>
      </c>
      <c r="P1715">
        <v>2023</v>
      </c>
    </row>
    <row r="1716" spans="15:16" x14ac:dyDescent="0.3">
      <c r="O1716" t="s">
        <v>2214</v>
      </c>
      <c r="P1716">
        <v>2023</v>
      </c>
    </row>
    <row r="1717" spans="15:16" x14ac:dyDescent="0.3">
      <c r="O1717" t="s">
        <v>811</v>
      </c>
      <c r="P1717">
        <v>2023</v>
      </c>
    </row>
    <row r="1718" spans="15:16" x14ac:dyDescent="0.3">
      <c r="O1718" t="s">
        <v>1504</v>
      </c>
      <c r="P1718">
        <v>2023</v>
      </c>
    </row>
    <row r="1719" spans="15:16" x14ac:dyDescent="0.3">
      <c r="O1719" t="s">
        <v>850</v>
      </c>
      <c r="P1719">
        <v>2023</v>
      </c>
    </row>
    <row r="1720" spans="15:16" x14ac:dyDescent="0.3">
      <c r="O1720" t="s">
        <v>1243</v>
      </c>
      <c r="P1720">
        <v>2023</v>
      </c>
    </row>
    <row r="1721" spans="15:16" x14ac:dyDescent="0.3">
      <c r="O1721" t="s">
        <v>805</v>
      </c>
      <c r="P1721">
        <v>2023</v>
      </c>
    </row>
    <row r="1722" spans="15:16" x14ac:dyDescent="0.3">
      <c r="O1722" t="s">
        <v>1340</v>
      </c>
      <c r="P1722">
        <v>2023</v>
      </c>
    </row>
    <row r="1723" spans="15:16" x14ac:dyDescent="0.3">
      <c r="O1723" t="s">
        <v>1410</v>
      </c>
      <c r="P1723">
        <v>2023</v>
      </c>
    </row>
    <row r="1724" spans="15:16" x14ac:dyDescent="0.3">
      <c r="O1724" t="s">
        <v>1277</v>
      </c>
      <c r="P1724">
        <v>2023</v>
      </c>
    </row>
    <row r="1725" spans="15:16" x14ac:dyDescent="0.3">
      <c r="O1725" t="s">
        <v>2181</v>
      </c>
      <c r="P1725">
        <v>2023</v>
      </c>
    </row>
    <row r="1726" spans="15:16" x14ac:dyDescent="0.3">
      <c r="O1726" t="s">
        <v>1813</v>
      </c>
      <c r="P1726">
        <v>2023</v>
      </c>
    </row>
    <row r="1727" spans="15:16" x14ac:dyDescent="0.3">
      <c r="O1727" t="s">
        <v>906</v>
      </c>
      <c r="P1727">
        <v>2023</v>
      </c>
    </row>
    <row r="1728" spans="15:16" x14ac:dyDescent="0.3">
      <c r="O1728" t="s">
        <v>2288</v>
      </c>
      <c r="P1728">
        <v>2023</v>
      </c>
    </row>
    <row r="1729" spans="15:16" x14ac:dyDescent="0.3">
      <c r="O1729" t="s">
        <v>1873</v>
      </c>
      <c r="P1729">
        <v>2023</v>
      </c>
    </row>
    <row r="1730" spans="15:16" x14ac:dyDescent="0.3">
      <c r="O1730" t="s">
        <v>1858</v>
      </c>
      <c r="P1730">
        <v>2023</v>
      </c>
    </row>
    <row r="1731" spans="15:16" x14ac:dyDescent="0.3">
      <c r="O1731" t="s">
        <v>645</v>
      </c>
      <c r="P1731">
        <v>2023</v>
      </c>
    </row>
    <row r="1732" spans="15:16" x14ac:dyDescent="0.3">
      <c r="O1732" t="s">
        <v>2149</v>
      </c>
      <c r="P1732">
        <v>2023</v>
      </c>
    </row>
    <row r="1733" spans="15:16" x14ac:dyDescent="0.3">
      <c r="O1733" t="s">
        <v>589</v>
      </c>
      <c r="P1733">
        <v>2023</v>
      </c>
    </row>
    <row r="1734" spans="15:16" x14ac:dyDescent="0.3">
      <c r="O1734" t="s">
        <v>212</v>
      </c>
      <c r="P1734">
        <v>2023</v>
      </c>
    </row>
    <row r="1735" spans="15:16" x14ac:dyDescent="0.3">
      <c r="O1735" t="s">
        <v>277</v>
      </c>
      <c r="P1735">
        <v>2023</v>
      </c>
    </row>
    <row r="1736" spans="15:16" x14ac:dyDescent="0.3">
      <c r="O1736" t="s">
        <v>2105</v>
      </c>
      <c r="P1736">
        <v>2023</v>
      </c>
    </row>
    <row r="1737" spans="15:16" x14ac:dyDescent="0.3">
      <c r="O1737" t="s">
        <v>1053</v>
      </c>
      <c r="P1737">
        <v>2023</v>
      </c>
    </row>
    <row r="1738" spans="15:16" x14ac:dyDescent="0.3">
      <c r="O1738" t="s">
        <v>873</v>
      </c>
      <c r="P1738">
        <v>2023</v>
      </c>
    </row>
    <row r="1739" spans="15:16" x14ac:dyDescent="0.3">
      <c r="O1739" t="s">
        <v>2626</v>
      </c>
      <c r="P1739">
        <v>2023</v>
      </c>
    </row>
    <row r="1740" spans="15:16" x14ac:dyDescent="0.3">
      <c r="O1740" t="s">
        <v>2627</v>
      </c>
      <c r="P1740">
        <v>2023</v>
      </c>
    </row>
    <row r="1741" spans="15:16" x14ac:dyDescent="0.3">
      <c r="O1741" t="s">
        <v>2629</v>
      </c>
      <c r="P1741">
        <v>2023</v>
      </c>
    </row>
    <row r="1742" spans="15:16" x14ac:dyDescent="0.3">
      <c r="O1742" t="s">
        <v>1086</v>
      </c>
      <c r="P1742">
        <v>2023</v>
      </c>
    </row>
    <row r="1743" spans="15:16" x14ac:dyDescent="0.3">
      <c r="O1743" t="s">
        <v>1576</v>
      </c>
      <c r="P1743">
        <v>2023</v>
      </c>
    </row>
    <row r="1744" spans="15:16" x14ac:dyDescent="0.3">
      <c r="O1744" t="s">
        <v>639</v>
      </c>
      <c r="P1744">
        <v>2023</v>
      </c>
    </row>
    <row r="1745" spans="15:16" x14ac:dyDescent="0.3">
      <c r="O1745" t="s">
        <v>246</v>
      </c>
      <c r="P1745">
        <v>2023</v>
      </c>
    </row>
    <row r="1746" spans="15:16" x14ac:dyDescent="0.3">
      <c r="O1746" t="s">
        <v>2398</v>
      </c>
      <c r="P1746">
        <v>2023</v>
      </c>
    </row>
    <row r="1747" spans="15:16" x14ac:dyDescent="0.3">
      <c r="O1747" t="s">
        <v>1169</v>
      </c>
      <c r="P1747">
        <v>2023</v>
      </c>
    </row>
    <row r="1748" spans="15:16" x14ac:dyDescent="0.3">
      <c r="O1748" t="s">
        <v>549</v>
      </c>
      <c r="P1748">
        <v>2023</v>
      </c>
    </row>
    <row r="1749" spans="15:16" x14ac:dyDescent="0.3">
      <c r="O1749" t="s">
        <v>92</v>
      </c>
      <c r="P1749">
        <v>2023</v>
      </c>
    </row>
    <row r="1750" spans="15:16" x14ac:dyDescent="0.3">
      <c r="O1750" t="s">
        <v>961</v>
      </c>
      <c r="P1750">
        <v>2023</v>
      </c>
    </row>
    <row r="1751" spans="15:16" x14ac:dyDescent="0.3">
      <c r="O1751" t="s">
        <v>348</v>
      </c>
      <c r="P1751">
        <v>2023</v>
      </c>
    </row>
    <row r="1752" spans="15:16" x14ac:dyDescent="0.3">
      <c r="O1752" t="s">
        <v>1200</v>
      </c>
      <c r="P1752">
        <v>2023</v>
      </c>
    </row>
    <row r="1753" spans="15:16" x14ac:dyDescent="0.3">
      <c r="O1753" t="s">
        <v>1329</v>
      </c>
      <c r="P1753">
        <v>2023</v>
      </c>
    </row>
    <row r="1754" spans="15:16" x14ac:dyDescent="0.3">
      <c r="O1754" t="s">
        <v>439</v>
      </c>
      <c r="P1754">
        <v>2023</v>
      </c>
    </row>
    <row r="1755" spans="15:16" x14ac:dyDescent="0.3">
      <c r="O1755" t="s">
        <v>1485</v>
      </c>
      <c r="P1755">
        <v>2023</v>
      </c>
    </row>
    <row r="1756" spans="15:16" x14ac:dyDescent="0.3">
      <c r="O1756" t="s">
        <v>1101</v>
      </c>
      <c r="P1756">
        <v>2023</v>
      </c>
    </row>
    <row r="1757" spans="15:16" x14ac:dyDescent="0.3">
      <c r="O1757" t="s">
        <v>419</v>
      </c>
      <c r="P1757">
        <v>2023</v>
      </c>
    </row>
    <row r="1758" spans="15:16" x14ac:dyDescent="0.3">
      <c r="O1758" t="s">
        <v>1701</v>
      </c>
      <c r="P1758">
        <v>2023</v>
      </c>
    </row>
    <row r="1759" spans="15:16" x14ac:dyDescent="0.3">
      <c r="O1759" t="s">
        <v>2633</v>
      </c>
      <c r="P1759">
        <v>2023</v>
      </c>
    </row>
    <row r="1760" spans="15:16" x14ac:dyDescent="0.3">
      <c r="O1760" t="s">
        <v>2634</v>
      </c>
      <c r="P1760">
        <v>2023</v>
      </c>
    </row>
    <row r="1761" spans="15:16" x14ac:dyDescent="0.3">
      <c r="O1761" t="s">
        <v>682</v>
      </c>
      <c r="P1761">
        <v>2023</v>
      </c>
    </row>
    <row r="1762" spans="15:16" x14ac:dyDescent="0.3">
      <c r="O1762" t="s">
        <v>1793</v>
      </c>
      <c r="P1762">
        <v>2023</v>
      </c>
    </row>
    <row r="1763" spans="15:16" x14ac:dyDescent="0.3">
      <c r="O1763" t="s">
        <v>1459</v>
      </c>
      <c r="P1763">
        <v>2023</v>
      </c>
    </row>
    <row r="1764" spans="15:16" x14ac:dyDescent="0.3">
      <c r="O1764" t="s">
        <v>937</v>
      </c>
      <c r="P1764">
        <v>2023</v>
      </c>
    </row>
    <row r="1765" spans="15:16" x14ac:dyDescent="0.3">
      <c r="O1765" t="s">
        <v>354</v>
      </c>
      <c r="P1765">
        <v>2023</v>
      </c>
    </row>
    <row r="1766" spans="15:16" x14ac:dyDescent="0.3">
      <c r="O1766" t="s">
        <v>2641</v>
      </c>
      <c r="P1766">
        <v>2023</v>
      </c>
    </row>
    <row r="1767" spans="15:16" x14ac:dyDescent="0.3">
      <c r="O1767" t="s">
        <v>56</v>
      </c>
      <c r="P1767">
        <v>2023</v>
      </c>
    </row>
    <row r="1768" spans="15:16" x14ac:dyDescent="0.3">
      <c r="O1768" t="s">
        <v>1011</v>
      </c>
      <c r="P1768">
        <v>2023</v>
      </c>
    </row>
    <row r="1769" spans="15:16" x14ac:dyDescent="0.3">
      <c r="O1769" t="s">
        <v>677</v>
      </c>
      <c r="P1769">
        <v>2023</v>
      </c>
    </row>
    <row r="1770" spans="15:16" x14ac:dyDescent="0.3">
      <c r="O1770" t="s">
        <v>1018</v>
      </c>
      <c r="P1770">
        <v>2023</v>
      </c>
    </row>
    <row r="1771" spans="15:16" x14ac:dyDescent="0.3">
      <c r="O1771" t="s">
        <v>1663</v>
      </c>
      <c r="P1771">
        <v>2023</v>
      </c>
    </row>
    <row r="1772" spans="15:16" x14ac:dyDescent="0.3">
      <c r="O1772" t="s">
        <v>256</v>
      </c>
      <c r="P1772">
        <v>2023</v>
      </c>
    </row>
    <row r="1773" spans="15:16" x14ac:dyDescent="0.3">
      <c r="O1773" t="s">
        <v>1497</v>
      </c>
      <c r="P1773">
        <v>2023</v>
      </c>
    </row>
    <row r="1774" spans="15:16" x14ac:dyDescent="0.3">
      <c r="O1774" t="s">
        <v>1803</v>
      </c>
      <c r="P1774">
        <v>2023</v>
      </c>
    </row>
    <row r="1775" spans="15:16" x14ac:dyDescent="0.3">
      <c r="O1775" t="s">
        <v>1625</v>
      </c>
      <c r="P1775">
        <v>2023</v>
      </c>
    </row>
    <row r="1776" spans="15:16" x14ac:dyDescent="0.3">
      <c r="O1776" t="s">
        <v>1480</v>
      </c>
      <c r="P1776">
        <v>2023</v>
      </c>
    </row>
    <row r="1777" spans="15:16" x14ac:dyDescent="0.3">
      <c r="O1777" t="s">
        <v>2315</v>
      </c>
      <c r="P1777">
        <v>2023</v>
      </c>
    </row>
    <row r="1778" spans="15:16" x14ac:dyDescent="0.3">
      <c r="O1778" t="s">
        <v>365</v>
      </c>
      <c r="P1778">
        <v>2023</v>
      </c>
    </row>
    <row r="1779" spans="15:16" x14ac:dyDescent="0.3">
      <c r="O1779" t="s">
        <v>740</v>
      </c>
      <c r="P1779">
        <v>2023</v>
      </c>
    </row>
    <row r="1780" spans="15:16" x14ac:dyDescent="0.3">
      <c r="O1780" t="s">
        <v>2643</v>
      </c>
      <c r="P1780">
        <v>2023</v>
      </c>
    </row>
    <row r="1781" spans="15:16" x14ac:dyDescent="0.3">
      <c r="O1781" t="s">
        <v>575</v>
      </c>
      <c r="P1781">
        <v>2023</v>
      </c>
    </row>
    <row r="1782" spans="15:16" x14ac:dyDescent="0.3">
      <c r="O1782" t="s">
        <v>403</v>
      </c>
      <c r="P1782">
        <v>2023</v>
      </c>
    </row>
    <row r="1783" spans="15:16" x14ac:dyDescent="0.3">
      <c r="O1783" t="s">
        <v>2284</v>
      </c>
      <c r="P1783">
        <v>2023</v>
      </c>
    </row>
    <row r="1784" spans="15:16" x14ac:dyDescent="0.3">
      <c r="O1784" t="s">
        <v>1251</v>
      </c>
      <c r="P1784">
        <v>2023</v>
      </c>
    </row>
    <row r="1785" spans="15:16" x14ac:dyDescent="0.3">
      <c r="O1785" t="s">
        <v>612</v>
      </c>
      <c r="P1785">
        <v>2023</v>
      </c>
    </row>
    <row r="1786" spans="15:16" x14ac:dyDescent="0.3">
      <c r="O1786" t="s">
        <v>1359</v>
      </c>
      <c r="P1786">
        <v>2023</v>
      </c>
    </row>
    <row r="1787" spans="15:16" x14ac:dyDescent="0.3">
      <c r="O1787" t="s">
        <v>881</v>
      </c>
      <c r="P1787">
        <v>2023</v>
      </c>
    </row>
    <row r="1788" spans="15:16" x14ac:dyDescent="0.3">
      <c r="O1788" t="s">
        <v>1802</v>
      </c>
      <c r="P1788">
        <v>2023</v>
      </c>
    </row>
    <row r="1789" spans="15:16" x14ac:dyDescent="0.3">
      <c r="O1789" t="s">
        <v>1550</v>
      </c>
      <c r="P1789">
        <v>2023</v>
      </c>
    </row>
    <row r="1790" spans="15:16" x14ac:dyDescent="0.3">
      <c r="O1790" t="s">
        <v>1275</v>
      </c>
      <c r="P1790">
        <v>2023</v>
      </c>
    </row>
    <row r="1791" spans="15:16" x14ac:dyDescent="0.3">
      <c r="O1791" t="s">
        <v>1937</v>
      </c>
      <c r="P1791">
        <v>2023</v>
      </c>
    </row>
    <row r="1792" spans="15:16" x14ac:dyDescent="0.3">
      <c r="O1792" t="s">
        <v>480</v>
      </c>
      <c r="P1792">
        <v>2023</v>
      </c>
    </row>
    <row r="1793" spans="15:16" x14ac:dyDescent="0.3">
      <c r="O1793" t="s">
        <v>2390</v>
      </c>
      <c r="P1793">
        <v>2023</v>
      </c>
    </row>
    <row r="1794" spans="15:16" x14ac:dyDescent="0.3">
      <c r="O1794" t="s">
        <v>1740</v>
      </c>
      <c r="P1794">
        <v>2023</v>
      </c>
    </row>
    <row r="1795" spans="15:16" x14ac:dyDescent="0.3">
      <c r="O1795" t="s">
        <v>220</v>
      </c>
      <c r="P1795">
        <v>2023</v>
      </c>
    </row>
    <row r="1796" spans="15:16" x14ac:dyDescent="0.3">
      <c r="O1796" t="s">
        <v>141</v>
      </c>
      <c r="P1796">
        <v>2023</v>
      </c>
    </row>
    <row r="1797" spans="15:16" x14ac:dyDescent="0.3">
      <c r="O1797" t="s">
        <v>1801</v>
      </c>
      <c r="P1797">
        <v>2023</v>
      </c>
    </row>
    <row r="1798" spans="15:16" x14ac:dyDescent="0.3">
      <c r="O1798" t="s">
        <v>1682</v>
      </c>
      <c r="P1798">
        <v>2023</v>
      </c>
    </row>
    <row r="1799" spans="15:16" x14ac:dyDescent="0.3">
      <c r="O1799" t="s">
        <v>745</v>
      </c>
      <c r="P1799">
        <v>2023</v>
      </c>
    </row>
    <row r="1800" spans="15:16" x14ac:dyDescent="0.3">
      <c r="O1800" t="s">
        <v>1912</v>
      </c>
      <c r="P1800">
        <v>2023</v>
      </c>
    </row>
    <row r="1801" spans="15:16" x14ac:dyDescent="0.3">
      <c r="O1801" t="s">
        <v>603</v>
      </c>
      <c r="P1801">
        <v>2023</v>
      </c>
    </row>
    <row r="1802" spans="15:16" x14ac:dyDescent="0.3">
      <c r="O1802" t="s">
        <v>1174</v>
      </c>
      <c r="P1802">
        <v>2023</v>
      </c>
    </row>
    <row r="1803" spans="15:16" x14ac:dyDescent="0.3">
      <c r="O1803" t="s">
        <v>2199</v>
      </c>
      <c r="P1803">
        <v>2023</v>
      </c>
    </row>
    <row r="1804" spans="15:16" x14ac:dyDescent="0.3">
      <c r="O1804" t="s">
        <v>285</v>
      </c>
      <c r="P1804">
        <v>2023</v>
      </c>
    </row>
    <row r="1805" spans="15:16" x14ac:dyDescent="0.3">
      <c r="O1805" t="s">
        <v>380</v>
      </c>
      <c r="P1805">
        <v>2023</v>
      </c>
    </row>
    <row r="1806" spans="15:16" x14ac:dyDescent="0.3">
      <c r="O1806" t="s">
        <v>2653</v>
      </c>
      <c r="P1806">
        <v>2023</v>
      </c>
    </row>
    <row r="1807" spans="15:16" x14ac:dyDescent="0.3">
      <c r="O1807" t="s">
        <v>826</v>
      </c>
      <c r="P1807">
        <v>2023</v>
      </c>
    </row>
    <row r="1808" spans="15:16" x14ac:dyDescent="0.3">
      <c r="O1808" t="s">
        <v>187</v>
      </c>
      <c r="P1808">
        <v>2024</v>
      </c>
    </row>
    <row r="1809" spans="15:16" x14ac:dyDescent="0.3">
      <c r="O1809" t="s">
        <v>770</v>
      </c>
      <c r="P1809">
        <v>2024</v>
      </c>
    </row>
    <row r="1810" spans="15:16" x14ac:dyDescent="0.3">
      <c r="O1810" t="s">
        <v>912</v>
      </c>
      <c r="P1810">
        <v>2024</v>
      </c>
    </row>
    <row r="1811" spans="15:16" x14ac:dyDescent="0.3">
      <c r="O1811" t="s">
        <v>2474</v>
      </c>
      <c r="P1811">
        <v>2024</v>
      </c>
    </row>
    <row r="1812" spans="15:16" x14ac:dyDescent="0.3">
      <c r="O1812" t="s">
        <v>1035</v>
      </c>
      <c r="P1812">
        <v>2024</v>
      </c>
    </row>
    <row r="1813" spans="15:16" x14ac:dyDescent="0.3">
      <c r="O1813" t="s">
        <v>1912</v>
      </c>
      <c r="P1813">
        <v>2024</v>
      </c>
    </row>
    <row r="1814" spans="15:16" x14ac:dyDescent="0.3">
      <c r="O1814" t="s">
        <v>1973</v>
      </c>
      <c r="P1814">
        <v>2024</v>
      </c>
    </row>
    <row r="1815" spans="15:16" x14ac:dyDescent="0.3">
      <c r="O1815" t="s">
        <v>87</v>
      </c>
      <c r="P1815">
        <v>2024</v>
      </c>
    </row>
    <row r="1816" spans="15:16" x14ac:dyDescent="0.3">
      <c r="O1816" t="s">
        <v>1950</v>
      </c>
      <c r="P1816">
        <v>2024</v>
      </c>
    </row>
    <row r="1817" spans="15:16" x14ac:dyDescent="0.3">
      <c r="O1817" t="s">
        <v>1965</v>
      </c>
      <c r="P1817">
        <v>2024</v>
      </c>
    </row>
    <row r="1818" spans="15:16" x14ac:dyDescent="0.3">
      <c r="O1818" t="s">
        <v>2166</v>
      </c>
      <c r="P1818">
        <v>2024</v>
      </c>
    </row>
    <row r="1819" spans="15:16" x14ac:dyDescent="0.3">
      <c r="O1819" t="s">
        <v>1625</v>
      </c>
      <c r="P1819">
        <v>2024</v>
      </c>
    </row>
    <row r="1820" spans="15:16" x14ac:dyDescent="0.3">
      <c r="O1820" t="s">
        <v>1072</v>
      </c>
      <c r="P1820">
        <v>2024</v>
      </c>
    </row>
    <row r="1821" spans="15:16" x14ac:dyDescent="0.3">
      <c r="O1821" t="s">
        <v>1425</v>
      </c>
      <c r="P1821">
        <v>2024</v>
      </c>
    </row>
    <row r="1822" spans="15:16" x14ac:dyDescent="0.3">
      <c r="O1822" t="s">
        <v>566</v>
      </c>
      <c r="P1822">
        <v>2024</v>
      </c>
    </row>
    <row r="1823" spans="15:16" x14ac:dyDescent="0.3">
      <c r="O1823" t="s">
        <v>2044</v>
      </c>
      <c r="P1823">
        <v>2024</v>
      </c>
    </row>
    <row r="1824" spans="15:16" x14ac:dyDescent="0.3">
      <c r="O1824" t="s">
        <v>2055</v>
      </c>
      <c r="P1824">
        <v>2024</v>
      </c>
    </row>
    <row r="1825" spans="15:16" x14ac:dyDescent="0.3">
      <c r="O1825" t="s">
        <v>1746</v>
      </c>
      <c r="P1825">
        <v>2024</v>
      </c>
    </row>
    <row r="1826" spans="15:16" x14ac:dyDescent="0.3">
      <c r="O1826" t="s">
        <v>2505</v>
      </c>
      <c r="P1826">
        <v>2024</v>
      </c>
    </row>
    <row r="1827" spans="15:16" x14ac:dyDescent="0.3">
      <c r="O1827" t="s">
        <v>1933</v>
      </c>
      <c r="P1827">
        <v>2024</v>
      </c>
    </row>
    <row r="1828" spans="15:16" x14ac:dyDescent="0.3">
      <c r="O1828" t="s">
        <v>798</v>
      </c>
      <c r="P1828">
        <v>2024</v>
      </c>
    </row>
    <row r="1829" spans="15:16" x14ac:dyDescent="0.3">
      <c r="O1829" t="s">
        <v>2286</v>
      </c>
      <c r="P1829">
        <v>2024</v>
      </c>
    </row>
    <row r="1830" spans="15:16" x14ac:dyDescent="0.3">
      <c r="O1830" t="s">
        <v>230</v>
      </c>
      <c r="P1830">
        <v>2024</v>
      </c>
    </row>
    <row r="1831" spans="15:16" x14ac:dyDescent="0.3">
      <c r="O1831" t="s">
        <v>2536</v>
      </c>
      <c r="P1831">
        <v>2024</v>
      </c>
    </row>
    <row r="1832" spans="15:16" x14ac:dyDescent="0.3">
      <c r="O1832" t="s">
        <v>195</v>
      </c>
      <c r="P1832">
        <v>2024</v>
      </c>
    </row>
    <row r="1833" spans="15:16" x14ac:dyDescent="0.3">
      <c r="O1833" t="s">
        <v>2387</v>
      </c>
      <c r="P1833">
        <v>2024</v>
      </c>
    </row>
    <row r="1834" spans="15:16" x14ac:dyDescent="0.3">
      <c r="O1834" t="s">
        <v>1764</v>
      </c>
      <c r="P1834">
        <v>2024</v>
      </c>
    </row>
    <row r="1835" spans="15:16" x14ac:dyDescent="0.3">
      <c r="O1835" t="s">
        <v>31</v>
      </c>
      <c r="P1835">
        <v>2024</v>
      </c>
    </row>
    <row r="1836" spans="15:16" x14ac:dyDescent="0.3">
      <c r="O1836" t="s">
        <v>1707</v>
      </c>
      <c r="P1836">
        <v>2024</v>
      </c>
    </row>
    <row r="1837" spans="15:16" x14ac:dyDescent="0.3">
      <c r="O1837" t="s">
        <v>886</v>
      </c>
      <c r="P1837">
        <v>2024</v>
      </c>
    </row>
    <row r="1838" spans="15:16" x14ac:dyDescent="0.3">
      <c r="O1838" t="s">
        <v>2633</v>
      </c>
      <c r="P1838">
        <v>2024</v>
      </c>
    </row>
    <row r="1839" spans="15:16" x14ac:dyDescent="0.3">
      <c r="O1839" t="s">
        <v>657</v>
      </c>
      <c r="P1839">
        <v>2024</v>
      </c>
    </row>
    <row r="1840" spans="15:16" x14ac:dyDescent="0.3">
      <c r="O1840" t="s">
        <v>2520</v>
      </c>
      <c r="P1840">
        <v>2024</v>
      </c>
    </row>
    <row r="1841" spans="15:16" x14ac:dyDescent="0.3">
      <c r="O1841" t="s">
        <v>1394</v>
      </c>
      <c r="P1841">
        <v>2024</v>
      </c>
    </row>
    <row r="1842" spans="15:16" x14ac:dyDescent="0.3">
      <c r="O1842" t="s">
        <v>219</v>
      </c>
      <c r="P1842">
        <v>2024</v>
      </c>
    </row>
    <row r="1843" spans="15:16" x14ac:dyDescent="0.3">
      <c r="O1843" t="s">
        <v>1489</v>
      </c>
      <c r="P1843">
        <v>2024</v>
      </c>
    </row>
    <row r="1844" spans="15:16" x14ac:dyDescent="0.3">
      <c r="O1844" t="s">
        <v>1618</v>
      </c>
      <c r="P1844">
        <v>2024</v>
      </c>
    </row>
    <row r="1845" spans="15:16" x14ac:dyDescent="0.3">
      <c r="O1845" t="s">
        <v>930</v>
      </c>
      <c r="P1845">
        <v>2024</v>
      </c>
    </row>
    <row r="1846" spans="15:16" x14ac:dyDescent="0.3">
      <c r="O1846" t="s">
        <v>1813</v>
      </c>
      <c r="P1846">
        <v>2024</v>
      </c>
    </row>
    <row r="1847" spans="15:16" x14ac:dyDescent="0.3">
      <c r="O1847" t="s">
        <v>2587</v>
      </c>
      <c r="P1847">
        <v>2024</v>
      </c>
    </row>
    <row r="1848" spans="15:16" x14ac:dyDescent="0.3">
      <c r="O1848" t="s">
        <v>2446</v>
      </c>
      <c r="P1848">
        <v>2024</v>
      </c>
    </row>
    <row r="1849" spans="15:16" x14ac:dyDescent="0.3">
      <c r="O1849" t="s">
        <v>1667</v>
      </c>
      <c r="P1849">
        <v>2024</v>
      </c>
    </row>
    <row r="1850" spans="15:16" x14ac:dyDescent="0.3">
      <c r="O1850" t="s">
        <v>527</v>
      </c>
      <c r="P1850">
        <v>2024</v>
      </c>
    </row>
    <row r="1851" spans="15:16" x14ac:dyDescent="0.3">
      <c r="O1851" t="s">
        <v>348</v>
      </c>
      <c r="P1851">
        <v>2024</v>
      </c>
    </row>
    <row r="1852" spans="15:16" x14ac:dyDescent="0.3">
      <c r="O1852" t="s">
        <v>63</v>
      </c>
      <c r="P1852">
        <v>2024</v>
      </c>
    </row>
    <row r="1853" spans="15:16" x14ac:dyDescent="0.3">
      <c r="O1853" t="s">
        <v>628</v>
      </c>
      <c r="P1853">
        <v>2024</v>
      </c>
    </row>
    <row r="1854" spans="15:16" x14ac:dyDescent="0.3">
      <c r="O1854" t="s">
        <v>2023</v>
      </c>
      <c r="P1854">
        <v>2024</v>
      </c>
    </row>
    <row r="1855" spans="15:16" x14ac:dyDescent="0.3">
      <c r="O1855" t="s">
        <v>1396</v>
      </c>
      <c r="P1855">
        <v>2024</v>
      </c>
    </row>
    <row r="1856" spans="15:16" x14ac:dyDescent="0.3">
      <c r="O1856" t="s">
        <v>141</v>
      </c>
      <c r="P1856">
        <v>2024</v>
      </c>
    </row>
    <row r="1857" spans="15:16" x14ac:dyDescent="0.3">
      <c r="O1857" t="s">
        <v>2288</v>
      </c>
      <c r="P1857">
        <v>2024</v>
      </c>
    </row>
    <row r="1858" spans="15:16" x14ac:dyDescent="0.3">
      <c r="O1858" t="s">
        <v>2457</v>
      </c>
      <c r="P1858">
        <v>2024</v>
      </c>
    </row>
    <row r="1859" spans="15:16" x14ac:dyDescent="0.3">
      <c r="O1859" t="s">
        <v>158</v>
      </c>
      <c r="P1859">
        <v>2024</v>
      </c>
    </row>
    <row r="1860" spans="15:16" x14ac:dyDescent="0.3">
      <c r="O1860" t="s">
        <v>683</v>
      </c>
      <c r="P1860">
        <v>2024</v>
      </c>
    </row>
    <row r="1861" spans="15:16" x14ac:dyDescent="0.3">
      <c r="O1861" t="s">
        <v>1947</v>
      </c>
      <c r="P1861">
        <v>2024</v>
      </c>
    </row>
    <row r="1862" spans="15:16" x14ac:dyDescent="0.3">
      <c r="O1862" t="s">
        <v>571</v>
      </c>
      <c r="P1862">
        <v>2024</v>
      </c>
    </row>
    <row r="1863" spans="15:16" x14ac:dyDescent="0.3">
      <c r="O1863" t="s">
        <v>2113</v>
      </c>
      <c r="P1863">
        <v>2024</v>
      </c>
    </row>
    <row r="1864" spans="15:16" x14ac:dyDescent="0.3">
      <c r="O1864" t="s">
        <v>2503</v>
      </c>
      <c r="P1864">
        <v>2024</v>
      </c>
    </row>
    <row r="1865" spans="15:16" x14ac:dyDescent="0.3">
      <c r="O1865" t="s">
        <v>1842</v>
      </c>
      <c r="P1865">
        <v>2024</v>
      </c>
    </row>
    <row r="1866" spans="15:16" x14ac:dyDescent="0.3">
      <c r="O1866" t="s">
        <v>1095</v>
      </c>
      <c r="P1866">
        <v>2024</v>
      </c>
    </row>
    <row r="1867" spans="15:16" x14ac:dyDescent="0.3">
      <c r="O1867" t="s">
        <v>439</v>
      </c>
      <c r="P1867">
        <v>2024</v>
      </c>
    </row>
    <row r="1868" spans="15:16" x14ac:dyDescent="0.3">
      <c r="O1868" t="s">
        <v>2458</v>
      </c>
      <c r="P1868">
        <v>2024</v>
      </c>
    </row>
    <row r="1869" spans="15:16" x14ac:dyDescent="0.3">
      <c r="O1869" t="s">
        <v>1979</v>
      </c>
      <c r="P1869">
        <v>2024</v>
      </c>
    </row>
    <row r="1870" spans="15:16" x14ac:dyDescent="0.3">
      <c r="O1870" t="s">
        <v>79</v>
      </c>
      <c r="P1870">
        <v>2024</v>
      </c>
    </row>
    <row r="1871" spans="15:16" x14ac:dyDescent="0.3">
      <c r="O1871" t="s">
        <v>1496</v>
      </c>
      <c r="P1871">
        <v>2024</v>
      </c>
    </row>
    <row r="1872" spans="15:16" x14ac:dyDescent="0.3">
      <c r="O1872" t="s">
        <v>624</v>
      </c>
      <c r="P1872">
        <v>2024</v>
      </c>
    </row>
    <row r="1873" spans="15:16" x14ac:dyDescent="0.3">
      <c r="O1873" t="s">
        <v>2542</v>
      </c>
      <c r="P1873">
        <v>2024</v>
      </c>
    </row>
    <row r="1874" spans="15:16" x14ac:dyDescent="0.3">
      <c r="O1874" t="s">
        <v>1225</v>
      </c>
      <c r="P1874">
        <v>2024</v>
      </c>
    </row>
    <row r="1875" spans="15:16" x14ac:dyDescent="0.3">
      <c r="O1875" t="s">
        <v>1165</v>
      </c>
      <c r="P1875">
        <v>2024</v>
      </c>
    </row>
    <row r="1876" spans="15:16" x14ac:dyDescent="0.3">
      <c r="O1876" t="s">
        <v>539</v>
      </c>
      <c r="P1876">
        <v>2024</v>
      </c>
    </row>
    <row r="1877" spans="15:16" x14ac:dyDescent="0.3">
      <c r="O1877" t="s">
        <v>2425</v>
      </c>
      <c r="P1877">
        <v>2024</v>
      </c>
    </row>
    <row r="1878" spans="15:16" x14ac:dyDescent="0.3">
      <c r="O1878" t="s">
        <v>1740</v>
      </c>
      <c r="P1878">
        <v>2024</v>
      </c>
    </row>
    <row r="1879" spans="15:16" x14ac:dyDescent="0.3">
      <c r="O1879" t="s">
        <v>235</v>
      </c>
      <c r="P1879">
        <v>2024</v>
      </c>
    </row>
    <row r="1880" spans="15:16" x14ac:dyDescent="0.3">
      <c r="O1880" t="s">
        <v>1515</v>
      </c>
      <c r="P1880">
        <v>2024</v>
      </c>
    </row>
    <row r="1881" spans="15:16" x14ac:dyDescent="0.3">
      <c r="O1881" t="s">
        <v>2296</v>
      </c>
      <c r="P1881">
        <v>2024</v>
      </c>
    </row>
    <row r="1882" spans="15:16" x14ac:dyDescent="0.3">
      <c r="O1882" t="s">
        <v>354</v>
      </c>
      <c r="P1882">
        <v>2024</v>
      </c>
    </row>
    <row r="1883" spans="15:16" x14ac:dyDescent="0.3">
      <c r="O1883" t="s">
        <v>1448</v>
      </c>
      <c r="P1883">
        <v>2024</v>
      </c>
    </row>
    <row r="1884" spans="15:16" x14ac:dyDescent="0.3">
      <c r="O1884" t="s">
        <v>109</v>
      </c>
      <c r="P1884">
        <v>2024</v>
      </c>
    </row>
    <row r="1885" spans="15:16" x14ac:dyDescent="0.3">
      <c r="O1885" t="s">
        <v>1465</v>
      </c>
      <c r="P1885">
        <v>2024</v>
      </c>
    </row>
    <row r="1886" spans="15:16" x14ac:dyDescent="0.3">
      <c r="O1886" t="s">
        <v>2119</v>
      </c>
      <c r="P1886">
        <v>2024</v>
      </c>
    </row>
    <row r="1887" spans="15:16" x14ac:dyDescent="0.3">
      <c r="O1887" t="s">
        <v>2367</v>
      </c>
      <c r="P1887">
        <v>2024</v>
      </c>
    </row>
    <row r="1888" spans="15:16" x14ac:dyDescent="0.3">
      <c r="O1888" t="s">
        <v>199</v>
      </c>
      <c r="P1888">
        <v>2024</v>
      </c>
    </row>
    <row r="1889" spans="15:16" x14ac:dyDescent="0.3">
      <c r="O1889" t="s">
        <v>786</v>
      </c>
      <c r="P1889">
        <v>2024</v>
      </c>
    </row>
    <row r="1890" spans="15:16" x14ac:dyDescent="0.3">
      <c r="O1890" t="s">
        <v>403</v>
      </c>
      <c r="P1890">
        <v>2024</v>
      </c>
    </row>
    <row r="1891" spans="15:16" x14ac:dyDescent="0.3">
      <c r="O1891" t="s">
        <v>206</v>
      </c>
      <c r="P1891">
        <v>2024</v>
      </c>
    </row>
    <row r="1892" spans="15:16" x14ac:dyDescent="0.3">
      <c r="O1892" t="s">
        <v>661</v>
      </c>
      <c r="P1892">
        <v>2024</v>
      </c>
    </row>
    <row r="1893" spans="15:16" x14ac:dyDescent="0.3">
      <c r="O1893" t="s">
        <v>1790</v>
      </c>
      <c r="P1893">
        <v>2024</v>
      </c>
    </row>
    <row r="1894" spans="15:16" x14ac:dyDescent="0.3">
      <c r="O1894" t="s">
        <v>1133</v>
      </c>
      <c r="P1894">
        <v>2024</v>
      </c>
    </row>
    <row r="1895" spans="15:16" x14ac:dyDescent="0.3">
      <c r="O1895" t="s">
        <v>738</v>
      </c>
      <c r="P1895">
        <v>2024</v>
      </c>
    </row>
    <row r="1896" spans="15:16" x14ac:dyDescent="0.3">
      <c r="O1896" t="s">
        <v>2211</v>
      </c>
      <c r="P1896">
        <v>2024</v>
      </c>
    </row>
    <row r="1897" spans="15:16" x14ac:dyDescent="0.3">
      <c r="O1897" t="s">
        <v>525</v>
      </c>
      <c r="P1897">
        <v>2024</v>
      </c>
    </row>
    <row r="1898" spans="15:16" x14ac:dyDescent="0.3">
      <c r="O1898" t="s">
        <v>1163</v>
      </c>
      <c r="P1898">
        <v>2024</v>
      </c>
    </row>
    <row r="1899" spans="15:16" x14ac:dyDescent="0.3">
      <c r="O1899" t="s">
        <v>937</v>
      </c>
      <c r="P1899">
        <v>2024</v>
      </c>
    </row>
    <row r="1900" spans="15:16" x14ac:dyDescent="0.3">
      <c r="O1900" t="s">
        <v>1029</v>
      </c>
      <c r="P1900">
        <v>2024</v>
      </c>
    </row>
    <row r="1901" spans="15:16" x14ac:dyDescent="0.3">
      <c r="O1901" t="s">
        <v>1698</v>
      </c>
      <c r="P1901">
        <v>2024</v>
      </c>
    </row>
    <row r="1902" spans="15:16" x14ac:dyDescent="0.3">
      <c r="O1902" t="s">
        <v>227</v>
      </c>
      <c r="P1902">
        <v>2024</v>
      </c>
    </row>
    <row r="1903" spans="15:16" x14ac:dyDescent="0.3">
      <c r="O1903" t="s">
        <v>1549</v>
      </c>
      <c r="P1903">
        <v>2024</v>
      </c>
    </row>
    <row r="1904" spans="15:16" x14ac:dyDescent="0.3">
      <c r="O1904" t="s">
        <v>592</v>
      </c>
      <c r="P1904">
        <v>2024</v>
      </c>
    </row>
    <row r="1905" spans="15:16" x14ac:dyDescent="0.3">
      <c r="O1905" t="s">
        <v>927</v>
      </c>
      <c r="P1905">
        <v>2024</v>
      </c>
    </row>
    <row r="1906" spans="15:16" x14ac:dyDescent="0.3">
      <c r="O1906" t="s">
        <v>1902</v>
      </c>
      <c r="P1906">
        <v>2024</v>
      </c>
    </row>
    <row r="1907" spans="15:16" x14ac:dyDescent="0.3">
      <c r="O1907" t="s">
        <v>295</v>
      </c>
      <c r="P1907">
        <v>2024</v>
      </c>
    </row>
    <row r="1908" spans="15:16" x14ac:dyDescent="0.3">
      <c r="O1908" t="s">
        <v>243</v>
      </c>
      <c r="P1908">
        <v>2024</v>
      </c>
    </row>
    <row r="1909" spans="15:16" x14ac:dyDescent="0.3">
      <c r="O1909" t="s">
        <v>947</v>
      </c>
      <c r="P1909">
        <v>2024</v>
      </c>
    </row>
    <row r="1910" spans="15:16" x14ac:dyDescent="0.3">
      <c r="O1910" t="s">
        <v>1099</v>
      </c>
      <c r="P1910">
        <v>2024</v>
      </c>
    </row>
    <row r="1911" spans="15:16" x14ac:dyDescent="0.3">
      <c r="O1911" t="s">
        <v>2273</v>
      </c>
      <c r="P1911">
        <v>2024</v>
      </c>
    </row>
    <row r="1912" spans="15:16" x14ac:dyDescent="0.3">
      <c r="O1912" t="s">
        <v>1371</v>
      </c>
      <c r="P1912">
        <v>2024</v>
      </c>
    </row>
    <row r="1913" spans="15:16" x14ac:dyDescent="0.3">
      <c r="O1913" t="s">
        <v>790</v>
      </c>
      <c r="P1913">
        <v>2024</v>
      </c>
    </row>
    <row r="1914" spans="15:16" x14ac:dyDescent="0.3">
      <c r="O1914" t="s">
        <v>975</v>
      </c>
      <c r="P1914">
        <v>2024</v>
      </c>
    </row>
    <row r="1915" spans="15:16" x14ac:dyDescent="0.3">
      <c r="O1915" t="s">
        <v>1935</v>
      </c>
      <c r="P1915">
        <v>2024</v>
      </c>
    </row>
    <row r="1916" spans="15:16" x14ac:dyDescent="0.3">
      <c r="O1916" t="s">
        <v>2248</v>
      </c>
      <c r="P1916">
        <v>2024</v>
      </c>
    </row>
    <row r="1917" spans="15:16" x14ac:dyDescent="0.3">
      <c r="O1917" t="s">
        <v>2320</v>
      </c>
      <c r="P1917">
        <v>2024</v>
      </c>
    </row>
    <row r="1918" spans="15:16" x14ac:dyDescent="0.3">
      <c r="O1918" t="s">
        <v>1419</v>
      </c>
      <c r="P1918">
        <v>2024</v>
      </c>
    </row>
    <row r="1919" spans="15:16" x14ac:dyDescent="0.3">
      <c r="O1919" t="s">
        <v>923</v>
      </c>
      <c r="P1919">
        <v>2024</v>
      </c>
    </row>
    <row r="1920" spans="15:16" x14ac:dyDescent="0.3">
      <c r="O1920" t="s">
        <v>979</v>
      </c>
      <c r="P1920">
        <v>2024</v>
      </c>
    </row>
    <row r="1921" spans="15:16" x14ac:dyDescent="0.3">
      <c r="O1921" t="s">
        <v>697</v>
      </c>
      <c r="P1921">
        <v>2024</v>
      </c>
    </row>
    <row r="1922" spans="15:16" x14ac:dyDescent="0.3">
      <c r="O1922" t="s">
        <v>1236</v>
      </c>
      <c r="P1922">
        <v>2024</v>
      </c>
    </row>
    <row r="1923" spans="15:16" x14ac:dyDescent="0.3">
      <c r="O1923" t="s">
        <v>229</v>
      </c>
      <c r="P1923">
        <v>2024</v>
      </c>
    </row>
    <row r="1924" spans="15:16" x14ac:dyDescent="0.3">
      <c r="O1924" t="s">
        <v>826</v>
      </c>
      <c r="P1924">
        <v>2024</v>
      </c>
    </row>
    <row r="1925" spans="15:16" x14ac:dyDescent="0.3">
      <c r="O1925" t="s">
        <v>2126</v>
      </c>
      <c r="P1925">
        <v>2024</v>
      </c>
    </row>
    <row r="1926" spans="15:16" x14ac:dyDescent="0.3">
      <c r="O1926" t="s">
        <v>2300</v>
      </c>
      <c r="P1926">
        <v>2024</v>
      </c>
    </row>
    <row r="1927" spans="15:16" x14ac:dyDescent="0.3">
      <c r="O1927" t="s">
        <v>558</v>
      </c>
      <c r="P1927">
        <v>2024</v>
      </c>
    </row>
    <row r="1928" spans="15:16" x14ac:dyDescent="0.3">
      <c r="O1928" t="s">
        <v>1322</v>
      </c>
      <c r="P1928">
        <v>2024</v>
      </c>
    </row>
    <row r="1929" spans="15:16" x14ac:dyDescent="0.3">
      <c r="O1929" t="s">
        <v>2244</v>
      </c>
      <c r="P1929">
        <v>2024</v>
      </c>
    </row>
    <row r="1930" spans="15:16" x14ac:dyDescent="0.3">
      <c r="O1930" t="s">
        <v>492</v>
      </c>
      <c r="P1930">
        <v>2024</v>
      </c>
    </row>
    <row r="1931" spans="15:16" x14ac:dyDescent="0.3">
      <c r="O1931" t="s">
        <v>773</v>
      </c>
      <c r="P1931">
        <v>2024</v>
      </c>
    </row>
    <row r="1932" spans="15:16" x14ac:dyDescent="0.3">
      <c r="O1932" t="s">
        <v>917</v>
      </c>
      <c r="P1932">
        <v>2024</v>
      </c>
    </row>
    <row r="1933" spans="15:16" x14ac:dyDescent="0.3">
      <c r="O1933" t="s">
        <v>145</v>
      </c>
      <c r="P1933">
        <v>2024</v>
      </c>
    </row>
    <row r="1934" spans="15:16" x14ac:dyDescent="0.3">
      <c r="O1934" t="s">
        <v>1519</v>
      </c>
      <c r="P1934">
        <v>2024</v>
      </c>
    </row>
    <row r="1935" spans="15:16" x14ac:dyDescent="0.3">
      <c r="O1935" t="s">
        <v>1793</v>
      </c>
      <c r="P1935">
        <v>2024</v>
      </c>
    </row>
    <row r="1936" spans="15:16" x14ac:dyDescent="0.3">
      <c r="O1936" t="s">
        <v>11</v>
      </c>
      <c r="P1936">
        <v>2024</v>
      </c>
    </row>
    <row r="1937" spans="15:16" x14ac:dyDescent="0.3">
      <c r="O1937" t="s">
        <v>1595</v>
      </c>
      <c r="P1937">
        <v>2024</v>
      </c>
    </row>
    <row r="1938" spans="15:16" x14ac:dyDescent="0.3">
      <c r="O1938" t="s">
        <v>1375</v>
      </c>
      <c r="P1938">
        <v>2024</v>
      </c>
    </row>
    <row r="1939" spans="15:16" x14ac:dyDescent="0.3">
      <c r="O1939" t="s">
        <v>1885</v>
      </c>
      <c r="P1939">
        <v>2024</v>
      </c>
    </row>
    <row r="1940" spans="15:16" x14ac:dyDescent="0.3">
      <c r="O1940" t="s">
        <v>2659</v>
      </c>
      <c r="P1940">
        <v>2024</v>
      </c>
    </row>
    <row r="1941" spans="15:16" x14ac:dyDescent="0.3">
      <c r="O1941" t="s">
        <v>532</v>
      </c>
      <c r="P1941">
        <v>2024</v>
      </c>
    </row>
    <row r="1942" spans="15:16" x14ac:dyDescent="0.3">
      <c r="O1942" t="s">
        <v>1773</v>
      </c>
      <c r="P1942">
        <v>2024</v>
      </c>
    </row>
    <row r="1943" spans="15:16" x14ac:dyDescent="0.3">
      <c r="O1943" t="s">
        <v>2117</v>
      </c>
      <c r="P1943">
        <v>2024</v>
      </c>
    </row>
    <row r="1944" spans="15:16" x14ac:dyDescent="0.3">
      <c r="O1944" t="s">
        <v>2449</v>
      </c>
      <c r="P1944">
        <v>2024</v>
      </c>
    </row>
    <row r="1945" spans="15:16" x14ac:dyDescent="0.3">
      <c r="O1945" t="s">
        <v>1865</v>
      </c>
      <c r="P1945">
        <v>2024</v>
      </c>
    </row>
    <row r="1946" spans="15:16" x14ac:dyDescent="0.3">
      <c r="O1946" t="s">
        <v>1550</v>
      </c>
      <c r="P1946">
        <v>2024</v>
      </c>
    </row>
    <row r="1947" spans="15:16" x14ac:dyDescent="0.3">
      <c r="O1947" t="s">
        <v>2164</v>
      </c>
      <c r="P1947">
        <v>2024</v>
      </c>
    </row>
    <row r="1948" spans="15:16" x14ac:dyDescent="0.3">
      <c r="O1948" t="s">
        <v>1725</v>
      </c>
      <c r="P1948">
        <v>2024</v>
      </c>
    </row>
    <row r="1949" spans="15:16" x14ac:dyDescent="0.3">
      <c r="O1949" t="s">
        <v>2512</v>
      </c>
      <c r="P1949">
        <v>2024</v>
      </c>
    </row>
    <row r="1950" spans="15:16" x14ac:dyDescent="0.3">
      <c r="O1950" t="s">
        <v>1180</v>
      </c>
      <c r="P1950">
        <v>2024</v>
      </c>
    </row>
    <row r="1951" spans="15:16" x14ac:dyDescent="0.3">
      <c r="O1951" t="s">
        <v>1900</v>
      </c>
      <c r="P1951">
        <v>2024</v>
      </c>
    </row>
    <row r="1952" spans="15:16" x14ac:dyDescent="0.3">
      <c r="O1952" t="s">
        <v>1620</v>
      </c>
      <c r="P1952">
        <v>2024</v>
      </c>
    </row>
    <row r="1953" spans="15:16" x14ac:dyDescent="0.3">
      <c r="O1953" t="s">
        <v>1573</v>
      </c>
      <c r="P1953">
        <v>2024</v>
      </c>
    </row>
    <row r="1954" spans="15:16" x14ac:dyDescent="0.3">
      <c r="O1954" t="s">
        <v>2109</v>
      </c>
      <c r="P1954">
        <v>2024</v>
      </c>
    </row>
    <row r="1955" spans="15:16" x14ac:dyDescent="0.3">
      <c r="O1955" t="s">
        <v>578</v>
      </c>
      <c r="P1955">
        <v>2024</v>
      </c>
    </row>
    <row r="1956" spans="15:16" x14ac:dyDescent="0.3">
      <c r="O1956" t="s">
        <v>949</v>
      </c>
      <c r="P1956">
        <v>2024</v>
      </c>
    </row>
    <row r="1957" spans="15:16" x14ac:dyDescent="0.3">
      <c r="O1957" t="s">
        <v>454</v>
      </c>
      <c r="P1957">
        <v>2024</v>
      </c>
    </row>
    <row r="1958" spans="15:16" x14ac:dyDescent="0.3">
      <c r="O1958" t="s">
        <v>1724</v>
      </c>
      <c r="P1958">
        <v>2024</v>
      </c>
    </row>
    <row r="1959" spans="15:16" x14ac:dyDescent="0.3">
      <c r="O1959" t="s">
        <v>1387</v>
      </c>
      <c r="P1959">
        <v>2024</v>
      </c>
    </row>
    <row r="1960" spans="15:16" x14ac:dyDescent="0.3">
      <c r="O1960" t="s">
        <v>1586</v>
      </c>
      <c r="P1960">
        <v>2024</v>
      </c>
    </row>
    <row r="1961" spans="15:16" x14ac:dyDescent="0.3">
      <c r="O1961" t="s">
        <v>511</v>
      </c>
      <c r="P1961">
        <v>2024</v>
      </c>
    </row>
    <row r="1962" spans="15:16" x14ac:dyDescent="0.3">
      <c r="O1962" t="s">
        <v>2383</v>
      </c>
      <c r="P1962">
        <v>2024</v>
      </c>
    </row>
    <row r="1963" spans="15:16" x14ac:dyDescent="0.3">
      <c r="O1963" t="s">
        <v>2431</v>
      </c>
      <c r="P1963">
        <v>2024</v>
      </c>
    </row>
    <row r="1964" spans="15:16" x14ac:dyDescent="0.3">
      <c r="O1964" t="s">
        <v>2321</v>
      </c>
      <c r="P1964">
        <v>2024</v>
      </c>
    </row>
    <row r="1965" spans="15:16" x14ac:dyDescent="0.3">
      <c r="O1965" t="s">
        <v>485</v>
      </c>
      <c r="P1965">
        <v>2024</v>
      </c>
    </row>
    <row r="1966" spans="15:16" x14ac:dyDescent="0.3">
      <c r="O1966" t="s">
        <v>1279</v>
      </c>
      <c r="P1966">
        <v>2024</v>
      </c>
    </row>
    <row r="1967" spans="15:16" x14ac:dyDescent="0.3">
      <c r="O1967" t="s">
        <v>494</v>
      </c>
      <c r="P1967">
        <v>2024</v>
      </c>
    </row>
    <row r="1968" spans="15:16" x14ac:dyDescent="0.3">
      <c r="O1968" t="s">
        <v>1101</v>
      </c>
      <c r="P1968">
        <v>2024</v>
      </c>
    </row>
    <row r="1969" spans="15:16" x14ac:dyDescent="0.3">
      <c r="O1969" t="s">
        <v>1679</v>
      </c>
      <c r="P1969">
        <v>2024</v>
      </c>
    </row>
    <row r="1970" spans="15:16" x14ac:dyDescent="0.3">
      <c r="O1970" t="s">
        <v>258</v>
      </c>
      <c r="P1970">
        <v>2024</v>
      </c>
    </row>
    <row r="1971" spans="15:16" x14ac:dyDescent="0.3">
      <c r="O1971" t="s">
        <v>2185</v>
      </c>
      <c r="P1971">
        <v>2024</v>
      </c>
    </row>
    <row r="1972" spans="15:16" x14ac:dyDescent="0.3">
      <c r="O1972" t="s">
        <v>2190</v>
      </c>
      <c r="P1972">
        <v>2024</v>
      </c>
    </row>
    <row r="1973" spans="15:16" x14ac:dyDescent="0.3">
      <c r="O1973" t="s">
        <v>1046</v>
      </c>
      <c r="P1973">
        <v>2024</v>
      </c>
    </row>
    <row r="1974" spans="15:16" x14ac:dyDescent="0.3">
      <c r="O1974" t="s">
        <v>2634</v>
      </c>
      <c r="P1974">
        <v>2024</v>
      </c>
    </row>
    <row r="1975" spans="15:16" x14ac:dyDescent="0.3">
      <c r="O1975" t="s">
        <v>2090</v>
      </c>
      <c r="P1975">
        <v>2024</v>
      </c>
    </row>
    <row r="1976" spans="15:16" x14ac:dyDescent="0.3">
      <c r="O1976" t="s">
        <v>277</v>
      </c>
      <c r="P1976">
        <v>2024</v>
      </c>
    </row>
    <row r="1977" spans="15:16" x14ac:dyDescent="0.3">
      <c r="O1977" t="s">
        <v>1373</v>
      </c>
      <c r="P1977">
        <v>2024</v>
      </c>
    </row>
    <row r="1978" spans="15:16" x14ac:dyDescent="0.3">
      <c r="O1978" t="s">
        <v>1459</v>
      </c>
      <c r="P1978">
        <v>2024</v>
      </c>
    </row>
    <row r="1979" spans="15:16" x14ac:dyDescent="0.3">
      <c r="O1979" t="s">
        <v>1673</v>
      </c>
      <c r="P1979">
        <v>2024</v>
      </c>
    </row>
    <row r="1980" spans="15:16" x14ac:dyDescent="0.3">
      <c r="O1980" t="s">
        <v>2102</v>
      </c>
      <c r="P1980">
        <v>2024</v>
      </c>
    </row>
    <row r="1981" spans="15:16" x14ac:dyDescent="0.3">
      <c r="O1981" t="s">
        <v>71</v>
      </c>
      <c r="P1981">
        <v>2024</v>
      </c>
    </row>
    <row r="1982" spans="15:16" x14ac:dyDescent="0.3">
      <c r="O1982" t="s">
        <v>220</v>
      </c>
      <c r="P1982">
        <v>2024</v>
      </c>
    </row>
    <row r="1983" spans="15:16" x14ac:dyDescent="0.3">
      <c r="O1983" t="s">
        <v>1395</v>
      </c>
      <c r="P1983">
        <v>2024</v>
      </c>
    </row>
    <row r="1984" spans="15:16" x14ac:dyDescent="0.3">
      <c r="O1984" t="s">
        <v>1361</v>
      </c>
      <c r="P1984">
        <v>2024</v>
      </c>
    </row>
    <row r="1985" spans="15:16" x14ac:dyDescent="0.3">
      <c r="O1985" t="s">
        <v>210</v>
      </c>
      <c r="P1985">
        <v>2024</v>
      </c>
    </row>
    <row r="1986" spans="15:16" x14ac:dyDescent="0.3">
      <c r="O1986" t="s">
        <v>985</v>
      </c>
      <c r="P1986">
        <v>2024</v>
      </c>
    </row>
    <row r="1987" spans="15:16" x14ac:dyDescent="0.3">
      <c r="O1987" t="s">
        <v>594</v>
      </c>
      <c r="P1987">
        <v>2024</v>
      </c>
    </row>
    <row r="1988" spans="15:16" x14ac:dyDescent="0.3">
      <c r="O1988" t="s">
        <v>673</v>
      </c>
      <c r="P1988">
        <v>2024</v>
      </c>
    </row>
    <row r="1989" spans="15:16" x14ac:dyDescent="0.3">
      <c r="O1989" t="s">
        <v>2552</v>
      </c>
      <c r="P1989">
        <v>2024</v>
      </c>
    </row>
    <row r="1990" spans="15:16" x14ac:dyDescent="0.3">
      <c r="O1990" t="s">
        <v>535</v>
      </c>
      <c r="P1990">
        <v>2024</v>
      </c>
    </row>
    <row r="1991" spans="15:16" x14ac:dyDescent="0.3">
      <c r="O1991" t="s">
        <v>2434</v>
      </c>
      <c r="P1991">
        <v>2024</v>
      </c>
    </row>
    <row r="1992" spans="15:16" x14ac:dyDescent="0.3">
      <c r="O1992" t="s">
        <v>1476</v>
      </c>
      <c r="P1992">
        <v>2024</v>
      </c>
    </row>
    <row r="1993" spans="15:16" x14ac:dyDescent="0.3">
      <c r="O1993" t="s">
        <v>1802</v>
      </c>
      <c r="P1993">
        <v>2024</v>
      </c>
    </row>
    <row r="1994" spans="15:16" x14ac:dyDescent="0.3">
      <c r="O1994" t="s">
        <v>452</v>
      </c>
      <c r="P1994">
        <v>2024</v>
      </c>
    </row>
    <row r="1995" spans="15:16" x14ac:dyDescent="0.3">
      <c r="O1995" t="s">
        <v>2261</v>
      </c>
      <c r="P1995">
        <v>2024</v>
      </c>
    </row>
    <row r="1996" spans="15:16" x14ac:dyDescent="0.3">
      <c r="O1996" t="s">
        <v>2476</v>
      </c>
      <c r="P1996">
        <v>2024</v>
      </c>
    </row>
    <row r="1997" spans="15:16" x14ac:dyDescent="0.3">
      <c r="O1997" t="s">
        <v>925</v>
      </c>
      <c r="P1997">
        <v>2024</v>
      </c>
    </row>
    <row r="1998" spans="15:16" x14ac:dyDescent="0.3">
      <c r="O1998" t="s">
        <v>1690</v>
      </c>
      <c r="P1998">
        <v>2024</v>
      </c>
    </row>
    <row r="1999" spans="15:16" x14ac:dyDescent="0.3">
      <c r="O1999" t="s">
        <v>1303</v>
      </c>
      <c r="P1999">
        <v>2024</v>
      </c>
    </row>
    <row r="2000" spans="15:16" x14ac:dyDescent="0.3">
      <c r="O2000" t="s">
        <v>396</v>
      </c>
      <c r="P2000">
        <v>2024</v>
      </c>
    </row>
    <row r="2001" spans="15:16" x14ac:dyDescent="0.3">
      <c r="O2001" t="s">
        <v>1637</v>
      </c>
      <c r="P2001">
        <v>2024</v>
      </c>
    </row>
    <row r="2002" spans="15:16" x14ac:dyDescent="0.3">
      <c r="O2002" t="s">
        <v>287</v>
      </c>
      <c r="P2002">
        <v>2024</v>
      </c>
    </row>
    <row r="2003" spans="15:16" x14ac:dyDescent="0.3">
      <c r="O2003" t="s">
        <v>365</v>
      </c>
      <c r="P2003">
        <v>2024</v>
      </c>
    </row>
    <row r="2004" spans="15:16" x14ac:dyDescent="0.3">
      <c r="O2004" t="s">
        <v>2328</v>
      </c>
      <c r="P2004">
        <v>2024</v>
      </c>
    </row>
    <row r="2005" spans="15:16" x14ac:dyDescent="0.3">
      <c r="O2005" t="s">
        <v>2663</v>
      </c>
      <c r="P2005">
        <v>2024</v>
      </c>
    </row>
    <row r="2006" spans="15:16" x14ac:dyDescent="0.3">
      <c r="O2006" t="s">
        <v>2408</v>
      </c>
      <c r="P2006">
        <v>2024</v>
      </c>
    </row>
    <row r="2007" spans="15:16" x14ac:dyDescent="0.3">
      <c r="O2007" t="s">
        <v>815</v>
      </c>
      <c r="P2007">
        <v>2024</v>
      </c>
    </row>
    <row r="2008" spans="15:16" x14ac:dyDescent="0.3">
      <c r="O2008" t="s">
        <v>666</v>
      </c>
      <c r="P2008">
        <v>2024</v>
      </c>
    </row>
    <row r="2009" spans="15:16" x14ac:dyDescent="0.3">
      <c r="O2009" t="s">
        <v>2093</v>
      </c>
      <c r="P2009">
        <v>2024</v>
      </c>
    </row>
    <row r="2010" spans="15:16" x14ac:dyDescent="0.3">
      <c r="O2010" t="s">
        <v>2062</v>
      </c>
      <c r="P2010">
        <v>2024</v>
      </c>
    </row>
    <row r="2011" spans="15:16" x14ac:dyDescent="0.3">
      <c r="O2011" t="s">
        <v>178</v>
      </c>
      <c r="P2011">
        <v>2024</v>
      </c>
    </row>
    <row r="2012" spans="15:16" x14ac:dyDescent="0.3">
      <c r="O2012" t="s">
        <v>1671</v>
      </c>
      <c r="P2012">
        <v>2024</v>
      </c>
    </row>
    <row r="2013" spans="15:16" x14ac:dyDescent="0.3">
      <c r="O2013" t="s">
        <v>2667</v>
      </c>
      <c r="P2013">
        <v>2024</v>
      </c>
    </row>
    <row r="2014" spans="15:16" x14ac:dyDescent="0.3">
      <c r="O2014" t="s">
        <v>2103</v>
      </c>
      <c r="P2014">
        <v>2024</v>
      </c>
    </row>
    <row r="2015" spans="15:16" x14ac:dyDescent="0.3">
      <c r="O2015" t="s">
        <v>34</v>
      </c>
      <c r="P2015">
        <v>2024</v>
      </c>
    </row>
    <row r="2016" spans="15:16" x14ac:dyDescent="0.3">
      <c r="O2016" t="s">
        <v>124</v>
      </c>
      <c r="P2016">
        <v>2024</v>
      </c>
    </row>
    <row r="2017" spans="15:16" x14ac:dyDescent="0.3">
      <c r="O2017" t="s">
        <v>1635</v>
      </c>
      <c r="P2017">
        <v>2024</v>
      </c>
    </row>
    <row r="2018" spans="15:16" x14ac:dyDescent="0.3">
      <c r="O2018" t="s">
        <v>591</v>
      </c>
      <c r="P2018">
        <v>2024</v>
      </c>
    </row>
    <row r="2019" spans="15:16" x14ac:dyDescent="0.3">
      <c r="O2019" t="s">
        <v>1988</v>
      </c>
      <c r="P2019">
        <v>2024</v>
      </c>
    </row>
    <row r="2020" spans="15:16" x14ac:dyDescent="0.3">
      <c r="O2020" t="s">
        <v>1428</v>
      </c>
      <c r="P2020">
        <v>2024</v>
      </c>
    </row>
    <row r="2021" spans="15:16" x14ac:dyDescent="0.3">
      <c r="O2021" t="s">
        <v>1509</v>
      </c>
      <c r="P2021">
        <v>2024</v>
      </c>
    </row>
    <row r="2022" spans="15:16" x14ac:dyDescent="0.3">
      <c r="O2022" t="s">
        <v>2315</v>
      </c>
      <c r="P2022">
        <v>2024</v>
      </c>
    </row>
    <row r="2023" spans="15:16" x14ac:dyDescent="0.3">
      <c r="O2023" t="s">
        <v>1468</v>
      </c>
      <c r="P2023">
        <v>2024</v>
      </c>
    </row>
    <row r="2024" spans="15:16" x14ac:dyDescent="0.3">
      <c r="O2024" t="s">
        <v>477</v>
      </c>
      <c r="P2024">
        <v>2024</v>
      </c>
    </row>
    <row r="2025" spans="15:16" x14ac:dyDescent="0.3">
      <c r="O2025" t="s">
        <v>1345</v>
      </c>
      <c r="P2025">
        <v>2024</v>
      </c>
    </row>
    <row r="2026" spans="15:16" x14ac:dyDescent="0.3">
      <c r="O2026" t="s">
        <v>1363</v>
      </c>
      <c r="P2026">
        <v>2024</v>
      </c>
    </row>
    <row r="2027" spans="15:16" x14ac:dyDescent="0.3">
      <c r="O2027" t="s">
        <v>1260</v>
      </c>
      <c r="P2027">
        <v>2024</v>
      </c>
    </row>
    <row r="2028" spans="15:16" x14ac:dyDescent="0.3">
      <c r="O2028" t="s">
        <v>1011</v>
      </c>
      <c r="P2028">
        <v>2024</v>
      </c>
    </row>
    <row r="2029" spans="15:16" x14ac:dyDescent="0.3">
      <c r="O2029" t="s">
        <v>204</v>
      </c>
      <c r="P2029">
        <v>2024</v>
      </c>
    </row>
    <row r="2030" spans="15:16" x14ac:dyDescent="0.3">
      <c r="O2030" t="s">
        <v>585</v>
      </c>
      <c r="P2030">
        <v>2024</v>
      </c>
    </row>
    <row r="2031" spans="15:16" x14ac:dyDescent="0.3">
      <c r="O2031" t="s">
        <v>1678</v>
      </c>
      <c r="P2031">
        <v>2024</v>
      </c>
    </row>
    <row r="2032" spans="15:16" x14ac:dyDescent="0.3">
      <c r="O2032" t="s">
        <v>1701</v>
      </c>
      <c r="P2032">
        <v>2024</v>
      </c>
    </row>
    <row r="2033" spans="15:16" x14ac:dyDescent="0.3">
      <c r="O2033" t="s">
        <v>1887</v>
      </c>
      <c r="P2033">
        <v>2024</v>
      </c>
    </row>
    <row r="2034" spans="15:16" x14ac:dyDescent="0.3">
      <c r="O2034" t="s">
        <v>598</v>
      </c>
      <c r="P2034">
        <v>2024</v>
      </c>
    </row>
    <row r="2035" spans="15:16" x14ac:dyDescent="0.3">
      <c r="O2035" t="s">
        <v>1530</v>
      </c>
      <c r="P2035">
        <v>2024</v>
      </c>
    </row>
    <row r="2036" spans="15:16" x14ac:dyDescent="0.3">
      <c r="O2036" t="s">
        <v>1284</v>
      </c>
      <c r="P2036">
        <v>2024</v>
      </c>
    </row>
    <row r="2037" spans="15:16" x14ac:dyDescent="0.3">
      <c r="O2037" t="s">
        <v>2582</v>
      </c>
      <c r="P2037">
        <v>2024</v>
      </c>
    </row>
    <row r="2038" spans="15:16" x14ac:dyDescent="0.3">
      <c r="O2038" t="s">
        <v>1113</v>
      </c>
      <c r="P2038">
        <v>2024</v>
      </c>
    </row>
    <row r="2039" spans="15:16" x14ac:dyDescent="0.3">
      <c r="O2039" t="s">
        <v>1385</v>
      </c>
      <c r="P2039">
        <v>2024</v>
      </c>
    </row>
    <row r="2040" spans="15:16" x14ac:dyDescent="0.3">
      <c r="O2040" t="s">
        <v>1557</v>
      </c>
      <c r="P2040">
        <v>2024</v>
      </c>
    </row>
    <row r="2041" spans="15:16" x14ac:dyDescent="0.3">
      <c r="O2041" t="s">
        <v>965</v>
      </c>
      <c r="P2041">
        <v>2024</v>
      </c>
    </row>
    <row r="2042" spans="15:16" x14ac:dyDescent="0.3">
      <c r="O2042" t="s">
        <v>2272</v>
      </c>
      <c r="P2042">
        <v>2024</v>
      </c>
    </row>
    <row r="2043" spans="15:16" x14ac:dyDescent="0.3">
      <c r="O2043" t="s">
        <v>1014</v>
      </c>
      <c r="P2043">
        <v>2024</v>
      </c>
    </row>
    <row r="2044" spans="15:16" x14ac:dyDescent="0.3">
      <c r="O2044" t="s">
        <v>1521</v>
      </c>
      <c r="P2044">
        <v>2024</v>
      </c>
    </row>
    <row r="2045" spans="15:16" x14ac:dyDescent="0.3">
      <c r="O2045" t="s">
        <v>1431</v>
      </c>
      <c r="P2045">
        <v>2024</v>
      </c>
    </row>
    <row r="2046" spans="15:16" x14ac:dyDescent="0.3">
      <c r="O2046" t="s">
        <v>2671</v>
      </c>
      <c r="P2046">
        <v>2024</v>
      </c>
    </row>
    <row r="2047" spans="15:16" x14ac:dyDescent="0.3">
      <c r="O2047" t="s">
        <v>1665</v>
      </c>
      <c r="P2047">
        <v>2024</v>
      </c>
    </row>
    <row r="2048" spans="15:16" x14ac:dyDescent="0.3">
      <c r="O2048" t="s">
        <v>677</v>
      </c>
      <c r="P2048">
        <v>2024</v>
      </c>
    </row>
    <row r="2049" spans="15:16" x14ac:dyDescent="0.3">
      <c r="O2049" t="s">
        <v>1288</v>
      </c>
      <c r="P2049">
        <v>2024</v>
      </c>
    </row>
    <row r="2050" spans="15:16" x14ac:dyDescent="0.3">
      <c r="O2050" t="s">
        <v>345</v>
      </c>
      <c r="P2050">
        <v>2024</v>
      </c>
    </row>
    <row r="2051" spans="15:16" x14ac:dyDescent="0.3">
      <c r="O2051" t="s">
        <v>967</v>
      </c>
      <c r="P2051">
        <v>2024</v>
      </c>
    </row>
    <row r="2052" spans="15:16" x14ac:dyDescent="0.3">
      <c r="O2052" t="s">
        <v>2279</v>
      </c>
      <c r="P2052">
        <v>2024</v>
      </c>
    </row>
    <row r="2053" spans="15:16" x14ac:dyDescent="0.3">
      <c r="O2053" t="s">
        <v>2096</v>
      </c>
      <c r="P2053">
        <v>2024</v>
      </c>
    </row>
    <row r="2054" spans="15:16" x14ac:dyDescent="0.3">
      <c r="O2054" t="s">
        <v>885</v>
      </c>
      <c r="P2054">
        <v>2024</v>
      </c>
    </row>
    <row r="2055" spans="15:16" x14ac:dyDescent="0.3">
      <c r="O2055" t="s">
        <v>1893</v>
      </c>
      <c r="P2055">
        <v>2024</v>
      </c>
    </row>
    <row r="2056" spans="15:16" x14ac:dyDescent="0.3">
      <c r="O2056" t="s">
        <v>2207</v>
      </c>
      <c r="P2056">
        <v>2024</v>
      </c>
    </row>
    <row r="2057" spans="15:16" x14ac:dyDescent="0.3">
      <c r="O2057" t="s">
        <v>1124</v>
      </c>
      <c r="P2057">
        <v>2024</v>
      </c>
    </row>
    <row r="2058" spans="15:16" x14ac:dyDescent="0.3">
      <c r="O2058" t="s">
        <v>994</v>
      </c>
      <c r="P2058">
        <v>2024</v>
      </c>
    </row>
    <row r="2059" spans="15:16" x14ac:dyDescent="0.3">
      <c r="O2059" t="s">
        <v>614</v>
      </c>
      <c r="P2059">
        <v>2024</v>
      </c>
    </row>
    <row r="2060" spans="15:16" x14ac:dyDescent="0.3">
      <c r="O2060" t="s">
        <v>1633</v>
      </c>
      <c r="P2060">
        <v>2024</v>
      </c>
    </row>
    <row r="2061" spans="15:16" x14ac:dyDescent="0.3">
      <c r="O2061" t="s">
        <v>875</v>
      </c>
      <c r="P2061">
        <v>2024</v>
      </c>
    </row>
    <row r="2062" spans="15:16" x14ac:dyDescent="0.3">
      <c r="O2062" t="s">
        <v>133</v>
      </c>
      <c r="P2062">
        <v>2024</v>
      </c>
    </row>
    <row r="2063" spans="15:16" x14ac:dyDescent="0.3">
      <c r="O2063" t="s">
        <v>1543</v>
      </c>
      <c r="P2063">
        <v>2024</v>
      </c>
    </row>
    <row r="2064" spans="15:16" x14ac:dyDescent="0.3">
      <c r="O2064" t="s">
        <v>1612</v>
      </c>
      <c r="P2064">
        <v>2024</v>
      </c>
    </row>
    <row r="2065" spans="15:16" x14ac:dyDescent="0.3">
      <c r="O2065" t="s">
        <v>859</v>
      </c>
      <c r="P2065">
        <v>2024</v>
      </c>
    </row>
    <row r="2066" spans="15:16" x14ac:dyDescent="0.3">
      <c r="O2066" t="s">
        <v>1948</v>
      </c>
      <c r="P2066">
        <v>2024</v>
      </c>
    </row>
    <row r="2067" spans="15:16" x14ac:dyDescent="0.3">
      <c r="O2067" t="s">
        <v>1959</v>
      </c>
      <c r="P2067">
        <v>2024</v>
      </c>
    </row>
    <row r="2068" spans="15:16" x14ac:dyDescent="0.3">
      <c r="O2068" t="s">
        <v>817</v>
      </c>
      <c r="P2068">
        <v>2024</v>
      </c>
    </row>
    <row r="2069" spans="15:16" x14ac:dyDescent="0.3">
      <c r="O2069" t="s">
        <v>378</v>
      </c>
      <c r="P2069">
        <v>2024</v>
      </c>
    </row>
    <row r="2070" spans="15:16" x14ac:dyDescent="0.3">
      <c r="O2070" t="s">
        <v>822</v>
      </c>
      <c r="P2070">
        <v>2024</v>
      </c>
    </row>
    <row r="2071" spans="15:16" x14ac:dyDescent="0.3">
      <c r="O2071" t="s">
        <v>2246</v>
      </c>
      <c r="P2071">
        <v>2024</v>
      </c>
    </row>
    <row r="2072" spans="15:16" x14ac:dyDescent="0.3">
      <c r="O2072" t="s">
        <v>1918</v>
      </c>
      <c r="P2072">
        <v>2024</v>
      </c>
    </row>
    <row r="2073" spans="15:16" x14ac:dyDescent="0.3">
      <c r="O2073" t="s">
        <v>2176</v>
      </c>
      <c r="P2073">
        <v>2024</v>
      </c>
    </row>
    <row r="2074" spans="15:16" x14ac:dyDescent="0.3">
      <c r="O2074" t="s">
        <v>1200</v>
      </c>
      <c r="P2074">
        <v>2024</v>
      </c>
    </row>
    <row r="2075" spans="15:16" x14ac:dyDescent="0.3">
      <c r="O2075" t="s">
        <v>714</v>
      </c>
      <c r="P2075">
        <v>2024</v>
      </c>
    </row>
    <row r="2076" spans="15:16" x14ac:dyDescent="0.3">
      <c r="O2076" t="s">
        <v>2199</v>
      </c>
      <c r="P2076">
        <v>2024</v>
      </c>
    </row>
    <row r="2077" spans="15:16" x14ac:dyDescent="0.3">
      <c r="O2077" t="s">
        <v>1738</v>
      </c>
      <c r="P2077">
        <v>2024</v>
      </c>
    </row>
    <row r="2078" spans="15:16" x14ac:dyDescent="0.3">
      <c r="O2078" t="s">
        <v>2250</v>
      </c>
      <c r="P2078">
        <v>2024</v>
      </c>
    </row>
    <row r="2079" spans="15:16" x14ac:dyDescent="0.3">
      <c r="O2079" t="s">
        <v>2140</v>
      </c>
      <c r="P2079">
        <v>2024</v>
      </c>
    </row>
    <row r="2080" spans="15:16" x14ac:dyDescent="0.3">
      <c r="O2080" t="s">
        <v>2641</v>
      </c>
      <c r="P2080">
        <v>2024</v>
      </c>
    </row>
    <row r="2081" spans="15:16" x14ac:dyDescent="0.3">
      <c r="O2081" t="s">
        <v>1801</v>
      </c>
      <c r="P2081">
        <v>2024</v>
      </c>
    </row>
    <row r="2082" spans="15:16" x14ac:dyDescent="0.3">
      <c r="O2082" t="s">
        <v>685</v>
      </c>
      <c r="P2082">
        <v>2024</v>
      </c>
    </row>
    <row r="2083" spans="15:16" x14ac:dyDescent="0.3">
      <c r="O2083" t="s">
        <v>1523</v>
      </c>
      <c r="P2083">
        <v>2024</v>
      </c>
    </row>
    <row r="2084" spans="15:16" x14ac:dyDescent="0.3">
      <c r="O2084" t="s">
        <v>2178</v>
      </c>
      <c r="P2084">
        <v>2024</v>
      </c>
    </row>
    <row r="2085" spans="15:16" x14ac:dyDescent="0.3">
      <c r="O2085" t="s">
        <v>391</v>
      </c>
      <c r="P2085">
        <v>2024</v>
      </c>
    </row>
    <row r="2086" spans="15:16" x14ac:dyDescent="0.3">
      <c r="O2086" t="s">
        <v>321</v>
      </c>
      <c r="P2086">
        <v>2024</v>
      </c>
    </row>
    <row r="2087" spans="15:16" x14ac:dyDescent="0.3">
      <c r="O2087" t="s">
        <v>2468</v>
      </c>
      <c r="P2087">
        <v>2024</v>
      </c>
    </row>
    <row r="2088" spans="15:16" x14ac:dyDescent="0.3">
      <c r="O2088" t="s">
        <v>2385</v>
      </c>
      <c r="P2088">
        <v>2024</v>
      </c>
    </row>
    <row r="2089" spans="15:16" x14ac:dyDescent="0.3">
      <c r="O2089" t="s">
        <v>24</v>
      </c>
      <c r="P2089">
        <v>2024</v>
      </c>
    </row>
    <row r="2090" spans="15:16" x14ac:dyDescent="0.3">
      <c r="O2090" t="s">
        <v>1358</v>
      </c>
      <c r="P2090">
        <v>2024</v>
      </c>
    </row>
    <row r="2091" spans="15:16" x14ac:dyDescent="0.3">
      <c r="O2091" t="s">
        <v>130</v>
      </c>
      <c r="P2091">
        <v>2024</v>
      </c>
    </row>
    <row r="2092" spans="15:16" x14ac:dyDescent="0.3">
      <c r="O2092" t="s">
        <v>1753</v>
      </c>
      <c r="P2092">
        <v>2024</v>
      </c>
    </row>
    <row r="2093" spans="15:16" x14ac:dyDescent="0.3">
      <c r="O2093" t="s">
        <v>2575</v>
      </c>
      <c r="P2093">
        <v>2024</v>
      </c>
    </row>
    <row r="2094" spans="15:16" x14ac:dyDescent="0.3">
      <c r="O2094" t="s">
        <v>1154</v>
      </c>
      <c r="P2094">
        <v>2024</v>
      </c>
    </row>
    <row r="2095" spans="15:16" x14ac:dyDescent="0.3">
      <c r="O2095" t="s">
        <v>716</v>
      </c>
      <c r="P2095">
        <v>2024</v>
      </c>
    </row>
    <row r="2096" spans="15:16" x14ac:dyDescent="0.3">
      <c r="O2096" t="s">
        <v>279</v>
      </c>
      <c r="P2096">
        <v>2024</v>
      </c>
    </row>
    <row r="2097" spans="15:16" x14ac:dyDescent="0.3">
      <c r="O2097" t="s">
        <v>2414</v>
      </c>
      <c r="P2097">
        <v>2024</v>
      </c>
    </row>
    <row r="2098" spans="15:16" x14ac:dyDescent="0.3">
      <c r="O2098" t="s">
        <v>336</v>
      </c>
      <c r="P2098">
        <v>2024</v>
      </c>
    </row>
    <row r="2099" spans="15:16" x14ac:dyDescent="0.3">
      <c r="O2099" t="s">
        <v>1682</v>
      </c>
      <c r="P2099">
        <v>2024</v>
      </c>
    </row>
    <row r="2100" spans="15:16" x14ac:dyDescent="0.3">
      <c r="O2100" t="s">
        <v>2232</v>
      </c>
      <c r="P2100">
        <v>2024</v>
      </c>
    </row>
    <row r="2101" spans="15:16" x14ac:dyDescent="0.3">
      <c r="O2101" t="s">
        <v>1289</v>
      </c>
      <c r="P2101">
        <v>2024</v>
      </c>
    </row>
    <row r="2102" spans="15:16" x14ac:dyDescent="0.3">
      <c r="O2102" t="s">
        <v>1048</v>
      </c>
      <c r="P2102">
        <v>2024</v>
      </c>
    </row>
    <row r="2103" spans="15:16" x14ac:dyDescent="0.3">
      <c r="O2103" t="s">
        <v>1007</v>
      </c>
      <c r="P2103">
        <v>2024</v>
      </c>
    </row>
    <row r="2104" spans="15:16" x14ac:dyDescent="0.3">
      <c r="O2104" t="s">
        <v>1743</v>
      </c>
      <c r="P2104">
        <v>2024</v>
      </c>
    </row>
    <row r="2105" spans="15:16" x14ac:dyDescent="0.3">
      <c r="O2105" t="s">
        <v>426</v>
      </c>
      <c r="P2105">
        <v>2024</v>
      </c>
    </row>
    <row r="2106" spans="15:16" x14ac:dyDescent="0.3">
      <c r="O2106" t="s">
        <v>1616</v>
      </c>
      <c r="P2106">
        <v>2024</v>
      </c>
    </row>
    <row r="2107" spans="15:16" x14ac:dyDescent="0.3">
      <c r="O2107" t="s">
        <v>1803</v>
      </c>
      <c r="P2107">
        <v>2024</v>
      </c>
    </row>
    <row r="2108" spans="15:16" x14ac:dyDescent="0.3">
      <c r="O2108" t="s">
        <v>580</v>
      </c>
      <c r="P2108">
        <v>2024</v>
      </c>
    </row>
    <row r="2109" spans="15:16" x14ac:dyDescent="0.3">
      <c r="O2109" t="s">
        <v>1273</v>
      </c>
      <c r="P2109">
        <v>2024</v>
      </c>
    </row>
    <row r="2110" spans="15:16" x14ac:dyDescent="0.3">
      <c r="O2110" t="s">
        <v>1695</v>
      </c>
      <c r="P2110">
        <v>2024</v>
      </c>
    </row>
    <row r="2111" spans="15:16" x14ac:dyDescent="0.3">
      <c r="O2111" t="s">
        <v>1243</v>
      </c>
      <c r="P2111">
        <v>2024</v>
      </c>
    </row>
    <row r="2112" spans="15:16" x14ac:dyDescent="0.3">
      <c r="O2112" t="s">
        <v>589</v>
      </c>
      <c r="P2112">
        <v>2024</v>
      </c>
    </row>
    <row r="2113" spans="15:16" x14ac:dyDescent="0.3">
      <c r="O2113" t="s">
        <v>1473</v>
      </c>
      <c r="P2113">
        <v>2024</v>
      </c>
    </row>
    <row r="2114" spans="15:16" x14ac:dyDescent="0.3">
      <c r="O2114" t="s">
        <v>1076</v>
      </c>
      <c r="P2114">
        <v>2024</v>
      </c>
    </row>
    <row r="2115" spans="15:16" x14ac:dyDescent="0.3">
      <c r="O2115" t="s">
        <v>1415</v>
      </c>
      <c r="P2115">
        <v>2024</v>
      </c>
    </row>
    <row r="2116" spans="15:16" x14ac:dyDescent="0.3">
      <c r="O2116" t="s">
        <v>1909</v>
      </c>
      <c r="P2116">
        <v>2024</v>
      </c>
    </row>
    <row r="2117" spans="15:16" x14ac:dyDescent="0.3">
      <c r="O2117" t="s">
        <v>2255</v>
      </c>
      <c r="P2117">
        <v>2024</v>
      </c>
    </row>
    <row r="2118" spans="15:16" x14ac:dyDescent="0.3">
      <c r="O2118" t="s">
        <v>793</v>
      </c>
      <c r="P2118">
        <v>2024</v>
      </c>
    </row>
    <row r="2119" spans="15:16" x14ac:dyDescent="0.3">
      <c r="O2119" t="s">
        <v>516</v>
      </c>
      <c r="P2119">
        <v>2024</v>
      </c>
    </row>
    <row r="2120" spans="15:16" x14ac:dyDescent="0.3">
      <c r="O2120" t="s">
        <v>924</v>
      </c>
      <c r="P2120">
        <v>2024</v>
      </c>
    </row>
    <row r="2121" spans="15:16" x14ac:dyDescent="0.3">
      <c r="O2121" t="s">
        <v>564</v>
      </c>
      <c r="P2121">
        <v>2024</v>
      </c>
    </row>
    <row r="2122" spans="15:16" x14ac:dyDescent="0.3">
      <c r="O2122" t="s">
        <v>873</v>
      </c>
      <c r="P2122">
        <v>2024</v>
      </c>
    </row>
    <row r="2123" spans="15:16" x14ac:dyDescent="0.3">
      <c r="O2123" t="s">
        <v>1516</v>
      </c>
      <c r="P2123">
        <v>2024</v>
      </c>
    </row>
    <row r="2124" spans="15:16" x14ac:dyDescent="0.3">
      <c r="O2124" t="s">
        <v>1461</v>
      </c>
      <c r="P2124">
        <v>2024</v>
      </c>
    </row>
    <row r="2125" spans="15:16" x14ac:dyDescent="0.3">
      <c r="O2125" t="s">
        <v>942</v>
      </c>
      <c r="P2125">
        <v>2024</v>
      </c>
    </row>
    <row r="2126" spans="15:16" x14ac:dyDescent="0.3">
      <c r="O2126" t="s">
        <v>282</v>
      </c>
      <c r="P2126">
        <v>2024</v>
      </c>
    </row>
    <row r="2127" spans="15:16" x14ac:dyDescent="0.3">
      <c r="O2127" t="s">
        <v>2114</v>
      </c>
      <c r="P2127">
        <v>2024</v>
      </c>
    </row>
    <row r="2128" spans="15:16" x14ac:dyDescent="0.3">
      <c r="O2128" t="s">
        <v>881</v>
      </c>
      <c r="P2128">
        <v>2024</v>
      </c>
    </row>
    <row r="2129" spans="15:16" x14ac:dyDescent="0.3">
      <c r="O2129" t="s">
        <v>771</v>
      </c>
      <c r="P2129">
        <v>2024</v>
      </c>
    </row>
    <row r="2130" spans="15:16" x14ac:dyDescent="0.3">
      <c r="O2130" t="s">
        <v>805</v>
      </c>
      <c r="P2130">
        <v>2024</v>
      </c>
    </row>
    <row r="2131" spans="15:16" x14ac:dyDescent="0.3">
      <c r="O2131" t="s">
        <v>489</v>
      </c>
      <c r="P2131">
        <v>2024</v>
      </c>
    </row>
    <row r="2132" spans="15:16" x14ac:dyDescent="0.3">
      <c r="O2132" t="s">
        <v>256</v>
      </c>
      <c r="P2132">
        <v>2024</v>
      </c>
    </row>
    <row r="2133" spans="15:16" x14ac:dyDescent="0.3">
      <c r="O2133" t="s">
        <v>711</v>
      </c>
      <c r="P2133">
        <v>2024</v>
      </c>
    </row>
    <row r="2134" spans="15:16" x14ac:dyDescent="0.3">
      <c r="O2134" t="s">
        <v>56</v>
      </c>
      <c r="P2134">
        <v>2024</v>
      </c>
    </row>
    <row r="2135" spans="15:16" x14ac:dyDescent="0.3">
      <c r="O2135" t="s">
        <v>297</v>
      </c>
      <c r="P2135">
        <v>2024</v>
      </c>
    </row>
    <row r="2136" spans="15:16" x14ac:dyDescent="0.3">
      <c r="O2136" t="s">
        <v>1435</v>
      </c>
      <c r="P2136">
        <v>2024</v>
      </c>
    </row>
    <row r="2137" spans="15:16" x14ac:dyDescent="0.3">
      <c r="O2137" t="s">
        <v>1663</v>
      </c>
      <c r="P2137">
        <v>2024</v>
      </c>
    </row>
    <row r="2138" spans="15:16" x14ac:dyDescent="0.3">
      <c r="O2138" t="s">
        <v>96</v>
      </c>
      <c r="P2138">
        <v>2024</v>
      </c>
    </row>
    <row r="2139" spans="15:16" x14ac:dyDescent="0.3">
      <c r="O2139" t="s">
        <v>412</v>
      </c>
      <c r="P2139">
        <v>2024</v>
      </c>
    </row>
    <row r="2140" spans="15:16" x14ac:dyDescent="0.3">
      <c r="O2140" t="s">
        <v>2437</v>
      </c>
      <c r="P2140">
        <v>2024</v>
      </c>
    </row>
    <row r="2141" spans="15:16" x14ac:dyDescent="0.3">
      <c r="O2141" t="s">
        <v>1819</v>
      </c>
      <c r="P2141">
        <v>2024</v>
      </c>
    </row>
    <row r="2142" spans="15:16" x14ac:dyDescent="0.3">
      <c r="O2142" t="s">
        <v>1183</v>
      </c>
      <c r="P2142">
        <v>2024</v>
      </c>
    </row>
    <row r="2143" spans="15:16" x14ac:dyDescent="0.3">
      <c r="O2143" t="s">
        <v>1198</v>
      </c>
      <c r="P2143">
        <v>2024</v>
      </c>
    </row>
    <row r="2144" spans="15:16" x14ac:dyDescent="0.3">
      <c r="O2144" t="s">
        <v>919</v>
      </c>
      <c r="P2144">
        <v>2024</v>
      </c>
    </row>
    <row r="2145" spans="15:16" x14ac:dyDescent="0.3">
      <c r="O2145" t="s">
        <v>736</v>
      </c>
      <c r="P2145">
        <v>2024</v>
      </c>
    </row>
    <row r="2146" spans="15:16" x14ac:dyDescent="0.3">
      <c r="O2146" t="s">
        <v>173</v>
      </c>
      <c r="P2146">
        <v>2024</v>
      </c>
    </row>
    <row r="2147" spans="15:16" x14ac:dyDescent="0.3">
      <c r="O2147" t="s">
        <v>419</v>
      </c>
      <c r="P2147">
        <v>2024</v>
      </c>
    </row>
    <row r="2148" spans="15:16" x14ac:dyDescent="0.3">
      <c r="O2148" t="s">
        <v>2227</v>
      </c>
      <c r="P2148">
        <v>2024</v>
      </c>
    </row>
    <row r="2149" spans="15:16" x14ac:dyDescent="0.3">
      <c r="O2149" t="s">
        <v>1426</v>
      </c>
      <c r="P2149">
        <v>2024</v>
      </c>
    </row>
    <row r="2150" spans="15:16" x14ac:dyDescent="0.3">
      <c r="O2150" t="s">
        <v>796</v>
      </c>
      <c r="P2150">
        <v>2024</v>
      </c>
    </row>
    <row r="2151" spans="15:16" x14ac:dyDescent="0.3">
      <c r="O2151" t="s">
        <v>464</v>
      </c>
      <c r="P2151">
        <v>2024</v>
      </c>
    </row>
    <row r="2152" spans="15:16" x14ac:dyDescent="0.3">
      <c r="O2152" t="s">
        <v>734</v>
      </c>
      <c r="P2152">
        <v>2024</v>
      </c>
    </row>
    <row r="2153" spans="15:16" x14ac:dyDescent="0.3">
      <c r="O2153" t="s">
        <v>902</v>
      </c>
      <c r="P2153">
        <v>2024</v>
      </c>
    </row>
    <row r="2154" spans="15:16" x14ac:dyDescent="0.3">
      <c r="O2154" t="s">
        <v>232</v>
      </c>
      <c r="P2154">
        <v>2024</v>
      </c>
    </row>
    <row r="2155" spans="15:16" x14ac:dyDescent="0.3">
      <c r="O2155" t="s">
        <v>48</v>
      </c>
      <c r="P2155">
        <v>2024</v>
      </c>
    </row>
    <row r="2156" spans="15:16" x14ac:dyDescent="0.3">
      <c r="O2156" t="s">
        <v>1079</v>
      </c>
      <c r="P2156">
        <v>2024</v>
      </c>
    </row>
    <row r="2157" spans="15:16" x14ac:dyDescent="0.3">
      <c r="O2157" t="s">
        <v>1619</v>
      </c>
      <c r="P2157">
        <v>2024</v>
      </c>
    </row>
    <row r="2158" spans="15:16" x14ac:dyDescent="0.3">
      <c r="O2158" t="s">
        <v>1785</v>
      </c>
      <c r="P2158">
        <v>2024</v>
      </c>
    </row>
    <row r="2159" spans="15:16" x14ac:dyDescent="0.3">
      <c r="O2159" t="s">
        <v>780</v>
      </c>
      <c r="P2159">
        <v>2024</v>
      </c>
    </row>
    <row r="2160" spans="15:16" x14ac:dyDescent="0.3">
      <c r="O2160" t="s">
        <v>380</v>
      </c>
      <c r="P2160">
        <v>2024</v>
      </c>
    </row>
    <row r="2161" spans="15:16" x14ac:dyDescent="0.3">
      <c r="O2161" t="s">
        <v>754</v>
      </c>
      <c r="P2161">
        <v>2024</v>
      </c>
    </row>
    <row r="2162" spans="15:16" x14ac:dyDescent="0.3">
      <c r="O2162" t="s">
        <v>470</v>
      </c>
      <c r="P2162">
        <v>2024</v>
      </c>
    </row>
    <row r="2163" spans="15:16" x14ac:dyDescent="0.3">
      <c r="O2163" t="s">
        <v>744</v>
      </c>
      <c r="P2163">
        <v>2024</v>
      </c>
    </row>
    <row r="2164" spans="15:16" x14ac:dyDescent="0.3">
      <c r="O2164" t="s">
        <v>1341</v>
      </c>
      <c r="P2164">
        <v>2024</v>
      </c>
    </row>
    <row r="2165" spans="15:16" x14ac:dyDescent="0.3">
      <c r="O2165" t="s">
        <v>375</v>
      </c>
      <c r="P2165">
        <v>2024</v>
      </c>
    </row>
    <row r="2166" spans="15:16" x14ac:dyDescent="0.3">
      <c r="O2166" t="s">
        <v>1914</v>
      </c>
      <c r="P2166">
        <v>2024</v>
      </c>
    </row>
    <row r="2167" spans="15:16" x14ac:dyDescent="0.3">
      <c r="O2167" t="s">
        <v>1570</v>
      </c>
      <c r="P2167">
        <v>2024</v>
      </c>
    </row>
    <row r="2168" spans="15:16" x14ac:dyDescent="0.3">
      <c r="O2168" t="s">
        <v>1736</v>
      </c>
      <c r="P2168">
        <v>2024</v>
      </c>
    </row>
    <row r="2169" spans="15:16" x14ac:dyDescent="0.3">
      <c r="O2169" t="s">
        <v>1440</v>
      </c>
      <c r="P2169">
        <v>2024</v>
      </c>
    </row>
    <row r="2170" spans="15:16" x14ac:dyDescent="0.3">
      <c r="O2170" t="s">
        <v>1922</v>
      </c>
      <c r="P2170">
        <v>2024</v>
      </c>
    </row>
    <row r="2171" spans="15:16" x14ac:dyDescent="0.3">
      <c r="O2171" t="s">
        <v>2465</v>
      </c>
      <c r="P2171">
        <v>2024</v>
      </c>
    </row>
    <row r="2172" spans="15:16" x14ac:dyDescent="0.3">
      <c r="O2172" t="s">
        <v>1403</v>
      </c>
      <c r="P2172">
        <v>2024</v>
      </c>
    </row>
    <row r="2173" spans="15:16" x14ac:dyDescent="0.3">
      <c r="O2173" t="s">
        <v>285</v>
      </c>
      <c r="P2173">
        <v>2024</v>
      </c>
    </row>
    <row r="2174" spans="15:16" x14ac:dyDescent="0.3">
      <c r="O2174" t="s">
        <v>1037</v>
      </c>
      <c r="P2174">
        <v>2024</v>
      </c>
    </row>
    <row r="2175" spans="15:16" x14ac:dyDescent="0.3">
      <c r="O2175" t="s">
        <v>719</v>
      </c>
      <c r="P2175">
        <v>2024</v>
      </c>
    </row>
    <row r="2176" spans="15:16" x14ac:dyDescent="0.3">
      <c r="O2176" t="s">
        <v>1005</v>
      </c>
      <c r="P2176">
        <v>2024</v>
      </c>
    </row>
    <row r="2177" spans="15:16" x14ac:dyDescent="0.3">
      <c r="O2177" t="s">
        <v>604</v>
      </c>
      <c r="P2177">
        <v>2024</v>
      </c>
    </row>
    <row r="2178" spans="15:16" x14ac:dyDescent="0.3">
      <c r="O2178" t="s">
        <v>1996</v>
      </c>
      <c r="P2178">
        <v>2024</v>
      </c>
    </row>
    <row r="2179" spans="15:16" x14ac:dyDescent="0.3">
      <c r="O2179" t="s">
        <v>626</v>
      </c>
      <c r="P2179">
        <v>2024</v>
      </c>
    </row>
    <row r="2180" spans="15:16" x14ac:dyDescent="0.3">
      <c r="O2180" t="s">
        <v>791</v>
      </c>
      <c r="P2180">
        <v>2024</v>
      </c>
    </row>
    <row r="2181" spans="15:16" x14ac:dyDescent="0.3">
      <c r="O2181" t="s">
        <v>909</v>
      </c>
      <c r="P2181">
        <v>2024</v>
      </c>
    </row>
    <row r="2182" spans="15:16" x14ac:dyDescent="0.3">
      <c r="O2182" t="s">
        <v>632</v>
      </c>
      <c r="P2182">
        <v>2024</v>
      </c>
    </row>
    <row r="2183" spans="15:16" x14ac:dyDescent="0.3">
      <c r="O2183" t="s">
        <v>667</v>
      </c>
      <c r="P2183">
        <v>2024</v>
      </c>
    </row>
    <row r="2184" spans="15:16" x14ac:dyDescent="0.3">
      <c r="O2184" t="s">
        <v>999</v>
      </c>
      <c r="P2184">
        <v>2024</v>
      </c>
    </row>
    <row r="2185" spans="15:16" x14ac:dyDescent="0.3">
      <c r="O2185" t="s">
        <v>409</v>
      </c>
      <c r="P2185">
        <v>2024</v>
      </c>
    </row>
    <row r="2186" spans="15:16" x14ac:dyDescent="0.3">
      <c r="O2186" t="s">
        <v>1277</v>
      </c>
      <c r="P2186">
        <v>2024</v>
      </c>
    </row>
    <row r="2187" spans="15:16" x14ac:dyDescent="0.3">
      <c r="O2187" t="s">
        <v>1115</v>
      </c>
      <c r="P2187">
        <v>2024</v>
      </c>
    </row>
    <row r="2188" spans="15:16" x14ac:dyDescent="0.3">
      <c r="O2188" t="s">
        <v>1507</v>
      </c>
      <c r="P2188">
        <v>2024</v>
      </c>
    </row>
    <row r="2189" spans="15:16" x14ac:dyDescent="0.3">
      <c r="O2189" t="s">
        <v>811</v>
      </c>
      <c r="P2189">
        <v>2024</v>
      </c>
    </row>
    <row r="2190" spans="15:16" x14ac:dyDescent="0.3">
      <c r="O2190" t="s">
        <v>2067</v>
      </c>
      <c r="P2190">
        <v>2024</v>
      </c>
    </row>
    <row r="2191" spans="15:16" x14ac:dyDescent="0.3">
      <c r="O2191" t="s">
        <v>1377</v>
      </c>
      <c r="P2191">
        <v>2024</v>
      </c>
    </row>
    <row r="2192" spans="15:16" x14ac:dyDescent="0.3">
      <c r="O2192" t="s">
        <v>1018</v>
      </c>
      <c r="P2192">
        <v>2024</v>
      </c>
    </row>
    <row r="2193" spans="15:16" x14ac:dyDescent="0.3">
      <c r="O2193" t="s">
        <v>214</v>
      </c>
      <c r="P2193">
        <v>2024</v>
      </c>
    </row>
    <row r="2194" spans="15:16" x14ac:dyDescent="0.3">
      <c r="O2194" t="s">
        <v>121</v>
      </c>
      <c r="P2194">
        <v>2024</v>
      </c>
    </row>
    <row r="2195" spans="15:16" x14ac:dyDescent="0.3">
      <c r="O2195" t="s">
        <v>861</v>
      </c>
      <c r="P2195">
        <v>2024</v>
      </c>
    </row>
    <row r="2196" spans="15:16" x14ac:dyDescent="0.3">
      <c r="O2196" t="s">
        <v>241</v>
      </c>
      <c r="P2196">
        <v>2024</v>
      </c>
    </row>
    <row r="2197" spans="15:16" x14ac:dyDescent="0.3">
      <c r="O2197" t="s">
        <v>1185</v>
      </c>
      <c r="P2197">
        <v>2024</v>
      </c>
    </row>
    <row r="2198" spans="15:16" x14ac:dyDescent="0.3">
      <c r="O2198" t="s">
        <v>569</v>
      </c>
      <c r="P2198">
        <v>2024</v>
      </c>
    </row>
    <row r="2199" spans="15:16" x14ac:dyDescent="0.3">
      <c r="O2199" t="s">
        <v>1469</v>
      </c>
      <c r="P2199">
        <v>2024</v>
      </c>
    </row>
    <row r="2200" spans="15:16" x14ac:dyDescent="0.3">
      <c r="O2200" t="s">
        <v>1343</v>
      </c>
      <c r="P2200">
        <v>2024</v>
      </c>
    </row>
    <row r="2201" spans="15:16" x14ac:dyDescent="0.3">
      <c r="O2201" t="s">
        <v>1131</v>
      </c>
      <c r="P2201">
        <v>2024</v>
      </c>
    </row>
    <row r="2202" spans="15:16" x14ac:dyDescent="0.3">
      <c r="O2202" t="s">
        <v>653</v>
      </c>
      <c r="P2202">
        <v>2024</v>
      </c>
    </row>
    <row r="2203" spans="15:16" x14ac:dyDescent="0.3">
      <c r="O2203" t="s">
        <v>1828</v>
      </c>
      <c r="P2203">
        <v>2024</v>
      </c>
    </row>
    <row r="2204" spans="15:16" x14ac:dyDescent="0.3">
      <c r="O2204" t="s">
        <v>2685</v>
      </c>
      <c r="P2204">
        <v>2024</v>
      </c>
    </row>
    <row r="2205" spans="15:16" x14ac:dyDescent="0.3">
      <c r="O2205" t="s">
        <v>2390</v>
      </c>
      <c r="P2205">
        <v>2024</v>
      </c>
    </row>
    <row r="2206" spans="15:16" x14ac:dyDescent="0.3">
      <c r="O2206" t="s">
        <v>726</v>
      </c>
      <c r="P2206">
        <v>2024</v>
      </c>
    </row>
    <row r="2207" spans="15:16" x14ac:dyDescent="0.3">
      <c r="O2207" t="s">
        <v>359</v>
      </c>
      <c r="P2207">
        <v>2024</v>
      </c>
    </row>
    <row r="2208" spans="15:16" x14ac:dyDescent="0.3">
      <c r="O2208" t="s">
        <v>357</v>
      </c>
      <c r="P2208">
        <v>2024</v>
      </c>
    </row>
    <row r="2209" spans="15:16" x14ac:dyDescent="0.3">
      <c r="O2209" t="s">
        <v>1175</v>
      </c>
      <c r="P2209">
        <v>2024</v>
      </c>
    </row>
    <row r="2210" spans="15:16" x14ac:dyDescent="0.3">
      <c r="O2210" t="s">
        <v>1659</v>
      </c>
      <c r="P2210">
        <v>2024</v>
      </c>
    </row>
    <row r="2211" spans="15:16" x14ac:dyDescent="0.3">
      <c r="O2211" t="s">
        <v>1209</v>
      </c>
      <c r="P2211">
        <v>2024</v>
      </c>
    </row>
    <row r="2212" spans="15:16" x14ac:dyDescent="0.3">
      <c r="O2212" t="s">
        <v>1336</v>
      </c>
      <c r="P2212">
        <v>2024</v>
      </c>
    </row>
    <row r="2213" spans="15:16" x14ac:dyDescent="0.3">
      <c r="O2213" t="s">
        <v>1485</v>
      </c>
      <c r="P2213">
        <v>2024</v>
      </c>
    </row>
    <row r="2214" spans="15:16" x14ac:dyDescent="0.3">
      <c r="O2214" t="s">
        <v>1195</v>
      </c>
      <c r="P2214">
        <v>2024</v>
      </c>
    </row>
    <row r="2215" spans="15:16" x14ac:dyDescent="0.3">
      <c r="O2215" t="s">
        <v>217</v>
      </c>
      <c r="P2215">
        <v>2024</v>
      </c>
    </row>
    <row r="2216" spans="15:16" x14ac:dyDescent="0.3">
      <c r="O2216" t="s">
        <v>1833</v>
      </c>
      <c r="P2216">
        <v>2024</v>
      </c>
    </row>
    <row r="2217" spans="15:16" x14ac:dyDescent="0.3">
      <c r="O2217" t="s">
        <v>2085</v>
      </c>
      <c r="P2217">
        <v>2024</v>
      </c>
    </row>
    <row r="2218" spans="15:16" x14ac:dyDescent="0.3">
      <c r="O2218" t="s">
        <v>435</v>
      </c>
      <c r="P2218">
        <v>2024</v>
      </c>
    </row>
    <row r="2219" spans="15:16" x14ac:dyDescent="0.3">
      <c r="O2219" t="s">
        <v>169</v>
      </c>
      <c r="P2219">
        <v>2024</v>
      </c>
    </row>
    <row r="2220" spans="15:16" x14ac:dyDescent="0.3">
      <c r="O2220" t="s">
        <v>2550</v>
      </c>
      <c r="P2220">
        <v>2024</v>
      </c>
    </row>
    <row r="2221" spans="15:16" x14ac:dyDescent="0.3">
      <c r="O2221" t="s">
        <v>682</v>
      </c>
      <c r="P2221">
        <v>2024</v>
      </c>
    </row>
    <row r="2222" spans="15:16" x14ac:dyDescent="0.3">
      <c r="O2222" t="s">
        <v>1729</v>
      </c>
      <c r="P2222">
        <v>2024</v>
      </c>
    </row>
    <row r="2223" spans="15:16" x14ac:dyDescent="0.3">
      <c r="O2223" t="s">
        <v>1953</v>
      </c>
      <c r="P2223">
        <v>2024</v>
      </c>
    </row>
    <row r="2224" spans="15:16" x14ac:dyDescent="0.3">
      <c r="O2224" t="s">
        <v>197</v>
      </c>
      <c r="P2224">
        <v>2024</v>
      </c>
    </row>
    <row r="2225" spans="15:16" x14ac:dyDescent="0.3">
      <c r="O2225" t="s">
        <v>309</v>
      </c>
      <c r="P2225">
        <v>2024</v>
      </c>
    </row>
    <row r="2226" spans="15:16" x14ac:dyDescent="0.3">
      <c r="O2226" t="s">
        <v>1654</v>
      </c>
      <c r="P2226">
        <v>2024</v>
      </c>
    </row>
    <row r="2227" spans="15:16" x14ac:dyDescent="0.3">
      <c r="O2227" t="s">
        <v>303</v>
      </c>
      <c r="P2227">
        <v>2024</v>
      </c>
    </row>
    <row r="2228" spans="15:16" x14ac:dyDescent="0.3">
      <c r="O2228" t="s">
        <v>1086</v>
      </c>
      <c r="P2228">
        <v>2024</v>
      </c>
    </row>
    <row r="2229" spans="15:16" x14ac:dyDescent="0.3">
      <c r="O2229" t="s">
        <v>1722</v>
      </c>
      <c r="P2229">
        <v>2024</v>
      </c>
    </row>
    <row r="2230" spans="15:16" x14ac:dyDescent="0.3">
      <c r="O2230" t="s">
        <v>824</v>
      </c>
      <c r="P2230">
        <v>2024</v>
      </c>
    </row>
    <row r="2231" spans="15:16" x14ac:dyDescent="0.3">
      <c r="O2231" t="s">
        <v>2158</v>
      </c>
      <c r="P2231">
        <v>2024</v>
      </c>
    </row>
    <row r="2232" spans="15:16" x14ac:dyDescent="0.3">
      <c r="O2232" t="s">
        <v>2039</v>
      </c>
      <c r="P2232">
        <v>2024</v>
      </c>
    </row>
    <row r="2233" spans="15:16" x14ac:dyDescent="0.3">
      <c r="O2233" t="s">
        <v>458</v>
      </c>
      <c r="P2233">
        <v>2024</v>
      </c>
    </row>
    <row r="2234" spans="15:16" x14ac:dyDescent="0.3">
      <c r="O2234" t="s">
        <v>1213</v>
      </c>
      <c r="P2234">
        <v>2024</v>
      </c>
    </row>
    <row r="2235" spans="15:16" x14ac:dyDescent="0.3">
      <c r="O2235" t="s">
        <v>2267</v>
      </c>
      <c r="P2235">
        <v>2024</v>
      </c>
    </row>
    <row r="2236" spans="15:16" x14ac:dyDescent="0.3">
      <c r="O2236" t="s">
        <v>1340</v>
      </c>
      <c r="P2236">
        <v>2024</v>
      </c>
    </row>
    <row r="2237" spans="15:16" x14ac:dyDescent="0.3">
      <c r="O2237" t="s">
        <v>293</v>
      </c>
      <c r="P2237">
        <v>2024</v>
      </c>
    </row>
    <row r="2238" spans="15:16" x14ac:dyDescent="0.3">
      <c r="O2238" t="s">
        <v>421</v>
      </c>
      <c r="P2238">
        <v>2024</v>
      </c>
    </row>
    <row r="2239" spans="15:16" x14ac:dyDescent="0.3">
      <c r="O2239" t="s">
        <v>1565</v>
      </c>
      <c r="P2239">
        <v>2024</v>
      </c>
    </row>
    <row r="2240" spans="15:16" x14ac:dyDescent="0.3">
      <c r="O2240" t="s">
        <v>2147</v>
      </c>
      <c r="P2240">
        <v>2024</v>
      </c>
    </row>
    <row r="2241" spans="15:16" x14ac:dyDescent="0.3">
      <c r="O2241" t="s">
        <v>1025</v>
      </c>
      <c r="P2241">
        <v>2024</v>
      </c>
    </row>
    <row r="2242" spans="15:16" x14ac:dyDescent="0.3">
      <c r="O2242" t="s">
        <v>1783</v>
      </c>
      <c r="P2242">
        <v>2024</v>
      </c>
    </row>
    <row r="2243" spans="15:16" x14ac:dyDescent="0.3">
      <c r="O2243" t="s">
        <v>2546</v>
      </c>
      <c r="P2243">
        <v>2024</v>
      </c>
    </row>
    <row r="2244" spans="15:16" x14ac:dyDescent="0.3">
      <c r="O2244" t="s">
        <v>2690</v>
      </c>
      <c r="P2244">
        <v>2024</v>
      </c>
    </row>
    <row r="2245" spans="15:16" x14ac:dyDescent="0.3">
      <c r="O2245" t="s">
        <v>385</v>
      </c>
      <c r="P2245">
        <v>2024</v>
      </c>
    </row>
    <row r="2246" spans="15:16" x14ac:dyDescent="0.3">
      <c r="O2246" t="s">
        <v>1334</v>
      </c>
      <c r="P2246">
        <v>2024</v>
      </c>
    </row>
    <row r="2247" spans="15:16" x14ac:dyDescent="0.3">
      <c r="O2247" t="s">
        <v>1179</v>
      </c>
      <c r="P2247">
        <v>2024</v>
      </c>
    </row>
    <row r="2248" spans="15:16" x14ac:dyDescent="0.3">
      <c r="O2248" t="s">
        <v>1993</v>
      </c>
      <c r="P2248">
        <v>2024</v>
      </c>
    </row>
    <row r="2249" spans="15:16" x14ac:dyDescent="0.3">
      <c r="O2249" t="s">
        <v>1815</v>
      </c>
      <c r="P2249">
        <v>2024</v>
      </c>
    </row>
    <row r="2250" spans="15:16" x14ac:dyDescent="0.3">
      <c r="O2250" t="s">
        <v>1497</v>
      </c>
      <c r="P2250">
        <v>2024</v>
      </c>
    </row>
    <row r="2251" spans="15:16" x14ac:dyDescent="0.3">
      <c r="O2251" t="s">
        <v>1513</v>
      </c>
      <c r="P2251">
        <v>2024</v>
      </c>
    </row>
    <row r="2252" spans="15:16" x14ac:dyDescent="0.3">
      <c r="O2252" t="s">
        <v>1548</v>
      </c>
      <c r="P2252">
        <v>2024</v>
      </c>
    </row>
    <row r="2253" spans="15:16" x14ac:dyDescent="0.3">
      <c r="O2253" t="s">
        <v>2035</v>
      </c>
      <c r="P2253">
        <v>2024</v>
      </c>
    </row>
    <row r="2254" spans="15:16" x14ac:dyDescent="0.3">
      <c r="O2254" t="s">
        <v>2692</v>
      </c>
      <c r="P2254">
        <v>2024</v>
      </c>
    </row>
    <row r="2255" spans="15:16" x14ac:dyDescent="0.3">
      <c r="O2255" t="s">
        <v>2441</v>
      </c>
      <c r="P2255">
        <v>2024</v>
      </c>
    </row>
    <row r="2256" spans="15:16" x14ac:dyDescent="0.3">
      <c r="O2256" t="s">
        <v>1211</v>
      </c>
      <c r="P2256">
        <v>2024</v>
      </c>
    </row>
    <row r="2257" spans="15:16" x14ac:dyDescent="0.3">
      <c r="O2257" t="s">
        <v>338</v>
      </c>
      <c r="P2257">
        <v>2024</v>
      </c>
    </row>
    <row r="2258" spans="15:16" x14ac:dyDescent="0.3">
      <c r="O2258" t="s">
        <v>698</v>
      </c>
      <c r="P2258">
        <v>2024</v>
      </c>
    </row>
    <row r="2259" spans="15:16" x14ac:dyDescent="0.3">
      <c r="O2259" t="s">
        <v>371</v>
      </c>
      <c r="P2259">
        <v>2024</v>
      </c>
    </row>
    <row r="2260" spans="15:16" x14ac:dyDescent="0.3">
      <c r="O2260" t="s">
        <v>850</v>
      </c>
      <c r="P2260">
        <v>2024</v>
      </c>
    </row>
    <row r="2261" spans="15:16" x14ac:dyDescent="0.3">
      <c r="O2261" t="s">
        <v>429</v>
      </c>
      <c r="P2261">
        <v>2024</v>
      </c>
    </row>
    <row r="2262" spans="15:16" x14ac:dyDescent="0.3">
      <c r="O2262" t="s">
        <v>1040</v>
      </c>
      <c r="P2262">
        <v>2024</v>
      </c>
    </row>
    <row r="2263" spans="15:16" x14ac:dyDescent="0.3">
      <c r="O2263" t="s">
        <v>1262</v>
      </c>
      <c r="P2263">
        <v>2024</v>
      </c>
    </row>
    <row r="2264" spans="15:16" x14ac:dyDescent="0.3">
      <c r="O2264" t="s">
        <v>1275</v>
      </c>
      <c r="P2264">
        <v>2024</v>
      </c>
    </row>
    <row r="2265" spans="15:16" x14ac:dyDescent="0.3">
      <c r="O2265" t="s">
        <v>184</v>
      </c>
      <c r="P2265">
        <v>2024</v>
      </c>
    </row>
    <row r="2266" spans="15:16" x14ac:dyDescent="0.3">
      <c r="O2266" t="s">
        <v>2128</v>
      </c>
      <c r="P2266">
        <v>2024</v>
      </c>
    </row>
    <row r="2267" spans="15:16" x14ac:dyDescent="0.3">
      <c r="O2267" t="s">
        <v>671</v>
      </c>
      <c r="P2267">
        <v>2024</v>
      </c>
    </row>
    <row r="2268" spans="15:16" x14ac:dyDescent="0.3">
      <c r="O2268" t="s">
        <v>60</v>
      </c>
      <c r="P2268">
        <v>2024</v>
      </c>
    </row>
    <row r="2269" spans="15:16" x14ac:dyDescent="0.3">
      <c r="O2269" t="s">
        <v>893</v>
      </c>
      <c r="P2269">
        <v>2024</v>
      </c>
    </row>
    <row r="2270" spans="15:16" x14ac:dyDescent="0.3">
      <c r="O2270" t="s">
        <v>1830</v>
      </c>
      <c r="P2270">
        <v>2024</v>
      </c>
    </row>
    <row r="2271" spans="15:16" x14ac:dyDescent="0.3">
      <c r="O2271" t="s">
        <v>2484</v>
      </c>
      <c r="P2271">
        <v>2024</v>
      </c>
    </row>
    <row r="2272" spans="15:16" x14ac:dyDescent="0.3">
      <c r="O2272" t="s">
        <v>1106</v>
      </c>
      <c r="P2272">
        <v>2024</v>
      </c>
    </row>
    <row r="2273" spans="15:16" x14ac:dyDescent="0.3">
      <c r="O2273" t="s">
        <v>819</v>
      </c>
      <c r="P2273">
        <v>2024</v>
      </c>
    </row>
    <row r="2274" spans="15:16" x14ac:dyDescent="0.3">
      <c r="O2274" t="s">
        <v>1281</v>
      </c>
      <c r="P2274">
        <v>2024</v>
      </c>
    </row>
    <row r="2275" spans="15:16" x14ac:dyDescent="0.3">
      <c r="O2275" t="s">
        <v>163</v>
      </c>
      <c r="P2275">
        <v>2024</v>
      </c>
    </row>
    <row r="2276" spans="15:16" x14ac:dyDescent="0.3">
      <c r="O2276" t="s">
        <v>1140</v>
      </c>
      <c r="P2276">
        <v>2024</v>
      </c>
    </row>
    <row r="2277" spans="15:16" x14ac:dyDescent="0.3">
      <c r="O2277" t="s">
        <v>1232</v>
      </c>
      <c r="P2277">
        <v>2024</v>
      </c>
    </row>
    <row r="2278" spans="15:16" x14ac:dyDescent="0.3">
      <c r="O2278" t="s">
        <v>182</v>
      </c>
      <c r="P2278">
        <v>2024</v>
      </c>
    </row>
    <row r="2279" spans="15:16" x14ac:dyDescent="0.3">
      <c r="O2279" t="s">
        <v>1479</v>
      </c>
      <c r="P2279">
        <v>2024</v>
      </c>
    </row>
    <row r="2280" spans="15:16" x14ac:dyDescent="0.3">
      <c r="O2280" t="s">
        <v>327</v>
      </c>
      <c r="P2280">
        <v>2024</v>
      </c>
    </row>
    <row r="2281" spans="15:16" x14ac:dyDescent="0.3">
      <c r="O2281" t="s">
        <v>405</v>
      </c>
      <c r="P2281">
        <v>2024</v>
      </c>
    </row>
    <row r="2282" spans="15:16" x14ac:dyDescent="0.3">
      <c r="O2282" t="s">
        <v>1223</v>
      </c>
      <c r="P2282">
        <v>2024</v>
      </c>
    </row>
    <row r="2283" spans="15:16" x14ac:dyDescent="0.3">
      <c r="O2283" t="s">
        <v>2382</v>
      </c>
      <c r="P2283">
        <v>2024</v>
      </c>
    </row>
    <row r="2284" spans="15:16" x14ac:dyDescent="0.3">
      <c r="O2284" t="s">
        <v>239</v>
      </c>
      <c r="P2284">
        <v>2024</v>
      </c>
    </row>
    <row r="2285" spans="15:16" x14ac:dyDescent="0.3">
      <c r="O2285" t="s">
        <v>595</v>
      </c>
      <c r="P2285">
        <v>2024</v>
      </c>
    </row>
    <row r="2286" spans="15:16" x14ac:dyDescent="0.3">
      <c r="O2286" t="s">
        <v>1078</v>
      </c>
      <c r="P2286">
        <v>2024</v>
      </c>
    </row>
    <row r="2287" spans="15:16" x14ac:dyDescent="0.3">
      <c r="O2287" t="s">
        <v>2214</v>
      </c>
      <c r="P2287">
        <v>2024</v>
      </c>
    </row>
    <row r="2288" spans="15:16" x14ac:dyDescent="0.3">
      <c r="O2288" t="s">
        <v>648</v>
      </c>
      <c r="P2288">
        <v>2024</v>
      </c>
    </row>
    <row r="2289" spans="15:16" x14ac:dyDescent="0.3">
      <c r="O2289" t="s">
        <v>2278</v>
      </c>
      <c r="P2289">
        <v>2024</v>
      </c>
    </row>
    <row r="2290" spans="15:16" x14ac:dyDescent="0.3">
      <c r="O2290" t="s">
        <v>2256</v>
      </c>
      <c r="P2290">
        <v>2024</v>
      </c>
    </row>
    <row r="2291" spans="15:16" x14ac:dyDescent="0.3">
      <c r="O2291" t="s">
        <v>2539</v>
      </c>
      <c r="P2291">
        <v>2024</v>
      </c>
    </row>
    <row r="2292" spans="15:16" x14ac:dyDescent="0.3">
      <c r="O2292" t="s">
        <v>514</v>
      </c>
      <c r="P2292">
        <v>2024</v>
      </c>
    </row>
    <row r="2293" spans="15:16" x14ac:dyDescent="0.3">
      <c r="O2293" t="s">
        <v>507</v>
      </c>
      <c r="P2293">
        <v>2024</v>
      </c>
    </row>
    <row r="2294" spans="15:16" x14ac:dyDescent="0.3">
      <c r="O2294" t="s">
        <v>674</v>
      </c>
      <c r="P2294">
        <v>2024</v>
      </c>
    </row>
    <row r="2295" spans="15:16" x14ac:dyDescent="0.3">
      <c r="O2295" t="s">
        <v>1044</v>
      </c>
      <c r="P2295">
        <v>2024</v>
      </c>
    </row>
    <row r="2296" spans="15:16" x14ac:dyDescent="0.3">
      <c r="O2296" t="s">
        <v>1799</v>
      </c>
      <c r="P2296">
        <v>2024</v>
      </c>
    </row>
    <row r="2297" spans="15:16" x14ac:dyDescent="0.3">
      <c r="O2297" t="s">
        <v>1504</v>
      </c>
      <c r="P2297">
        <v>2024</v>
      </c>
    </row>
    <row r="2298" spans="15:16" x14ac:dyDescent="0.3">
      <c r="O2298" t="s">
        <v>400</v>
      </c>
      <c r="P2298">
        <v>2024</v>
      </c>
    </row>
    <row r="2299" spans="15:16" x14ac:dyDescent="0.3">
      <c r="O2299" t="s">
        <v>1150</v>
      </c>
      <c r="P2299">
        <v>2024</v>
      </c>
    </row>
    <row r="2300" spans="15:16" x14ac:dyDescent="0.3">
      <c r="O2300" t="s">
        <v>601</v>
      </c>
      <c r="P2300">
        <v>2024</v>
      </c>
    </row>
    <row r="2301" spans="15:16" x14ac:dyDescent="0.3">
      <c r="O2301" t="s">
        <v>2105</v>
      </c>
      <c r="P2301">
        <v>2024</v>
      </c>
    </row>
    <row r="2302" spans="15:16" x14ac:dyDescent="0.3">
      <c r="O2302" t="s">
        <v>1943</v>
      </c>
      <c r="P2302">
        <v>2024</v>
      </c>
    </row>
    <row r="2303" spans="15:16" x14ac:dyDescent="0.3">
      <c r="O2303" t="s">
        <v>891</v>
      </c>
      <c r="P2303">
        <v>2024</v>
      </c>
    </row>
    <row r="2304" spans="15:16" x14ac:dyDescent="0.3">
      <c r="O2304" t="s">
        <v>547</v>
      </c>
      <c r="P2304">
        <v>2024</v>
      </c>
    </row>
    <row r="2305" spans="15:16" x14ac:dyDescent="0.3">
      <c r="O2305" t="s">
        <v>2616</v>
      </c>
      <c r="P2305">
        <v>2024</v>
      </c>
    </row>
    <row r="2306" spans="15:16" x14ac:dyDescent="0.3">
      <c r="O2306" t="s">
        <v>1297</v>
      </c>
      <c r="P2306">
        <v>2024</v>
      </c>
    </row>
    <row r="2307" spans="15:16" x14ac:dyDescent="0.3">
      <c r="O2307" t="s">
        <v>2325</v>
      </c>
      <c r="P2307">
        <v>2024</v>
      </c>
    </row>
    <row r="2308" spans="15:16" x14ac:dyDescent="0.3">
      <c r="O2308" t="s">
        <v>2106</v>
      </c>
      <c r="P2308">
        <v>2024</v>
      </c>
    </row>
    <row r="2309" spans="15:16" x14ac:dyDescent="0.3">
      <c r="O2309" t="s">
        <v>1214</v>
      </c>
      <c r="P2309">
        <v>2024</v>
      </c>
    </row>
    <row r="2310" spans="15:16" x14ac:dyDescent="0.3">
      <c r="O2310" t="s">
        <v>2626</v>
      </c>
      <c r="P2310">
        <v>2024</v>
      </c>
    </row>
    <row r="2311" spans="15:16" x14ac:dyDescent="0.3">
      <c r="O2311" t="s">
        <v>1937</v>
      </c>
      <c r="P2311">
        <v>2024</v>
      </c>
    </row>
    <row r="2312" spans="15:16" x14ac:dyDescent="0.3">
      <c r="O2312" t="s">
        <v>1305</v>
      </c>
      <c r="P2312">
        <v>2024</v>
      </c>
    </row>
    <row r="2313" spans="15:16" x14ac:dyDescent="0.3">
      <c r="O2313" t="s">
        <v>1674</v>
      </c>
      <c r="P2313">
        <v>2024</v>
      </c>
    </row>
    <row r="2314" spans="15:16" x14ac:dyDescent="0.3">
      <c r="O2314" t="s">
        <v>2015</v>
      </c>
      <c r="P2314">
        <v>2024</v>
      </c>
    </row>
    <row r="2315" spans="15:16" x14ac:dyDescent="0.3">
      <c r="O2315" t="s">
        <v>1251</v>
      </c>
      <c r="P2315">
        <v>2024</v>
      </c>
    </row>
    <row r="2316" spans="15:16" x14ac:dyDescent="0.3">
      <c r="O2316" t="s">
        <v>1976</v>
      </c>
      <c r="P2316">
        <v>2024</v>
      </c>
    </row>
    <row r="2317" spans="15:16" x14ac:dyDescent="0.3">
      <c r="O2317" t="s">
        <v>246</v>
      </c>
      <c r="P2317">
        <v>2024</v>
      </c>
    </row>
    <row r="2318" spans="15:16" x14ac:dyDescent="0.3">
      <c r="O2318" t="s">
        <v>953</v>
      </c>
      <c r="P2318">
        <v>2024</v>
      </c>
    </row>
    <row r="2319" spans="15:16" x14ac:dyDescent="0.3">
      <c r="O2319" t="s">
        <v>1576</v>
      </c>
      <c r="P2319">
        <v>2024</v>
      </c>
    </row>
    <row r="2320" spans="15:16" x14ac:dyDescent="0.3">
      <c r="O2320" t="s">
        <v>904</v>
      </c>
      <c r="P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B0D99-F9E8-4058-B542-AB02073A5AC3}">
  <dimension ref="A1"/>
  <sheetViews>
    <sheetView showGridLines="0" tabSelected="1" workbookViewId="0">
      <selection activeCell="W13" sqref="W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Abzal hussain Shaik Maddubai Gari</cp:lastModifiedBy>
  <dcterms:created xsi:type="dcterms:W3CDTF">2025-11-07T12:45:26Z</dcterms:created>
  <dcterms:modified xsi:type="dcterms:W3CDTF">2026-03-18T05:47:31Z</dcterms:modified>
</cp:coreProperties>
</file>