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385" yWindow="45" windowWidth="6105" windowHeight="8250"/>
  </bookViews>
  <sheets>
    <sheet name="Coursera courses" sheetId="1" r:id="rId1"/>
  </sheets>
  <definedNames>
    <definedName name="_xlnm._FilterDatabase" localSheetId="0" hidden="1">'Coursera courses'!$A$2:$K$12</definedName>
  </definedNames>
  <calcPr calcId="145621"/>
</workbook>
</file>

<file path=xl/calcChain.xml><?xml version="1.0" encoding="utf-8"?>
<calcChain xmlns="http://schemas.openxmlformats.org/spreadsheetml/2006/main">
  <c r="G12" i="1" l="1"/>
  <c r="H12" i="1"/>
  <c r="I12" i="1" s="1"/>
  <c r="J12" i="1" s="1"/>
  <c r="H11" i="1" l="1"/>
  <c r="I11" i="1" s="1"/>
  <c r="G11" i="1"/>
  <c r="H10" i="1"/>
  <c r="I10" i="1" s="1"/>
  <c r="G10" i="1"/>
  <c r="H9" i="1"/>
  <c r="I9" i="1" s="1"/>
  <c r="G9" i="1"/>
  <c r="H7" i="1"/>
  <c r="G7" i="1"/>
  <c r="G5" i="1"/>
  <c r="H5" i="1"/>
  <c r="G4" i="1"/>
  <c r="H4" i="1"/>
  <c r="J9" i="1" l="1"/>
  <c r="J11" i="1"/>
  <c r="J10" i="1"/>
  <c r="I5" i="1"/>
  <c r="J5" i="1"/>
  <c r="I7" i="1"/>
  <c r="J7" i="1"/>
  <c r="I4" i="1"/>
  <c r="J4" i="1"/>
  <c r="G3" i="1"/>
  <c r="G6" i="1"/>
  <c r="G8" i="1"/>
  <c r="H8" i="1"/>
  <c r="I8" i="1" s="1"/>
  <c r="H6" i="1"/>
  <c r="H3" i="1"/>
  <c r="J8" i="1" l="1"/>
  <c r="J3" i="1"/>
  <c r="I3" i="1"/>
  <c r="J6" i="1"/>
  <c r="I6" i="1"/>
</calcChain>
</file>

<file path=xl/comments1.xml><?xml version="1.0" encoding="utf-8"?>
<comments xmlns="http://schemas.openxmlformats.org/spreadsheetml/2006/main">
  <authors>
    <author>Ahmad</author>
  </authors>
  <commentList>
    <comment ref="E2" authorId="0">
      <text>
        <r>
          <rPr>
            <sz val="9"/>
            <color indexed="81"/>
            <rFont val="Tahoma"/>
            <family val="2"/>
          </rPr>
          <t xml:space="preserve">The maximum as mentioned on the course webpage. </t>
        </r>
      </text>
    </comment>
  </commentList>
</comments>
</file>

<file path=xl/sharedStrings.xml><?xml version="1.0" encoding="utf-8"?>
<sst xmlns="http://schemas.openxmlformats.org/spreadsheetml/2006/main" count="51" uniqueCount="30">
  <si>
    <t>Verified Certificate</t>
  </si>
  <si>
    <t>Yes</t>
  </si>
  <si>
    <t>Course</t>
  </si>
  <si>
    <t>Category</t>
  </si>
  <si>
    <t>Starts</t>
  </si>
  <si>
    <t>Ends</t>
  </si>
  <si>
    <t>Course Load (hrs/wk)</t>
  </si>
  <si>
    <t>Duration (wks)</t>
  </si>
  <si>
    <t>Duration (dys)</t>
  </si>
  <si>
    <t>Since It Started</t>
  </si>
  <si>
    <t>Remaining (dys)</t>
  </si>
  <si>
    <t>Status</t>
  </si>
  <si>
    <t>Doing</t>
  </si>
  <si>
    <t>To Do</t>
  </si>
  <si>
    <t>Done</t>
  </si>
  <si>
    <t>No</t>
  </si>
  <si>
    <t>Specialization: X</t>
  </si>
  <si>
    <t>Specialization: Y</t>
  </si>
  <si>
    <t>Course A</t>
  </si>
  <si>
    <t>Course B</t>
  </si>
  <si>
    <t>Course C</t>
  </si>
  <si>
    <t>Course D</t>
  </si>
  <si>
    <t>Course E</t>
  </si>
  <si>
    <t>Course F</t>
  </si>
  <si>
    <t>Course G</t>
  </si>
  <si>
    <t>Course K</t>
  </si>
  <si>
    <t>Course L</t>
  </si>
  <si>
    <t>Course M</t>
  </si>
  <si>
    <t>Specialization: Z</t>
  </si>
  <si>
    <t>This work is licensed under a Creative Commons Attribution 4.0 International License.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</si>
</sst>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4" borderId="0">
      <alignment horizontal="center" vertical="center"/>
    </xf>
  </cellStyleXfs>
  <cellXfs count="27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2" borderId="0" xfId="0" applyNumberFormat="1" applyFont="1" applyFill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</cellXfs>
  <cellStyles count="2">
    <cellStyle name="Calculated" xfId="1"/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  <color rgb="FF00D0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Dates</c:v>
          </c:tx>
          <c:spPr>
            <a:noFill/>
            <a:ln>
              <a:noFill/>
            </a:ln>
          </c:spPr>
          <c:invertIfNegative val="0"/>
          <c:cat>
            <c:strRef>
              <c:f>'Coursera courses'!$B$3:$B$12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'Coursera courses'!$C$3:$C$12</c:f>
              <c:numCache>
                <c:formatCode>m/d/yyyy</c:formatCode>
                <c:ptCount val="10"/>
                <c:pt idx="0">
                  <c:v>41989</c:v>
                </c:pt>
                <c:pt idx="1">
                  <c:v>42009</c:v>
                </c:pt>
                <c:pt idx="2">
                  <c:v>42037</c:v>
                </c:pt>
                <c:pt idx="3">
                  <c:v>42030</c:v>
                </c:pt>
                <c:pt idx="4">
                  <c:v>42065</c:v>
                </c:pt>
                <c:pt idx="5">
                  <c:v>42093</c:v>
                </c:pt>
                <c:pt idx="6">
                  <c:v>42093</c:v>
                </c:pt>
                <c:pt idx="7">
                  <c:v>42124</c:v>
                </c:pt>
                <c:pt idx="8">
                  <c:v>42156</c:v>
                </c:pt>
                <c:pt idx="9">
                  <c:v>42156</c:v>
                </c:pt>
              </c:numCache>
            </c:numRef>
          </c:val>
        </c:ser>
        <c:ser>
          <c:idx val="2"/>
          <c:order val="1"/>
          <c:tx>
            <c:v>Today</c:v>
          </c:tx>
          <c:spPr>
            <a:solidFill>
              <a:srgbClr val="C00000"/>
            </a:solidFill>
          </c:spPr>
          <c:invertIfNegative val="0"/>
          <c:cat>
            <c:strRef>
              <c:f>'Coursera courses'!$B$3:$B$12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'Coursera courses'!$I$3:$I$12</c:f>
              <c:numCache>
                <c:formatCode>General</c:formatCode>
                <c:ptCount val="10"/>
                <c:pt idx="0">
                  <c:v>42</c:v>
                </c:pt>
                <c:pt idx="1">
                  <c:v>28</c:v>
                </c:pt>
                <c:pt idx="2">
                  <c:v>28</c:v>
                </c:pt>
                <c:pt idx="3">
                  <c:v>56</c:v>
                </c:pt>
                <c:pt idx="4">
                  <c:v>28</c:v>
                </c:pt>
                <c:pt idx="5">
                  <c:v>17</c:v>
                </c:pt>
                <c:pt idx="6">
                  <c:v>17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2"/>
          <c:tx>
            <c:v>End</c:v>
          </c:tx>
          <c:spPr>
            <a:solidFill>
              <a:schemeClr val="tx1"/>
            </a:solidFill>
            <a:ln>
              <a:noFill/>
            </a:ln>
          </c:spPr>
          <c:invertIfNegative val="0"/>
          <c:cat>
            <c:strRef>
              <c:f>'Coursera courses'!$B$3:$B$12</c:f>
              <c:strCache>
                <c:ptCount val="10"/>
                <c:pt idx="0">
                  <c:v>Course M</c:v>
                </c:pt>
                <c:pt idx="1">
                  <c:v>Course L</c:v>
                </c:pt>
                <c:pt idx="2">
                  <c:v>Course A</c:v>
                </c:pt>
                <c:pt idx="3">
                  <c:v>Course B</c:v>
                </c:pt>
                <c:pt idx="4">
                  <c:v>Course C</c:v>
                </c:pt>
                <c:pt idx="5">
                  <c:v>Course D</c:v>
                </c:pt>
                <c:pt idx="6">
                  <c:v>Course E</c:v>
                </c:pt>
                <c:pt idx="7">
                  <c:v>Course F</c:v>
                </c:pt>
                <c:pt idx="8">
                  <c:v>Course G</c:v>
                </c:pt>
                <c:pt idx="9">
                  <c:v>Course K</c:v>
                </c:pt>
              </c:strCache>
            </c:strRef>
          </c:cat>
          <c:val>
            <c:numRef>
              <c:f>'Coursera courses'!$J$3:$J$12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39</c:v>
                </c:pt>
                <c:pt idx="6">
                  <c:v>11</c:v>
                </c:pt>
                <c:pt idx="7">
                  <c:v>28</c:v>
                </c:pt>
                <c:pt idx="8">
                  <c:v>28</c:v>
                </c:pt>
                <c:pt idx="9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51520"/>
        <c:axId val="89053056"/>
      </c:barChart>
      <c:catAx>
        <c:axId val="89051520"/>
        <c:scaling>
          <c:orientation val="maxMin"/>
        </c:scaling>
        <c:delete val="0"/>
        <c:axPos val="l"/>
        <c:majorTickMark val="out"/>
        <c:minorTickMark val="none"/>
        <c:tickLblPos val="nextTo"/>
        <c:crossAx val="89053056"/>
        <c:crosses val="autoZero"/>
        <c:auto val="1"/>
        <c:lblAlgn val="ctr"/>
        <c:lblOffset val="100"/>
        <c:noMultiLvlLbl val="0"/>
      </c:catAx>
      <c:valAx>
        <c:axId val="89053056"/>
        <c:scaling>
          <c:orientation val="minMax"/>
          <c:max val="42300"/>
          <c:min val="41988"/>
        </c:scaling>
        <c:delete val="0"/>
        <c:axPos val="t"/>
        <c:majorGridlines/>
        <c:numFmt formatCode="[$-409]d\-mmm;@" sourceLinked="0"/>
        <c:majorTickMark val="out"/>
        <c:minorTickMark val="cross"/>
        <c:tickLblPos val="nextTo"/>
        <c:spPr>
          <a:ln w="9525"/>
        </c:spPr>
        <c:txPr>
          <a:bodyPr rot="2580000" vert="horz"/>
          <a:lstStyle/>
          <a:p>
            <a:pPr>
              <a:defRPr/>
            </a:pPr>
            <a:endParaRPr lang="en-US"/>
          </a:p>
        </c:txPr>
        <c:crossAx val="89051520"/>
        <c:crosses val="autoZero"/>
        <c:crossBetween val="between"/>
        <c:majorUnit val="7"/>
        <c:minorUnit val="7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30693</xdr:colOff>
      <xdr:row>13</xdr:row>
      <xdr:rowOff>95250</xdr:rowOff>
    </xdr:from>
    <xdr:to>
      <xdr:col>10</xdr:col>
      <xdr:colOff>635000</xdr:colOff>
      <xdr:row>34</xdr:row>
      <xdr:rowOff>179917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114300</xdr:colOff>
      <xdr:row>0</xdr:row>
      <xdr:rowOff>76200</xdr:rowOff>
    </xdr:from>
    <xdr:to>
      <xdr:col>0</xdr:col>
      <xdr:colOff>952500</xdr:colOff>
      <xdr:row>0</xdr:row>
      <xdr:rowOff>371475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76200"/>
          <a:ext cx="838200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"/>
  <sheetViews>
    <sheetView showGridLines="0" tabSelected="1" zoomScaleNormal="100" workbookViewId="0">
      <pane ySplit="2" topLeftCell="A3" activePane="bottomLeft" state="frozen"/>
      <selection pane="bottomLeft" activeCell="A36" sqref="A36"/>
    </sheetView>
  </sheetViews>
  <sheetFormatPr defaultRowHeight="15" x14ac:dyDescent="0.25"/>
  <cols>
    <col min="1" max="1" width="15.7109375" style="23" bestFit="1" customWidth="1"/>
    <col min="2" max="2" width="38" style="1" customWidth="1"/>
    <col min="3" max="3" width="12.5703125" style="19" customWidth="1"/>
    <col min="4" max="4" width="10.7109375" style="9" customWidth="1"/>
    <col min="5" max="5" width="14.7109375" style="9" customWidth="1"/>
    <col min="6" max="6" width="13.42578125" style="5" customWidth="1"/>
    <col min="7" max="7" width="14.140625" style="13" bestFit="1" customWidth="1"/>
    <col min="8" max="8" width="11.5703125" style="21" customWidth="1"/>
    <col min="9" max="10" width="14" style="16" customWidth="1"/>
    <col min="11" max="11" width="10.7109375" style="22" customWidth="1"/>
    <col min="12" max="12" width="9.7109375" style="8" bestFit="1" customWidth="1"/>
    <col min="13" max="13" width="10.28515625" style="8" bestFit="1" customWidth="1"/>
    <col min="14" max="14" width="11.7109375" style="8" bestFit="1" customWidth="1"/>
    <col min="15" max="16" width="7" style="8" bestFit="1" customWidth="1"/>
    <col min="17" max="21" width="7.140625" style="8" bestFit="1" customWidth="1"/>
    <col min="22" max="25" width="6.85546875" style="8" bestFit="1" customWidth="1"/>
    <col min="26" max="29" width="7.42578125" style="8" bestFit="1" customWidth="1"/>
    <col min="30" max="34" width="6.7109375" style="8" bestFit="1" customWidth="1"/>
    <col min="35" max="36" width="6.140625" style="8" bestFit="1" customWidth="1"/>
    <col min="37" max="38" width="9.140625" style="8"/>
  </cols>
  <sheetData>
    <row r="1" spans="1:38" ht="33" customHeight="1" x14ac:dyDescent="0.25">
      <c r="A1" s="24"/>
      <c r="B1" s="26" t="s">
        <v>29</v>
      </c>
      <c r="C1" s="26"/>
      <c r="D1" s="26"/>
      <c r="E1" s="26"/>
      <c r="F1" s="26"/>
      <c r="G1" s="25"/>
      <c r="H1" s="25"/>
      <c r="I1" s="25"/>
      <c r="J1" s="25"/>
      <c r="K1" s="25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4" customFormat="1" ht="52.5" customHeight="1" x14ac:dyDescent="0.25">
      <c r="A2" s="2" t="s">
        <v>3</v>
      </c>
      <c r="B2" s="2" t="s">
        <v>2</v>
      </c>
      <c r="C2" s="17" t="s">
        <v>4</v>
      </c>
      <c r="D2" s="2" t="s">
        <v>7</v>
      </c>
      <c r="E2" s="2" t="s">
        <v>6</v>
      </c>
      <c r="F2" s="3" t="s">
        <v>0</v>
      </c>
      <c r="G2" s="2" t="s">
        <v>8</v>
      </c>
      <c r="H2" s="17" t="s">
        <v>5</v>
      </c>
      <c r="I2" s="15" t="s">
        <v>9</v>
      </c>
      <c r="J2" s="15" t="s">
        <v>10</v>
      </c>
      <c r="K2" s="15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7"/>
      <c r="AL2" s="7"/>
    </row>
    <row r="3" spans="1:38" x14ac:dyDescent="0.25">
      <c r="A3" s="22" t="s">
        <v>17</v>
      </c>
      <c r="B3" s="1" t="s">
        <v>27</v>
      </c>
      <c r="C3" s="19">
        <v>41989</v>
      </c>
      <c r="D3" s="9">
        <v>6</v>
      </c>
      <c r="E3" s="9">
        <v>5</v>
      </c>
      <c r="F3" s="5" t="s">
        <v>1</v>
      </c>
      <c r="G3" s="13">
        <f t="shared" ref="G3:G12" si="0">D3*7</f>
        <v>42</v>
      </c>
      <c r="H3" s="21">
        <f t="shared" ref="H3:H12" si="1">C3+(D3*7)</f>
        <v>42031</v>
      </c>
      <c r="I3" s="16">
        <f t="shared" ref="I3:I12" ca="1" si="2" xml:space="preserve"> IF( AND((TODAY() &gt; C3),(TODAY() &lt; H3)), TODAY()-C3, IF(TODAY()&lt;C3,0,G3))</f>
        <v>42</v>
      </c>
      <c r="J3" s="16">
        <f t="shared" ref="J3:J12" ca="1" si="3">IF(TODAY()&gt;H3, 0, G3-I3)</f>
        <v>0</v>
      </c>
      <c r="K3" s="22" t="s">
        <v>14</v>
      </c>
    </row>
    <row r="4" spans="1:38" x14ac:dyDescent="0.25">
      <c r="A4" s="23" t="s">
        <v>28</v>
      </c>
      <c r="B4" s="1" t="s">
        <v>26</v>
      </c>
      <c r="C4" s="19">
        <v>42009</v>
      </c>
      <c r="D4" s="9">
        <v>4</v>
      </c>
      <c r="E4" s="9">
        <v>9</v>
      </c>
      <c r="F4" s="5" t="s">
        <v>1</v>
      </c>
      <c r="G4" s="13">
        <f t="shared" si="0"/>
        <v>28</v>
      </c>
      <c r="H4" s="21">
        <f t="shared" si="1"/>
        <v>42037</v>
      </c>
      <c r="I4" s="16">
        <f t="shared" ca="1" si="2"/>
        <v>28</v>
      </c>
      <c r="J4" s="16">
        <f t="shared" ca="1" si="3"/>
        <v>0</v>
      </c>
      <c r="K4" s="22" t="s">
        <v>14</v>
      </c>
    </row>
    <row r="5" spans="1:38" x14ac:dyDescent="0.25">
      <c r="A5" s="23" t="s">
        <v>16</v>
      </c>
      <c r="B5" s="1" t="s">
        <v>18</v>
      </c>
      <c r="C5" s="19">
        <v>42037</v>
      </c>
      <c r="D5" s="9">
        <v>4</v>
      </c>
      <c r="E5" s="9">
        <v>9</v>
      </c>
      <c r="F5" s="5" t="s">
        <v>1</v>
      </c>
      <c r="G5" s="13">
        <f t="shared" si="0"/>
        <v>28</v>
      </c>
      <c r="H5" s="21">
        <f t="shared" si="1"/>
        <v>42065</v>
      </c>
      <c r="I5" s="16">
        <f t="shared" ca="1" si="2"/>
        <v>28</v>
      </c>
      <c r="J5" s="16">
        <f t="shared" ca="1" si="3"/>
        <v>0</v>
      </c>
      <c r="K5" s="22" t="s">
        <v>14</v>
      </c>
    </row>
    <row r="6" spans="1:38" x14ac:dyDescent="0.25">
      <c r="A6" s="22" t="s">
        <v>17</v>
      </c>
      <c r="B6" s="10" t="s">
        <v>19</v>
      </c>
      <c r="C6" s="20">
        <v>42030</v>
      </c>
      <c r="D6" s="11">
        <v>8</v>
      </c>
      <c r="E6" s="11">
        <v>4</v>
      </c>
      <c r="F6" s="12" t="s">
        <v>1</v>
      </c>
      <c r="G6" s="13">
        <f t="shared" si="0"/>
        <v>56</v>
      </c>
      <c r="H6" s="21">
        <f t="shared" si="1"/>
        <v>42086</v>
      </c>
      <c r="I6" s="16">
        <f t="shared" ca="1" si="2"/>
        <v>56</v>
      </c>
      <c r="J6" s="16">
        <f t="shared" ca="1" si="3"/>
        <v>0</v>
      </c>
      <c r="K6" s="22" t="s">
        <v>14</v>
      </c>
    </row>
    <row r="7" spans="1:38" x14ac:dyDescent="0.25">
      <c r="A7" s="23" t="s">
        <v>16</v>
      </c>
      <c r="B7" s="1" t="s">
        <v>20</v>
      </c>
      <c r="C7" s="19">
        <v>42065</v>
      </c>
      <c r="D7" s="9">
        <v>4</v>
      </c>
      <c r="E7" s="9">
        <v>9</v>
      </c>
      <c r="F7" s="5" t="s">
        <v>1</v>
      </c>
      <c r="G7" s="13">
        <f t="shared" si="0"/>
        <v>28</v>
      </c>
      <c r="H7" s="21">
        <f t="shared" si="1"/>
        <v>42093</v>
      </c>
      <c r="I7" s="16">
        <f t="shared" ca="1" si="2"/>
        <v>28</v>
      </c>
      <c r="J7" s="16">
        <f t="shared" ca="1" si="3"/>
        <v>0</v>
      </c>
      <c r="K7" s="22" t="s">
        <v>12</v>
      </c>
    </row>
    <row r="8" spans="1:38" x14ac:dyDescent="0.25">
      <c r="A8" s="22" t="s">
        <v>17</v>
      </c>
      <c r="B8" s="14" t="s">
        <v>21</v>
      </c>
      <c r="C8" s="18">
        <v>42093</v>
      </c>
      <c r="D8" s="5">
        <v>8</v>
      </c>
      <c r="E8" s="5">
        <v>5</v>
      </c>
      <c r="F8" s="5" t="s">
        <v>1</v>
      </c>
      <c r="G8" s="13">
        <f t="shared" si="0"/>
        <v>56</v>
      </c>
      <c r="H8" s="21">
        <f t="shared" si="1"/>
        <v>42149</v>
      </c>
      <c r="I8" s="16">
        <f t="shared" ca="1" si="2"/>
        <v>17</v>
      </c>
      <c r="J8" s="16">
        <f t="shared" ca="1" si="3"/>
        <v>39</v>
      </c>
      <c r="K8" s="22" t="s">
        <v>12</v>
      </c>
    </row>
    <row r="9" spans="1:38" x14ac:dyDescent="0.25">
      <c r="A9" s="23" t="s">
        <v>16</v>
      </c>
      <c r="B9" s="1" t="s">
        <v>22</v>
      </c>
      <c r="C9" s="19">
        <v>42093</v>
      </c>
      <c r="D9" s="9">
        <v>4</v>
      </c>
      <c r="E9" s="9">
        <v>9</v>
      </c>
      <c r="F9" s="5" t="s">
        <v>1</v>
      </c>
      <c r="G9" s="13">
        <f t="shared" si="0"/>
        <v>28</v>
      </c>
      <c r="H9" s="21">
        <f t="shared" si="1"/>
        <v>42121</v>
      </c>
      <c r="I9" s="16">
        <f t="shared" ca="1" si="2"/>
        <v>17</v>
      </c>
      <c r="J9" s="16">
        <f t="shared" ca="1" si="3"/>
        <v>11</v>
      </c>
      <c r="K9" s="22" t="s">
        <v>13</v>
      </c>
    </row>
    <row r="10" spans="1:38" x14ac:dyDescent="0.25">
      <c r="A10" s="23" t="s">
        <v>16</v>
      </c>
      <c r="B10" s="1" t="s">
        <v>23</v>
      </c>
      <c r="C10" s="19">
        <v>42124</v>
      </c>
      <c r="D10" s="9">
        <v>4</v>
      </c>
      <c r="E10" s="9">
        <v>9</v>
      </c>
      <c r="F10" s="5" t="s">
        <v>1</v>
      </c>
      <c r="G10" s="13">
        <f t="shared" si="0"/>
        <v>28</v>
      </c>
      <c r="H10" s="21">
        <f t="shared" si="1"/>
        <v>42152</v>
      </c>
      <c r="I10" s="16">
        <f t="shared" ca="1" si="2"/>
        <v>0</v>
      </c>
      <c r="J10" s="16">
        <f t="shared" ca="1" si="3"/>
        <v>28</v>
      </c>
      <c r="K10" s="22" t="s">
        <v>13</v>
      </c>
    </row>
    <row r="11" spans="1:38" x14ac:dyDescent="0.25">
      <c r="A11" s="23" t="s">
        <v>28</v>
      </c>
      <c r="B11" s="1" t="s">
        <v>24</v>
      </c>
      <c r="C11" s="19">
        <v>42156</v>
      </c>
      <c r="D11" s="9">
        <v>4</v>
      </c>
      <c r="E11" s="9">
        <v>9</v>
      </c>
      <c r="F11" s="5" t="s">
        <v>1</v>
      </c>
      <c r="G11" s="13">
        <f t="shared" si="0"/>
        <v>28</v>
      </c>
      <c r="H11" s="21">
        <f t="shared" si="1"/>
        <v>42184</v>
      </c>
      <c r="I11" s="16">
        <f t="shared" ca="1" si="2"/>
        <v>0</v>
      </c>
      <c r="J11" s="16">
        <f t="shared" ca="1" si="3"/>
        <v>28</v>
      </c>
      <c r="K11" s="22" t="s">
        <v>13</v>
      </c>
    </row>
    <row r="12" spans="1:38" x14ac:dyDescent="0.25">
      <c r="B12" s="1" t="s">
        <v>25</v>
      </c>
      <c r="C12" s="19">
        <v>42156</v>
      </c>
      <c r="D12" s="9">
        <v>10</v>
      </c>
      <c r="E12" s="9">
        <v>8</v>
      </c>
      <c r="F12" s="5" t="s">
        <v>15</v>
      </c>
      <c r="G12" s="13">
        <f t="shared" si="0"/>
        <v>70</v>
      </c>
      <c r="H12" s="21">
        <f t="shared" si="1"/>
        <v>42226</v>
      </c>
      <c r="I12" s="16">
        <f t="shared" ca="1" si="2"/>
        <v>0</v>
      </c>
      <c r="J12" s="16">
        <f t="shared" ca="1" si="3"/>
        <v>70</v>
      </c>
      <c r="K12" s="22" t="s">
        <v>13</v>
      </c>
    </row>
  </sheetData>
  <autoFilter ref="A2:K12">
    <sortState ref="A2:K14">
      <sortCondition ref="H1:H14"/>
    </sortState>
  </autoFilter>
  <pageMargins left="0.7" right="0.7" top="0.75" bottom="0.75" header="0.3" footer="0.3"/>
  <pageSetup paperSize="9" orientation="portrait" horizontalDpi="4294967294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Coursera courses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Ahmad</cp:lastModifiedBy>
  <dcterms:created xsi:type="dcterms:W3CDTF">2014-01-02T17:08:30Z</dcterms:created>
  <dcterms:modified xsi:type="dcterms:W3CDTF">2015-04-16T16:03:13Z</dcterms:modified>
</cp:coreProperties>
</file>