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kashef\Personal\Dev\Github\timeline-visualization\"/>
    </mc:Choice>
  </mc:AlternateContent>
  <xr:revisionPtr revIDLastSave="0" documentId="13_ncr:1_{F2B901E4-2BC4-41A2-8D1B-7026EBCA3BE5}" xr6:coauthVersionLast="36" xr6:coauthVersionMax="36" xr10:uidLastSave="{00000000-0000-0000-0000-000000000000}"/>
  <bookViews>
    <workbookView xWindow="14385" yWindow="45" windowWidth="6105" windowHeight="8250" xr2:uid="{00000000-000D-0000-FFFF-FFFF00000000}"/>
  </bookViews>
  <sheets>
    <sheet name="Timeline Visualization" sheetId="1" r:id="rId1"/>
  </sheets>
  <definedNames>
    <definedName name="_xlnm._FilterDatabase" localSheetId="0" hidden="1">'Timeline Visualization'!$A$2:$I$12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E12" i="1" l="1"/>
  <c r="F12" i="1"/>
  <c r="G12" i="1" s="1"/>
  <c r="H12" i="1" s="1"/>
  <c r="I12" i="1" s="1"/>
  <c r="F11" i="1" l="1"/>
  <c r="E11" i="1"/>
  <c r="F10" i="1"/>
  <c r="G10" i="1" s="1"/>
  <c r="E10" i="1"/>
  <c r="F9" i="1"/>
  <c r="E9" i="1"/>
  <c r="F7" i="1"/>
  <c r="E7" i="1"/>
  <c r="E5" i="1"/>
  <c r="F5" i="1"/>
  <c r="E4" i="1"/>
  <c r="F4" i="1"/>
  <c r="G11" i="1" l="1"/>
  <c r="G9" i="1"/>
  <c r="H9" i="1"/>
  <c r="I9" i="1" s="1"/>
  <c r="H11" i="1"/>
  <c r="I11" i="1" s="1"/>
  <c r="H10" i="1"/>
  <c r="I10" i="1" s="1"/>
  <c r="G5" i="1"/>
  <c r="H5" i="1"/>
  <c r="I5" i="1" s="1"/>
  <c r="G7" i="1"/>
  <c r="H7" i="1"/>
  <c r="I7" i="1" s="1"/>
  <c r="G4" i="1"/>
  <c r="H4" i="1" s="1"/>
  <c r="I4" i="1" s="1"/>
  <c r="E3" i="1"/>
  <c r="E6" i="1"/>
  <c r="E8" i="1"/>
  <c r="F8" i="1"/>
  <c r="G8" i="1" s="1"/>
  <c r="F6" i="1"/>
  <c r="H8" i="1" l="1"/>
  <c r="I8" i="1" s="1"/>
  <c r="H6" i="1"/>
  <c r="I6" i="1" s="1"/>
  <c r="G6" i="1"/>
  <c r="G3" i="1" l="1"/>
  <c r="H3" i="1" s="1"/>
  <c r="I3" i="1" s="1"/>
</calcChain>
</file>

<file path=xl/sharedStrings.xml><?xml version="1.0" encoding="utf-8"?>
<sst xmlns="http://schemas.openxmlformats.org/spreadsheetml/2006/main" count="30" uniqueCount="26">
  <si>
    <t>Category</t>
  </si>
  <si>
    <t>Starts</t>
  </si>
  <si>
    <t>Ends</t>
  </si>
  <si>
    <t>Duration (wks)</t>
  </si>
  <si>
    <t>Duration (dys)</t>
  </si>
  <si>
    <t>Since It Started</t>
  </si>
  <si>
    <t>Remaining (dys)</t>
  </si>
  <si>
    <t>Status</t>
  </si>
  <si>
    <t>Cat 2</t>
  </si>
  <si>
    <t>Cat 1</t>
  </si>
  <si>
    <t>Cat 3</t>
  </si>
  <si>
    <t>Cat 4</t>
  </si>
  <si>
    <t>Cat 5</t>
  </si>
  <si>
    <t>Cat 6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</si>
  <si>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</si>
  <si>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</si>
  <si>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</si>
  <si>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</si>
  <si>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</si>
  <si>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</si>
  <si>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</si>
  <si>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</si>
  <si>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</si>
  <si>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</si>
  <si>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Timeline Visualization Sheet by Ahmad Al-Kashef is licensed under a Creative Commons Attribution 4.0 International License.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</si>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</sst>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164" fontId="2" fillId="4" borderId="0">
      <alignment horizontal="center" vertical="center"/>
    </xf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49" fontId="0" fillId="4" borderId="0" xfId="0" applyNumberFormat="1" applyFill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Calculated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'Timeline Visualization'!$B$3:$B$12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'Timeline Visualization'!$C$3:$C$12</c:f>
              <c:numCache>
                <c:formatCode>dd-mm-yy</c:formatCode>
                <c:ptCount val="10"/>
                <c:pt idx="0">
                  <c:v>43617</c:v>
                </c:pt>
                <c:pt idx="1">
                  <c:v>43631</c:v>
                </c:pt>
                <c:pt idx="2">
                  <c:v>43498</c:v>
                </c:pt>
                <c:pt idx="3">
                  <c:v>43491</c:v>
                </c:pt>
                <c:pt idx="4">
                  <c:v>43473</c:v>
                </c:pt>
                <c:pt idx="5">
                  <c:v>43554</c:v>
                </c:pt>
                <c:pt idx="6">
                  <c:v>43554</c:v>
                </c:pt>
                <c:pt idx="7">
                  <c:v>43585</c:v>
                </c:pt>
                <c:pt idx="8">
                  <c:v>43617</c:v>
                </c:pt>
                <c:pt idx="9">
                  <c:v>43678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3-4AFE-8DC7-08C13B096928}"/>
            </c:ext>
          </c:extLst>
        </c:ser>
        <c:ser>
          <c:idx val="2"/>
          <c:order val="1"/>
          <c:tx>
            <c:v>Today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'Timeline Visualization'!$B$3:$B$12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'Timeline Visualization'!$G$3:$G$12</c:f>
              <c:numCache>
                <c:formatCode>General</c:formatCode>
                <c:ptCount val="10"/>
                <c:pt idx="0">
                  <c:v>32</c:v>
                </c:pt>
                <c:pt idx="1">
                  <c:v>18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  <c:pt idx="5">
                  <c:v>56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3-4AFE-8DC7-08C13B096928}"/>
            </c:ext>
          </c:extLst>
        </c:ser>
        <c:ser>
          <c:idx val="1"/>
          <c:order val="2"/>
          <c:tx>
            <c:v>End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'Timeline Visualization'!$B$3:$B$12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'Timeline Visualization'!$H$3:$H$12</c:f>
              <c:numCache>
                <c:formatCode>General</c:formatCode>
                <c:ptCount val="10"/>
                <c:pt idx="0">
                  <c:v>31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3-4AFE-8DC7-08C13B09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4438656"/>
        <c:axId val="44440192"/>
      </c:barChart>
      <c:catAx>
        <c:axId val="444386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192"/>
        <c:crosses val="autoZero"/>
        <c:auto val="1"/>
        <c:lblAlgn val="ctr"/>
        <c:lblOffset val="100"/>
        <c:noMultiLvlLbl val="0"/>
      </c:catAx>
      <c:valAx>
        <c:axId val="444401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58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656"/>
        <c:crosses val="autoZero"/>
        <c:crossBetween val="between"/>
        <c:majorUnit val="7"/>
        <c:min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30692</xdr:colOff>
      <xdr:row>12</xdr:row>
      <xdr:rowOff>57150</xdr:rowOff>
    </xdr:from>
    <xdr:to>
      <xdr:col>9</xdr:col>
      <xdr:colOff>9524</xdr:colOff>
      <xdr:row>33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76200</xdr:rowOff>
    </xdr:from>
    <xdr:to>
      <xdr:col>0</xdr:col>
      <xdr:colOff>952500</xdr:colOff>
      <xdr:row>0</xdr:row>
      <xdr:rowOff>371475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8382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"/>
  <sheetViews>
    <sheetView showGridLines="0" tabSelected="1" zoomScaleNormal="100" workbookViewId="0">
      <pane ySplit="2" topLeftCell="A3" activePane="bottomLeft" state="frozen"/>
      <selection pane="bottomLeft" activeCell="P1" sqref="P1"/>
    </sheetView>
  </sheetViews>
  <sheetFormatPr defaultRowHeight="15" x14ac:dyDescent="0.25"/>
  <cols>
    <col min="1" max="1" width="23.42578125" style="16" customWidth="1"/>
    <col min="2" max="2" width="52.85546875" style="1" customWidth="1"/>
    <col min="3" max="3" width="12.5703125" style="12" customWidth="1"/>
    <col min="4" max="4" width="10.7109375" style="7" customWidth="1"/>
    <col min="5" max="5" width="14.140625" style="9" bestFit="1" customWidth="1"/>
    <col min="6" max="6" width="11.5703125" style="14" customWidth="1"/>
    <col min="7" max="8" width="14" style="10" customWidth="1"/>
    <col min="9" max="9" width="14" style="19" customWidth="1"/>
    <col min="10" max="10" width="9.7109375" style="6" bestFit="1" customWidth="1"/>
    <col min="11" max="11" width="10.28515625" style="6" bestFit="1" customWidth="1"/>
    <col min="12" max="12" width="11.7109375" style="6" bestFit="1" customWidth="1"/>
    <col min="13" max="14" width="7" style="6" bestFit="1" customWidth="1"/>
    <col min="15" max="19" width="7.140625" style="6" bestFit="1" customWidth="1"/>
    <col min="20" max="23" width="6.85546875" style="6" bestFit="1" customWidth="1"/>
    <col min="24" max="27" width="7.42578125" style="6" bestFit="1" customWidth="1"/>
    <col min="28" max="32" width="6.7109375" style="6" bestFit="1" customWidth="1"/>
    <col min="33" max="34" width="6.140625" style="6" bestFit="1" customWidth="1"/>
    <col min="35" max="36" width="9.140625" style="6"/>
  </cols>
  <sheetData>
    <row r="1" spans="1:36" ht="33" customHeight="1" x14ac:dyDescent="0.25">
      <c r="A1" s="17"/>
      <c r="B1" s="18" t="s">
        <v>24</v>
      </c>
      <c r="C1" s="18"/>
      <c r="D1" s="18"/>
      <c r="E1" s="18"/>
      <c r="F1" s="18"/>
      <c r="G1" s="18"/>
      <c r="H1" s="18"/>
      <c r="I1" s="20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2" customFormat="1" ht="52.5" customHeight="1" x14ac:dyDescent="0.25">
      <c r="A2" s="21" t="s">
        <v>0</v>
      </c>
      <c r="B2" s="22" t="s">
        <v>25</v>
      </c>
      <c r="C2" s="23" t="s">
        <v>1</v>
      </c>
      <c r="D2" s="22" t="s">
        <v>3</v>
      </c>
      <c r="E2" s="22" t="s">
        <v>4</v>
      </c>
      <c r="F2" s="22" t="s">
        <v>2</v>
      </c>
      <c r="G2" s="22" t="s">
        <v>5</v>
      </c>
      <c r="H2" s="22" t="s">
        <v>6</v>
      </c>
      <c r="I2" s="24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</row>
    <row r="3" spans="1:36" x14ac:dyDescent="0.25">
      <c r="A3" s="15" t="s">
        <v>9</v>
      </c>
      <c r="B3" s="1" t="s">
        <v>14</v>
      </c>
      <c r="C3" s="12">
        <v>43617</v>
      </c>
      <c r="D3" s="7">
        <v>9</v>
      </c>
      <c r="E3" s="9">
        <f>D3*7</f>
        <v>63</v>
      </c>
      <c r="F3" s="14">
        <f>C3+(D3*7)</f>
        <v>43680</v>
      </c>
      <c r="G3" s="10">
        <f ca="1" xml:space="preserve"> IF( AND((TODAY() &gt; C3),(TODAY() &lt; F3)), TODAY()-C3, IF(TODAY()&lt;C3,0,E3))</f>
        <v>32</v>
      </c>
      <c r="H3" s="10">
        <f t="shared" ref="H3:H12" ca="1" si="0">IF(TODAY()&gt;F3, 0, E3-G3)</f>
        <v>31</v>
      </c>
      <c r="I3" s="19" t="str">
        <f ca="1">IF(H3&lt;=0, "Done", IF(H3=E3, "To Do", "Doing"))</f>
        <v>Doing</v>
      </c>
    </row>
    <row r="4" spans="1:36" x14ac:dyDescent="0.25">
      <c r="A4" s="16" t="s">
        <v>8</v>
      </c>
      <c r="B4" s="1" t="s">
        <v>15</v>
      </c>
      <c r="C4" s="12">
        <v>43631</v>
      </c>
      <c r="D4" s="7">
        <v>4</v>
      </c>
      <c r="E4" s="9">
        <f>D4*7</f>
        <v>28</v>
      </c>
      <c r="F4" s="14">
        <f>C4+(D4*7)</f>
        <v>43659</v>
      </c>
      <c r="G4" s="10">
        <f ca="1" xml:space="preserve"> IF( AND((TODAY() &gt; C4),(TODAY() &lt; F4)), TODAY()-C4, IF(TODAY()&lt;C4,0,E4))</f>
        <v>18</v>
      </c>
      <c r="H4" s="10">
        <f t="shared" ca="1" si="0"/>
        <v>10</v>
      </c>
      <c r="I4" s="19" t="str">
        <f t="shared" ref="I4:I12" ca="1" si="1">IF(H4&lt;=0, "Done", IF(H4=E4, "To Do", "Doing"))</f>
        <v>Doing</v>
      </c>
    </row>
    <row r="5" spans="1:36" x14ac:dyDescent="0.25">
      <c r="A5" s="16" t="s">
        <v>8</v>
      </c>
      <c r="B5" s="1" t="s">
        <v>16</v>
      </c>
      <c r="C5" s="12">
        <v>43498</v>
      </c>
      <c r="D5" s="7">
        <v>4</v>
      </c>
      <c r="E5" s="9">
        <f>D5*7</f>
        <v>28</v>
      </c>
      <c r="F5" s="14">
        <f>C5+(D5*7)</f>
        <v>43526</v>
      </c>
      <c r="G5" s="10">
        <f ca="1" xml:space="preserve"> IF( AND((TODAY() &gt; C5),(TODAY() &lt; F5)), TODAY()-C5, IF(TODAY()&lt;C5,0,E5))</f>
        <v>28</v>
      </c>
      <c r="H5" s="10">
        <f t="shared" ca="1" si="0"/>
        <v>0</v>
      </c>
      <c r="I5" s="19" t="str">
        <f t="shared" ca="1" si="1"/>
        <v>Done</v>
      </c>
    </row>
    <row r="6" spans="1:36" x14ac:dyDescent="0.25">
      <c r="A6" s="15" t="s">
        <v>10</v>
      </c>
      <c r="B6" s="1" t="s">
        <v>17</v>
      </c>
      <c r="C6" s="13">
        <v>43491</v>
      </c>
      <c r="D6" s="8">
        <v>8</v>
      </c>
      <c r="E6" s="9">
        <f>D6*7</f>
        <v>56</v>
      </c>
      <c r="F6" s="14">
        <f>C6+(D6*7)</f>
        <v>43547</v>
      </c>
      <c r="G6" s="10">
        <f ca="1" xml:space="preserve"> IF( AND((TODAY() &gt; C6),(TODAY() &lt; F6)), TODAY()-C6, IF(TODAY()&lt;C6,0,E6))</f>
        <v>56</v>
      </c>
      <c r="H6" s="10">
        <f t="shared" ca="1" si="0"/>
        <v>0</v>
      </c>
      <c r="I6" s="19" t="str">
        <f t="shared" ca="1" si="1"/>
        <v>Done</v>
      </c>
    </row>
    <row r="7" spans="1:36" x14ac:dyDescent="0.25">
      <c r="A7" s="16" t="s">
        <v>10</v>
      </c>
      <c r="B7" s="1" t="s">
        <v>18</v>
      </c>
      <c r="C7" s="12">
        <v>43473</v>
      </c>
      <c r="D7" s="7">
        <v>4</v>
      </c>
      <c r="E7" s="9">
        <f>D7*7</f>
        <v>28</v>
      </c>
      <c r="F7" s="14">
        <f>C7+(D7*7)</f>
        <v>43501</v>
      </c>
      <c r="G7" s="10">
        <f ca="1" xml:space="preserve"> IF( AND((TODAY() &gt; C7),(TODAY() &lt; F7)), TODAY()-C7, IF(TODAY()&lt;C7,0,E7))</f>
        <v>28</v>
      </c>
      <c r="H7" s="10">
        <f t="shared" ca="1" si="0"/>
        <v>0</v>
      </c>
      <c r="I7" s="19" t="str">
        <f t="shared" ca="1" si="1"/>
        <v>Done</v>
      </c>
    </row>
    <row r="8" spans="1:36" x14ac:dyDescent="0.25">
      <c r="A8" s="15" t="s">
        <v>9</v>
      </c>
      <c r="B8" s="1" t="s">
        <v>19</v>
      </c>
      <c r="C8" s="11">
        <v>43554</v>
      </c>
      <c r="D8" s="3">
        <v>8</v>
      </c>
      <c r="E8" s="9">
        <f>D8*7</f>
        <v>56</v>
      </c>
      <c r="F8" s="14">
        <f>C8+(D8*7)</f>
        <v>43610</v>
      </c>
      <c r="G8" s="10">
        <f ca="1" xml:space="preserve"> IF( AND((TODAY() &gt; C8),(TODAY() &lt; F8)), TODAY()-C8, IF(TODAY()&lt;C8,0,E8))</f>
        <v>56</v>
      </c>
      <c r="H8" s="10">
        <f t="shared" ca="1" si="0"/>
        <v>0</v>
      </c>
      <c r="I8" s="19" t="str">
        <f t="shared" ca="1" si="1"/>
        <v>Done</v>
      </c>
    </row>
    <row r="9" spans="1:36" x14ac:dyDescent="0.25">
      <c r="A9" s="16" t="s">
        <v>11</v>
      </c>
      <c r="B9" s="1" t="s">
        <v>20</v>
      </c>
      <c r="C9" s="12">
        <v>43554</v>
      </c>
      <c r="D9" s="7">
        <v>4</v>
      </c>
      <c r="E9" s="9">
        <f>D9*7</f>
        <v>28</v>
      </c>
      <c r="F9" s="14">
        <f>C9+(D9*7)</f>
        <v>43582</v>
      </c>
      <c r="G9" s="10">
        <f ca="1" xml:space="preserve"> IF( AND((TODAY() &gt; C9),(TODAY() &lt; F9)), TODAY()-C9, IF(TODAY()&lt;C9,0,E9))</f>
        <v>28</v>
      </c>
      <c r="H9" s="10">
        <f t="shared" ca="1" si="0"/>
        <v>0</v>
      </c>
      <c r="I9" s="19" t="str">
        <f t="shared" ca="1" si="1"/>
        <v>Done</v>
      </c>
    </row>
    <row r="10" spans="1:36" x14ac:dyDescent="0.25">
      <c r="A10" s="16" t="s">
        <v>12</v>
      </c>
      <c r="B10" s="1" t="s">
        <v>21</v>
      </c>
      <c r="C10" s="12">
        <v>43585</v>
      </c>
      <c r="D10" s="7">
        <v>4</v>
      </c>
      <c r="E10" s="9">
        <f>D10*7</f>
        <v>28</v>
      </c>
      <c r="F10" s="14">
        <f>C10+(D10*7)</f>
        <v>43613</v>
      </c>
      <c r="G10" s="10">
        <f ca="1" xml:space="preserve"> IF( AND((TODAY() &gt; C10),(TODAY() &lt; F10)), TODAY()-C10, IF(TODAY()&lt;C10,0,E10))</f>
        <v>28</v>
      </c>
      <c r="H10" s="10">
        <f t="shared" ca="1" si="0"/>
        <v>0</v>
      </c>
      <c r="I10" s="19" t="str">
        <f t="shared" ca="1" si="1"/>
        <v>Done</v>
      </c>
    </row>
    <row r="11" spans="1:36" x14ac:dyDescent="0.25">
      <c r="A11" s="16" t="s">
        <v>13</v>
      </c>
      <c r="B11" s="1" t="s">
        <v>22</v>
      </c>
      <c r="C11" s="12">
        <v>43617</v>
      </c>
      <c r="D11" s="7">
        <v>4</v>
      </c>
      <c r="E11" s="9">
        <f>D11*7</f>
        <v>28</v>
      </c>
      <c r="F11" s="14">
        <f>C11+(D11*7)</f>
        <v>43645</v>
      </c>
      <c r="G11" s="10">
        <f ca="1" xml:space="preserve"> IF( AND((TODAY() &gt; C11),(TODAY() &lt; F11)), TODAY()-C11, IF(TODAY()&lt;C11,0,E11))</f>
        <v>28</v>
      </c>
      <c r="H11" s="10">
        <f t="shared" ca="1" si="0"/>
        <v>0</v>
      </c>
      <c r="I11" s="19" t="str">
        <f t="shared" ca="1" si="1"/>
        <v>Done</v>
      </c>
    </row>
    <row r="12" spans="1:36" x14ac:dyDescent="0.25">
      <c r="A12" s="16" t="s">
        <v>13</v>
      </c>
      <c r="B12" s="1" t="s">
        <v>23</v>
      </c>
      <c r="C12" s="12">
        <v>43678</v>
      </c>
      <c r="D12" s="7">
        <v>10</v>
      </c>
      <c r="E12" s="9">
        <f>D12*7</f>
        <v>70</v>
      </c>
      <c r="F12" s="14">
        <f>C12+(D12*7)</f>
        <v>43748</v>
      </c>
      <c r="G12" s="10">
        <f ca="1" xml:space="preserve"> IF( AND((TODAY() &gt; C12),(TODAY() &lt; F12)), TODAY()-C12, IF(TODAY()&lt;C12,0,E12))</f>
        <v>0</v>
      </c>
      <c r="H12" s="10">
        <f t="shared" ca="1" si="0"/>
        <v>70</v>
      </c>
      <c r="I12" s="19" t="str">
        <f t="shared" ca="1" si="1"/>
        <v>To Do</v>
      </c>
    </row>
  </sheetData>
  <autoFilter ref="A2:I12" xr:uid="{00000000-0009-0000-0000-000000000000}">
    <sortState ref="A2:I14">
      <sortCondition ref="F1:F14"/>
    </sortState>
  </autoFilter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Al-Kashef</cp:lastModifiedBy>
  <dcterms:created xsi:type="dcterms:W3CDTF">2014-01-02T17:08:30Z</dcterms:created>
  <dcterms:modified xsi:type="dcterms:W3CDTF">2019-07-03T09:44:19Z</dcterms:modified>
</cp:coreProperties>
</file>