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6CA1B8A8-C1FD-4312-88D0-2BBFDB171EBB}" xr6:coauthVersionLast="47" xr6:coauthVersionMax="47" xr10:uidLastSave="{00000000-0000-0000-0000-000000000000}"/>
  <bookViews>
    <workbookView xWindow="-108" yWindow="-108" windowWidth="23256" windowHeight="12456" tabRatio="793" xr2:uid="{26D4546B-D2A1-4444-8EAF-A6228F96F0C1}"/>
  </bookViews>
  <sheets>
    <sheet name="Excel for Data Analysis" sheetId="1" r:id="rId1"/>
    <sheet name="Customer Analysis" sheetId="9" r:id="rId2"/>
    <sheet name="Trend analysis" sheetId="3" r:id="rId3"/>
    <sheet name="subba rao details" sheetId="2" r:id="rId4"/>
    <sheet name="purchase mode analysis" sheetId="6" r:id="rId5"/>
    <sheet name="Tasks details-future ref" sheetId="5" r:id="rId6"/>
    <sheet name="Excel topics covered" sheetId="10" r:id="rId7"/>
  </sheets>
  <definedNames>
    <definedName name="_xlnm._FilterDatabase" localSheetId="0" hidden="1">'Excel for Data Analysis'!$C$4:$K$447</definedName>
    <definedName name="Slicer_Purchase_Mod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6" l="1" a="1"/>
  <c r="F13" i="6" s="1"/>
  <c r="E14" i="6"/>
  <c r="E15" i="6"/>
  <c r="E16" i="6"/>
  <c r="E13" i="6"/>
  <c r="G12" i="2"/>
  <c r="G11" i="2"/>
  <c r="G10" i="2"/>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F16" i="2" l="1" a="1"/>
  <c r="F16" i="2" s="1"/>
  <c r="G13" i="6" a="1"/>
  <c r="G13" i="6" s="1"/>
  <c r="H13" i="6" s="1" a="1"/>
  <c r="H13"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<sst xmlns="http://schemas.openxmlformats.org/spreadsheetml/2006/main" count="3215" uniqueCount="875">
  <si>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</si>
  <si>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</si>
  <si>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</si>
  <si>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</si>
  <si>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</si>
  <si>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</si>
  <si>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</si>
  <si>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</si>
  <si>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</si>
  <si>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</si>
  <si>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</si>
  <si>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</si>
  <si>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</si>
  <si>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</si>
  <si>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</si>
  <si>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</si>
  <si>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</si>
  <si>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</si>
  <si>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</si>
  <si>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</si>
  <si>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</si>
  <si>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</si>
  <si>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</si>
  <si>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</si>
  <si>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</si>
  <si>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</si>
  <si>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</si>
  <si>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</si>
  <si>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</si>
  <si>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</si>
  <si>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</si>
  <si>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</si>
  <si>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</si>
  <si>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</si>
  <si>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</si>
  <si>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</si>
  <si>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</si>
  <si>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</si>
  <si>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</si>
  <si>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</si>
  <si>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</si>
  <si>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</si>
  <si>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</si>
  <si>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</si>
  <si>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</si>
  <si>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</si>
  <si>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</si>
  <si>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</si>
  <si>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</si>
  <si>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</si>
  <si>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</si>
  <si>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</si>
  <si>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</si>
  <si>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</si>
  <si>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</si>
  <si>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</si>
  <si>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</si>
  <si>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</si>
  <si>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</si>
  <si>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</si>
  <si>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</si>
  <si>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</si>
  <si>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</si>
  <si>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</si>
  <si>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</si>
  <si>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</si>
  <si>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</si>
  <si>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</si>
  <si>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</si>
  <si>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</si>
  <si>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</si>
  <si>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</si>
  <si>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</si>
  <si>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</si>
  <si>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</si>
  <si>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</si>
  <si>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</si>
  <si>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</si>
  <si>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</si>
  <si>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</si>
  <si>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</si>
  <si>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</si>
  <si>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</si>
  <si>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</si>
  <si>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</si>
  <si>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</si>
  <si>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</si>
  <si>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</si>
  <si>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</si>
  <si>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</si>
  <si>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</si>
  <si>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</si>
  <si>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</si>
  <si>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</si>
  <si>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</si>
  <si>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</si>
  <si>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</si>
  <si>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</si>
  <si>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</si>
  <si>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</si>
  <si>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</si>
  <si>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</si>
  <si>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</si>
  <si>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</si>
  <si>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</si>
  <si>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</si>
  <si>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</si>
  <si>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</si>
  <si>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</si>
  <si>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</si>
  <si>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</si>
  <si>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</si>
  <si>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</si>
  <si>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</si>
  <si>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</si>
  <si>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</si>
  <si>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</si>
  <si>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</si>
  <si>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</si>
  <si>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</si>
  <si>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</si>
  <si>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</si>
  <si>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</si>
  <si>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</si>
  <si>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</si>
  <si>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</si>
  <si>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</si>
  <si>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</si>
  <si>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</si>
  <si>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</si>
  <si>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</si>
  <si>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</si>
  <si>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</si>
  <si>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</si>
  <si>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</si>
  <si>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</si>
  <si>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</si>
  <si>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</si>
  <si>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</si>
  <si>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</si>
  <si>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</si>
  <si>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</si>
  <si>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</si>
  <si>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</si>
  <si>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</si>
  <si>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</si>
  <si>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</si>
  <si>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</si>
  <si>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</si>
  <si>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</si>
  <si>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</si>
  <si>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</si>
  <si>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</si>
  <si>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</si>
  <si>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</si>
  <si>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</si>
  <si>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</si>
  <si>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</si>
  <si>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</si>
  <si>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</si>
  <si>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</si>
  <si>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</si>
  <si>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</si>
  <si>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</si>
  <si>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</si>
  <si>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</si>
  <si>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</si>
  <si>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</si>
  <si>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</si>
  <si>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</si>
  <si>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</si>
  <si>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</si>
  <si>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</si>
  <si>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</si>
  <si>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</si>
  <si>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</si>
  <si>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</si>
  <si>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</si>
  <si>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</si>
  <si>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</si>
  <si>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</si>
  <si>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</si>
  <si>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</si>
  <si>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</si>
  <si>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</si>
  <si>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</si>
  <si>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</si>
  <si>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</si>
  <si>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</si>
  <si>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</si>
  <si>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</si>
  <si>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</si>
  <si>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</si>
  <si>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</si>
  <si>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</si>
  <si>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</si>
  <si>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</si>
  <si>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</si>
  <si>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</si>
  <si>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</si>
  <si>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</si>
  <si>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</si>
  <si>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</si>
  <si>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</si>
  <si>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</si>
  <si>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</si>
  <si>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</si>
  <si>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</si>
  <si>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</si>
  <si>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</si>
  <si>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</si>
  <si>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</si>
  <si>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</si>
  <si>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</si>
  <si>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</si>
  <si>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</si>
  <si>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</si>
  <si>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</si>
  <si>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</si>
  <si>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</si>
  <si>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</si>
  <si>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</si>
  <si>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</si>
  <si>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</si>
  <si>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</si>
  <si>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</si>
  <si>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</si>
  <si>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</si>
  <si>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</si>
  <si>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</si>
  <si>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</si>
  <si>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</si>
  <si>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</si>
  <si>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</si>
  <si>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</si>
  <si>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</si>
  <si>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</si>
  <si>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</si>
  <si>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</si>
  <si>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</si>
  <si>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</si>
  <si>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</si>
  <si>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</si>
  <si>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</si>
  <si>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</si>
  <si>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</si>
  <si>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</si>
  <si>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</si>
  <si>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</si>
  <si>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</si>
  <si>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</si>
  <si>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</si>
  <si>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</si>
  <si>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</si>
  <si>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</si>
  <si>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</si>
  <si>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</si>
  <si>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</si>
  <si>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</si>
  <si>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</si>
  <si>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</si>
  <si>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</si>
  <si>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</si>
  <si>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</si>
  <si>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</si>
  <si>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</si>
  <si>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</si>
  <si>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</si>
  <si>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</si>
  <si>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</si>
  <si>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</si>
  <si>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</si>
  <si>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</si>
  <si>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</si>
  <si>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</si>
  <si>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</si>
  <si>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</si>
  <si>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</si>
  <si>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</si>
  <si>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</si>
  <si>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</si>
  <si>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</si>
  <si>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</si>
  <si>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</si>
  <si>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</si>
  <si>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</si>
  <si>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</si>
  <si>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</si>
  <si>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</si>
  <si>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</si>
  <si>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</si>
  <si>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</si>
  <si>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</si>
  <si>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</si>
  <si>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</si>
  <si>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</si>
  <si>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</si>
  <si>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</si>
  <si>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</si>
  <si>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</si>
  <si>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</si>
  <si>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</si>
  <si>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</si>
  <si>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</si>
  <si>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</si>
  <si>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</si>
  <si>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</si>
  <si>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</si>
  <si>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</si>
  <si>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</si>
  <si>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</si>
  <si>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</si>
  <si>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</si>
  <si>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</si>
  <si>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</si>
  <si>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</si>
  <si>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</si>
  <si>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</si>
  <si>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</si>
  <si>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</si>
  <si>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</si>
  <si>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</si>
  <si>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</si>
  <si>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</si>
  <si>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</si>
  <si>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</si>
  <si>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</si>
  <si>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</si>
  <si>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</si>
  <si>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</si>
  <si>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</si>
  <si>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</si>
  <si>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</si>
  <si>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</si>
  <si>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</si>
  <si>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</si>
  <si>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</si>
  <si>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</si>
  <si>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</si>
  <si>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</si>
  <si>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</si>
  <si>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</si>
  <si>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</si>
  <si>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</si>
  <si>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</si>
  <si>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</si>
  <si>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</si>
  <si>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</si>
  <si>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</si>
  <si>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</si>
  <si>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</si>
  <si>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</si>
  <si>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</si>
  <si>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</si>
  <si>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</si>
  <si>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</si>
  <si>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</si>
  <si>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</si>
  <si>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</si>
  <si>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</si>
  <si>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</si>
  <si>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</si>
  <si>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</si>
  <si>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</si>
  <si>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</si>
  <si>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</si>
  <si>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</si>
  <si>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</si>
  <si>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</si>
  <si>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</si>
  <si>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</si>
  <si>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</si>
  <si>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</si>
  <si>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</si>
  <si>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</si>
  <si>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</si>
  <si>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</si>
  <si>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</si>
  <si>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</si>
  <si>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</si>
  <si>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</si>
  <si>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</si>
  <si>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</si>
  <si>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</si>
  <si>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</si>
  <si>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</si>
  <si>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</si>
  <si>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</si>
  <si>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</si>
  <si>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</si>
  <si>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</si>
  <si>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</si>
  <si>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</si>
  <si>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</si>
  <si>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</si>
  <si>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</si>
  <si>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</si>
  <si>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</si>
  <si>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</si>
  <si>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</si>
  <si>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</si>
  <si>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</si>
  <si>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</si>
  <si>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</si>
  <si>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</si>
  <si>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</si>
  <si>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</si>
  <si>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</si>
  <si>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</si>
  <si>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</si>
  <si>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</si>
  <si>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</si>
  <si>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</si>
  <si>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</si>
  <si>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</si>
  <si>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</si>
  <si>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</si>
  <si>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</si>
  <si>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</si>
  <si>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</si>
  <si>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</si>
  <si>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</si>
  <si>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</si>
  <si>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</si>
  <si>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</si>
  <si>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</si>
  <si>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</si>
  <si>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</si>
  <si>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</si>
  <si>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</si>
  <si>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</si>
  <si>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</si>
  <si>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</si>
  <si>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</si>
  <si>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</si>
  <si>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</si>
  <si>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</si>
  <si>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</si>
  <si>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</si>
  <si>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</si>
  <si>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</si>
  <si>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</si>
  <si>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</si>
  <si>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</si>
  <si>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</si>
  <si>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</si>
  <si>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</si>
  <si>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</si>
  <si>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</si>
  <si>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</si>
  <si>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</si>
  <si>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</si>
  <si>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</si>
  <si>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</si>
  <si>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</si>
  <si>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</si>
  <si>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</si>
  <si>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</si>
  <si>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</si>
  <si>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</si>
  <si>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</si>
  <si>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</si>
  <si>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</si>
  <si>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</si>
  <si>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</si>
  <si>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</si>
  <si>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</si>
  <si>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</si>
  <si>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</si>
  <si>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</si>
  <si>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</si>
  <si>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</si>
  <si>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</si>
  <si>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</si>
  <si>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</si>
  <si>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</si>
  <si>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</si>
  <si>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</si>
  <si>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</si>
  <si>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</si>
  <si>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</si>
  <si>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</si>
  <si>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</si>
  <si>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</si>
  <si>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</si>
  <si>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</si>
  <si>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</si>
  <si>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</si>
  <si>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</si>
  <si>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</si>
  <si>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</si>
  <si>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</si>
  <si>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</si>
  <si>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</si>
  <si>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</si>
  <si>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</si>
  <si>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</si>
  <si>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</si>
  <si>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</si>
  <si>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</si>
  <si>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</si>
  <si>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</si>
  <si>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</si>
  <si>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</si>
  <si>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</si>
  <si>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</si>
  <si>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</si>
  <si>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</si>
  <si>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</si>
  <si>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</si>
  <si>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</si>
  <si>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</si>
  <si>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</si>
  <si>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</si>
  <si>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</si>
  <si>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</si>
  <si>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</si>
  <si>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</si>
  <si>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</si>
  <si>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</si>
  <si>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</si>
  <si>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</si>
  <si>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</si>
  <si>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</si>
  <si>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</si>
  <si>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</si>
  <si>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</si>
  <si>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</si>
  <si>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</si>
  <si>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</si>
  <si>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</si>
  <si>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</si>
  <si>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</si>
  <si>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</si>
  <si>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</si>
  <si>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</si>
  <si>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</si>
  <si>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</si>
  <si>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</si>
  <si>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</si>
  <si>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</si>
  <si>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</si>
  <si>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</si>
  <si>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</si>
  <si>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</si>
  <si>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</si>
  <si>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</si>
  <si>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</si>
  <si>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</si>
  <si>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</si>
  <si>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</si>
  <si>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</si>
  <si>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</si>
  <si>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</si>
  <si>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</si>
  <si>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</si>
  <si>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</si>
  <si>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</si>
  <si>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</si>
  <si>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</si>
  <si>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</si>
  <si>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</si>
  <si>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</si>
  <si>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</si>
  <si>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</si>
  <si>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</si>
  <si>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</si>
  <si>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</si>
  <si>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</si>
  <si>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</si>
  <si>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</si>
  <si>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</si>
  <si>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</si>
  <si>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</si>
  <si>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</si>
  <si>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</si>
  <si>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</si>
  <si>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</si>
  <si>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</si>
  <si>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</si>
  <si>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</si>
  <si>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</si>
  <si>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</si>
  <si>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</si>
  <si>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</si>
  <si>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</si>
  <si>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</si>
  <si>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</si>
  <si>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</si>
  <si>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</si>
  <si>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</si>
  <si>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</si>
  <si>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</si>
  <si>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</si>
  <si>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</si>
  <si>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</si>
  <si>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</si>
  <si>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</si>
  <si>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</si>
  <si>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</si>
  <si>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</si>
  <si>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</si>
  <si>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</si>
  <si>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</si>
  <si>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</si>
  <si>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</si>
  <si>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</si>
  <si>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</si>
  <si>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</si>
  <si>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</si>
  <si>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</si>
  <si>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</si>
  <si>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</si>
  <si>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</si>
  <si>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</si>
  <si>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</si>
  <si>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</si>
  <si>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</si>
  <si>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</si>
  <si>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</si>
  <si>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</si>
  <si>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</si>
  <si>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</si>
  <si>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</si>
  <si>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</si>
  <si>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</si>
  <si>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</si>
  <si>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</si>
  <si>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</si>
  <si>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</si>
  <si>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</si>
  <si>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</si>
  <si>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</si>
  <si>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</si>
  <si>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</si>
  <si>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</si>
  <si>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</si>
  <si>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</si>
  <si>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</si>
  <si>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</si>
  <si>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</si>
  <si>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</si>
  <si>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</si>
  <si>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</si>
  <si>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</si>
  <si>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</si>
  <si>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</si>
  <si>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</si>
  <si>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</si>
  <si>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</si>
  <si>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</si>
  <si>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</si>
  <si>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</si>
  <si>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</si>
  <si>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</si>
  <si>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</si>
  <si>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</si>
  <si>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</si>
  <si>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</si>
  <si>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</si>
  <si>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</si>
  <si>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</si>
  <si>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</si>
  <si>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</si>
  <si>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</si>
  <si>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</si>
  <si>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</si>
  <si>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</si>
  <si>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</si>
  <si>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</si>
  <si>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</si>
  <si>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</si>
  <si>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</si>
  <si>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</si>
  <si>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</si>
  <si>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</si>
  <si>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</si>
  <si>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</si>
  <si>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</si>
  <si>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</si>
  <si>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</si>
  <si>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</si>
  <si>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</si>
  <si>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</si>
  <si>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</si>
  <si>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</si>
  <si>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</si>
  <si>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</si>
  <si>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</si>
  <si>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</si>
  <si>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</si>
  <si>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</si>
  <si>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</si>
  <si>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</si>
  <si>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</si>
  <si>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</si>
  <si>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</si>
  <si>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</si>
  <si>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</si>
  <si>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</si>
  <si>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</si>
  <si>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</si>
  <si>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</si>
  <si>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</si>
  <si>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</si>
  <si>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</si>
  <si>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</si>
  <si>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</si>
  <si>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</si>
  <si>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</si>
  <si>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</si>
  <si>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</si>
  <si>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</si>
  <si>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</si>
  <si>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</si>
  <si>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</si>
  <si>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</si>
  <si>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</si>
  <si>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</si>
  <si>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</si>
  <si>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</si>
  <si>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</si>
  <si>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</si>
  <si>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</si>
  <si>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</si>
  <si>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</si>
  <si>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</si>
  <si>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</si>
  <si>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</si>
  <si>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</si>
  <si>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</si>
  <si>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</si>
  <si>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</si>
  <si>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</si>
  <si>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</si>
  <si>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</si>
  <si>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</si>
  <si>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</si>
  <si>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</si>
  <si>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</si>
  <si>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</si>
  <si>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</si>
  <si>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</si>
  <si>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</si>
  <si>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</si>
  <si>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</si>
  <si>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</si>
  <si>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</si>
  <si>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</si>
  <si>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</si>
  <si>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</si>
  <si>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</si>
  <si>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</si>
  <si>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</si>
  <si>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</si>
  <si>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</si>
  <si>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</si>
  <si>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</si>
  <si>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</si>
  <si>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</si>
  <si>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</si>
  <si>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</si>
  <si>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</si>
  <si>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</si>
  <si>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</si>
  <si>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</si>
  <si>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</si>
  <si>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</si>
  <si>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</si>
  <si>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</si>
  <si>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</si>
  <si>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</si>
  <si>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</si>
  <si>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</si>
  <si>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</si>
  <si>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</si>
  <si>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</si>
  <si>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</si>
  <si>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</si>
  <si>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</si>
  <si>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</si>
  <si>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</si>
  <si>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</si>
  <si>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</si>
  <si>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</si>
  <si>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</si>
  <si>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</si>
  <si>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</si>
  <si>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</si>
  <si>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</si>
  <si>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</si>
  <si>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</si>
  <si>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</si>
  <si>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</si>
  <si>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</si>
  <si>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</si>
  <si>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</si>
  <si>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</si>
  <si>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</si>
  <si>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</si>
  <si>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</si>
  <si>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</si>
  <si>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</si>
  <si>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</si>
  <si>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</si>
  <si>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</si>
  <si>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I added a status column and used if condition to know whch customer purchased product or not in YES or NO</t>
  </si>
  <si>
    <t>Tasks</t>
  </si>
  <si>
    <t>Data Analysis</t>
  </si>
  <si>
    <t>5 steps</t>
  </si>
  <si>
    <t>Data cleaning</t>
  </si>
  <si>
    <t>Trend</t>
  </si>
  <si>
    <t>Row Labels</t>
  </si>
  <si>
    <t>Grand Total</t>
  </si>
  <si>
    <t>2023</t>
  </si>
  <si>
    <t>2024</t>
  </si>
  <si>
    <t>To find out on which date how much purchased</t>
  </si>
  <si>
    <t>Sum of Purchase Amount</t>
  </si>
  <si>
    <t>Dec</t>
  </si>
  <si>
    <t>Hike in decemeber in 2023 and 2024</t>
  </si>
  <si>
    <t>purchases hiked in dec months of 2023 and 2024</t>
  </si>
  <si>
    <t>bought the product:323/444 customers</t>
  </si>
  <si>
    <t>Particular customer analysis</t>
  </si>
  <si>
    <t>First name</t>
  </si>
  <si>
    <t>subbarao</t>
  </si>
  <si>
    <t>Number of records</t>
  </si>
  <si>
    <t>Total purchased</t>
  </si>
  <si>
    <t>Highest</t>
  </si>
  <si>
    <t>All the data</t>
  </si>
  <si>
    <t>Is data following any pattern? Or trends by checking with dates and purchases</t>
  </si>
  <si>
    <t>we can get all individual data of customers by preparing in this format</t>
  </si>
  <si>
    <t>Function used</t>
  </si>
  <si>
    <t>if condition</t>
  </si>
  <si>
    <t>converting it into table , insert pivot table, line chart</t>
  </si>
  <si>
    <t>countifs,sumifs,maxifs()</t>
  </si>
  <si>
    <t>countifs</t>
  </si>
  <si>
    <t>sumifs</t>
  </si>
  <si>
    <t>maxifs</t>
  </si>
  <si>
    <t>Got all info associated with subbarao,or any other customer</t>
  </si>
  <si>
    <t>Dynamic</t>
  </si>
  <si>
    <t>In the above ,filters don’tgive formatting of dates and currency, we need to do it manually here</t>
  </si>
  <si>
    <t>this is also dynamic, if ame changes above, all data also changes</t>
  </si>
  <si>
    <t>NOTE:</t>
  </si>
  <si>
    <t>Count of Txn ID</t>
  </si>
  <si>
    <t>Amount</t>
  </si>
  <si>
    <t>Transaction</t>
  </si>
  <si>
    <t>manuallly doing this without power query</t>
  </si>
  <si>
    <t>success %</t>
  </si>
  <si>
    <t>purchase mode analysis</t>
  </si>
  <si>
    <t>Based on the purchase mode, I wanna check the amount, txn, successful rate and its percentage</t>
  </si>
  <si>
    <t>ctrl A, Ctrl T, insert pivot table,drag and drop purchase mode in rows and purchase amount and txns in columns</t>
  </si>
  <si>
    <t>sumifs-purchse amt, countifs-txns,success. Dividing success/txns-success %</t>
  </si>
  <si>
    <t>select cells and goto conditional formatting and select bar charts , colors range and many other things</t>
  </si>
  <si>
    <t>AS we defined that table as Sales, by using this sales table name directly we r applying sumifs and countifs</t>
  </si>
  <si>
    <t>successful txns</t>
  </si>
  <si>
    <t>Customer Analysis</t>
  </si>
  <si>
    <t>we can do by different approaches, one type I do</t>
  </si>
  <si>
    <t>based on Job title we can do</t>
  </si>
  <si>
    <t>how much they did business with us in dec, jan feb</t>
  </si>
  <si>
    <t>same info I wanna see dynamically ,like how much business is coming through website, app..etc</t>
  </si>
  <si>
    <t>Column Labels</t>
  </si>
  <si>
    <t>Jan</t>
  </si>
  <si>
    <t>Feb</t>
  </si>
  <si>
    <t>Same as usual, we can use ctrl or shift to these slicer selections based on our requirements</t>
  </si>
  <si>
    <t>like this we can analyse who is ordering throught which modes</t>
  </si>
  <si>
    <t>we can run a campaign to accordingly by seeing these metrics</t>
  </si>
  <si>
    <t>Excel for Data Analysis</t>
  </si>
  <si>
    <t>1) how to structure your data with Excel tables</t>
  </si>
  <si>
    <t>2) data cleaning in Excel</t>
  </si>
  <si>
    <t>3) how to use pivot tables for doing trend analysis</t>
  </si>
  <si>
    <t>4) using advanced formulas in Excel (SUMIFS, COUNTIFS, FILTER)</t>
  </si>
  <si>
    <t>5) conditional formatting in excel</t>
  </si>
  <si>
    <t>6) interactive reports with slicers in excel</t>
  </si>
  <si>
    <t>7) answering business questions with your data</t>
  </si>
  <si>
    <t>8) how to approach data analysis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</si>
</sst>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4009]\ * #,##0.00_ ;_ [$₹-4009]\ * \-#,##0.00_ ;_ [$₹-4009]\ * &quot;-&quot;??_ ;_ @_ "/>
    <numFmt numFmtId="165" formatCode="&quot;₹&quot;\ #,##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8"/>
      <color rgb="FF131313"/>
      <name val="Arial"/>
      <family val="2"/>
    </font>
  </fonts>
  <fills count="6">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41">
    <xf numFmtId="0" fontId="0" fillId="0" borderId="0" xfId="0"/>
    <xf numFmtId="0" fontId="0" fillId="2" borderId="0" xfId="0" applyFill="1"/>
    <xf numFmtId="0" fontId="1" fillId="2" borderId="0" xfId="0" applyFont="1" applyFill="1" applyAlignment="1">
      <alignment vertical="center"/>
    </xf>
    <xf numFmtId="0" fontId="0" fillId="3" borderId="0" xfId="0" applyFill="1"/>
    <xf numFmtId="15" fontId="0" fillId="0" borderId="0" xfId="0" applyNumberFormat="1"/>
    <xf numFmtId="0" fontId="2" fillId="0" borderId="0" xfId="0" applyFont="1"/>
    <xf numFmtId="164" fontId="0" fillId="2" borderId="0" xfId="0" applyNumberFormat="1" applyFill="1"/>
    <xf numFmtId="164" fontId="2" fillId="0" borderId="0" xfId="0" applyNumberFormat="1" applyFont="1"/>
    <xf numFmtId="164" fontId="0" fillId="0" borderId="0" xfId="0" applyNumberFormat="1"/>
    <xf numFmtId="0" fontId="0" fillId="0" borderId="0" xfId="0" pivotButton="1"/>
    <xf numFmtId="0" fontId="0" fillId="0" borderId="0" xfId="0" applyAlignment="1">
      <alignment horizontal="left"/>
    </xf>
    <xf numFmtId="15" fontId="0" fillId="0" borderId="0" xfId="0" applyNumberFormat="1" applyAlignment="1">
      <alignment horizontal="left" indent="1"/>
    </xf>
    <xf numFmtId="14" fontId="0" fillId="0" borderId="0" xfId="0" applyNumberFormat="1"/>
    <xf numFmtId="0" fontId="0" fillId="0" borderId="0" xfId="0" applyAlignment="1">
      <alignment wrapText="1"/>
    </xf>
    <xf numFmtId="0" fontId="0" fillId="0" borderId="0" xfId="0" applyAlignment="1">
      <alignment horizontal="left" wrapText="1"/>
    </xf>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4" borderId="0" xfId="0" applyFill="1"/>
    <xf numFmtId="165" fontId="0" fillId="0" borderId="0" xfId="0" applyNumberFormat="1"/>
    <xf numFmtId="0" fontId="0" fillId="4" borderId="9" xfId="0" applyFill="1" applyBorder="1"/>
    <xf numFmtId="0" fontId="0" fillId="0" borderId="2" xfId="0" applyBorder="1"/>
    <xf numFmtId="14" fontId="0" fillId="0" borderId="2" xfId="0" applyNumberFormat="1" applyBorder="1"/>
    <xf numFmtId="165" fontId="0" fillId="0" borderId="2" xfId="0" applyNumberFormat="1" applyBorder="1"/>
    <xf numFmtId="14" fontId="0" fillId="0" borderId="7" xfId="0" applyNumberFormat="1" applyBorder="1"/>
    <xf numFmtId="165" fontId="0" fillId="0" borderId="7" xfId="0" applyNumberFormat="1" applyBorder="1"/>
    <xf numFmtId="9" fontId="0" fillId="0" borderId="0" xfId="1" applyFont="1"/>
    <xf numFmtId="0" fontId="0" fillId="0" borderId="4" xfId="0" applyBorder="1" applyAlignment="1">
      <alignment horizontal="left"/>
    </xf>
    <xf numFmtId="9" fontId="0" fillId="0" borderId="5" xfId="1" applyFont="1" applyBorder="1"/>
    <xf numFmtId="0" fontId="0" fillId="0" borderId="6" xfId="0" applyBorder="1" applyAlignment="1">
      <alignment horizontal="left"/>
    </xf>
    <xf numFmtId="9" fontId="0" fillId="0" borderId="8" xfId="1" applyFont="1" applyBorder="1"/>
    <xf numFmtId="164" fontId="0" fillId="0" borderId="0" xfId="0" pivotButton="1" applyNumberFormat="1"/>
    <xf numFmtId="164" fontId="0" fillId="0" borderId="0" xfId="0" applyNumberFormat="1" applyAlignment="1">
      <alignment horizontal="center"/>
    </xf>
    <xf numFmtId="0" fontId="0" fillId="5" borderId="9" xfId="0" applyFill="1" applyBorder="1"/>
    <xf numFmtId="164" fontId="0" fillId="5" borderId="9" xfId="0" applyNumberFormat="1" applyFill="1" applyBorder="1"/>
    <xf numFmtId="9" fontId="0" fillId="5" borderId="9" xfId="1" applyFont="1" applyFill="1" applyBorder="1"/>
    <xf numFmtId="0" fontId="4" fillId="0" borderId="0" xfId="0" applyFont="1"/>
  </cellXfs>
  <cellStyles count="2">
    <cellStyle name="Normal" xfId="0" builtinId="0"/>
    <cellStyle name="Percent" xfId="1" builtinId="5"/>
  </cellStyles>
  <dxfs count="19">
    <dxf>
      <numFmt numFmtId="0" formatCode="General"/>
    </dxf>
    <dxf>
      <numFmt numFmtId="164" formatCode="_ [$₹-4009]\ * #,##0.00_ ;_ [$₹-4009]\ * \-#,##0.00_ ;_ [$₹-4009]\ * &quot;-&quot;??_ ;_ @_ "/>
    </dxf>
    <dxf>
      <numFmt numFmtId="20" formatCode="dd/mmm/yy"/>
    </dxf>
    <dxf>
      <font>
        <b/>
        <i val="0"/>
        <strike val="0"/>
        <condense val="0"/>
        <extend val="0"/>
        <outline val="0"/>
        <shadow val="0"/>
        <u val="none"/>
        <vertAlign val="baseline"/>
        <sz val="11"/>
        <color theme="1"/>
        <name val="Calibri"/>
        <family val="2"/>
        <scheme val="minor"/>
      </font>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purchase analysis.xlsx]Trend analysis!PivotTable1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analysis'!$B$3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'Trend analysis'!$A$4:$A$94</c:f>
              <c:multiLvlStrCache>
                <c:ptCount val="88"/>
                <c:lvl>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lvl>
                <c:lvl>
                  <c:pt idx="0">
                    <c:v>2023</c:v>
                  </c:pt>
                  <c:pt idx="30">
                    <c:v>2024</c:v>
                  </c:pt>
                </c:lvl>
              </c:multiLvlStrCache>
            </c:multiLvlStrRef>
          </c:cat>
          <c:val>
            <c:numRef>
              <c:f>'Trend analysis'!$B$4:$B$94</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BC93-47A8-AAFE-4842B78DB002}"/>
            </c:ext>
          </c:extLst>
        </c:ser>
        <c:dLbls>
          <c:showLegendKey val="0"/>
          <c:showVal val="0"/>
          <c:showCatName val="0"/>
          <c:showSerName val="0"/>
          <c:showPercent val="0"/>
          <c:showBubbleSize val="0"/>
        </c:dLbls>
        <c:marker val="1"/>
        <c:smooth val="0"/>
        <c:axId val="1347193104"/>
        <c:axId val="1347198384"/>
      </c:lineChart>
      <c:catAx>
        <c:axId val="134719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7198384"/>
        <c:crosses val="autoZero"/>
        <c:auto val="1"/>
        <c:lblAlgn val="ctr"/>
        <c:lblOffset val="100"/>
        <c:noMultiLvlLbl val="0"/>
      </c:catAx>
      <c:valAx>
        <c:axId val="134719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719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2">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purchase analysis.xlsx]purchase mode analysis!PivotTable2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 mode analysis'!$B$3</c:f>
              <c:strCache>
                <c:ptCount val="1"/>
                <c:pt idx="0">
                  <c:v>Sum of Purchase Amount</c:v>
                </c:pt>
              </c:strCache>
            </c:strRef>
          </c:tx>
          <c:spPr>
            <a:solidFill>
              <a:schemeClr val="accent1"/>
            </a:solidFill>
            <a:ln>
              <a:noFill/>
            </a:ln>
            <a:effectLst/>
          </c:spPr>
          <c:invertIfNegative val="0"/>
          <c:cat>
            <c:strRef>
              <c:f>'purchase mode analysis'!$A$4:$A$8</c:f>
              <c:strCache>
                <c:ptCount val="4"/>
                <c:pt idx="0">
                  <c:v>Website</c:v>
                </c:pt>
                <c:pt idx="1">
                  <c:v>App</c:v>
                </c:pt>
                <c:pt idx="2">
                  <c:v>In store</c:v>
                </c:pt>
                <c:pt idx="3">
                  <c:v>Phone in</c:v>
                </c:pt>
              </c:strCache>
            </c:strRef>
          </c:cat>
          <c:val>
            <c:numRef>
              <c:f>'purchase mode analysis'!$B$4:$B$8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B03A-410E-B7D8-5022F4681636}"/>
            </c:ext>
          </c:extLst>
        </c:ser>
        <c:ser>
          <c:idx val="1"/>
          <c:order val="1"/>
          <c:tx>
            <c:strRef>
              <c:f>'purchase mode analysis'!$C$3</c:f>
              <c:strCache>
                <c:ptCount val="1"/>
                <c:pt idx="0">
                  <c:v>Count of Txn ID</c:v>
                </c:pt>
              </c:strCache>
            </c:strRef>
          </c:tx>
          <c:spPr>
            <a:solidFill>
              <a:schemeClr val="accent2"/>
            </a:solidFill>
            <a:ln>
              <a:noFill/>
            </a:ln>
            <a:effectLst/>
          </c:spPr>
          <c:invertIfNegative val="0"/>
          <c:cat>
            <c:strRef>
              <c:f>'purchase mode analysis'!$A$4:$A$8</c:f>
              <c:strCache>
                <c:ptCount val="4"/>
                <c:pt idx="0">
                  <c:v>Website</c:v>
                </c:pt>
                <c:pt idx="1">
                  <c:v>App</c:v>
                </c:pt>
                <c:pt idx="2">
                  <c:v>In store</c:v>
                </c:pt>
                <c:pt idx="3">
                  <c:v>Phone in</c:v>
                </c:pt>
              </c:strCache>
            </c:strRef>
          </c:cat>
          <c:val>
            <c:numRef>
              <c:f>'purchase mode analysis'!$C$4:$C$8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B03A-410E-B7D8-5022F4681636}"/>
            </c:ext>
          </c:extLst>
        </c:ser>
        <c:dLbls>
          <c:showLegendKey val="0"/>
          <c:showVal val="0"/>
          <c:showCatName val="0"/>
          <c:showSerName val="0"/>
          <c:showPercent val="0"/>
          <c:showBubbleSize val="0"/>
        </c:dLbls>
        <c:gapWidth val="219"/>
        <c:overlap val="-27"/>
        <c:axId val="1266009936"/>
        <c:axId val="1266008496"/>
      </c:barChart>
      <c:catAx>
        <c:axId val="126600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008496"/>
        <c:crosses val="autoZero"/>
        <c:auto val="1"/>
        <c:lblAlgn val="ctr"/>
        <c:lblOffset val="100"/>
        <c:noMultiLvlLbl val="0"/>
      </c:catAx>
      <c:valAx>
        <c:axId val="126600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00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3</xdr:row>
      <xdr:rowOff>68581</xdr:rowOff>
    </xdr:from>
    <xdr:to>
      <xdr:col>9</xdr:col>
      <xdr:colOff>251460</xdr:colOff>
      <xdr:row>11</xdr:row>
      <xdr:rowOff>60961</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13B2A66D-5F40-60D6-1EF7-BFE4815034D8}"/>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676900" y="617221"/>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1</xdr:row>
      <xdr:rowOff>152400</xdr:rowOff>
    </xdr:from>
    <xdr:to>
      <xdr:col>13</xdr:col>
      <xdr:colOff>434340</xdr:colOff>
      <xdr:row>21</xdr:row>
      <xdr:rowOff>87630</xdr:rowOff>
    </xdr:to>
    <xdr:graphicFrame macro="">
      <xdr:nvGraphicFramePr>
        <xdr:cNvPr id="2" name="Chart 1">
          <a:extLst>
            <a:ext uri="{FF2B5EF4-FFF2-40B4-BE49-F238E27FC236}">
              <a16:creationId xmlns:a16="http://schemas.microsoft.com/office/drawing/2014/main" id="{9A288072-F56C-F808-AF28-EBF370DC8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114300</xdr:colOff>
      <xdr:row>0</xdr:row>
      <xdr:rowOff>179070</xdr:rowOff>
    </xdr:from>
    <xdr:to>
      <xdr:col>16</xdr:col>
      <xdr:colOff>419100</xdr:colOff>
      <xdr:row>15</xdr:row>
      <xdr:rowOff>179070</xdr:rowOff>
    </xdr:to>
    <xdr:graphicFrame macro="">
      <xdr:nvGraphicFramePr>
        <xdr:cNvPr id="2" name="Chart 1">
          <a:extLst>
            <a:ext uri="{FF2B5EF4-FFF2-40B4-BE49-F238E27FC236}">
              <a16:creationId xmlns:a16="http://schemas.microsoft.com/office/drawing/2014/main" id="{C5E48C22-434E-F194-B0EF-BDAED04CF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fer miya" refreshedDate="45897.764235532406" createdVersion="8" refreshedVersion="8" minRefreshableVersion="3" recordCount="443" xr:uid="{81B66E25-0023-4621-A3B4-DA3A9C771EF2}">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984002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8DE403-7A4E-4548-9230-1BCA12B481B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3">
            <reference field="4294967294" count="1" selected="0">
              <x v="0"/>
            </reference>
            <reference field="10" count="1" selected="0">
              <x v="1"/>
            </reference>
            <reference field="12" count="1" selected="0">
              <x v="2"/>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4"/>
    </i>
    <i>
      <x v="2"/>
    </i>
    <i>
      <x v="9"/>
    </i>
    <i>
      <x v="7"/>
    </i>
    <i>
      <x v="12"/>
    </i>
    <i>
      <x/>
    </i>
    <i>
      <x v="10"/>
    </i>
    <i>
      <x v="13"/>
    </i>
    <i>
      <x v="3"/>
    </i>
    <i>
      <x v="6"/>
    </i>
    <i>
      <x v="8"/>
    </i>
    <i>
      <x v="11"/>
    </i>
    <i>
      <x v="5"/>
    </i>
    <i>
      <x v="1"/>
    </i>
    <i t="grand">
      <x/>
    </i>
  </rowItems>
  <colFields count="2">
    <field x="10"/>
    <field x="12"/>
  </colFields>
  <colItems count="4">
    <i>
      <x v="1"/>
      <x v="2"/>
    </i>
    <i>
      <x v="2"/>
      <x v="2"/>
    </i>
    <i>
      <x v="12"/>
      <x v="1"/>
    </i>
    <i t="grand">
      <x/>
    </i>
  </colItems>
  <dataFields count="1">
    <dataField name="Sum of Purchase Amount" fld="8" baseField="0" baseItem="0" numFmtId="164"/>
  </dataFields>
  <formats count="15">
    <format dxfId="18">
      <pivotArea collapsedLevelsAreSubtotals="1" fieldPosition="0">
        <references count="3">
          <reference field="4" count="1">
            <x v="4"/>
          </reference>
          <reference field="10" count="1" selected="0">
            <x v="1"/>
          </reference>
          <reference field="12" count="1" selected="0">
            <x v="2"/>
          </reference>
        </references>
      </pivotArea>
    </format>
    <format dxfId="17">
      <pivotArea outline="0" collapsedLevelsAreSubtotals="1" fieldPosition="0"/>
    </format>
    <format dxfId="16">
      <pivotArea field="10" type="button" dataOnly="0" labelOnly="1" outline="0" axis="axisCol" fieldPosition="0"/>
    </format>
    <format dxfId="15">
      <pivotArea field="12" type="button" dataOnly="0" labelOnly="1" outline="0" axis="axisCol" fieldPosition="1"/>
    </format>
    <format dxfId="14">
      <pivotArea type="topRight" dataOnly="0" labelOnly="1" outline="0" fieldPosition="0"/>
    </format>
    <format dxfId="13">
      <pivotArea dataOnly="0" labelOnly="1" fieldPosition="0">
        <references count="1">
          <reference field="10" count="3">
            <x v="1"/>
            <x v="2"/>
            <x v="12"/>
          </reference>
        </references>
      </pivotArea>
    </format>
    <format dxfId="12">
      <pivotArea dataOnly="0" labelOnly="1" grandCol="1" outline="0" fieldPosition="0"/>
    </format>
    <format dxfId="11">
      <pivotArea dataOnly="0" labelOnly="1" fieldPosition="0">
        <references count="2">
          <reference field="10" count="1" selected="0">
            <x v="1"/>
          </reference>
          <reference field="12" count="1">
            <x v="2"/>
          </reference>
        </references>
      </pivotArea>
    </format>
    <format dxfId="10">
      <pivotArea dataOnly="0" labelOnly="1" fieldPosition="0">
        <references count="2">
          <reference field="10" count="1" selected="0">
            <x v="2"/>
          </reference>
          <reference field="12" count="1">
            <x v="2"/>
          </reference>
        </references>
      </pivotArea>
    </format>
    <format dxfId="9">
      <pivotArea dataOnly="0" labelOnly="1" fieldPosition="0">
        <references count="2">
          <reference field="10" count="1" selected="0">
            <x v="12"/>
          </reference>
          <reference field="12" count="1">
            <x v="1"/>
          </reference>
        </references>
      </pivotArea>
    </format>
    <format dxfId="8">
      <pivotArea dataOnly="0" labelOnly="1" fieldPosition="0">
        <references count="1">
          <reference field="10" count="3">
            <x v="1"/>
            <x v="2"/>
            <x v="12"/>
          </reference>
        </references>
      </pivotArea>
    </format>
    <format dxfId="7">
      <pivotArea dataOnly="0" labelOnly="1" grandCol="1" outline="0" fieldPosition="0"/>
    </format>
    <format dxfId="6">
      <pivotArea dataOnly="0" labelOnly="1" fieldPosition="0">
        <references count="2">
          <reference field="10" count="1" selected="0">
            <x v="1"/>
          </reference>
          <reference field="12" count="1">
            <x v="2"/>
          </reference>
        </references>
      </pivotArea>
    </format>
    <format dxfId="5">
      <pivotArea dataOnly="0" labelOnly="1" fieldPosition="0">
        <references count="2">
          <reference field="10" count="1" selected="0">
            <x v="2"/>
          </reference>
          <reference field="12" count="1">
            <x v="2"/>
          </reference>
        </references>
      </pivotArea>
    </format>
    <format dxfId="4">
      <pivotArea dataOnly="0" labelOnly="1" fieldPosition="0">
        <references count="2">
          <reference field="10" count="1" selected="0">
            <x v="12"/>
          </reference>
          <reference field="12" count="1">
            <x v="1"/>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s>
  <pivotTableStyleInfo name="PivotStyleMedium1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9EDFB1-B493-4202-AC85-B283B3CB5CA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4"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sd="0" x="1"/>
        <item sd="0" x="2"/>
        <item sd="0" x="3"/>
        <item x="4"/>
        <item sd="0" x="5"/>
        <item t="default"/>
      </items>
    </pivotField>
    <pivotField axis="axisRow" showAll="0">
      <items count="5">
        <item sd="0" x="0"/>
        <item x="1"/>
        <item x="2"/>
        <item sd="0" x="3"/>
        <item t="default"/>
      </items>
    </pivotField>
  </pivotFields>
  <rowFields count="2">
    <field x="12"/>
    <field x="7"/>
  </rowFields>
  <rowItems count="91">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x v="2"/>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t="grand">
      <x/>
    </i>
  </rowItems>
  <colItems count="1">
    <i/>
  </colItems>
  <dataFields count="1">
    <dataField name="Sum of Purchase Amount" fld="8" baseField="0" baseItem="0"/>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47D574-AB29-4E42-A92A-6712E5CA1E8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484B93E8-8B83-40EC-B796-CD6546FCACA7}" sourceName="Purchase Mode">
  <pivotTables>
    <pivotTable tabId="9" name="PivotTable3"/>
  </pivotTables>
  <data>
    <tabular pivotCacheId="1984002922">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C5DD3036-DEBA-4CA2-8068-3B45068B2628}"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D40BA-6655-4333-9658-524B712E17EC}" name="sales" displayName="sales" ref="C4:L447" totalsRowShown="0" headerRowDxfId="3">
  <autoFilter ref="C4:L447" xr:uid="{EE182796-6443-4558-9B87-909B73329DFC}"/>
  <tableColumns count="10">
    <tableColumn id="1" xr3:uid="{4DD9EFCC-F73E-4B64-92DA-3655EEF352B0}" name="Txn ID"/>
    <tableColumn id="2" xr3:uid="{E5A839EB-4140-4BD4-B933-3A50C3CA4C50}" name="First Name"/>
    <tableColumn id="3" xr3:uid="{54A913DA-98F6-4F2C-A905-E93EF2034142}" name="Last Name"/>
    <tableColumn id="4" xr3:uid="{1F0BA0B2-A5D2-4454-ACEC-DFCC4975F970}" name="Email"/>
    <tableColumn id="5" xr3:uid="{07045CF3-5DB2-456A-AA82-242E9D7C7BE8}" name="Job Title"/>
    <tableColumn id="6" xr3:uid="{3863AEB6-271A-4FDB-A23E-EDB94A03CB6A}" name="Product"/>
    <tableColumn id="7" xr3:uid="{F68F6D9B-C6DD-4B94-82A8-25A5F107D544}" name="Purchase Mode"/>
    <tableColumn id="8" xr3:uid="{99EF5DF8-31E6-4367-8DBC-22FE62659869}" name="Date" dataDxfId="2"/>
    <tableColumn id="9" xr3:uid="{CC2B2C52-6DC4-4D62-BC5B-1D8883EF07B3}" name="Purchase Amount" dataDxfId="1"/>
    <tableColumn id="10" xr3:uid="{0A077002-4937-42FB-9EFB-AD5A863B6A10}" name="Status" dataDxfId="0">
      <calculatedColumnFormula>IF(sales[[#This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447"/>
  <sheetViews>
    <sheetView tabSelected="1" topLeftCell="G1" workbookViewId="0">
      <selection activeCell="N6" sqref="N6"/>
    </sheetView>
  </sheetViews>
  <sheetFormatPr defaultRowHeight="14.4" x14ac:dyDescent="0.3"/>
  <cols>
    <col min="1" max="1" width="1.6640625" customWidth="1"/>
    <col min="2" max="2" width="3.6640625" customWidth="1"/>
    <col min="3" max="5" width="14.109375" customWidth="1"/>
    <col min="6" max="6" width="38" customWidth="1"/>
    <col min="7" max="7" width="17.88671875" bestFit="1" customWidth="1"/>
    <col min="8" max="8" width="26.77734375" customWidth="1"/>
    <col min="9" max="9" width="16.6640625" bestFit="1" customWidth="1"/>
    <col min="10" max="10" width="15.77734375" customWidth="1"/>
    <col min="11" max="11" width="21" style="8" customWidth="1"/>
  </cols>
  <sheetData>
    <row r="1" spans="1:12" s="1" customFormat="1" ht="52.5" customHeight="1" x14ac:dyDescent="0.3">
      <c r="A1" s="3"/>
      <c r="C1" s="2" t="s">
        <v>866</v>
      </c>
      <c r="K1" s="6"/>
    </row>
    <row r="4" spans="1:12" x14ac:dyDescent="0.3">
      <c r="C4" s="5" t="s">
        <v>18</v>
      </c>
      <c r="D4" s="5" t="s">
        <v>0</v>
      </c>
      <c r="E4" s="5" t="s">
        <v>1</v>
      </c>
      <c r="F4" s="5" t="s">
        <v>2</v>
      </c>
      <c r="G4" s="5" t="s">
        <v>19</v>
      </c>
      <c r="H4" s="5" t="s">
        <v>20</v>
      </c>
      <c r="I4" s="5" t="s">
        <v>21</v>
      </c>
      <c r="J4" s="5" t="s">
        <v>22</v>
      </c>
      <c r="K4" s="7" t="s">
        <v>3</v>
      </c>
      <c r="L4" s="5" t="s">
        <v>805</v>
      </c>
    </row>
    <row r="5" spans="1:12" x14ac:dyDescent="0.3">
      <c r="C5" t="s">
        <v>23</v>
      </c>
      <c r="D5" t="s">
        <v>24</v>
      </c>
      <c r="E5" t="s">
        <v>25</v>
      </c>
      <c r="F5" t="s">
        <v>26</v>
      </c>
      <c r="G5" t="s">
        <v>5</v>
      </c>
      <c r="H5" t="s">
        <v>27</v>
      </c>
      <c r="I5" t="s">
        <v>28</v>
      </c>
      <c r="J5" s="4">
        <v>45261</v>
      </c>
      <c r="L5" t="str">
        <f>IF(sales[[#This Row],[Purchase Amount]]=0,"NO","Yes")</f>
        <v>NO</v>
      </c>
    </row>
    <row r="6" spans="1:12" x14ac:dyDescent="0.3">
      <c r="C6" t="s">
        <v>29</v>
      </c>
      <c r="D6" t="s">
        <v>30</v>
      </c>
      <c r="E6" t="s">
        <v>31</v>
      </c>
      <c r="F6" t="s">
        <v>32</v>
      </c>
      <c r="G6" t="s">
        <v>14</v>
      </c>
      <c r="H6" t="s">
        <v>33</v>
      </c>
      <c r="I6" t="s">
        <v>34</v>
      </c>
      <c r="J6" s="4">
        <v>45261</v>
      </c>
      <c r="L6" t="str">
        <f>IF(sales[[#This Row],[Purchase Amount]]=0,"NO","Yes")</f>
        <v>NO</v>
      </c>
    </row>
    <row r="7" spans="1:12" x14ac:dyDescent="0.3">
      <c r="C7" t="s">
        <v>35</v>
      </c>
      <c r="D7" t="s">
        <v>36</v>
      </c>
      <c r="E7" t="s">
        <v>37</v>
      </c>
      <c r="F7" t="s">
        <v>38</v>
      </c>
      <c r="G7" t="s">
        <v>11</v>
      </c>
      <c r="H7" t="s">
        <v>39</v>
      </c>
      <c r="I7" t="s">
        <v>28</v>
      </c>
      <c r="J7" s="4">
        <v>45261</v>
      </c>
      <c r="K7" s="8">
        <v>930</v>
      </c>
      <c r="L7" t="str">
        <f>IF(sales[[#This Row],[Purchase Amount]]=0,"NO","Yes")</f>
        <v>Yes</v>
      </c>
    </row>
    <row r="8" spans="1:12" x14ac:dyDescent="0.3">
      <c r="C8" t="s">
        <v>40</v>
      </c>
      <c r="D8" t="s">
        <v>41</v>
      </c>
      <c r="E8" t="s">
        <v>42</v>
      </c>
      <c r="F8" t="s">
        <v>43</v>
      </c>
      <c r="G8" t="s">
        <v>12</v>
      </c>
      <c r="H8" t="s">
        <v>44</v>
      </c>
      <c r="I8" t="s">
        <v>45</v>
      </c>
      <c r="J8" s="4">
        <v>45262</v>
      </c>
      <c r="L8" t="str">
        <f>IF(sales[[#This Row],[Purchase Amount]]=0,"NO","Yes")</f>
        <v>NO</v>
      </c>
    </row>
    <row r="9" spans="1:12" x14ac:dyDescent="0.3">
      <c r="C9" t="s">
        <v>46</v>
      </c>
      <c r="D9" t="s">
        <v>47</v>
      </c>
      <c r="E9" t="s">
        <v>48</v>
      </c>
      <c r="F9" t="s">
        <v>49</v>
      </c>
      <c r="G9" t="s">
        <v>12</v>
      </c>
      <c r="H9" t="s">
        <v>50</v>
      </c>
      <c r="I9" t="s">
        <v>45</v>
      </c>
      <c r="J9" s="4">
        <v>45262</v>
      </c>
      <c r="L9" t="str">
        <f>IF(sales[[#This Row],[Purchase Amount]]=0,"NO","Yes")</f>
        <v>NO</v>
      </c>
    </row>
    <row r="10" spans="1:12" x14ac:dyDescent="0.3">
      <c r="C10" t="s">
        <v>51</v>
      </c>
      <c r="D10" t="s">
        <v>52</v>
      </c>
      <c r="E10" t="s">
        <v>53</v>
      </c>
      <c r="F10" t="s">
        <v>54</v>
      </c>
      <c r="G10" t="s">
        <v>11</v>
      </c>
      <c r="H10" t="s">
        <v>55</v>
      </c>
      <c r="I10" t="s">
        <v>28</v>
      </c>
      <c r="J10" s="4">
        <v>45262</v>
      </c>
      <c r="K10" s="8">
        <v>985</v>
      </c>
      <c r="L10" t="str">
        <f>IF(sales[[#This Row],[Purchase Amount]]=0,"NO","Yes")</f>
        <v>Yes</v>
      </c>
    </row>
    <row r="11" spans="1:12" x14ac:dyDescent="0.3">
      <c r="C11" t="s">
        <v>56</v>
      </c>
      <c r="D11" t="s">
        <v>57</v>
      </c>
      <c r="E11" t="s">
        <v>58</v>
      </c>
      <c r="F11" t="s">
        <v>59</v>
      </c>
      <c r="G11" t="s">
        <v>4</v>
      </c>
      <c r="H11" t="s">
        <v>60</v>
      </c>
      <c r="I11" t="s">
        <v>28</v>
      </c>
      <c r="J11" s="4">
        <v>45262</v>
      </c>
      <c r="K11" s="8">
        <v>835</v>
      </c>
      <c r="L11" t="str">
        <f>IF(sales[[#This Row],[Purchase Amount]]=0,"NO","Yes")</f>
        <v>Yes</v>
      </c>
    </row>
    <row r="12" spans="1:12" x14ac:dyDescent="0.3">
      <c r="C12" t="s">
        <v>61</v>
      </c>
      <c r="D12" t="s">
        <v>62</v>
      </c>
      <c r="E12" t="s">
        <v>63</v>
      </c>
      <c r="F12" t="s">
        <v>64</v>
      </c>
      <c r="G12" t="s">
        <v>11</v>
      </c>
      <c r="H12" t="s">
        <v>65</v>
      </c>
      <c r="I12" t="s">
        <v>28</v>
      </c>
      <c r="J12" s="4">
        <v>45262</v>
      </c>
      <c r="K12" s="8">
        <v>535</v>
      </c>
      <c r="L12" t="str">
        <f>IF(sales[[#This Row],[Purchase Amount]]=0,"NO","Yes")</f>
        <v>Yes</v>
      </c>
    </row>
    <row r="13" spans="1:12" x14ac:dyDescent="0.3">
      <c r="C13" t="s">
        <v>66</v>
      </c>
      <c r="D13" t="s">
        <v>67</v>
      </c>
      <c r="E13" t="s">
        <v>68</v>
      </c>
      <c r="F13" t="s">
        <v>69</v>
      </c>
      <c r="G13" t="s">
        <v>11</v>
      </c>
      <c r="H13" t="s">
        <v>70</v>
      </c>
      <c r="I13" t="s">
        <v>45</v>
      </c>
      <c r="J13" s="4">
        <v>45262</v>
      </c>
      <c r="K13" s="8">
        <v>455</v>
      </c>
      <c r="L13" t="str">
        <f>IF(sales[[#This Row],[Purchase Amount]]=0,"NO","Yes")</f>
        <v>Yes</v>
      </c>
    </row>
    <row r="14" spans="1:12" x14ac:dyDescent="0.3">
      <c r="C14" t="s">
        <v>71</v>
      </c>
      <c r="D14" t="s">
        <v>72</v>
      </c>
      <c r="E14" t="s">
        <v>73</v>
      </c>
      <c r="F14" t="s">
        <v>74</v>
      </c>
      <c r="G14" t="s">
        <v>11</v>
      </c>
      <c r="H14" t="s">
        <v>75</v>
      </c>
      <c r="I14" t="s">
        <v>28</v>
      </c>
      <c r="J14" s="4">
        <v>45262</v>
      </c>
      <c r="K14" s="8">
        <v>500</v>
      </c>
      <c r="L14" t="str">
        <f>IF(sales[[#This Row],[Purchase Amount]]=0,"NO","Yes")</f>
        <v>Yes</v>
      </c>
    </row>
    <row r="15" spans="1:12" x14ac:dyDescent="0.3">
      <c r="C15" t="s">
        <v>76</v>
      </c>
      <c r="D15" t="s">
        <v>77</v>
      </c>
      <c r="E15" t="s">
        <v>78</v>
      </c>
      <c r="F15" t="s">
        <v>79</v>
      </c>
      <c r="G15" t="s">
        <v>10</v>
      </c>
      <c r="H15" t="s">
        <v>80</v>
      </c>
      <c r="I15" t="s">
        <v>28</v>
      </c>
      <c r="J15" s="4">
        <v>45262</v>
      </c>
      <c r="K15" s="8">
        <v>390</v>
      </c>
      <c r="L15" t="str">
        <f>IF(sales[[#This Row],[Purchase Amount]]=0,"NO","Yes")</f>
        <v>Yes</v>
      </c>
    </row>
    <row r="16" spans="1:12" x14ac:dyDescent="0.3">
      <c r="C16" t="s">
        <v>81</v>
      </c>
      <c r="D16" t="s">
        <v>82</v>
      </c>
      <c r="E16" t="s">
        <v>83</v>
      </c>
      <c r="F16" t="s">
        <v>84</v>
      </c>
      <c r="G16" t="s">
        <v>5</v>
      </c>
      <c r="H16" t="s">
        <v>85</v>
      </c>
      <c r="I16" t="s">
        <v>28</v>
      </c>
      <c r="J16" s="4">
        <v>45262</v>
      </c>
      <c r="K16" s="8">
        <v>440</v>
      </c>
      <c r="L16" t="str">
        <f>IF(sales[[#This Row],[Purchase Amount]]=0,"NO","Yes")</f>
        <v>Yes</v>
      </c>
    </row>
    <row r="17" spans="3:12" x14ac:dyDescent="0.3">
      <c r="C17" t="s">
        <v>86</v>
      </c>
      <c r="D17" t="s">
        <v>87</v>
      </c>
      <c r="E17" t="s">
        <v>88</v>
      </c>
      <c r="F17" t="s">
        <v>89</v>
      </c>
      <c r="G17" t="s">
        <v>14</v>
      </c>
      <c r="H17" t="s">
        <v>90</v>
      </c>
      <c r="I17" t="s">
        <v>45</v>
      </c>
      <c r="J17" s="4">
        <v>45263</v>
      </c>
      <c r="K17" s="8">
        <v>585</v>
      </c>
      <c r="L17" t="str">
        <f>IF(sales[[#This Row],[Purchase Amount]]=0,"NO","Yes")</f>
        <v>Yes</v>
      </c>
    </row>
    <row r="18" spans="3:12" x14ac:dyDescent="0.3">
      <c r="C18" t="s">
        <v>91</v>
      </c>
      <c r="D18" t="s">
        <v>92</v>
      </c>
      <c r="E18" t="s">
        <v>93</v>
      </c>
      <c r="F18" t="s">
        <v>94</v>
      </c>
      <c r="G18" t="s">
        <v>4</v>
      </c>
      <c r="H18" t="s">
        <v>65</v>
      </c>
      <c r="I18" t="s">
        <v>28</v>
      </c>
      <c r="J18" s="4">
        <v>45263</v>
      </c>
      <c r="K18" s="8">
        <v>895</v>
      </c>
      <c r="L18" t="str">
        <f>IF(sales[[#This Row],[Purchase Amount]]=0,"NO","Yes")</f>
        <v>Yes</v>
      </c>
    </row>
    <row r="19" spans="3:12" x14ac:dyDescent="0.3">
      <c r="C19" t="s">
        <v>95</v>
      </c>
      <c r="D19" t="s">
        <v>96</v>
      </c>
      <c r="E19" t="s">
        <v>97</v>
      </c>
      <c r="F19" t="s">
        <v>98</v>
      </c>
      <c r="G19" t="s">
        <v>13</v>
      </c>
      <c r="H19" t="s">
        <v>99</v>
      </c>
      <c r="I19" t="s">
        <v>100</v>
      </c>
      <c r="J19" s="4">
        <v>45263</v>
      </c>
      <c r="K19" s="8">
        <v>980</v>
      </c>
      <c r="L19" t="str">
        <f>IF(sales[[#This Row],[Purchase Amount]]=0,"NO","Yes")</f>
        <v>Yes</v>
      </c>
    </row>
    <row r="20" spans="3:12" x14ac:dyDescent="0.3">
      <c r="C20" t="s">
        <v>101</v>
      </c>
      <c r="D20" t="s">
        <v>102</v>
      </c>
      <c r="E20" t="s">
        <v>103</v>
      </c>
      <c r="F20" t="s">
        <v>104</v>
      </c>
      <c r="G20" t="s">
        <v>15</v>
      </c>
      <c r="H20" t="s">
        <v>105</v>
      </c>
      <c r="I20" t="s">
        <v>28</v>
      </c>
      <c r="J20" s="4">
        <v>45264</v>
      </c>
      <c r="L20" t="str">
        <f>IF(sales[[#This Row],[Purchase Amount]]=0,"NO","Yes")</f>
        <v>NO</v>
      </c>
    </row>
    <row r="21" spans="3:12" x14ac:dyDescent="0.3">
      <c r="C21" t="s">
        <v>106</v>
      </c>
      <c r="D21" t="s">
        <v>72</v>
      </c>
      <c r="E21" t="s">
        <v>73</v>
      </c>
      <c r="F21" t="s">
        <v>74</v>
      </c>
      <c r="G21" t="s">
        <v>11</v>
      </c>
      <c r="H21" t="s">
        <v>99</v>
      </c>
      <c r="I21" t="s">
        <v>28</v>
      </c>
      <c r="J21" s="4">
        <v>45264</v>
      </c>
      <c r="K21" s="8">
        <v>765</v>
      </c>
      <c r="L21" t="str">
        <f>IF(sales[[#This Row],[Purchase Amount]]=0,"NO","Yes")</f>
        <v>Yes</v>
      </c>
    </row>
    <row r="22" spans="3:12" x14ac:dyDescent="0.3">
      <c r="C22" t="s">
        <v>107</v>
      </c>
      <c r="D22" t="s">
        <v>108</v>
      </c>
      <c r="E22" t="s">
        <v>109</v>
      </c>
      <c r="F22" t="s">
        <v>110</v>
      </c>
      <c r="G22" t="s">
        <v>10</v>
      </c>
      <c r="H22" t="s">
        <v>111</v>
      </c>
      <c r="I22" t="s">
        <v>100</v>
      </c>
      <c r="J22" s="4">
        <v>45264</v>
      </c>
      <c r="K22" s="8">
        <v>1190</v>
      </c>
      <c r="L22" t="str">
        <f>IF(sales[[#This Row],[Purchase Amount]]=0,"NO","Yes")</f>
        <v>Yes</v>
      </c>
    </row>
    <row r="23" spans="3:12" x14ac:dyDescent="0.3">
      <c r="C23" t="s">
        <v>112</v>
      </c>
      <c r="D23" t="s">
        <v>113</v>
      </c>
      <c r="E23" t="s">
        <v>114</v>
      </c>
      <c r="F23" t="s">
        <v>115</v>
      </c>
      <c r="G23" t="s">
        <v>16</v>
      </c>
      <c r="H23" t="s">
        <v>116</v>
      </c>
      <c r="I23" t="s">
        <v>34</v>
      </c>
      <c r="J23" s="4">
        <v>45264</v>
      </c>
      <c r="K23" s="8">
        <v>845</v>
      </c>
      <c r="L23" t="str">
        <f>IF(sales[[#This Row],[Purchase Amount]]=0,"NO","Yes")</f>
        <v>Yes</v>
      </c>
    </row>
    <row r="24" spans="3:12" x14ac:dyDescent="0.3">
      <c r="C24" t="s">
        <v>117</v>
      </c>
      <c r="D24" t="s">
        <v>118</v>
      </c>
      <c r="E24" t="s">
        <v>119</v>
      </c>
      <c r="F24" t="s">
        <v>120</v>
      </c>
      <c r="G24" t="s">
        <v>14</v>
      </c>
      <c r="H24" t="s">
        <v>116</v>
      </c>
      <c r="I24" t="s">
        <v>34</v>
      </c>
      <c r="J24" s="4">
        <v>45264</v>
      </c>
      <c r="K24" s="8">
        <v>275</v>
      </c>
      <c r="L24" t="str">
        <f>IF(sales[[#This Row],[Purchase Amount]]=0,"NO","Yes")</f>
        <v>Yes</v>
      </c>
    </row>
    <row r="25" spans="3:12" x14ac:dyDescent="0.3">
      <c r="C25" t="s">
        <v>121</v>
      </c>
      <c r="D25" t="s">
        <v>122</v>
      </c>
      <c r="E25" t="s">
        <v>123</v>
      </c>
      <c r="F25" t="s">
        <v>124</v>
      </c>
      <c r="G25" t="s">
        <v>12</v>
      </c>
      <c r="H25" t="s">
        <v>125</v>
      </c>
      <c r="I25" t="s">
        <v>100</v>
      </c>
      <c r="J25" s="4">
        <v>45264</v>
      </c>
      <c r="K25" s="8">
        <v>80</v>
      </c>
      <c r="L25" t="str">
        <f>IF(sales[[#This Row],[Purchase Amount]]=0,"NO","Yes")</f>
        <v>Yes</v>
      </c>
    </row>
    <row r="26" spans="3:12" x14ac:dyDescent="0.3">
      <c r="C26" t="s">
        <v>126</v>
      </c>
      <c r="D26" t="s">
        <v>127</v>
      </c>
      <c r="E26" t="s">
        <v>128</v>
      </c>
      <c r="F26" t="s">
        <v>129</v>
      </c>
      <c r="G26" t="s">
        <v>10</v>
      </c>
      <c r="H26" t="s">
        <v>130</v>
      </c>
      <c r="I26" t="s">
        <v>28</v>
      </c>
      <c r="J26" s="4">
        <v>45264</v>
      </c>
      <c r="K26" s="8">
        <v>35</v>
      </c>
      <c r="L26" t="str">
        <f>IF(sales[[#This Row],[Purchase Amount]]=0,"NO","Yes")</f>
        <v>Yes</v>
      </c>
    </row>
    <row r="27" spans="3:12" x14ac:dyDescent="0.3">
      <c r="C27" t="s">
        <v>131</v>
      </c>
      <c r="D27" t="s">
        <v>132</v>
      </c>
      <c r="E27" t="s">
        <v>133</v>
      </c>
      <c r="F27" t="s">
        <v>134</v>
      </c>
      <c r="G27" t="s">
        <v>4</v>
      </c>
      <c r="H27" t="s">
        <v>111</v>
      </c>
      <c r="I27" t="s">
        <v>45</v>
      </c>
      <c r="J27" s="4">
        <v>45264</v>
      </c>
      <c r="K27" s="8">
        <v>820</v>
      </c>
      <c r="L27" t="str">
        <f>IF(sales[[#This Row],[Purchase Amount]]=0,"NO","Yes")</f>
        <v>Yes</v>
      </c>
    </row>
    <row r="28" spans="3:12" x14ac:dyDescent="0.3">
      <c r="C28" t="s">
        <v>135</v>
      </c>
      <c r="D28" t="s">
        <v>57</v>
      </c>
      <c r="E28" t="s">
        <v>58</v>
      </c>
      <c r="F28" t="s">
        <v>59</v>
      </c>
      <c r="G28" t="s">
        <v>4</v>
      </c>
      <c r="H28" t="s">
        <v>136</v>
      </c>
      <c r="I28" t="s">
        <v>45</v>
      </c>
      <c r="J28" s="4">
        <v>45265</v>
      </c>
      <c r="L28" t="str">
        <f>IF(sales[[#This Row],[Purchase Amount]]=0,"NO","Yes")</f>
        <v>NO</v>
      </c>
    </row>
    <row r="29" spans="3:12" x14ac:dyDescent="0.3">
      <c r="C29" t="s">
        <v>137</v>
      </c>
      <c r="D29" t="s">
        <v>77</v>
      </c>
      <c r="E29" t="s">
        <v>78</v>
      </c>
      <c r="F29" t="s">
        <v>79</v>
      </c>
      <c r="G29" t="s">
        <v>10</v>
      </c>
      <c r="H29" t="s">
        <v>70</v>
      </c>
      <c r="I29" t="s">
        <v>28</v>
      </c>
      <c r="J29" s="4">
        <v>45265</v>
      </c>
      <c r="L29" t="str">
        <f>IF(sales[[#This Row],[Purchase Amount]]=0,"NO","Yes")</f>
        <v>NO</v>
      </c>
    </row>
    <row r="30" spans="3:12" x14ac:dyDescent="0.3">
      <c r="C30" t="s">
        <v>138</v>
      </c>
      <c r="D30" t="s">
        <v>139</v>
      </c>
      <c r="E30" t="s">
        <v>140</v>
      </c>
      <c r="F30" t="s">
        <v>141</v>
      </c>
      <c r="G30" t="s">
        <v>5</v>
      </c>
      <c r="H30" t="s">
        <v>60</v>
      </c>
      <c r="I30" t="s">
        <v>28</v>
      </c>
      <c r="J30" s="4">
        <v>45265</v>
      </c>
      <c r="L30" t="str">
        <f>IF(sales[[#This Row],[Purchase Amount]]=0,"NO","Yes")</f>
        <v>NO</v>
      </c>
    </row>
    <row r="31" spans="3:12" x14ac:dyDescent="0.3">
      <c r="C31" t="s">
        <v>142</v>
      </c>
      <c r="D31" t="s">
        <v>82</v>
      </c>
      <c r="E31" t="s">
        <v>83</v>
      </c>
      <c r="F31" t="s">
        <v>84</v>
      </c>
      <c r="G31" t="s">
        <v>5</v>
      </c>
      <c r="H31" t="s">
        <v>65</v>
      </c>
      <c r="I31" t="s">
        <v>45</v>
      </c>
      <c r="J31" s="4">
        <v>45265</v>
      </c>
      <c r="K31" s="8">
        <v>95</v>
      </c>
      <c r="L31" t="str">
        <f>IF(sales[[#This Row],[Purchase Amount]]=0,"NO","Yes")</f>
        <v>Yes</v>
      </c>
    </row>
    <row r="32" spans="3:12" x14ac:dyDescent="0.3">
      <c r="C32" t="s">
        <v>143</v>
      </c>
      <c r="D32" t="s">
        <v>132</v>
      </c>
      <c r="E32" t="s">
        <v>133</v>
      </c>
      <c r="F32" t="s">
        <v>134</v>
      </c>
      <c r="G32" t="s">
        <v>4</v>
      </c>
      <c r="H32" t="s">
        <v>144</v>
      </c>
      <c r="I32" t="s">
        <v>34</v>
      </c>
      <c r="J32" s="4">
        <v>45265</v>
      </c>
      <c r="K32" s="8">
        <v>290</v>
      </c>
      <c r="L32" t="str">
        <f>IF(sales[[#This Row],[Purchase Amount]]=0,"NO","Yes")</f>
        <v>Yes</v>
      </c>
    </row>
    <row r="33" spans="3:12" x14ac:dyDescent="0.3">
      <c r="C33" t="s">
        <v>145</v>
      </c>
      <c r="D33" t="s">
        <v>146</v>
      </c>
      <c r="E33" t="s">
        <v>147</v>
      </c>
      <c r="F33" t="s">
        <v>148</v>
      </c>
      <c r="G33" t="s">
        <v>6</v>
      </c>
      <c r="H33" t="s">
        <v>149</v>
      </c>
      <c r="I33" t="s">
        <v>45</v>
      </c>
      <c r="J33" s="4">
        <v>45266</v>
      </c>
      <c r="L33" t="str">
        <f>IF(sales[[#This Row],[Purchase Amount]]=0,"NO","Yes")</f>
        <v>NO</v>
      </c>
    </row>
    <row r="34" spans="3:12" x14ac:dyDescent="0.3">
      <c r="C34" t="s">
        <v>150</v>
      </c>
      <c r="D34" t="s">
        <v>151</v>
      </c>
      <c r="E34" t="s">
        <v>152</v>
      </c>
      <c r="F34" t="s">
        <v>153</v>
      </c>
      <c r="G34" t="s">
        <v>5</v>
      </c>
      <c r="H34" t="s">
        <v>154</v>
      </c>
      <c r="I34" t="s">
        <v>28</v>
      </c>
      <c r="J34" s="4">
        <v>45266</v>
      </c>
      <c r="K34" s="8">
        <v>1290</v>
      </c>
      <c r="L34" t="str">
        <f>IF(sales[[#This Row],[Purchase Amount]]=0,"NO","Yes")</f>
        <v>Yes</v>
      </c>
    </row>
    <row r="35" spans="3:12" x14ac:dyDescent="0.3">
      <c r="C35" t="s">
        <v>155</v>
      </c>
      <c r="D35" t="s">
        <v>156</v>
      </c>
      <c r="E35" t="s">
        <v>157</v>
      </c>
      <c r="F35" t="s">
        <v>158</v>
      </c>
      <c r="G35" t="s">
        <v>16</v>
      </c>
      <c r="H35" t="s">
        <v>159</v>
      </c>
      <c r="I35" t="s">
        <v>28</v>
      </c>
      <c r="J35" s="4">
        <v>45266</v>
      </c>
      <c r="K35" s="8">
        <v>390</v>
      </c>
      <c r="L35" t="str">
        <f>IF(sales[[#This Row],[Purchase Amount]]=0,"NO","Yes")</f>
        <v>Yes</v>
      </c>
    </row>
    <row r="36" spans="3:12" x14ac:dyDescent="0.3">
      <c r="C36" t="s">
        <v>160</v>
      </c>
      <c r="D36" t="s">
        <v>161</v>
      </c>
      <c r="E36" t="s">
        <v>162</v>
      </c>
      <c r="F36" t="s">
        <v>163</v>
      </c>
      <c r="G36" t="s">
        <v>6</v>
      </c>
      <c r="H36" t="s">
        <v>164</v>
      </c>
      <c r="I36" t="s">
        <v>34</v>
      </c>
      <c r="J36" s="4">
        <v>45266</v>
      </c>
      <c r="K36" s="8">
        <v>385</v>
      </c>
      <c r="L36" t="str">
        <f>IF(sales[[#This Row],[Purchase Amount]]=0,"NO","Yes")</f>
        <v>Yes</v>
      </c>
    </row>
    <row r="37" spans="3:12" x14ac:dyDescent="0.3">
      <c r="C37" t="s">
        <v>165</v>
      </c>
      <c r="D37" t="s">
        <v>113</v>
      </c>
      <c r="E37" t="s">
        <v>114</v>
      </c>
      <c r="F37" t="s">
        <v>115</v>
      </c>
      <c r="G37" t="s">
        <v>16</v>
      </c>
      <c r="H37" t="s">
        <v>166</v>
      </c>
      <c r="I37" t="s">
        <v>28</v>
      </c>
      <c r="J37" s="4">
        <v>45266</v>
      </c>
      <c r="K37" s="8">
        <v>60</v>
      </c>
      <c r="L37" t="str">
        <f>IF(sales[[#This Row],[Purchase Amount]]=0,"NO","Yes")</f>
        <v>Yes</v>
      </c>
    </row>
    <row r="38" spans="3:12" x14ac:dyDescent="0.3">
      <c r="C38" t="s">
        <v>167</v>
      </c>
      <c r="D38" t="s">
        <v>168</v>
      </c>
      <c r="E38" t="s">
        <v>169</v>
      </c>
      <c r="F38" t="s">
        <v>170</v>
      </c>
      <c r="G38" t="s">
        <v>13</v>
      </c>
      <c r="H38" t="s">
        <v>171</v>
      </c>
      <c r="I38" t="s">
        <v>34</v>
      </c>
      <c r="J38" s="4">
        <v>45266</v>
      </c>
      <c r="K38" s="8">
        <v>1580</v>
      </c>
      <c r="L38" t="str">
        <f>IF(sales[[#This Row],[Purchase Amount]]=0,"NO","Yes")</f>
        <v>Yes</v>
      </c>
    </row>
    <row r="39" spans="3:12" x14ac:dyDescent="0.3">
      <c r="C39" t="s">
        <v>172</v>
      </c>
      <c r="D39" t="s">
        <v>173</v>
      </c>
      <c r="E39" t="s">
        <v>174</v>
      </c>
      <c r="F39" t="s">
        <v>175</v>
      </c>
      <c r="G39" t="s">
        <v>17</v>
      </c>
      <c r="H39" t="s">
        <v>176</v>
      </c>
      <c r="I39" t="s">
        <v>28</v>
      </c>
      <c r="J39" s="4">
        <v>45266</v>
      </c>
      <c r="K39" s="8">
        <v>695</v>
      </c>
      <c r="L39" t="str">
        <f>IF(sales[[#This Row],[Purchase Amount]]=0,"NO","Yes")</f>
        <v>Yes</v>
      </c>
    </row>
    <row r="40" spans="3:12" x14ac:dyDescent="0.3">
      <c r="C40" t="s">
        <v>177</v>
      </c>
      <c r="D40" t="s">
        <v>156</v>
      </c>
      <c r="E40" t="s">
        <v>157</v>
      </c>
      <c r="F40" t="s">
        <v>158</v>
      </c>
      <c r="G40" t="s">
        <v>16</v>
      </c>
      <c r="H40" t="s">
        <v>178</v>
      </c>
      <c r="I40" t="s">
        <v>28</v>
      </c>
      <c r="J40" s="4">
        <v>45266</v>
      </c>
      <c r="K40" s="8">
        <v>940</v>
      </c>
      <c r="L40" t="str">
        <f>IF(sales[[#This Row],[Purchase Amount]]=0,"NO","Yes")</f>
        <v>Yes</v>
      </c>
    </row>
    <row r="41" spans="3:12" x14ac:dyDescent="0.3">
      <c r="C41" t="s">
        <v>179</v>
      </c>
      <c r="D41" t="s">
        <v>180</v>
      </c>
      <c r="E41" t="s">
        <v>181</v>
      </c>
      <c r="F41" t="s">
        <v>182</v>
      </c>
      <c r="G41" t="s">
        <v>15</v>
      </c>
      <c r="H41" t="s">
        <v>183</v>
      </c>
      <c r="I41" t="s">
        <v>45</v>
      </c>
      <c r="J41" s="4">
        <v>45266</v>
      </c>
      <c r="K41" s="8">
        <v>1730</v>
      </c>
      <c r="L41" t="str">
        <f>IF(sales[[#This Row],[Purchase Amount]]=0,"NO","Yes")</f>
        <v>Yes</v>
      </c>
    </row>
    <row r="42" spans="3:12" x14ac:dyDescent="0.3">
      <c r="C42" t="s">
        <v>184</v>
      </c>
      <c r="D42" t="s">
        <v>185</v>
      </c>
      <c r="E42" t="s">
        <v>186</v>
      </c>
      <c r="F42" t="s">
        <v>187</v>
      </c>
      <c r="G42" t="s">
        <v>14</v>
      </c>
      <c r="H42" t="s">
        <v>188</v>
      </c>
      <c r="I42" t="s">
        <v>28</v>
      </c>
      <c r="J42" s="4">
        <v>45268</v>
      </c>
      <c r="L42" t="str">
        <f>IF(sales[[#This Row],[Purchase Amount]]=0,"NO","Yes")</f>
        <v>NO</v>
      </c>
    </row>
    <row r="43" spans="3:12" x14ac:dyDescent="0.3">
      <c r="C43" t="s">
        <v>189</v>
      </c>
      <c r="D43" t="s">
        <v>190</v>
      </c>
      <c r="E43" t="s">
        <v>191</v>
      </c>
      <c r="F43" t="s">
        <v>192</v>
      </c>
      <c r="G43" t="s">
        <v>4</v>
      </c>
      <c r="H43" t="s">
        <v>70</v>
      </c>
      <c r="I43" t="s">
        <v>28</v>
      </c>
      <c r="J43" s="4">
        <v>45268</v>
      </c>
      <c r="L43" t="str">
        <f>IF(sales[[#This Row],[Purchase Amount]]=0,"NO","Yes")</f>
        <v>NO</v>
      </c>
    </row>
    <row r="44" spans="3:12" x14ac:dyDescent="0.3">
      <c r="C44" t="s">
        <v>193</v>
      </c>
      <c r="D44" t="s">
        <v>194</v>
      </c>
      <c r="E44" t="s">
        <v>195</v>
      </c>
      <c r="F44" t="s">
        <v>196</v>
      </c>
      <c r="G44" t="s">
        <v>16</v>
      </c>
      <c r="H44" t="s">
        <v>197</v>
      </c>
      <c r="I44" t="s">
        <v>34</v>
      </c>
      <c r="J44" s="4">
        <v>45268</v>
      </c>
      <c r="K44" s="8">
        <v>450</v>
      </c>
      <c r="L44" t="str">
        <f>IF(sales[[#This Row],[Purchase Amount]]=0,"NO","Yes")</f>
        <v>Yes</v>
      </c>
    </row>
    <row r="45" spans="3:12" x14ac:dyDescent="0.3">
      <c r="C45" t="s">
        <v>198</v>
      </c>
      <c r="D45" t="s">
        <v>199</v>
      </c>
      <c r="E45" t="s">
        <v>200</v>
      </c>
      <c r="F45" t="s">
        <v>201</v>
      </c>
      <c r="G45" t="s">
        <v>12</v>
      </c>
      <c r="H45" t="s">
        <v>176</v>
      </c>
      <c r="I45" t="s">
        <v>34</v>
      </c>
      <c r="J45" s="4">
        <v>45268</v>
      </c>
      <c r="K45" s="8">
        <v>35</v>
      </c>
      <c r="L45" t="str">
        <f>IF(sales[[#This Row],[Purchase Amount]]=0,"NO","Yes")</f>
        <v>Yes</v>
      </c>
    </row>
    <row r="46" spans="3:12" x14ac:dyDescent="0.3">
      <c r="C46" t="s">
        <v>202</v>
      </c>
      <c r="D46" t="s">
        <v>203</v>
      </c>
      <c r="E46" t="s">
        <v>204</v>
      </c>
      <c r="F46" t="s">
        <v>205</v>
      </c>
      <c r="G46" t="s">
        <v>15</v>
      </c>
      <c r="H46" t="s">
        <v>206</v>
      </c>
      <c r="I46" t="s">
        <v>28</v>
      </c>
      <c r="J46" s="4">
        <v>45268</v>
      </c>
      <c r="K46" s="8">
        <v>90</v>
      </c>
      <c r="L46" t="str">
        <f>IF(sales[[#This Row],[Purchase Amount]]=0,"NO","Yes")</f>
        <v>Yes</v>
      </c>
    </row>
    <row r="47" spans="3:12" x14ac:dyDescent="0.3">
      <c r="C47" t="s">
        <v>207</v>
      </c>
      <c r="D47" t="s">
        <v>208</v>
      </c>
      <c r="E47" t="s">
        <v>209</v>
      </c>
      <c r="F47" t="s">
        <v>210</v>
      </c>
      <c r="G47" t="s">
        <v>11</v>
      </c>
      <c r="H47" t="s">
        <v>70</v>
      </c>
      <c r="I47" t="s">
        <v>34</v>
      </c>
      <c r="J47" s="4">
        <v>45268</v>
      </c>
      <c r="K47" s="8">
        <v>930</v>
      </c>
      <c r="L47" t="str">
        <f>IF(sales[[#This Row],[Purchase Amount]]=0,"NO","Yes")</f>
        <v>Yes</v>
      </c>
    </row>
    <row r="48" spans="3:12" x14ac:dyDescent="0.3">
      <c r="C48" t="s">
        <v>211</v>
      </c>
      <c r="D48" t="s">
        <v>132</v>
      </c>
      <c r="E48" t="s">
        <v>133</v>
      </c>
      <c r="F48" t="s">
        <v>134</v>
      </c>
      <c r="G48" t="s">
        <v>4</v>
      </c>
      <c r="H48" t="s">
        <v>212</v>
      </c>
      <c r="I48" t="s">
        <v>28</v>
      </c>
      <c r="J48" s="4">
        <v>45268</v>
      </c>
      <c r="K48" s="8">
        <v>990</v>
      </c>
      <c r="L48" t="str">
        <f>IF(sales[[#This Row],[Purchase Amount]]=0,"NO","Yes")</f>
        <v>Yes</v>
      </c>
    </row>
    <row r="49" spans="3:12" x14ac:dyDescent="0.3">
      <c r="C49" t="s">
        <v>213</v>
      </c>
      <c r="D49" t="s">
        <v>122</v>
      </c>
      <c r="E49" t="s">
        <v>123</v>
      </c>
      <c r="F49" t="s">
        <v>124</v>
      </c>
      <c r="G49" t="s">
        <v>12</v>
      </c>
      <c r="H49" t="s">
        <v>99</v>
      </c>
      <c r="I49" t="s">
        <v>34</v>
      </c>
      <c r="J49" s="4">
        <v>45269</v>
      </c>
      <c r="L49" t="str">
        <f>IF(sales[[#This Row],[Purchase Amount]]=0,"NO","Yes")</f>
        <v>NO</v>
      </c>
    </row>
    <row r="50" spans="3:12" x14ac:dyDescent="0.3">
      <c r="C50" t="s">
        <v>214</v>
      </c>
      <c r="D50" t="s">
        <v>215</v>
      </c>
      <c r="E50" t="s">
        <v>216</v>
      </c>
      <c r="F50" t="s">
        <v>217</v>
      </c>
      <c r="G50" t="s">
        <v>12</v>
      </c>
      <c r="H50" t="s">
        <v>164</v>
      </c>
      <c r="I50" t="s">
        <v>34</v>
      </c>
      <c r="J50" s="4">
        <v>45269</v>
      </c>
      <c r="L50" t="str">
        <f>IF(sales[[#This Row],[Purchase Amount]]=0,"NO","Yes")</f>
        <v>NO</v>
      </c>
    </row>
    <row r="51" spans="3:12" x14ac:dyDescent="0.3">
      <c r="C51" t="s">
        <v>218</v>
      </c>
      <c r="D51" t="s">
        <v>219</v>
      </c>
      <c r="E51" t="s">
        <v>220</v>
      </c>
      <c r="F51" t="s">
        <v>221</v>
      </c>
      <c r="G51" t="s">
        <v>8</v>
      </c>
      <c r="H51" t="s">
        <v>222</v>
      </c>
      <c r="I51" t="s">
        <v>28</v>
      </c>
      <c r="J51" s="4">
        <v>45269</v>
      </c>
      <c r="K51" s="8">
        <v>20</v>
      </c>
      <c r="L51" t="str">
        <f>IF(sales[[#This Row],[Purchase Amount]]=0,"NO","Yes")</f>
        <v>Yes</v>
      </c>
    </row>
    <row r="52" spans="3:12" x14ac:dyDescent="0.3">
      <c r="C52" t="s">
        <v>223</v>
      </c>
      <c r="D52" t="s">
        <v>224</v>
      </c>
      <c r="E52" t="s">
        <v>225</v>
      </c>
      <c r="F52" t="s">
        <v>226</v>
      </c>
      <c r="G52" t="s">
        <v>15</v>
      </c>
      <c r="H52" t="s">
        <v>227</v>
      </c>
      <c r="I52" t="s">
        <v>34</v>
      </c>
      <c r="J52" s="4">
        <v>45269</v>
      </c>
      <c r="K52" s="8">
        <v>890</v>
      </c>
      <c r="L52" t="str">
        <f>IF(sales[[#This Row],[Purchase Amount]]=0,"NO","Yes")</f>
        <v>Yes</v>
      </c>
    </row>
    <row r="53" spans="3:12" x14ac:dyDescent="0.3">
      <c r="C53" t="s">
        <v>228</v>
      </c>
      <c r="D53" t="s">
        <v>229</v>
      </c>
      <c r="E53" t="s">
        <v>230</v>
      </c>
      <c r="F53" t="s">
        <v>231</v>
      </c>
      <c r="G53" t="s">
        <v>12</v>
      </c>
      <c r="H53" t="s">
        <v>232</v>
      </c>
      <c r="I53" t="s">
        <v>45</v>
      </c>
      <c r="J53" s="4">
        <v>45269</v>
      </c>
      <c r="K53" s="8">
        <v>915</v>
      </c>
      <c r="L53" t="str">
        <f>IF(sales[[#This Row],[Purchase Amount]]=0,"NO","Yes")</f>
        <v>Yes</v>
      </c>
    </row>
    <row r="54" spans="3:12" x14ac:dyDescent="0.3">
      <c r="C54" t="s">
        <v>233</v>
      </c>
      <c r="D54" t="s">
        <v>234</v>
      </c>
      <c r="E54" t="s">
        <v>235</v>
      </c>
      <c r="F54" t="s">
        <v>236</v>
      </c>
      <c r="G54" t="s">
        <v>7</v>
      </c>
      <c r="H54" t="s">
        <v>237</v>
      </c>
      <c r="I54" t="s">
        <v>34</v>
      </c>
      <c r="J54" s="4">
        <v>45269</v>
      </c>
      <c r="K54" s="8">
        <v>365</v>
      </c>
      <c r="L54" t="str">
        <f>IF(sales[[#This Row],[Purchase Amount]]=0,"NO","Yes")</f>
        <v>Yes</v>
      </c>
    </row>
    <row r="55" spans="3:12" x14ac:dyDescent="0.3">
      <c r="C55" t="s">
        <v>238</v>
      </c>
      <c r="D55" t="s">
        <v>239</v>
      </c>
      <c r="E55" t="s">
        <v>240</v>
      </c>
      <c r="F55" t="s">
        <v>241</v>
      </c>
      <c r="G55" t="s">
        <v>10</v>
      </c>
      <c r="H55" t="s">
        <v>242</v>
      </c>
      <c r="I55" t="s">
        <v>28</v>
      </c>
      <c r="J55" s="4">
        <v>45269</v>
      </c>
      <c r="K55" s="8">
        <v>445</v>
      </c>
      <c r="L55" t="str">
        <f>IF(sales[[#This Row],[Purchase Amount]]=0,"NO","Yes")</f>
        <v>Yes</v>
      </c>
    </row>
    <row r="56" spans="3:12" x14ac:dyDescent="0.3">
      <c r="C56" t="s">
        <v>243</v>
      </c>
      <c r="D56" t="s">
        <v>244</v>
      </c>
      <c r="E56" t="s">
        <v>245</v>
      </c>
      <c r="F56" t="s">
        <v>246</v>
      </c>
      <c r="G56" t="s">
        <v>14</v>
      </c>
      <c r="H56" t="s">
        <v>80</v>
      </c>
      <c r="I56" t="s">
        <v>28</v>
      </c>
      <c r="J56" s="4">
        <v>45270</v>
      </c>
      <c r="K56" s="8">
        <v>160</v>
      </c>
      <c r="L56" t="str">
        <f>IF(sales[[#This Row],[Purchase Amount]]=0,"NO","Yes")</f>
        <v>Yes</v>
      </c>
    </row>
    <row r="57" spans="3:12" x14ac:dyDescent="0.3">
      <c r="C57" t="s">
        <v>247</v>
      </c>
      <c r="D57" t="s">
        <v>156</v>
      </c>
      <c r="E57" t="s">
        <v>157</v>
      </c>
      <c r="F57" t="s">
        <v>158</v>
      </c>
      <c r="G57" t="s">
        <v>16</v>
      </c>
      <c r="H57" t="s">
        <v>55</v>
      </c>
      <c r="I57" t="s">
        <v>28</v>
      </c>
      <c r="J57" s="4">
        <v>45271</v>
      </c>
      <c r="L57" t="str">
        <f>IF(sales[[#This Row],[Purchase Amount]]=0,"NO","Yes")</f>
        <v>NO</v>
      </c>
    </row>
    <row r="58" spans="3:12" x14ac:dyDescent="0.3">
      <c r="C58" t="s">
        <v>248</v>
      </c>
      <c r="D58" t="s">
        <v>122</v>
      </c>
      <c r="E58" t="s">
        <v>123</v>
      </c>
      <c r="F58" t="s">
        <v>124</v>
      </c>
      <c r="G58" t="s">
        <v>12</v>
      </c>
      <c r="H58" t="s">
        <v>171</v>
      </c>
      <c r="I58" t="s">
        <v>34</v>
      </c>
      <c r="J58" s="4">
        <v>45271</v>
      </c>
      <c r="K58" s="8">
        <v>195</v>
      </c>
      <c r="L58" t="str">
        <f>IF(sales[[#This Row],[Purchase Amount]]=0,"NO","Yes")</f>
        <v>Yes</v>
      </c>
    </row>
    <row r="59" spans="3:12" x14ac:dyDescent="0.3">
      <c r="C59" t="s">
        <v>249</v>
      </c>
      <c r="D59" t="s">
        <v>250</v>
      </c>
      <c r="E59" t="s">
        <v>251</v>
      </c>
      <c r="F59" t="s">
        <v>252</v>
      </c>
      <c r="G59" t="s">
        <v>12</v>
      </c>
      <c r="H59" t="s">
        <v>130</v>
      </c>
      <c r="I59" t="s">
        <v>28</v>
      </c>
      <c r="J59" s="4">
        <v>45271</v>
      </c>
      <c r="K59" s="8">
        <v>1000</v>
      </c>
      <c r="L59" t="str">
        <f>IF(sales[[#This Row],[Purchase Amount]]=0,"NO","Yes")</f>
        <v>Yes</v>
      </c>
    </row>
    <row r="60" spans="3:12" x14ac:dyDescent="0.3">
      <c r="C60" t="s">
        <v>253</v>
      </c>
      <c r="D60" t="s">
        <v>254</v>
      </c>
      <c r="E60" t="s">
        <v>255</v>
      </c>
      <c r="F60" t="s">
        <v>256</v>
      </c>
      <c r="G60" t="s">
        <v>4</v>
      </c>
      <c r="H60" t="s">
        <v>257</v>
      </c>
      <c r="I60" t="s">
        <v>34</v>
      </c>
      <c r="J60" s="4">
        <v>45272</v>
      </c>
      <c r="L60" t="str">
        <f>IF(sales[[#This Row],[Purchase Amount]]=0,"NO","Yes")</f>
        <v>NO</v>
      </c>
    </row>
    <row r="61" spans="3:12" x14ac:dyDescent="0.3">
      <c r="C61" t="s">
        <v>258</v>
      </c>
      <c r="D61" t="s">
        <v>259</v>
      </c>
      <c r="E61" t="s">
        <v>260</v>
      </c>
      <c r="F61" t="s">
        <v>261</v>
      </c>
      <c r="G61" t="s">
        <v>7</v>
      </c>
      <c r="H61" t="s">
        <v>80</v>
      </c>
      <c r="I61" t="s">
        <v>28</v>
      </c>
      <c r="J61" s="4">
        <v>45272</v>
      </c>
      <c r="L61" t="str">
        <f>IF(sales[[#This Row],[Purchase Amount]]=0,"NO","Yes")</f>
        <v>NO</v>
      </c>
    </row>
    <row r="62" spans="3:12" x14ac:dyDescent="0.3">
      <c r="C62" t="s">
        <v>262</v>
      </c>
      <c r="D62" t="s">
        <v>263</v>
      </c>
      <c r="E62" t="s">
        <v>264</v>
      </c>
      <c r="F62" t="s">
        <v>265</v>
      </c>
      <c r="G62" t="s">
        <v>11</v>
      </c>
      <c r="H62" t="s">
        <v>266</v>
      </c>
      <c r="I62" t="s">
        <v>28</v>
      </c>
      <c r="J62" s="4">
        <v>45272</v>
      </c>
      <c r="L62" t="str">
        <f>IF(sales[[#This Row],[Purchase Amount]]=0,"NO","Yes")</f>
        <v>NO</v>
      </c>
    </row>
    <row r="63" spans="3:12" x14ac:dyDescent="0.3">
      <c r="C63" t="s">
        <v>267</v>
      </c>
      <c r="D63" t="s">
        <v>268</v>
      </c>
      <c r="E63" t="s">
        <v>269</v>
      </c>
      <c r="F63" t="s">
        <v>270</v>
      </c>
      <c r="G63" t="s">
        <v>12</v>
      </c>
      <c r="H63" t="s">
        <v>55</v>
      </c>
      <c r="I63" t="s">
        <v>28</v>
      </c>
      <c r="J63" s="4">
        <v>45272</v>
      </c>
      <c r="K63" s="8">
        <v>185</v>
      </c>
      <c r="L63" t="str">
        <f>IF(sales[[#This Row],[Purchase Amount]]=0,"NO","Yes")</f>
        <v>Yes</v>
      </c>
    </row>
    <row r="64" spans="3:12" x14ac:dyDescent="0.3">
      <c r="C64" t="s">
        <v>271</v>
      </c>
      <c r="D64" t="s">
        <v>272</v>
      </c>
      <c r="E64" t="s">
        <v>273</v>
      </c>
      <c r="F64" t="s">
        <v>274</v>
      </c>
      <c r="G64" t="s">
        <v>9</v>
      </c>
      <c r="H64" t="s">
        <v>65</v>
      </c>
      <c r="I64" t="s">
        <v>28</v>
      </c>
      <c r="J64" s="4">
        <v>45272</v>
      </c>
      <c r="K64" s="8">
        <v>545</v>
      </c>
      <c r="L64" t="str">
        <f>IF(sales[[#This Row],[Purchase Amount]]=0,"NO","Yes")</f>
        <v>Yes</v>
      </c>
    </row>
    <row r="65" spans="3:12" x14ac:dyDescent="0.3">
      <c r="C65" t="s">
        <v>275</v>
      </c>
      <c r="D65" t="s">
        <v>190</v>
      </c>
      <c r="E65" t="s">
        <v>191</v>
      </c>
      <c r="F65" t="s">
        <v>192</v>
      </c>
      <c r="G65" t="s">
        <v>4</v>
      </c>
      <c r="H65" t="s">
        <v>222</v>
      </c>
      <c r="I65" t="s">
        <v>28</v>
      </c>
      <c r="J65" s="4">
        <v>45272</v>
      </c>
      <c r="K65" s="8">
        <v>1095</v>
      </c>
      <c r="L65" t="str">
        <f>IF(sales[[#This Row],[Purchase Amount]]=0,"NO","Yes")</f>
        <v>Yes</v>
      </c>
    </row>
    <row r="66" spans="3:12" x14ac:dyDescent="0.3">
      <c r="C66" t="s">
        <v>276</v>
      </c>
      <c r="D66" t="s">
        <v>277</v>
      </c>
      <c r="E66" t="s">
        <v>278</v>
      </c>
      <c r="F66" t="s">
        <v>279</v>
      </c>
      <c r="G66" t="s">
        <v>4</v>
      </c>
      <c r="H66" t="s">
        <v>60</v>
      </c>
      <c r="I66" t="s">
        <v>45</v>
      </c>
      <c r="J66" s="4">
        <v>45272</v>
      </c>
      <c r="K66" s="8">
        <v>570</v>
      </c>
      <c r="L66" t="str">
        <f>IF(sales[[#This Row],[Purchase Amount]]=0,"NO","Yes")</f>
        <v>Yes</v>
      </c>
    </row>
    <row r="67" spans="3:12" x14ac:dyDescent="0.3">
      <c r="C67" t="s">
        <v>280</v>
      </c>
      <c r="D67" t="s">
        <v>281</v>
      </c>
      <c r="E67" t="s">
        <v>282</v>
      </c>
      <c r="F67" t="s">
        <v>283</v>
      </c>
      <c r="G67" t="s">
        <v>4</v>
      </c>
      <c r="H67" t="s">
        <v>111</v>
      </c>
      <c r="I67" t="s">
        <v>45</v>
      </c>
      <c r="J67" s="4">
        <v>45272</v>
      </c>
      <c r="K67" s="8">
        <v>1240</v>
      </c>
      <c r="L67" t="str">
        <f>IF(sales[[#This Row],[Purchase Amount]]=0,"NO","Yes")</f>
        <v>Yes</v>
      </c>
    </row>
    <row r="68" spans="3:12" x14ac:dyDescent="0.3">
      <c r="C68" t="s">
        <v>284</v>
      </c>
      <c r="D68" t="s">
        <v>285</v>
      </c>
      <c r="E68" t="s">
        <v>286</v>
      </c>
      <c r="F68" t="s">
        <v>287</v>
      </c>
      <c r="G68" t="s">
        <v>16</v>
      </c>
      <c r="H68" t="s">
        <v>288</v>
      </c>
      <c r="I68" t="s">
        <v>28</v>
      </c>
      <c r="J68" s="4">
        <v>45272</v>
      </c>
      <c r="K68" s="8">
        <v>25</v>
      </c>
      <c r="L68" t="str">
        <f>IF(sales[[#This Row],[Purchase Amount]]=0,"NO","Yes")</f>
        <v>Yes</v>
      </c>
    </row>
    <row r="69" spans="3:12" x14ac:dyDescent="0.3">
      <c r="C69" t="s">
        <v>289</v>
      </c>
      <c r="D69" t="s">
        <v>290</v>
      </c>
      <c r="E69" t="s">
        <v>291</v>
      </c>
      <c r="F69" t="s">
        <v>292</v>
      </c>
      <c r="G69" t="s">
        <v>5</v>
      </c>
      <c r="H69" t="s">
        <v>144</v>
      </c>
      <c r="I69" t="s">
        <v>34</v>
      </c>
      <c r="J69" s="4">
        <v>45272</v>
      </c>
      <c r="K69" s="8">
        <v>1620</v>
      </c>
      <c r="L69" t="str">
        <f>IF(sales[[#This Row],[Purchase Amount]]=0,"NO","Yes")</f>
        <v>Yes</v>
      </c>
    </row>
    <row r="70" spans="3:12" x14ac:dyDescent="0.3">
      <c r="C70" t="s">
        <v>293</v>
      </c>
      <c r="D70" t="s">
        <v>294</v>
      </c>
      <c r="E70" t="s">
        <v>295</v>
      </c>
      <c r="F70" t="s">
        <v>296</v>
      </c>
      <c r="G70" t="s">
        <v>5</v>
      </c>
      <c r="H70" t="s">
        <v>80</v>
      </c>
      <c r="I70" t="s">
        <v>28</v>
      </c>
      <c r="J70" s="4">
        <v>45273</v>
      </c>
      <c r="K70" s="8">
        <v>515</v>
      </c>
      <c r="L70" t="str">
        <f>IF(sales[[#This Row],[Purchase Amount]]=0,"NO","Yes")</f>
        <v>Yes</v>
      </c>
    </row>
    <row r="71" spans="3:12" x14ac:dyDescent="0.3">
      <c r="C71" t="s">
        <v>297</v>
      </c>
      <c r="D71" t="s">
        <v>77</v>
      </c>
      <c r="E71" t="s">
        <v>78</v>
      </c>
      <c r="F71" t="s">
        <v>79</v>
      </c>
      <c r="G71" t="s">
        <v>10</v>
      </c>
      <c r="H71" t="s">
        <v>242</v>
      </c>
      <c r="I71" t="s">
        <v>45</v>
      </c>
      <c r="J71" s="4">
        <v>45273</v>
      </c>
      <c r="K71" s="8">
        <v>60</v>
      </c>
      <c r="L71" t="str">
        <f>IF(sales[[#This Row],[Purchase Amount]]=0,"NO","Yes")</f>
        <v>Yes</v>
      </c>
    </row>
    <row r="72" spans="3:12" x14ac:dyDescent="0.3">
      <c r="C72" t="s">
        <v>298</v>
      </c>
      <c r="D72" t="s">
        <v>185</v>
      </c>
      <c r="E72" t="s">
        <v>186</v>
      </c>
      <c r="F72" t="s">
        <v>187</v>
      </c>
      <c r="G72" t="s">
        <v>14</v>
      </c>
      <c r="H72" t="s">
        <v>33</v>
      </c>
      <c r="I72" t="s">
        <v>28</v>
      </c>
      <c r="J72" s="4">
        <v>45273</v>
      </c>
      <c r="K72" s="8">
        <v>20</v>
      </c>
      <c r="L72" t="str">
        <f>IF(sales[[#This Row],[Purchase Amount]]=0,"NO","Yes")</f>
        <v>Yes</v>
      </c>
    </row>
    <row r="73" spans="3:12" x14ac:dyDescent="0.3">
      <c r="C73" t="s">
        <v>299</v>
      </c>
      <c r="D73" t="s">
        <v>224</v>
      </c>
      <c r="E73" t="s">
        <v>225</v>
      </c>
      <c r="F73" t="s">
        <v>226</v>
      </c>
      <c r="G73" t="s">
        <v>15</v>
      </c>
      <c r="H73" t="s">
        <v>164</v>
      </c>
      <c r="I73" t="s">
        <v>28</v>
      </c>
      <c r="J73" s="4">
        <v>45273</v>
      </c>
      <c r="K73" s="8">
        <v>565</v>
      </c>
      <c r="L73" t="str">
        <f>IF(sales[[#This Row],[Purchase Amount]]=0,"NO","Yes")</f>
        <v>Yes</v>
      </c>
    </row>
    <row r="74" spans="3:12" x14ac:dyDescent="0.3">
      <c r="C74" t="s">
        <v>300</v>
      </c>
      <c r="D74" t="s">
        <v>72</v>
      </c>
      <c r="E74" t="s">
        <v>73</v>
      </c>
      <c r="F74" t="s">
        <v>74</v>
      </c>
      <c r="G74" t="s">
        <v>11</v>
      </c>
      <c r="H74" t="s">
        <v>99</v>
      </c>
      <c r="I74" t="s">
        <v>100</v>
      </c>
      <c r="J74" s="4">
        <v>45274</v>
      </c>
      <c r="L74" t="str">
        <f>IF(sales[[#This Row],[Purchase Amount]]=0,"NO","Yes")</f>
        <v>NO</v>
      </c>
    </row>
    <row r="75" spans="3:12" x14ac:dyDescent="0.3">
      <c r="C75" t="s">
        <v>301</v>
      </c>
      <c r="D75" t="s">
        <v>302</v>
      </c>
      <c r="E75" t="s">
        <v>303</v>
      </c>
      <c r="F75" t="s">
        <v>304</v>
      </c>
      <c r="G75" t="s">
        <v>4</v>
      </c>
      <c r="H75" t="s">
        <v>44</v>
      </c>
      <c r="I75" t="s">
        <v>45</v>
      </c>
      <c r="J75" s="4">
        <v>45274</v>
      </c>
      <c r="K75" s="8">
        <v>940</v>
      </c>
      <c r="L75" t="str">
        <f>IF(sales[[#This Row],[Purchase Amount]]=0,"NO","Yes")</f>
        <v>Yes</v>
      </c>
    </row>
    <row r="76" spans="3:12" x14ac:dyDescent="0.3">
      <c r="C76" t="s">
        <v>305</v>
      </c>
      <c r="D76" t="s">
        <v>156</v>
      </c>
      <c r="E76" t="s">
        <v>157</v>
      </c>
      <c r="F76" t="s">
        <v>158</v>
      </c>
      <c r="G76" t="s">
        <v>16</v>
      </c>
      <c r="H76" t="s">
        <v>306</v>
      </c>
      <c r="I76" t="s">
        <v>45</v>
      </c>
      <c r="J76" s="4">
        <v>45274</v>
      </c>
      <c r="K76" s="8">
        <v>1000</v>
      </c>
      <c r="L76" t="str">
        <f>IF(sales[[#This Row],[Purchase Amount]]=0,"NO","Yes")</f>
        <v>Yes</v>
      </c>
    </row>
    <row r="77" spans="3:12" x14ac:dyDescent="0.3">
      <c r="C77" t="s">
        <v>307</v>
      </c>
      <c r="D77" t="s">
        <v>118</v>
      </c>
      <c r="E77" t="s">
        <v>119</v>
      </c>
      <c r="F77" t="s">
        <v>120</v>
      </c>
      <c r="G77" t="s">
        <v>14</v>
      </c>
      <c r="H77" t="s">
        <v>308</v>
      </c>
      <c r="I77" t="s">
        <v>34</v>
      </c>
      <c r="J77" s="4">
        <v>45274</v>
      </c>
      <c r="K77" s="8">
        <v>175</v>
      </c>
      <c r="L77" t="str">
        <f>IF(sales[[#This Row],[Purchase Amount]]=0,"NO","Yes")</f>
        <v>Yes</v>
      </c>
    </row>
    <row r="78" spans="3:12" x14ac:dyDescent="0.3">
      <c r="C78" t="s">
        <v>309</v>
      </c>
      <c r="D78" t="s">
        <v>118</v>
      </c>
      <c r="E78" t="s">
        <v>119</v>
      </c>
      <c r="F78" t="s">
        <v>120</v>
      </c>
      <c r="G78" t="s">
        <v>14</v>
      </c>
      <c r="H78" t="s">
        <v>136</v>
      </c>
      <c r="I78" t="s">
        <v>28</v>
      </c>
      <c r="J78" s="4">
        <v>45275</v>
      </c>
      <c r="L78" t="str">
        <f>IF(sales[[#This Row],[Purchase Amount]]=0,"NO","Yes")</f>
        <v>NO</v>
      </c>
    </row>
    <row r="79" spans="3:12" x14ac:dyDescent="0.3">
      <c r="C79" t="s">
        <v>310</v>
      </c>
      <c r="D79" t="s">
        <v>173</v>
      </c>
      <c r="E79" t="s">
        <v>174</v>
      </c>
      <c r="F79" t="s">
        <v>175</v>
      </c>
      <c r="G79" t="s">
        <v>17</v>
      </c>
      <c r="H79" t="s">
        <v>311</v>
      </c>
      <c r="I79" t="s">
        <v>45</v>
      </c>
      <c r="J79" s="4">
        <v>45275</v>
      </c>
      <c r="L79" t="str">
        <f>IF(sales[[#This Row],[Purchase Amount]]=0,"NO","Yes")</f>
        <v>NO</v>
      </c>
    </row>
    <row r="80" spans="3:12" x14ac:dyDescent="0.3">
      <c r="C80" t="s">
        <v>312</v>
      </c>
      <c r="D80" t="s">
        <v>290</v>
      </c>
      <c r="E80" t="s">
        <v>291</v>
      </c>
      <c r="F80" t="s">
        <v>292</v>
      </c>
      <c r="G80" t="s">
        <v>5</v>
      </c>
      <c r="H80" t="s">
        <v>232</v>
      </c>
      <c r="I80" t="s">
        <v>34</v>
      </c>
      <c r="J80" s="4">
        <v>45275</v>
      </c>
      <c r="K80" s="8">
        <v>755</v>
      </c>
      <c r="L80" t="str">
        <f>IF(sales[[#This Row],[Purchase Amount]]=0,"NO","Yes")</f>
        <v>Yes</v>
      </c>
    </row>
    <row r="81" spans="3:12" x14ac:dyDescent="0.3">
      <c r="C81" t="s">
        <v>313</v>
      </c>
      <c r="D81" t="s">
        <v>314</v>
      </c>
      <c r="E81" t="s">
        <v>315</v>
      </c>
      <c r="F81" t="s">
        <v>316</v>
      </c>
      <c r="G81" t="s">
        <v>5</v>
      </c>
      <c r="H81" t="s">
        <v>232</v>
      </c>
      <c r="I81" t="s">
        <v>45</v>
      </c>
      <c r="J81" s="4">
        <v>45275</v>
      </c>
      <c r="K81" s="8">
        <v>1415</v>
      </c>
      <c r="L81" t="str">
        <f>IF(sales[[#This Row],[Purchase Amount]]=0,"NO","Yes")</f>
        <v>Yes</v>
      </c>
    </row>
    <row r="82" spans="3:12" x14ac:dyDescent="0.3">
      <c r="C82" t="s">
        <v>317</v>
      </c>
      <c r="D82" t="s">
        <v>294</v>
      </c>
      <c r="E82" t="s">
        <v>295</v>
      </c>
      <c r="F82" t="s">
        <v>296</v>
      </c>
      <c r="G82" t="s">
        <v>5</v>
      </c>
      <c r="H82" t="s">
        <v>222</v>
      </c>
      <c r="I82" t="s">
        <v>28</v>
      </c>
      <c r="J82" s="4">
        <v>45275</v>
      </c>
      <c r="K82" s="8">
        <v>780</v>
      </c>
      <c r="L82" t="str">
        <f>IF(sales[[#This Row],[Purchase Amount]]=0,"NO","Yes")</f>
        <v>Yes</v>
      </c>
    </row>
    <row r="83" spans="3:12" x14ac:dyDescent="0.3">
      <c r="C83" t="s">
        <v>318</v>
      </c>
      <c r="D83" t="s">
        <v>319</v>
      </c>
      <c r="E83" t="s">
        <v>320</v>
      </c>
      <c r="F83" t="s">
        <v>321</v>
      </c>
      <c r="G83" t="s">
        <v>6</v>
      </c>
      <c r="H83" t="s">
        <v>171</v>
      </c>
      <c r="I83" t="s">
        <v>45</v>
      </c>
      <c r="J83" s="4">
        <v>45275</v>
      </c>
      <c r="K83" s="8">
        <v>855</v>
      </c>
      <c r="L83" t="str">
        <f>IF(sales[[#This Row],[Purchase Amount]]=0,"NO","Yes")</f>
        <v>Yes</v>
      </c>
    </row>
    <row r="84" spans="3:12" x14ac:dyDescent="0.3">
      <c r="C84" t="s">
        <v>322</v>
      </c>
      <c r="D84" t="s">
        <v>323</v>
      </c>
      <c r="E84" t="s">
        <v>324</v>
      </c>
      <c r="F84" t="s">
        <v>325</v>
      </c>
      <c r="G84" t="s">
        <v>4</v>
      </c>
      <c r="H84" t="s">
        <v>197</v>
      </c>
      <c r="I84" t="s">
        <v>28</v>
      </c>
      <c r="J84" s="4">
        <v>45275</v>
      </c>
      <c r="K84" s="8">
        <v>605</v>
      </c>
      <c r="L84" t="str">
        <f>IF(sales[[#This Row],[Purchase Amount]]=0,"NO","Yes")</f>
        <v>Yes</v>
      </c>
    </row>
    <row r="85" spans="3:12" x14ac:dyDescent="0.3">
      <c r="C85" t="s">
        <v>326</v>
      </c>
      <c r="D85" t="s">
        <v>327</v>
      </c>
      <c r="E85" t="s">
        <v>328</v>
      </c>
      <c r="F85" t="s">
        <v>329</v>
      </c>
      <c r="G85" t="s">
        <v>12</v>
      </c>
      <c r="H85" t="s">
        <v>39</v>
      </c>
      <c r="I85" t="s">
        <v>34</v>
      </c>
      <c r="J85" s="4">
        <v>45276</v>
      </c>
      <c r="L85" t="str">
        <f>IF(sales[[#This Row],[Purchase Amount]]=0,"NO","Yes")</f>
        <v>NO</v>
      </c>
    </row>
    <row r="86" spans="3:12" x14ac:dyDescent="0.3">
      <c r="C86" t="s">
        <v>330</v>
      </c>
      <c r="D86" t="s">
        <v>139</v>
      </c>
      <c r="E86" t="s">
        <v>140</v>
      </c>
      <c r="F86" t="s">
        <v>141</v>
      </c>
      <c r="G86" t="s">
        <v>5</v>
      </c>
      <c r="H86" t="s">
        <v>331</v>
      </c>
      <c r="I86" t="s">
        <v>34</v>
      </c>
      <c r="J86" s="4">
        <v>45276</v>
      </c>
      <c r="L86" t="str">
        <f>IF(sales[[#This Row],[Purchase Amount]]=0,"NO","Yes")</f>
        <v>NO</v>
      </c>
    </row>
    <row r="87" spans="3:12" x14ac:dyDescent="0.3">
      <c r="C87" t="s">
        <v>332</v>
      </c>
      <c r="D87" t="s">
        <v>122</v>
      </c>
      <c r="E87" t="s">
        <v>123</v>
      </c>
      <c r="F87" t="s">
        <v>124</v>
      </c>
      <c r="G87" t="s">
        <v>12</v>
      </c>
      <c r="H87" t="s">
        <v>154</v>
      </c>
      <c r="I87" t="s">
        <v>45</v>
      </c>
      <c r="J87" s="4">
        <v>45276</v>
      </c>
      <c r="K87" s="8">
        <v>475</v>
      </c>
      <c r="L87" t="str">
        <f>IF(sales[[#This Row],[Purchase Amount]]=0,"NO","Yes")</f>
        <v>Yes</v>
      </c>
    </row>
    <row r="88" spans="3:12" x14ac:dyDescent="0.3">
      <c r="C88" t="s">
        <v>333</v>
      </c>
      <c r="D88" t="s">
        <v>57</v>
      </c>
      <c r="E88" t="s">
        <v>58</v>
      </c>
      <c r="F88" t="s">
        <v>59</v>
      </c>
      <c r="G88" t="s">
        <v>4</v>
      </c>
      <c r="H88" t="s">
        <v>242</v>
      </c>
      <c r="I88" t="s">
        <v>28</v>
      </c>
      <c r="J88" s="4">
        <v>45276</v>
      </c>
      <c r="K88" s="8">
        <v>405</v>
      </c>
      <c r="L88" t="str">
        <f>IF(sales[[#This Row],[Purchase Amount]]=0,"NO","Yes")</f>
        <v>Yes</v>
      </c>
    </row>
    <row r="89" spans="3:12" x14ac:dyDescent="0.3">
      <c r="C89" t="s">
        <v>334</v>
      </c>
      <c r="D89" t="s">
        <v>139</v>
      </c>
      <c r="E89" t="s">
        <v>140</v>
      </c>
      <c r="F89" t="s">
        <v>141</v>
      </c>
      <c r="G89" t="s">
        <v>5</v>
      </c>
      <c r="H89" t="s">
        <v>232</v>
      </c>
      <c r="I89" t="s">
        <v>45</v>
      </c>
      <c r="J89" s="4">
        <v>45276</v>
      </c>
      <c r="K89" s="8">
        <v>1200</v>
      </c>
      <c r="L89" t="str">
        <f>IF(sales[[#This Row],[Purchase Amount]]=0,"NO","Yes")</f>
        <v>Yes</v>
      </c>
    </row>
    <row r="90" spans="3:12" x14ac:dyDescent="0.3">
      <c r="C90" t="s">
        <v>335</v>
      </c>
      <c r="D90" t="s">
        <v>336</v>
      </c>
      <c r="E90" t="s">
        <v>337</v>
      </c>
      <c r="F90" t="s">
        <v>338</v>
      </c>
      <c r="G90" t="s">
        <v>12</v>
      </c>
      <c r="H90" t="s">
        <v>288</v>
      </c>
      <c r="I90" t="s">
        <v>34</v>
      </c>
      <c r="J90" s="4">
        <v>45276</v>
      </c>
      <c r="K90" s="8">
        <v>425</v>
      </c>
      <c r="L90" t="str">
        <f>IF(sales[[#This Row],[Purchase Amount]]=0,"NO","Yes")</f>
        <v>Yes</v>
      </c>
    </row>
    <row r="91" spans="3:12" x14ac:dyDescent="0.3">
      <c r="C91" t="s">
        <v>339</v>
      </c>
      <c r="D91" t="s">
        <v>290</v>
      </c>
      <c r="E91" t="s">
        <v>291</v>
      </c>
      <c r="F91" t="s">
        <v>292</v>
      </c>
      <c r="G91" t="s">
        <v>5</v>
      </c>
      <c r="H91" t="s">
        <v>288</v>
      </c>
      <c r="I91" t="s">
        <v>28</v>
      </c>
      <c r="J91" s="4">
        <v>45276</v>
      </c>
      <c r="K91" s="8">
        <v>1230</v>
      </c>
      <c r="L91" t="str">
        <f>IF(sales[[#This Row],[Purchase Amount]]=0,"NO","Yes")</f>
        <v>Yes</v>
      </c>
    </row>
    <row r="92" spans="3:12" x14ac:dyDescent="0.3">
      <c r="C92" t="s">
        <v>340</v>
      </c>
      <c r="D92" t="s">
        <v>57</v>
      </c>
      <c r="E92" t="s">
        <v>58</v>
      </c>
      <c r="F92" t="s">
        <v>59</v>
      </c>
      <c r="G92" t="s">
        <v>4</v>
      </c>
      <c r="H92" t="s">
        <v>331</v>
      </c>
      <c r="I92" t="s">
        <v>34</v>
      </c>
      <c r="J92" s="4">
        <v>45276</v>
      </c>
      <c r="K92" s="8">
        <v>880</v>
      </c>
      <c r="L92" t="str">
        <f>IF(sales[[#This Row],[Purchase Amount]]=0,"NO","Yes")</f>
        <v>Yes</v>
      </c>
    </row>
    <row r="93" spans="3:12" x14ac:dyDescent="0.3">
      <c r="C93" t="s">
        <v>341</v>
      </c>
      <c r="D93" t="s">
        <v>342</v>
      </c>
      <c r="E93" t="s">
        <v>343</v>
      </c>
      <c r="F93" t="s">
        <v>344</v>
      </c>
      <c r="G93" t="s">
        <v>16</v>
      </c>
      <c r="H93" t="s">
        <v>331</v>
      </c>
      <c r="I93" t="s">
        <v>28</v>
      </c>
      <c r="J93" s="4">
        <v>45277</v>
      </c>
      <c r="L93" t="str">
        <f>IF(sales[[#This Row],[Purchase Amount]]=0,"NO","Yes")</f>
        <v>NO</v>
      </c>
    </row>
    <row r="94" spans="3:12" x14ac:dyDescent="0.3">
      <c r="C94" t="s">
        <v>345</v>
      </c>
      <c r="D94" t="s">
        <v>290</v>
      </c>
      <c r="E94" t="s">
        <v>291</v>
      </c>
      <c r="F94" t="s">
        <v>292</v>
      </c>
      <c r="G94" t="s">
        <v>5</v>
      </c>
      <c r="H94" t="s">
        <v>288</v>
      </c>
      <c r="I94" t="s">
        <v>34</v>
      </c>
      <c r="J94" s="4">
        <v>45277</v>
      </c>
      <c r="L94" t="str">
        <f>IF(sales[[#This Row],[Purchase Amount]]=0,"NO","Yes")</f>
        <v>NO</v>
      </c>
    </row>
    <row r="95" spans="3:12" x14ac:dyDescent="0.3">
      <c r="C95" t="s">
        <v>346</v>
      </c>
      <c r="D95" t="s">
        <v>122</v>
      </c>
      <c r="E95" t="s">
        <v>123</v>
      </c>
      <c r="F95" t="s">
        <v>124</v>
      </c>
      <c r="G95" t="s">
        <v>12</v>
      </c>
      <c r="H95" t="s">
        <v>178</v>
      </c>
      <c r="I95" t="s">
        <v>28</v>
      </c>
      <c r="J95" s="4">
        <v>45277</v>
      </c>
      <c r="L95" t="str">
        <f>IF(sales[[#This Row],[Purchase Amount]]=0,"NO","Yes")</f>
        <v>NO</v>
      </c>
    </row>
    <row r="96" spans="3:12" x14ac:dyDescent="0.3">
      <c r="C96" t="s">
        <v>347</v>
      </c>
      <c r="D96" t="s">
        <v>272</v>
      </c>
      <c r="E96" t="s">
        <v>273</v>
      </c>
      <c r="F96" t="s">
        <v>274</v>
      </c>
      <c r="G96" t="s">
        <v>9</v>
      </c>
      <c r="H96" t="s">
        <v>55</v>
      </c>
      <c r="I96" t="s">
        <v>28</v>
      </c>
      <c r="J96" s="4">
        <v>45277</v>
      </c>
      <c r="L96" t="str">
        <f>IF(sales[[#This Row],[Purchase Amount]]=0,"NO","Yes")</f>
        <v>NO</v>
      </c>
    </row>
    <row r="97" spans="3:12" x14ac:dyDescent="0.3">
      <c r="C97" t="s">
        <v>348</v>
      </c>
      <c r="D97" t="s">
        <v>208</v>
      </c>
      <c r="E97" t="s">
        <v>209</v>
      </c>
      <c r="F97" t="s">
        <v>210</v>
      </c>
      <c r="G97" t="s">
        <v>11</v>
      </c>
      <c r="H97" t="s">
        <v>349</v>
      </c>
      <c r="I97" t="s">
        <v>34</v>
      </c>
      <c r="J97" s="4">
        <v>45277</v>
      </c>
      <c r="K97" s="8">
        <v>1100</v>
      </c>
      <c r="L97" t="str">
        <f>IF(sales[[#This Row],[Purchase Amount]]=0,"NO","Yes")</f>
        <v>Yes</v>
      </c>
    </row>
    <row r="98" spans="3:12" x14ac:dyDescent="0.3">
      <c r="C98" t="s">
        <v>350</v>
      </c>
      <c r="D98" t="s">
        <v>47</v>
      </c>
      <c r="E98" t="s">
        <v>48</v>
      </c>
      <c r="F98" t="s">
        <v>49</v>
      </c>
      <c r="G98" t="s">
        <v>12</v>
      </c>
      <c r="H98" t="s">
        <v>351</v>
      </c>
      <c r="I98" t="s">
        <v>34</v>
      </c>
      <c r="J98" s="4">
        <v>45277</v>
      </c>
      <c r="K98" s="8">
        <v>815</v>
      </c>
      <c r="L98" t="str">
        <f>IF(sales[[#This Row],[Purchase Amount]]=0,"NO","Yes")</f>
        <v>Yes</v>
      </c>
    </row>
    <row r="99" spans="3:12" x14ac:dyDescent="0.3">
      <c r="C99" t="s">
        <v>352</v>
      </c>
      <c r="D99" t="s">
        <v>277</v>
      </c>
      <c r="E99" t="s">
        <v>278</v>
      </c>
      <c r="F99" t="s">
        <v>279</v>
      </c>
      <c r="G99" t="s">
        <v>4</v>
      </c>
      <c r="H99" t="s">
        <v>164</v>
      </c>
      <c r="I99" t="s">
        <v>45</v>
      </c>
      <c r="J99" s="4">
        <v>45278</v>
      </c>
      <c r="K99" s="8">
        <v>1350</v>
      </c>
      <c r="L99" t="str">
        <f>IF(sales[[#This Row],[Purchase Amount]]=0,"NO","Yes")</f>
        <v>Yes</v>
      </c>
    </row>
    <row r="100" spans="3:12" x14ac:dyDescent="0.3">
      <c r="C100" t="s">
        <v>353</v>
      </c>
      <c r="D100" t="s">
        <v>327</v>
      </c>
      <c r="E100" t="s">
        <v>328</v>
      </c>
      <c r="F100" t="s">
        <v>329</v>
      </c>
      <c r="G100" t="s">
        <v>12</v>
      </c>
      <c r="H100" t="s">
        <v>176</v>
      </c>
      <c r="I100" t="s">
        <v>45</v>
      </c>
      <c r="J100" s="4">
        <v>45278</v>
      </c>
      <c r="K100" s="8">
        <v>990</v>
      </c>
      <c r="L100" t="str">
        <f>IF(sales[[#This Row],[Purchase Amount]]=0,"NO","Yes")</f>
        <v>Yes</v>
      </c>
    </row>
    <row r="101" spans="3:12" x14ac:dyDescent="0.3">
      <c r="C101" t="s">
        <v>354</v>
      </c>
      <c r="D101" t="s">
        <v>259</v>
      </c>
      <c r="E101" t="s">
        <v>260</v>
      </c>
      <c r="F101" t="s">
        <v>261</v>
      </c>
      <c r="G101" t="s">
        <v>7</v>
      </c>
      <c r="H101" t="s">
        <v>176</v>
      </c>
      <c r="I101" t="s">
        <v>34</v>
      </c>
      <c r="J101" s="4">
        <v>45278</v>
      </c>
      <c r="K101" s="8">
        <v>735</v>
      </c>
      <c r="L101" t="str">
        <f>IF(sales[[#This Row],[Purchase Amount]]=0,"NO","Yes")</f>
        <v>Yes</v>
      </c>
    </row>
    <row r="102" spans="3:12" x14ac:dyDescent="0.3">
      <c r="C102" t="s">
        <v>355</v>
      </c>
      <c r="D102" t="s">
        <v>356</v>
      </c>
      <c r="E102" t="s">
        <v>357</v>
      </c>
      <c r="F102" t="s">
        <v>358</v>
      </c>
      <c r="G102" t="s">
        <v>11</v>
      </c>
      <c r="H102" t="s">
        <v>188</v>
      </c>
      <c r="I102" t="s">
        <v>28</v>
      </c>
      <c r="J102" s="4">
        <v>45279</v>
      </c>
      <c r="K102" s="8">
        <v>640</v>
      </c>
      <c r="L102" t="str">
        <f>IF(sales[[#This Row],[Purchase Amount]]=0,"NO","Yes")</f>
        <v>Yes</v>
      </c>
    </row>
    <row r="103" spans="3:12" x14ac:dyDescent="0.3">
      <c r="C103" t="s">
        <v>359</v>
      </c>
      <c r="D103" t="s">
        <v>259</v>
      </c>
      <c r="E103" t="s">
        <v>260</v>
      </c>
      <c r="F103" t="s">
        <v>261</v>
      </c>
      <c r="G103" t="s">
        <v>7</v>
      </c>
      <c r="H103" t="s">
        <v>116</v>
      </c>
      <c r="I103" t="s">
        <v>34</v>
      </c>
      <c r="J103" s="4">
        <v>45279</v>
      </c>
      <c r="K103" s="8">
        <v>525</v>
      </c>
      <c r="L103" t="str">
        <f>IF(sales[[#This Row],[Purchase Amount]]=0,"NO","Yes")</f>
        <v>Yes</v>
      </c>
    </row>
    <row r="104" spans="3:12" x14ac:dyDescent="0.3">
      <c r="C104" t="s">
        <v>360</v>
      </c>
      <c r="D104" t="s">
        <v>302</v>
      </c>
      <c r="E104" t="s">
        <v>303</v>
      </c>
      <c r="F104" t="s">
        <v>304</v>
      </c>
      <c r="G104" t="s">
        <v>4</v>
      </c>
      <c r="H104" t="s">
        <v>237</v>
      </c>
      <c r="I104" t="s">
        <v>28</v>
      </c>
      <c r="J104" s="4">
        <v>45280</v>
      </c>
      <c r="L104" t="str">
        <f>IF(sales[[#This Row],[Purchase Amount]]=0,"NO","Yes")</f>
        <v>NO</v>
      </c>
    </row>
    <row r="105" spans="3:12" x14ac:dyDescent="0.3">
      <c r="C105" t="s">
        <v>361</v>
      </c>
      <c r="D105" t="s">
        <v>362</v>
      </c>
      <c r="E105" t="s">
        <v>363</v>
      </c>
      <c r="F105" t="s">
        <v>364</v>
      </c>
      <c r="G105" t="s">
        <v>15</v>
      </c>
      <c r="H105" t="s">
        <v>365</v>
      </c>
      <c r="I105" t="s">
        <v>45</v>
      </c>
      <c r="J105" s="4">
        <v>45280</v>
      </c>
      <c r="K105" s="8">
        <v>1085</v>
      </c>
      <c r="L105" t="str">
        <f>IF(sales[[#This Row],[Purchase Amount]]=0,"NO","Yes")</f>
        <v>Yes</v>
      </c>
    </row>
    <row r="106" spans="3:12" x14ac:dyDescent="0.3">
      <c r="C106" t="s">
        <v>366</v>
      </c>
      <c r="D106" t="s">
        <v>367</v>
      </c>
      <c r="E106" t="s">
        <v>368</v>
      </c>
      <c r="F106" t="s">
        <v>369</v>
      </c>
      <c r="G106" t="s">
        <v>5</v>
      </c>
      <c r="H106" t="s">
        <v>44</v>
      </c>
      <c r="I106" t="s">
        <v>28</v>
      </c>
      <c r="J106" s="4">
        <v>45280</v>
      </c>
      <c r="K106" s="8">
        <v>1945</v>
      </c>
      <c r="L106" t="str">
        <f>IF(sales[[#This Row],[Purchase Amount]]=0,"NO","Yes")</f>
        <v>Yes</v>
      </c>
    </row>
    <row r="107" spans="3:12" x14ac:dyDescent="0.3">
      <c r="C107" t="s">
        <v>370</v>
      </c>
      <c r="D107" t="s">
        <v>161</v>
      </c>
      <c r="E107" t="s">
        <v>162</v>
      </c>
      <c r="F107" t="s">
        <v>163</v>
      </c>
      <c r="G107" t="s">
        <v>6</v>
      </c>
      <c r="H107" t="s">
        <v>65</v>
      </c>
      <c r="I107" t="s">
        <v>28</v>
      </c>
      <c r="J107" s="4">
        <v>45280</v>
      </c>
      <c r="K107" s="8">
        <v>495</v>
      </c>
      <c r="L107" t="str">
        <f>IF(sales[[#This Row],[Purchase Amount]]=0,"NO","Yes")</f>
        <v>Yes</v>
      </c>
    </row>
    <row r="108" spans="3:12" x14ac:dyDescent="0.3">
      <c r="C108" t="s">
        <v>371</v>
      </c>
      <c r="D108" t="s">
        <v>372</v>
      </c>
      <c r="E108" t="s">
        <v>373</v>
      </c>
      <c r="F108" t="s">
        <v>374</v>
      </c>
      <c r="G108" t="s">
        <v>14</v>
      </c>
      <c r="H108" t="s">
        <v>111</v>
      </c>
      <c r="I108" t="s">
        <v>28</v>
      </c>
      <c r="J108" s="4">
        <v>45280</v>
      </c>
      <c r="K108" s="8">
        <v>755</v>
      </c>
      <c r="L108" t="str">
        <f>IF(sales[[#This Row],[Purchase Amount]]=0,"NO","Yes")</f>
        <v>Yes</v>
      </c>
    </row>
    <row r="109" spans="3:12" x14ac:dyDescent="0.3">
      <c r="C109" t="s">
        <v>375</v>
      </c>
      <c r="D109" t="s">
        <v>208</v>
      </c>
      <c r="E109" t="s">
        <v>209</v>
      </c>
      <c r="F109" t="s">
        <v>210</v>
      </c>
      <c r="G109" t="s">
        <v>11</v>
      </c>
      <c r="H109" t="s">
        <v>232</v>
      </c>
      <c r="I109" t="s">
        <v>28</v>
      </c>
      <c r="J109" s="4">
        <v>45280</v>
      </c>
      <c r="K109" s="8">
        <v>1645</v>
      </c>
      <c r="L109" t="str">
        <f>IF(sales[[#This Row],[Purchase Amount]]=0,"NO","Yes")</f>
        <v>Yes</v>
      </c>
    </row>
    <row r="110" spans="3:12" x14ac:dyDescent="0.3">
      <c r="C110" t="s">
        <v>376</v>
      </c>
      <c r="D110" t="s">
        <v>127</v>
      </c>
      <c r="E110" t="s">
        <v>128</v>
      </c>
      <c r="F110" t="s">
        <v>129</v>
      </c>
      <c r="G110" t="s">
        <v>10</v>
      </c>
      <c r="H110" t="s">
        <v>311</v>
      </c>
      <c r="I110" t="s">
        <v>34</v>
      </c>
      <c r="J110" s="4">
        <v>45281</v>
      </c>
      <c r="L110" t="str">
        <f>IF(sales[[#This Row],[Purchase Amount]]=0,"NO","Yes")</f>
        <v>NO</v>
      </c>
    </row>
    <row r="111" spans="3:12" x14ac:dyDescent="0.3">
      <c r="C111" t="s">
        <v>377</v>
      </c>
      <c r="D111" t="s">
        <v>378</v>
      </c>
      <c r="E111" t="s">
        <v>379</v>
      </c>
      <c r="F111" t="s">
        <v>380</v>
      </c>
      <c r="G111" t="s">
        <v>14</v>
      </c>
      <c r="H111" t="s">
        <v>381</v>
      </c>
      <c r="I111" t="s">
        <v>28</v>
      </c>
      <c r="J111" s="4">
        <v>45281</v>
      </c>
      <c r="K111" s="8">
        <v>70</v>
      </c>
      <c r="L111" t="str">
        <f>IF(sales[[#This Row],[Purchase Amount]]=0,"NO","Yes")</f>
        <v>Yes</v>
      </c>
    </row>
    <row r="112" spans="3:12" x14ac:dyDescent="0.3">
      <c r="C112" t="s">
        <v>382</v>
      </c>
      <c r="D112" t="s">
        <v>383</v>
      </c>
      <c r="E112" t="s">
        <v>384</v>
      </c>
      <c r="F112" t="s">
        <v>385</v>
      </c>
      <c r="G112" t="s">
        <v>12</v>
      </c>
      <c r="H112" t="s">
        <v>144</v>
      </c>
      <c r="I112" t="s">
        <v>28</v>
      </c>
      <c r="J112" s="4">
        <v>45281</v>
      </c>
      <c r="K112" s="8">
        <v>435</v>
      </c>
      <c r="L112" t="str">
        <f>IF(sales[[#This Row],[Purchase Amount]]=0,"NO","Yes")</f>
        <v>Yes</v>
      </c>
    </row>
    <row r="113" spans="3:12" x14ac:dyDescent="0.3">
      <c r="C113" t="s">
        <v>386</v>
      </c>
      <c r="D113" t="s">
        <v>24</v>
      </c>
      <c r="E113" t="s">
        <v>25</v>
      </c>
      <c r="F113" t="s">
        <v>26</v>
      </c>
      <c r="G113" t="s">
        <v>5</v>
      </c>
      <c r="H113" t="s">
        <v>80</v>
      </c>
      <c r="I113" t="s">
        <v>28</v>
      </c>
      <c r="J113" s="4">
        <v>45281</v>
      </c>
      <c r="K113" s="8">
        <v>480</v>
      </c>
      <c r="L113" t="str">
        <f>IF(sales[[#This Row],[Purchase Amount]]=0,"NO","Yes")</f>
        <v>Yes</v>
      </c>
    </row>
    <row r="114" spans="3:12" x14ac:dyDescent="0.3">
      <c r="C114" t="s">
        <v>387</v>
      </c>
      <c r="D114" t="s">
        <v>388</v>
      </c>
      <c r="E114" t="s">
        <v>389</v>
      </c>
      <c r="F114" t="s">
        <v>390</v>
      </c>
      <c r="G114" t="s">
        <v>16</v>
      </c>
      <c r="H114" t="s">
        <v>164</v>
      </c>
      <c r="I114" t="s">
        <v>34</v>
      </c>
      <c r="J114" s="4">
        <v>45281</v>
      </c>
      <c r="K114" s="8">
        <v>135</v>
      </c>
      <c r="L114" t="str">
        <f>IF(sales[[#This Row],[Purchase Amount]]=0,"NO","Yes")</f>
        <v>Yes</v>
      </c>
    </row>
    <row r="115" spans="3:12" x14ac:dyDescent="0.3">
      <c r="C115" t="s">
        <v>391</v>
      </c>
      <c r="D115" t="s">
        <v>392</v>
      </c>
      <c r="E115" t="s">
        <v>393</v>
      </c>
      <c r="F115" t="s">
        <v>394</v>
      </c>
      <c r="G115" t="s">
        <v>11</v>
      </c>
      <c r="H115" t="s">
        <v>197</v>
      </c>
      <c r="I115" t="s">
        <v>45</v>
      </c>
      <c r="J115" s="4">
        <v>45281</v>
      </c>
      <c r="K115" s="8">
        <v>1380</v>
      </c>
      <c r="L115" t="str">
        <f>IF(sales[[#This Row],[Purchase Amount]]=0,"NO","Yes")</f>
        <v>Yes</v>
      </c>
    </row>
    <row r="116" spans="3:12" x14ac:dyDescent="0.3">
      <c r="C116" t="s">
        <v>395</v>
      </c>
      <c r="D116" t="s">
        <v>294</v>
      </c>
      <c r="E116" t="s">
        <v>295</v>
      </c>
      <c r="F116" t="s">
        <v>296</v>
      </c>
      <c r="G116" t="s">
        <v>5</v>
      </c>
      <c r="H116" t="s">
        <v>70</v>
      </c>
      <c r="I116" t="s">
        <v>28</v>
      </c>
      <c r="J116" s="4">
        <v>45281</v>
      </c>
      <c r="K116" s="8">
        <v>415</v>
      </c>
      <c r="L116" t="str">
        <f>IF(sales[[#This Row],[Purchase Amount]]=0,"NO","Yes")</f>
        <v>Yes</v>
      </c>
    </row>
    <row r="117" spans="3:12" x14ac:dyDescent="0.3">
      <c r="C117" t="s">
        <v>396</v>
      </c>
      <c r="D117" t="s">
        <v>290</v>
      </c>
      <c r="E117" t="s">
        <v>291</v>
      </c>
      <c r="F117" t="s">
        <v>292</v>
      </c>
      <c r="G117" t="s">
        <v>5</v>
      </c>
      <c r="H117" t="s">
        <v>80</v>
      </c>
      <c r="I117" t="s">
        <v>28</v>
      </c>
      <c r="J117" s="4">
        <v>45281</v>
      </c>
      <c r="K117" s="8">
        <v>325</v>
      </c>
      <c r="L117" t="str">
        <f>IF(sales[[#This Row],[Purchase Amount]]=0,"NO","Yes")</f>
        <v>Yes</v>
      </c>
    </row>
    <row r="118" spans="3:12" x14ac:dyDescent="0.3">
      <c r="C118" t="s">
        <v>397</v>
      </c>
      <c r="D118" t="s">
        <v>146</v>
      </c>
      <c r="E118" t="s">
        <v>147</v>
      </c>
      <c r="F118" t="s">
        <v>148</v>
      </c>
      <c r="G118" t="s">
        <v>6</v>
      </c>
      <c r="H118" t="s">
        <v>50</v>
      </c>
      <c r="I118" t="s">
        <v>34</v>
      </c>
      <c r="J118" s="4">
        <v>45282</v>
      </c>
      <c r="K118" s="8">
        <v>370</v>
      </c>
      <c r="L118" t="str">
        <f>IF(sales[[#This Row],[Purchase Amount]]=0,"NO","Yes")</f>
        <v>Yes</v>
      </c>
    </row>
    <row r="119" spans="3:12" x14ac:dyDescent="0.3">
      <c r="C119" t="s">
        <v>398</v>
      </c>
      <c r="D119" t="s">
        <v>399</v>
      </c>
      <c r="E119" t="s">
        <v>400</v>
      </c>
      <c r="F119" t="s">
        <v>401</v>
      </c>
      <c r="G119" t="s">
        <v>10</v>
      </c>
      <c r="H119" t="s">
        <v>136</v>
      </c>
      <c r="I119" t="s">
        <v>45</v>
      </c>
      <c r="J119" s="4">
        <v>45282</v>
      </c>
      <c r="K119" s="8">
        <v>775</v>
      </c>
      <c r="L119" t="str">
        <f>IF(sales[[#This Row],[Purchase Amount]]=0,"NO","Yes")</f>
        <v>Yes</v>
      </c>
    </row>
    <row r="120" spans="3:12" x14ac:dyDescent="0.3">
      <c r="C120" t="s">
        <v>402</v>
      </c>
      <c r="D120" t="s">
        <v>314</v>
      </c>
      <c r="E120" t="s">
        <v>315</v>
      </c>
      <c r="F120" t="s">
        <v>316</v>
      </c>
      <c r="G120" t="s">
        <v>5</v>
      </c>
      <c r="H120" t="s">
        <v>197</v>
      </c>
      <c r="I120" t="s">
        <v>28</v>
      </c>
      <c r="J120" s="4">
        <v>45282</v>
      </c>
      <c r="K120" s="8">
        <v>1315</v>
      </c>
      <c r="L120" t="str">
        <f>IF(sales[[#This Row],[Purchase Amount]]=0,"NO","Yes")</f>
        <v>Yes</v>
      </c>
    </row>
    <row r="121" spans="3:12" x14ac:dyDescent="0.3">
      <c r="C121" t="s">
        <v>403</v>
      </c>
      <c r="D121" t="s">
        <v>362</v>
      </c>
      <c r="E121" t="s">
        <v>363</v>
      </c>
      <c r="F121" t="s">
        <v>364</v>
      </c>
      <c r="G121" t="s">
        <v>15</v>
      </c>
      <c r="H121" t="s">
        <v>404</v>
      </c>
      <c r="I121" t="s">
        <v>45</v>
      </c>
      <c r="J121" s="4">
        <v>45282</v>
      </c>
      <c r="K121" s="8">
        <v>1720</v>
      </c>
      <c r="L121" t="str">
        <f>IF(sales[[#This Row],[Purchase Amount]]=0,"NO","Yes")</f>
        <v>Yes</v>
      </c>
    </row>
    <row r="122" spans="3:12" x14ac:dyDescent="0.3">
      <c r="C122" t="s">
        <v>405</v>
      </c>
      <c r="D122" t="s">
        <v>272</v>
      </c>
      <c r="E122" t="s">
        <v>273</v>
      </c>
      <c r="F122" t="s">
        <v>274</v>
      </c>
      <c r="G122" t="s">
        <v>9</v>
      </c>
      <c r="H122" t="s">
        <v>365</v>
      </c>
      <c r="I122" t="s">
        <v>28</v>
      </c>
      <c r="J122" s="4">
        <v>45283</v>
      </c>
      <c r="L122" t="str">
        <f>IF(sales[[#This Row],[Purchase Amount]]=0,"NO","Yes")</f>
        <v>NO</v>
      </c>
    </row>
    <row r="123" spans="3:12" x14ac:dyDescent="0.3">
      <c r="C123" t="s">
        <v>406</v>
      </c>
      <c r="D123" t="s">
        <v>224</v>
      </c>
      <c r="E123" t="s">
        <v>225</v>
      </c>
      <c r="F123" t="s">
        <v>226</v>
      </c>
      <c r="G123" t="s">
        <v>15</v>
      </c>
      <c r="H123" t="s">
        <v>331</v>
      </c>
      <c r="I123" t="s">
        <v>34</v>
      </c>
      <c r="J123" s="4">
        <v>45283</v>
      </c>
      <c r="K123" s="8">
        <v>170</v>
      </c>
      <c r="L123" t="str">
        <f>IF(sales[[#This Row],[Purchase Amount]]=0,"NO","Yes")</f>
        <v>Yes</v>
      </c>
    </row>
    <row r="124" spans="3:12" x14ac:dyDescent="0.3">
      <c r="C124" t="s">
        <v>407</v>
      </c>
      <c r="D124" t="s">
        <v>41</v>
      </c>
      <c r="E124" t="s">
        <v>42</v>
      </c>
      <c r="F124" t="s">
        <v>43</v>
      </c>
      <c r="G124" t="s">
        <v>12</v>
      </c>
      <c r="H124" t="s">
        <v>65</v>
      </c>
      <c r="I124" t="s">
        <v>34</v>
      </c>
      <c r="J124" s="4">
        <v>45284</v>
      </c>
      <c r="L124" t="str">
        <f>IF(sales[[#This Row],[Purchase Amount]]=0,"NO","Yes")</f>
        <v>NO</v>
      </c>
    </row>
    <row r="125" spans="3:12" x14ac:dyDescent="0.3">
      <c r="C125" t="s">
        <v>408</v>
      </c>
      <c r="D125" t="s">
        <v>161</v>
      </c>
      <c r="E125" t="s">
        <v>162</v>
      </c>
      <c r="F125" t="s">
        <v>163</v>
      </c>
      <c r="G125" t="s">
        <v>6</v>
      </c>
      <c r="H125" t="s">
        <v>222</v>
      </c>
      <c r="I125" t="s">
        <v>34</v>
      </c>
      <c r="J125" s="4">
        <v>45284</v>
      </c>
      <c r="K125" s="8">
        <v>395</v>
      </c>
      <c r="L125" t="str">
        <f>IF(sales[[#This Row],[Purchase Amount]]=0,"NO","Yes")</f>
        <v>Yes</v>
      </c>
    </row>
    <row r="126" spans="3:12" x14ac:dyDescent="0.3">
      <c r="C126" t="s">
        <v>409</v>
      </c>
      <c r="D126" t="s">
        <v>127</v>
      </c>
      <c r="E126" t="s">
        <v>128</v>
      </c>
      <c r="F126" t="s">
        <v>129</v>
      </c>
      <c r="G126" t="s">
        <v>10</v>
      </c>
      <c r="H126" t="s">
        <v>227</v>
      </c>
      <c r="I126" t="s">
        <v>34</v>
      </c>
      <c r="J126" s="4">
        <v>45284</v>
      </c>
      <c r="K126" s="8">
        <v>1030</v>
      </c>
      <c r="L126" t="str">
        <f>IF(sales[[#This Row],[Purchase Amount]]=0,"NO","Yes")</f>
        <v>Yes</v>
      </c>
    </row>
    <row r="127" spans="3:12" x14ac:dyDescent="0.3">
      <c r="C127" t="s">
        <v>410</v>
      </c>
      <c r="D127" t="s">
        <v>102</v>
      </c>
      <c r="E127" t="s">
        <v>103</v>
      </c>
      <c r="F127" t="s">
        <v>104</v>
      </c>
      <c r="G127" t="s">
        <v>15</v>
      </c>
      <c r="H127" t="s">
        <v>99</v>
      </c>
      <c r="I127" t="s">
        <v>28</v>
      </c>
      <c r="J127" s="4">
        <v>45284</v>
      </c>
      <c r="K127" s="8">
        <v>1235</v>
      </c>
      <c r="L127" t="str">
        <f>IF(sales[[#This Row],[Purchase Amount]]=0,"NO","Yes")</f>
        <v>Yes</v>
      </c>
    </row>
    <row r="128" spans="3:12" x14ac:dyDescent="0.3">
      <c r="C128" t="s">
        <v>411</v>
      </c>
      <c r="D128" t="s">
        <v>239</v>
      </c>
      <c r="E128" t="s">
        <v>240</v>
      </c>
      <c r="F128" t="s">
        <v>241</v>
      </c>
      <c r="G128" t="s">
        <v>10</v>
      </c>
      <c r="H128" t="s">
        <v>412</v>
      </c>
      <c r="I128" t="s">
        <v>28</v>
      </c>
      <c r="J128" s="4">
        <v>45284</v>
      </c>
      <c r="K128" s="8">
        <v>700</v>
      </c>
      <c r="L128" t="str">
        <f>IF(sales[[#This Row],[Purchase Amount]]=0,"NO","Yes")</f>
        <v>Yes</v>
      </c>
    </row>
    <row r="129" spans="3:12" x14ac:dyDescent="0.3">
      <c r="C129" t="s">
        <v>413</v>
      </c>
      <c r="D129" t="s">
        <v>57</v>
      </c>
      <c r="E129" t="s">
        <v>58</v>
      </c>
      <c r="F129" t="s">
        <v>59</v>
      </c>
      <c r="G129" t="s">
        <v>4</v>
      </c>
      <c r="H129" t="s">
        <v>27</v>
      </c>
      <c r="I129" t="s">
        <v>100</v>
      </c>
      <c r="J129" s="4">
        <v>45285</v>
      </c>
      <c r="L129" t="str">
        <f>IF(sales[[#This Row],[Purchase Amount]]=0,"NO","Yes")</f>
        <v>NO</v>
      </c>
    </row>
    <row r="130" spans="3:12" x14ac:dyDescent="0.3">
      <c r="C130" t="s">
        <v>414</v>
      </c>
      <c r="D130" t="s">
        <v>118</v>
      </c>
      <c r="E130" t="s">
        <v>119</v>
      </c>
      <c r="F130" t="s">
        <v>120</v>
      </c>
      <c r="G130" t="s">
        <v>14</v>
      </c>
      <c r="H130" t="s">
        <v>381</v>
      </c>
      <c r="I130" t="s">
        <v>34</v>
      </c>
      <c r="J130" s="4">
        <v>45285</v>
      </c>
      <c r="K130" s="8">
        <v>1135</v>
      </c>
      <c r="L130" t="str">
        <f>IF(sales[[#This Row],[Purchase Amount]]=0,"NO","Yes")</f>
        <v>Yes</v>
      </c>
    </row>
    <row r="131" spans="3:12" x14ac:dyDescent="0.3">
      <c r="C131" t="s">
        <v>415</v>
      </c>
      <c r="D131" t="s">
        <v>203</v>
      </c>
      <c r="E131" t="s">
        <v>204</v>
      </c>
      <c r="F131" t="s">
        <v>205</v>
      </c>
      <c r="G131" t="s">
        <v>15</v>
      </c>
      <c r="H131" t="s">
        <v>130</v>
      </c>
      <c r="I131" t="s">
        <v>28</v>
      </c>
      <c r="J131" s="4">
        <v>45285</v>
      </c>
      <c r="K131" s="8">
        <v>225</v>
      </c>
      <c r="L131" t="str">
        <f>IF(sales[[#This Row],[Purchase Amount]]=0,"NO","Yes")</f>
        <v>Yes</v>
      </c>
    </row>
    <row r="132" spans="3:12" x14ac:dyDescent="0.3">
      <c r="C132" t="s">
        <v>416</v>
      </c>
      <c r="D132" t="s">
        <v>82</v>
      </c>
      <c r="E132" t="s">
        <v>83</v>
      </c>
      <c r="F132" t="s">
        <v>84</v>
      </c>
      <c r="G132" t="s">
        <v>5</v>
      </c>
      <c r="H132" t="s">
        <v>288</v>
      </c>
      <c r="I132" t="s">
        <v>28</v>
      </c>
      <c r="J132" s="4">
        <v>45286</v>
      </c>
      <c r="L132" t="str">
        <f>IF(sales[[#This Row],[Purchase Amount]]=0,"NO","Yes")</f>
        <v>NO</v>
      </c>
    </row>
    <row r="133" spans="3:12" x14ac:dyDescent="0.3">
      <c r="C133" t="s">
        <v>417</v>
      </c>
      <c r="D133" t="s">
        <v>96</v>
      </c>
      <c r="E133" t="s">
        <v>97</v>
      </c>
      <c r="F133" t="s">
        <v>98</v>
      </c>
      <c r="G133" t="s">
        <v>13</v>
      </c>
      <c r="H133" t="s">
        <v>65</v>
      </c>
      <c r="I133" t="s">
        <v>45</v>
      </c>
      <c r="J133" s="4">
        <v>45286</v>
      </c>
      <c r="K133" s="8">
        <v>760</v>
      </c>
      <c r="L133" t="str">
        <f>IF(sales[[#This Row],[Purchase Amount]]=0,"NO","Yes")</f>
        <v>Yes</v>
      </c>
    </row>
    <row r="134" spans="3:12" x14ac:dyDescent="0.3">
      <c r="C134" t="s">
        <v>418</v>
      </c>
      <c r="D134" t="s">
        <v>419</v>
      </c>
      <c r="E134" t="s">
        <v>420</v>
      </c>
      <c r="F134" t="s">
        <v>421</v>
      </c>
      <c r="G134" t="s">
        <v>5</v>
      </c>
      <c r="H134" t="s">
        <v>288</v>
      </c>
      <c r="I134" t="s">
        <v>45</v>
      </c>
      <c r="J134" s="4">
        <v>45286</v>
      </c>
      <c r="K134" s="8">
        <v>30</v>
      </c>
      <c r="L134" t="str">
        <f>IF(sales[[#This Row],[Purchase Amount]]=0,"NO","Yes")</f>
        <v>Yes</v>
      </c>
    </row>
    <row r="135" spans="3:12" x14ac:dyDescent="0.3">
      <c r="C135" t="s">
        <v>422</v>
      </c>
      <c r="D135" t="s">
        <v>423</v>
      </c>
      <c r="E135" t="s">
        <v>424</v>
      </c>
      <c r="F135" t="s">
        <v>425</v>
      </c>
      <c r="G135" t="s">
        <v>14</v>
      </c>
      <c r="H135" t="s">
        <v>136</v>
      </c>
      <c r="I135" t="s">
        <v>45</v>
      </c>
      <c r="J135" s="4">
        <v>45286</v>
      </c>
      <c r="K135" s="8">
        <v>1120</v>
      </c>
      <c r="L135" t="str">
        <f>IF(sales[[#This Row],[Purchase Amount]]=0,"NO","Yes")</f>
        <v>Yes</v>
      </c>
    </row>
    <row r="136" spans="3:12" x14ac:dyDescent="0.3">
      <c r="C136" t="s">
        <v>426</v>
      </c>
      <c r="D136" t="s">
        <v>24</v>
      </c>
      <c r="E136" t="s">
        <v>25</v>
      </c>
      <c r="F136" t="s">
        <v>26</v>
      </c>
      <c r="G136" t="s">
        <v>5</v>
      </c>
      <c r="H136" t="s">
        <v>130</v>
      </c>
      <c r="I136" t="s">
        <v>28</v>
      </c>
      <c r="J136" s="4">
        <v>45286</v>
      </c>
      <c r="K136" s="8">
        <v>315</v>
      </c>
      <c r="L136" t="str">
        <f>IF(sales[[#This Row],[Purchase Amount]]=0,"NO","Yes")</f>
        <v>Yes</v>
      </c>
    </row>
    <row r="137" spans="3:12" x14ac:dyDescent="0.3">
      <c r="C137" t="s">
        <v>427</v>
      </c>
      <c r="D137" t="s">
        <v>168</v>
      </c>
      <c r="E137" t="s">
        <v>169</v>
      </c>
      <c r="F137" t="s">
        <v>170</v>
      </c>
      <c r="G137" t="s">
        <v>13</v>
      </c>
      <c r="H137" t="s">
        <v>183</v>
      </c>
      <c r="I137" t="s">
        <v>28</v>
      </c>
      <c r="J137" s="4">
        <v>45286</v>
      </c>
      <c r="K137" s="8">
        <v>1365</v>
      </c>
      <c r="L137" t="str">
        <f>IF(sales[[#This Row],[Purchase Amount]]=0,"NO","Yes")</f>
        <v>Yes</v>
      </c>
    </row>
    <row r="138" spans="3:12" x14ac:dyDescent="0.3">
      <c r="C138" t="s">
        <v>428</v>
      </c>
      <c r="D138" t="s">
        <v>185</v>
      </c>
      <c r="E138" t="s">
        <v>186</v>
      </c>
      <c r="F138" t="s">
        <v>187</v>
      </c>
      <c r="G138" t="s">
        <v>14</v>
      </c>
      <c r="H138" t="s">
        <v>429</v>
      </c>
      <c r="I138" t="s">
        <v>34</v>
      </c>
      <c r="J138" s="4">
        <v>45286</v>
      </c>
      <c r="K138" s="8">
        <v>225</v>
      </c>
      <c r="L138" t="str">
        <f>IF(sales[[#This Row],[Purchase Amount]]=0,"NO","Yes")</f>
        <v>Yes</v>
      </c>
    </row>
    <row r="139" spans="3:12" x14ac:dyDescent="0.3">
      <c r="C139" t="s">
        <v>430</v>
      </c>
      <c r="D139" t="s">
        <v>431</v>
      </c>
      <c r="E139" t="s">
        <v>432</v>
      </c>
      <c r="F139" t="s">
        <v>433</v>
      </c>
      <c r="G139" t="s">
        <v>14</v>
      </c>
      <c r="H139" t="s">
        <v>166</v>
      </c>
      <c r="I139" t="s">
        <v>45</v>
      </c>
      <c r="J139" s="4">
        <v>45286</v>
      </c>
      <c r="K139" s="8">
        <v>780</v>
      </c>
      <c r="L139" t="str">
        <f>IF(sales[[#This Row],[Purchase Amount]]=0,"NO","Yes")</f>
        <v>Yes</v>
      </c>
    </row>
    <row r="140" spans="3:12" x14ac:dyDescent="0.3">
      <c r="C140" t="s">
        <v>434</v>
      </c>
      <c r="D140" t="s">
        <v>356</v>
      </c>
      <c r="E140" t="s">
        <v>357</v>
      </c>
      <c r="F140" t="s">
        <v>358</v>
      </c>
      <c r="G140" t="s">
        <v>11</v>
      </c>
      <c r="H140" t="s">
        <v>197</v>
      </c>
      <c r="I140" t="s">
        <v>34</v>
      </c>
      <c r="J140" s="4">
        <v>45287</v>
      </c>
      <c r="L140" t="str">
        <f>IF(sales[[#This Row],[Purchase Amount]]=0,"NO","Yes")</f>
        <v>NO</v>
      </c>
    </row>
    <row r="141" spans="3:12" x14ac:dyDescent="0.3">
      <c r="C141" t="s">
        <v>435</v>
      </c>
      <c r="D141" t="s">
        <v>57</v>
      </c>
      <c r="E141" t="s">
        <v>58</v>
      </c>
      <c r="F141" t="s">
        <v>59</v>
      </c>
      <c r="G141" t="s">
        <v>4</v>
      </c>
      <c r="H141" t="s">
        <v>436</v>
      </c>
      <c r="I141" t="s">
        <v>34</v>
      </c>
      <c r="J141" s="4">
        <v>45287</v>
      </c>
      <c r="L141" t="str">
        <f>IF(sales[[#This Row],[Purchase Amount]]=0,"NO","Yes")</f>
        <v>NO</v>
      </c>
    </row>
    <row r="142" spans="3:12" x14ac:dyDescent="0.3">
      <c r="C142" t="s">
        <v>437</v>
      </c>
      <c r="D142" t="s">
        <v>438</v>
      </c>
      <c r="E142" t="s">
        <v>439</v>
      </c>
      <c r="F142" t="s">
        <v>440</v>
      </c>
      <c r="G142" t="s">
        <v>5</v>
      </c>
      <c r="H142" t="s">
        <v>164</v>
      </c>
      <c r="I142" t="s">
        <v>100</v>
      </c>
      <c r="J142" s="4">
        <v>45287</v>
      </c>
      <c r="L142" t="str">
        <f>IF(sales[[#This Row],[Purchase Amount]]=0,"NO","Yes")</f>
        <v>NO</v>
      </c>
    </row>
    <row r="143" spans="3:12" x14ac:dyDescent="0.3">
      <c r="C143" t="s">
        <v>441</v>
      </c>
      <c r="D143" t="s">
        <v>442</v>
      </c>
      <c r="E143" t="s">
        <v>443</v>
      </c>
      <c r="F143" t="s">
        <v>444</v>
      </c>
      <c r="G143" t="s">
        <v>9</v>
      </c>
      <c r="H143" t="s">
        <v>331</v>
      </c>
      <c r="I143" t="s">
        <v>28</v>
      </c>
      <c r="J143" s="4">
        <v>45287</v>
      </c>
      <c r="K143" s="8">
        <v>450</v>
      </c>
      <c r="L143" t="str">
        <f>IF(sales[[#This Row],[Purchase Amount]]=0,"NO","Yes")</f>
        <v>Yes</v>
      </c>
    </row>
    <row r="144" spans="3:12" x14ac:dyDescent="0.3">
      <c r="C144" t="s">
        <v>445</v>
      </c>
      <c r="D144" t="s">
        <v>250</v>
      </c>
      <c r="E144" t="s">
        <v>251</v>
      </c>
      <c r="F144" t="s">
        <v>252</v>
      </c>
      <c r="G144" t="s">
        <v>12</v>
      </c>
      <c r="H144" t="s">
        <v>70</v>
      </c>
      <c r="I144" t="s">
        <v>28</v>
      </c>
      <c r="J144" s="4">
        <v>45287</v>
      </c>
      <c r="K144" s="8">
        <v>765</v>
      </c>
      <c r="L144" t="str">
        <f>IF(sales[[#This Row],[Purchase Amount]]=0,"NO","Yes")</f>
        <v>Yes</v>
      </c>
    </row>
    <row r="145" spans="3:12" x14ac:dyDescent="0.3">
      <c r="C145" t="s">
        <v>446</v>
      </c>
      <c r="D145" t="s">
        <v>319</v>
      </c>
      <c r="E145" t="s">
        <v>320</v>
      </c>
      <c r="F145" t="s">
        <v>321</v>
      </c>
      <c r="G145" t="s">
        <v>6</v>
      </c>
      <c r="H145" t="s">
        <v>44</v>
      </c>
      <c r="I145" t="s">
        <v>45</v>
      </c>
      <c r="J145" s="4">
        <v>45288</v>
      </c>
      <c r="L145" t="str">
        <f>IF(sales[[#This Row],[Purchase Amount]]=0,"NO","Yes")</f>
        <v>NO</v>
      </c>
    </row>
    <row r="146" spans="3:12" x14ac:dyDescent="0.3">
      <c r="C146" t="s">
        <v>447</v>
      </c>
      <c r="D146" t="s">
        <v>108</v>
      </c>
      <c r="E146" t="s">
        <v>109</v>
      </c>
      <c r="F146" t="s">
        <v>110</v>
      </c>
      <c r="G146" t="s">
        <v>10</v>
      </c>
      <c r="H146" t="s">
        <v>222</v>
      </c>
      <c r="I146" t="s">
        <v>34</v>
      </c>
      <c r="J146" s="4">
        <v>45288</v>
      </c>
      <c r="L146" t="str">
        <f>IF(sales[[#This Row],[Purchase Amount]]=0,"NO","Yes")</f>
        <v>NO</v>
      </c>
    </row>
    <row r="147" spans="3:12" x14ac:dyDescent="0.3">
      <c r="C147" t="s">
        <v>448</v>
      </c>
      <c r="D147" t="s">
        <v>96</v>
      </c>
      <c r="E147" t="s">
        <v>97</v>
      </c>
      <c r="F147" t="s">
        <v>98</v>
      </c>
      <c r="G147" t="s">
        <v>13</v>
      </c>
      <c r="H147" t="s">
        <v>449</v>
      </c>
      <c r="I147" t="s">
        <v>34</v>
      </c>
      <c r="J147" s="4">
        <v>45288</v>
      </c>
      <c r="L147" t="str">
        <f>IF(sales[[#This Row],[Purchase Amount]]=0,"NO","Yes")</f>
        <v>NO</v>
      </c>
    </row>
    <row r="148" spans="3:12" x14ac:dyDescent="0.3">
      <c r="C148" t="s">
        <v>450</v>
      </c>
      <c r="D148" t="s">
        <v>92</v>
      </c>
      <c r="E148" t="s">
        <v>93</v>
      </c>
      <c r="F148" t="s">
        <v>94</v>
      </c>
      <c r="G148" t="s">
        <v>4</v>
      </c>
      <c r="H148" t="s">
        <v>288</v>
      </c>
      <c r="I148" t="s">
        <v>45</v>
      </c>
      <c r="J148" s="4">
        <v>45288</v>
      </c>
      <c r="K148" s="8">
        <v>1290</v>
      </c>
      <c r="L148" t="str">
        <f>IF(sales[[#This Row],[Purchase Amount]]=0,"NO","Yes")</f>
        <v>Yes</v>
      </c>
    </row>
    <row r="149" spans="3:12" x14ac:dyDescent="0.3">
      <c r="C149" t="s">
        <v>451</v>
      </c>
      <c r="D149" t="s">
        <v>190</v>
      </c>
      <c r="E149" t="s">
        <v>191</v>
      </c>
      <c r="F149" t="s">
        <v>192</v>
      </c>
      <c r="G149" t="s">
        <v>4</v>
      </c>
      <c r="H149" t="s">
        <v>232</v>
      </c>
      <c r="I149" t="s">
        <v>100</v>
      </c>
      <c r="J149" s="4">
        <v>45289</v>
      </c>
      <c r="L149" t="str">
        <f>IF(sales[[#This Row],[Purchase Amount]]=0,"NO","Yes")</f>
        <v>NO</v>
      </c>
    </row>
    <row r="150" spans="3:12" x14ac:dyDescent="0.3">
      <c r="C150" t="s">
        <v>452</v>
      </c>
      <c r="D150" t="s">
        <v>229</v>
      </c>
      <c r="E150" t="s">
        <v>230</v>
      </c>
      <c r="F150" t="s">
        <v>231</v>
      </c>
      <c r="G150" t="s">
        <v>12</v>
      </c>
      <c r="H150" t="s">
        <v>453</v>
      </c>
      <c r="I150" t="s">
        <v>45</v>
      </c>
      <c r="J150" s="4">
        <v>45289</v>
      </c>
      <c r="L150" t="str">
        <f>IF(sales[[#This Row],[Purchase Amount]]=0,"NO","Yes")</f>
        <v>NO</v>
      </c>
    </row>
    <row r="151" spans="3:12" x14ac:dyDescent="0.3">
      <c r="C151" t="s">
        <v>454</v>
      </c>
      <c r="D151" t="s">
        <v>455</v>
      </c>
      <c r="E151" t="s">
        <v>456</v>
      </c>
      <c r="F151" t="s">
        <v>457</v>
      </c>
      <c r="G151" t="s">
        <v>10</v>
      </c>
      <c r="H151" t="s">
        <v>80</v>
      </c>
      <c r="I151" t="s">
        <v>28</v>
      </c>
      <c r="J151" s="4">
        <v>45289</v>
      </c>
      <c r="K151" s="8">
        <v>1275</v>
      </c>
      <c r="L151" t="str">
        <f>IF(sales[[#This Row],[Purchase Amount]]=0,"NO","Yes")</f>
        <v>Yes</v>
      </c>
    </row>
    <row r="152" spans="3:12" x14ac:dyDescent="0.3">
      <c r="C152" t="s">
        <v>458</v>
      </c>
      <c r="D152" t="s">
        <v>203</v>
      </c>
      <c r="E152" t="s">
        <v>204</v>
      </c>
      <c r="F152" t="s">
        <v>205</v>
      </c>
      <c r="G152" t="s">
        <v>15</v>
      </c>
      <c r="H152" t="s">
        <v>70</v>
      </c>
      <c r="I152" t="s">
        <v>28</v>
      </c>
      <c r="J152" s="4">
        <v>45289</v>
      </c>
      <c r="K152" s="8">
        <v>690</v>
      </c>
      <c r="L152" t="str">
        <f>IF(sales[[#This Row],[Purchase Amount]]=0,"NO","Yes")</f>
        <v>Yes</v>
      </c>
    </row>
    <row r="153" spans="3:12" x14ac:dyDescent="0.3">
      <c r="C153" t="s">
        <v>459</v>
      </c>
      <c r="D153" t="s">
        <v>194</v>
      </c>
      <c r="E153" t="s">
        <v>195</v>
      </c>
      <c r="F153" t="s">
        <v>196</v>
      </c>
      <c r="G153" t="s">
        <v>16</v>
      </c>
      <c r="H153" t="s">
        <v>80</v>
      </c>
      <c r="I153" t="s">
        <v>100</v>
      </c>
      <c r="J153" s="4">
        <v>45289</v>
      </c>
      <c r="K153" s="8">
        <v>2075</v>
      </c>
      <c r="L153" t="str">
        <f>IF(sales[[#This Row],[Purchase Amount]]=0,"NO","Yes")</f>
        <v>Yes</v>
      </c>
    </row>
    <row r="154" spans="3:12" x14ac:dyDescent="0.3">
      <c r="C154" t="s">
        <v>460</v>
      </c>
      <c r="D154" t="s">
        <v>461</v>
      </c>
      <c r="E154" t="s">
        <v>462</v>
      </c>
      <c r="F154" t="s">
        <v>463</v>
      </c>
      <c r="G154" t="s">
        <v>5</v>
      </c>
      <c r="H154" t="s">
        <v>242</v>
      </c>
      <c r="I154" t="s">
        <v>34</v>
      </c>
      <c r="J154" s="4">
        <v>45289</v>
      </c>
      <c r="K154" s="8">
        <v>295</v>
      </c>
      <c r="L154" t="str">
        <f>IF(sales[[#This Row],[Purchase Amount]]=0,"NO","Yes")</f>
        <v>Yes</v>
      </c>
    </row>
    <row r="155" spans="3:12" x14ac:dyDescent="0.3">
      <c r="C155" t="s">
        <v>464</v>
      </c>
      <c r="D155" t="s">
        <v>392</v>
      </c>
      <c r="E155" t="s">
        <v>393</v>
      </c>
      <c r="F155" t="s">
        <v>394</v>
      </c>
      <c r="G155" t="s">
        <v>11</v>
      </c>
      <c r="H155" t="s">
        <v>70</v>
      </c>
      <c r="I155" t="s">
        <v>34</v>
      </c>
      <c r="J155" s="4">
        <v>45289</v>
      </c>
      <c r="K155" s="8">
        <v>120</v>
      </c>
      <c r="L155" t="str">
        <f>IF(sales[[#This Row],[Purchase Amount]]=0,"NO","Yes")</f>
        <v>Yes</v>
      </c>
    </row>
    <row r="156" spans="3:12" x14ac:dyDescent="0.3">
      <c r="C156" t="s">
        <v>465</v>
      </c>
      <c r="D156" t="s">
        <v>314</v>
      </c>
      <c r="E156" t="s">
        <v>315</v>
      </c>
      <c r="F156" t="s">
        <v>316</v>
      </c>
      <c r="G156" t="s">
        <v>5</v>
      </c>
      <c r="H156" t="s">
        <v>349</v>
      </c>
      <c r="I156" t="s">
        <v>34</v>
      </c>
      <c r="J156" s="4">
        <v>45289</v>
      </c>
      <c r="K156" s="8">
        <v>755</v>
      </c>
      <c r="L156" t="str">
        <f>IF(sales[[#This Row],[Purchase Amount]]=0,"NO","Yes")</f>
        <v>Yes</v>
      </c>
    </row>
    <row r="157" spans="3:12" x14ac:dyDescent="0.3">
      <c r="C157" t="s">
        <v>466</v>
      </c>
      <c r="D157" t="s">
        <v>199</v>
      </c>
      <c r="E157" t="s">
        <v>200</v>
      </c>
      <c r="F157" t="s">
        <v>201</v>
      </c>
      <c r="G157" t="s">
        <v>12</v>
      </c>
      <c r="H157" t="s">
        <v>39</v>
      </c>
      <c r="I157" t="s">
        <v>34</v>
      </c>
      <c r="J157" s="4">
        <v>45289</v>
      </c>
      <c r="K157" s="8">
        <v>525</v>
      </c>
      <c r="L157" t="str">
        <f>IF(sales[[#This Row],[Purchase Amount]]=0,"NO","Yes")</f>
        <v>Yes</v>
      </c>
    </row>
    <row r="158" spans="3:12" x14ac:dyDescent="0.3">
      <c r="C158" t="s">
        <v>467</v>
      </c>
      <c r="D158" t="s">
        <v>378</v>
      </c>
      <c r="E158" t="s">
        <v>379</v>
      </c>
      <c r="F158" t="s">
        <v>380</v>
      </c>
      <c r="G158" t="s">
        <v>14</v>
      </c>
      <c r="H158" t="s">
        <v>227</v>
      </c>
      <c r="I158" t="s">
        <v>100</v>
      </c>
      <c r="J158" s="4">
        <v>45290</v>
      </c>
      <c r="K158" s="8">
        <v>300</v>
      </c>
      <c r="L158" t="str">
        <f>IF(sales[[#This Row],[Purchase Amount]]=0,"NO","Yes")</f>
        <v>Yes</v>
      </c>
    </row>
    <row r="159" spans="3:12" x14ac:dyDescent="0.3">
      <c r="C159" t="s">
        <v>468</v>
      </c>
      <c r="D159" t="s">
        <v>208</v>
      </c>
      <c r="E159" t="s">
        <v>209</v>
      </c>
      <c r="F159" t="s">
        <v>210</v>
      </c>
      <c r="G159" t="s">
        <v>11</v>
      </c>
      <c r="H159" t="s">
        <v>149</v>
      </c>
      <c r="I159" t="s">
        <v>34</v>
      </c>
      <c r="J159" s="4">
        <v>45290</v>
      </c>
      <c r="K159" s="8">
        <v>1540</v>
      </c>
      <c r="L159" t="str">
        <f>IF(sales[[#This Row],[Purchase Amount]]=0,"NO","Yes")</f>
        <v>Yes</v>
      </c>
    </row>
    <row r="160" spans="3:12" x14ac:dyDescent="0.3">
      <c r="C160" t="s">
        <v>469</v>
      </c>
      <c r="D160" t="s">
        <v>72</v>
      </c>
      <c r="E160" t="s">
        <v>73</v>
      </c>
      <c r="F160" t="s">
        <v>74</v>
      </c>
      <c r="G160" t="s">
        <v>11</v>
      </c>
      <c r="H160" t="s">
        <v>331</v>
      </c>
      <c r="I160" t="s">
        <v>28</v>
      </c>
      <c r="J160" s="4">
        <v>45290</v>
      </c>
      <c r="K160" s="8">
        <v>400</v>
      </c>
      <c r="L160" t="str">
        <f>IF(sales[[#This Row],[Purchase Amount]]=0,"NO","Yes")</f>
        <v>Yes</v>
      </c>
    </row>
    <row r="161" spans="3:12" x14ac:dyDescent="0.3">
      <c r="C161" t="s">
        <v>470</v>
      </c>
      <c r="D161" t="s">
        <v>367</v>
      </c>
      <c r="E161" t="s">
        <v>368</v>
      </c>
      <c r="F161" t="s">
        <v>369</v>
      </c>
      <c r="G161" t="s">
        <v>5</v>
      </c>
      <c r="H161" t="s">
        <v>306</v>
      </c>
      <c r="I161" t="s">
        <v>34</v>
      </c>
      <c r="J161" s="4">
        <v>45290</v>
      </c>
      <c r="K161" s="8">
        <v>375</v>
      </c>
      <c r="L161" t="str">
        <f>IF(sales[[#This Row],[Purchase Amount]]=0,"NO","Yes")</f>
        <v>Yes</v>
      </c>
    </row>
    <row r="162" spans="3:12" x14ac:dyDescent="0.3">
      <c r="C162" t="s">
        <v>471</v>
      </c>
      <c r="D162" t="s">
        <v>263</v>
      </c>
      <c r="E162" t="s">
        <v>264</v>
      </c>
      <c r="F162" t="s">
        <v>265</v>
      </c>
      <c r="G162" t="s">
        <v>11</v>
      </c>
      <c r="H162" t="s">
        <v>159</v>
      </c>
      <c r="I162" t="s">
        <v>28</v>
      </c>
      <c r="J162" s="4">
        <v>45291</v>
      </c>
      <c r="L162" t="str">
        <f>IF(sales[[#This Row],[Purchase Amount]]=0,"NO","Yes")</f>
        <v>NO</v>
      </c>
    </row>
    <row r="163" spans="3:12" x14ac:dyDescent="0.3">
      <c r="C163" t="s">
        <v>472</v>
      </c>
      <c r="D163" t="s">
        <v>41</v>
      </c>
      <c r="E163" t="s">
        <v>42</v>
      </c>
      <c r="F163" t="s">
        <v>43</v>
      </c>
      <c r="G163" t="s">
        <v>12</v>
      </c>
      <c r="H163" t="s">
        <v>154</v>
      </c>
      <c r="I163" t="s">
        <v>45</v>
      </c>
      <c r="J163" s="4">
        <v>45291</v>
      </c>
      <c r="K163" s="8">
        <v>190</v>
      </c>
      <c r="L163" t="str">
        <f>IF(sales[[#This Row],[Purchase Amount]]=0,"NO","Yes")</f>
        <v>Yes</v>
      </c>
    </row>
    <row r="164" spans="3:12" x14ac:dyDescent="0.3">
      <c r="C164" t="s">
        <v>473</v>
      </c>
      <c r="D164" t="s">
        <v>423</v>
      </c>
      <c r="E164" t="s">
        <v>424</v>
      </c>
      <c r="F164" t="s">
        <v>425</v>
      </c>
      <c r="G164" t="s">
        <v>14</v>
      </c>
      <c r="H164" t="s">
        <v>154</v>
      </c>
      <c r="I164" t="s">
        <v>34</v>
      </c>
      <c r="J164" s="4">
        <v>45291</v>
      </c>
      <c r="K164" s="8">
        <v>515</v>
      </c>
      <c r="L164" t="str">
        <f>IF(sales[[#This Row],[Purchase Amount]]=0,"NO","Yes")</f>
        <v>Yes</v>
      </c>
    </row>
    <row r="165" spans="3:12" x14ac:dyDescent="0.3">
      <c r="C165" t="s">
        <v>474</v>
      </c>
      <c r="D165" t="s">
        <v>151</v>
      </c>
      <c r="E165" t="s">
        <v>152</v>
      </c>
      <c r="F165" t="s">
        <v>153</v>
      </c>
      <c r="G165" t="s">
        <v>5</v>
      </c>
      <c r="H165" t="s">
        <v>39</v>
      </c>
      <c r="I165" t="s">
        <v>45</v>
      </c>
      <c r="J165" s="4">
        <v>45292</v>
      </c>
      <c r="L165" t="str">
        <f>IF(sales[[#This Row],[Purchase Amount]]=0,"NO","Yes")</f>
        <v>NO</v>
      </c>
    </row>
    <row r="166" spans="3:12" x14ac:dyDescent="0.3">
      <c r="C166" t="s">
        <v>475</v>
      </c>
      <c r="D166" t="s">
        <v>476</v>
      </c>
      <c r="E166" t="s">
        <v>477</v>
      </c>
      <c r="F166" t="s">
        <v>478</v>
      </c>
      <c r="G166" t="s">
        <v>16</v>
      </c>
      <c r="H166" t="s">
        <v>144</v>
      </c>
      <c r="I166" t="s">
        <v>28</v>
      </c>
      <c r="J166" s="4">
        <v>45292</v>
      </c>
      <c r="K166" s="8">
        <v>85</v>
      </c>
      <c r="L166" t="str">
        <f>IF(sales[[#This Row],[Purchase Amount]]=0,"NO","Yes")</f>
        <v>Yes</v>
      </c>
    </row>
    <row r="167" spans="3:12" x14ac:dyDescent="0.3">
      <c r="C167" t="s">
        <v>479</v>
      </c>
      <c r="D167" t="s">
        <v>461</v>
      </c>
      <c r="E167" t="s">
        <v>462</v>
      </c>
      <c r="F167" t="s">
        <v>463</v>
      </c>
      <c r="G167" t="s">
        <v>5</v>
      </c>
      <c r="H167" t="s">
        <v>80</v>
      </c>
      <c r="I167" t="s">
        <v>34</v>
      </c>
      <c r="J167" s="4">
        <v>45292</v>
      </c>
      <c r="K167" s="8">
        <v>125</v>
      </c>
      <c r="L167" t="str">
        <f>IF(sales[[#This Row],[Purchase Amount]]=0,"NO","Yes")</f>
        <v>Yes</v>
      </c>
    </row>
    <row r="168" spans="3:12" x14ac:dyDescent="0.3">
      <c r="C168" t="s">
        <v>480</v>
      </c>
      <c r="D168" t="s">
        <v>362</v>
      </c>
      <c r="E168" t="s">
        <v>363</v>
      </c>
      <c r="F168" t="s">
        <v>364</v>
      </c>
      <c r="G168" t="s">
        <v>15</v>
      </c>
      <c r="H168" t="s">
        <v>65</v>
      </c>
      <c r="I168" t="s">
        <v>28</v>
      </c>
      <c r="J168" s="4">
        <v>45293</v>
      </c>
      <c r="L168" t="str">
        <f>IF(sales[[#This Row],[Purchase Amount]]=0,"NO","Yes")</f>
        <v>NO</v>
      </c>
    </row>
    <row r="169" spans="3:12" x14ac:dyDescent="0.3">
      <c r="C169" t="s">
        <v>481</v>
      </c>
      <c r="D169" t="s">
        <v>57</v>
      </c>
      <c r="E169" t="s">
        <v>58</v>
      </c>
      <c r="F169" t="s">
        <v>59</v>
      </c>
      <c r="G169" t="s">
        <v>4</v>
      </c>
      <c r="H169" t="s">
        <v>266</v>
      </c>
      <c r="I169" t="s">
        <v>34</v>
      </c>
      <c r="J169" s="4">
        <v>45293</v>
      </c>
      <c r="K169" s="8">
        <v>565</v>
      </c>
      <c r="L169" t="str">
        <f>IF(sales[[#This Row],[Purchase Amount]]=0,"NO","Yes")</f>
        <v>Yes</v>
      </c>
    </row>
    <row r="170" spans="3:12" x14ac:dyDescent="0.3">
      <c r="C170" t="s">
        <v>482</v>
      </c>
      <c r="D170" t="s">
        <v>41</v>
      </c>
      <c r="E170" t="s">
        <v>42</v>
      </c>
      <c r="F170" t="s">
        <v>43</v>
      </c>
      <c r="G170" t="s">
        <v>12</v>
      </c>
      <c r="H170" t="s">
        <v>483</v>
      </c>
      <c r="I170" t="s">
        <v>34</v>
      </c>
      <c r="J170" s="4">
        <v>45293</v>
      </c>
      <c r="K170" s="8">
        <v>835</v>
      </c>
      <c r="L170" t="str">
        <f>IF(sales[[#This Row],[Purchase Amount]]=0,"NO","Yes")</f>
        <v>Yes</v>
      </c>
    </row>
    <row r="171" spans="3:12" x14ac:dyDescent="0.3">
      <c r="C171" t="s">
        <v>484</v>
      </c>
      <c r="D171" t="s">
        <v>239</v>
      </c>
      <c r="E171" t="s">
        <v>240</v>
      </c>
      <c r="F171" t="s">
        <v>241</v>
      </c>
      <c r="G171" t="s">
        <v>10</v>
      </c>
      <c r="H171" t="s">
        <v>178</v>
      </c>
      <c r="I171" t="s">
        <v>28</v>
      </c>
      <c r="J171" s="4">
        <v>45293</v>
      </c>
      <c r="K171" s="8">
        <v>175</v>
      </c>
      <c r="L171" t="str">
        <f>IF(sales[[#This Row],[Purchase Amount]]=0,"NO","Yes")</f>
        <v>Yes</v>
      </c>
    </row>
    <row r="172" spans="3:12" x14ac:dyDescent="0.3">
      <c r="C172" t="s">
        <v>485</v>
      </c>
      <c r="D172" t="s">
        <v>244</v>
      </c>
      <c r="E172" t="s">
        <v>245</v>
      </c>
      <c r="F172" t="s">
        <v>246</v>
      </c>
      <c r="G172" t="s">
        <v>14</v>
      </c>
      <c r="H172" t="s">
        <v>125</v>
      </c>
      <c r="I172" t="s">
        <v>28</v>
      </c>
      <c r="J172" s="4">
        <v>45293</v>
      </c>
      <c r="K172" s="8">
        <v>260</v>
      </c>
      <c r="L172" t="str">
        <f>IF(sales[[#This Row],[Purchase Amount]]=0,"NO","Yes")</f>
        <v>Yes</v>
      </c>
    </row>
    <row r="173" spans="3:12" x14ac:dyDescent="0.3">
      <c r="C173" t="s">
        <v>486</v>
      </c>
      <c r="D173" t="s">
        <v>277</v>
      </c>
      <c r="E173" t="s">
        <v>278</v>
      </c>
      <c r="F173" t="s">
        <v>279</v>
      </c>
      <c r="G173" t="s">
        <v>4</v>
      </c>
      <c r="H173" t="s">
        <v>188</v>
      </c>
      <c r="I173" t="s">
        <v>45</v>
      </c>
      <c r="J173" s="4">
        <v>45293</v>
      </c>
      <c r="K173" s="8">
        <v>1175</v>
      </c>
      <c r="L173" t="str">
        <f>IF(sales[[#This Row],[Purchase Amount]]=0,"NO","Yes")</f>
        <v>Yes</v>
      </c>
    </row>
    <row r="174" spans="3:12" x14ac:dyDescent="0.3">
      <c r="C174" t="s">
        <v>487</v>
      </c>
      <c r="D174" t="s">
        <v>146</v>
      </c>
      <c r="E174" t="s">
        <v>147</v>
      </c>
      <c r="F174" t="s">
        <v>148</v>
      </c>
      <c r="G174" t="s">
        <v>6</v>
      </c>
      <c r="H174" t="s">
        <v>331</v>
      </c>
      <c r="I174" t="s">
        <v>34</v>
      </c>
      <c r="J174" s="4">
        <v>45293</v>
      </c>
      <c r="K174" s="8">
        <v>770</v>
      </c>
      <c r="L174" t="str">
        <f>IF(sales[[#This Row],[Purchase Amount]]=0,"NO","Yes")</f>
        <v>Yes</v>
      </c>
    </row>
    <row r="175" spans="3:12" x14ac:dyDescent="0.3">
      <c r="C175" t="s">
        <v>488</v>
      </c>
      <c r="D175" t="s">
        <v>229</v>
      </c>
      <c r="E175" t="s">
        <v>230</v>
      </c>
      <c r="F175" t="s">
        <v>231</v>
      </c>
      <c r="G175" t="s">
        <v>12</v>
      </c>
      <c r="H175" t="s">
        <v>154</v>
      </c>
      <c r="I175" t="s">
        <v>100</v>
      </c>
      <c r="J175" s="4">
        <v>45294</v>
      </c>
      <c r="L175" t="str">
        <f>IF(sales[[#This Row],[Purchase Amount]]=0,"NO","Yes")</f>
        <v>NO</v>
      </c>
    </row>
    <row r="176" spans="3:12" x14ac:dyDescent="0.3">
      <c r="C176" t="s">
        <v>489</v>
      </c>
      <c r="D176" t="s">
        <v>96</v>
      </c>
      <c r="E176" t="s">
        <v>97</v>
      </c>
      <c r="F176" t="s">
        <v>98</v>
      </c>
      <c r="G176" t="s">
        <v>13</v>
      </c>
      <c r="H176" t="s">
        <v>176</v>
      </c>
      <c r="I176" t="s">
        <v>28</v>
      </c>
      <c r="J176" s="4">
        <v>45294</v>
      </c>
      <c r="L176" t="str">
        <f>IF(sales[[#This Row],[Purchase Amount]]=0,"NO","Yes")</f>
        <v>NO</v>
      </c>
    </row>
    <row r="177" spans="3:12" x14ac:dyDescent="0.3">
      <c r="C177" t="s">
        <v>490</v>
      </c>
      <c r="D177" t="s">
        <v>47</v>
      </c>
      <c r="E177" t="s">
        <v>48</v>
      </c>
      <c r="F177" t="s">
        <v>49</v>
      </c>
      <c r="G177" t="s">
        <v>12</v>
      </c>
      <c r="H177" t="s">
        <v>308</v>
      </c>
      <c r="I177" t="s">
        <v>28</v>
      </c>
      <c r="J177" s="4">
        <v>45294</v>
      </c>
      <c r="K177" s="8">
        <v>425</v>
      </c>
      <c r="L177" t="str">
        <f>IF(sales[[#This Row],[Purchase Amount]]=0,"NO","Yes")</f>
        <v>Yes</v>
      </c>
    </row>
    <row r="178" spans="3:12" x14ac:dyDescent="0.3">
      <c r="C178" t="s">
        <v>491</v>
      </c>
      <c r="D178" t="s">
        <v>62</v>
      </c>
      <c r="E178" t="s">
        <v>63</v>
      </c>
      <c r="F178" t="s">
        <v>64</v>
      </c>
      <c r="G178" t="s">
        <v>11</v>
      </c>
      <c r="H178" t="s">
        <v>429</v>
      </c>
      <c r="I178" t="s">
        <v>28</v>
      </c>
      <c r="J178" s="4">
        <v>45294</v>
      </c>
      <c r="K178" s="8">
        <v>205</v>
      </c>
      <c r="L178" t="str">
        <f>IF(sales[[#This Row],[Purchase Amount]]=0,"NO","Yes")</f>
        <v>Yes</v>
      </c>
    </row>
    <row r="179" spans="3:12" x14ac:dyDescent="0.3">
      <c r="C179" t="s">
        <v>492</v>
      </c>
      <c r="D179" t="s">
        <v>161</v>
      </c>
      <c r="E179" t="s">
        <v>162</v>
      </c>
      <c r="F179" t="s">
        <v>163</v>
      </c>
      <c r="G179" t="s">
        <v>6</v>
      </c>
      <c r="H179" t="s">
        <v>85</v>
      </c>
      <c r="I179" t="s">
        <v>28</v>
      </c>
      <c r="J179" s="4">
        <v>45295</v>
      </c>
      <c r="L179" t="str">
        <f>IF(sales[[#This Row],[Purchase Amount]]=0,"NO","Yes")</f>
        <v>NO</v>
      </c>
    </row>
    <row r="180" spans="3:12" x14ac:dyDescent="0.3">
      <c r="C180" t="s">
        <v>493</v>
      </c>
      <c r="D180" t="s">
        <v>336</v>
      </c>
      <c r="E180" t="s">
        <v>337</v>
      </c>
      <c r="F180" t="s">
        <v>338</v>
      </c>
      <c r="G180" t="s">
        <v>12</v>
      </c>
      <c r="H180" t="s">
        <v>188</v>
      </c>
      <c r="I180" t="s">
        <v>28</v>
      </c>
      <c r="J180" s="4">
        <v>45295</v>
      </c>
      <c r="K180" s="8">
        <v>1155</v>
      </c>
      <c r="L180" t="str">
        <f>IF(sales[[#This Row],[Purchase Amount]]=0,"NO","Yes")</f>
        <v>Yes</v>
      </c>
    </row>
    <row r="181" spans="3:12" x14ac:dyDescent="0.3">
      <c r="C181" t="s">
        <v>494</v>
      </c>
      <c r="D181" t="s">
        <v>239</v>
      </c>
      <c r="E181" t="s">
        <v>240</v>
      </c>
      <c r="F181" t="s">
        <v>241</v>
      </c>
      <c r="G181" t="s">
        <v>10</v>
      </c>
      <c r="H181" t="s">
        <v>257</v>
      </c>
      <c r="I181" t="s">
        <v>28</v>
      </c>
      <c r="J181" s="4">
        <v>45295</v>
      </c>
      <c r="K181" s="8">
        <v>195</v>
      </c>
      <c r="L181" t="str">
        <f>IF(sales[[#This Row],[Purchase Amount]]=0,"NO","Yes")</f>
        <v>Yes</v>
      </c>
    </row>
    <row r="182" spans="3:12" x14ac:dyDescent="0.3">
      <c r="C182" t="s">
        <v>495</v>
      </c>
      <c r="D182" t="s">
        <v>244</v>
      </c>
      <c r="E182" t="s">
        <v>245</v>
      </c>
      <c r="F182" t="s">
        <v>246</v>
      </c>
      <c r="G182" t="s">
        <v>14</v>
      </c>
      <c r="H182" t="s">
        <v>453</v>
      </c>
      <c r="I182" t="s">
        <v>45</v>
      </c>
      <c r="J182" s="4">
        <v>45295</v>
      </c>
      <c r="K182" s="8">
        <v>1265</v>
      </c>
      <c r="L182" t="str">
        <f>IF(sales[[#This Row],[Purchase Amount]]=0,"NO","Yes")</f>
        <v>Yes</v>
      </c>
    </row>
    <row r="183" spans="3:12" x14ac:dyDescent="0.3">
      <c r="C183" t="s">
        <v>496</v>
      </c>
      <c r="D183" t="s">
        <v>229</v>
      </c>
      <c r="E183" t="s">
        <v>230</v>
      </c>
      <c r="F183" t="s">
        <v>231</v>
      </c>
      <c r="G183" t="s">
        <v>12</v>
      </c>
      <c r="H183" t="s">
        <v>99</v>
      </c>
      <c r="I183" t="s">
        <v>28</v>
      </c>
      <c r="J183" s="4">
        <v>45296</v>
      </c>
      <c r="K183" s="8">
        <v>1350</v>
      </c>
      <c r="L183" t="str">
        <f>IF(sales[[#This Row],[Purchase Amount]]=0,"NO","Yes")</f>
        <v>Yes</v>
      </c>
    </row>
    <row r="184" spans="3:12" x14ac:dyDescent="0.3">
      <c r="C184" t="s">
        <v>497</v>
      </c>
      <c r="D184" t="s">
        <v>498</v>
      </c>
      <c r="E184" t="s">
        <v>499</v>
      </c>
      <c r="F184" t="s">
        <v>500</v>
      </c>
      <c r="G184" t="s">
        <v>6</v>
      </c>
      <c r="H184" t="s">
        <v>149</v>
      </c>
      <c r="I184" t="s">
        <v>34</v>
      </c>
      <c r="J184" s="4">
        <v>45296</v>
      </c>
      <c r="K184" s="8">
        <v>560</v>
      </c>
      <c r="L184" t="str">
        <f>IF(sales[[#This Row],[Purchase Amount]]=0,"NO","Yes")</f>
        <v>Yes</v>
      </c>
    </row>
    <row r="185" spans="3:12" x14ac:dyDescent="0.3">
      <c r="C185" t="s">
        <v>501</v>
      </c>
      <c r="D185" t="s">
        <v>259</v>
      </c>
      <c r="E185" t="s">
        <v>260</v>
      </c>
      <c r="F185" t="s">
        <v>261</v>
      </c>
      <c r="G185" t="s">
        <v>7</v>
      </c>
      <c r="H185" t="s">
        <v>171</v>
      </c>
      <c r="I185" t="s">
        <v>34</v>
      </c>
      <c r="J185" s="4">
        <v>45297</v>
      </c>
      <c r="L185" t="str">
        <f>IF(sales[[#This Row],[Purchase Amount]]=0,"NO","Yes")</f>
        <v>NO</v>
      </c>
    </row>
    <row r="186" spans="3:12" x14ac:dyDescent="0.3">
      <c r="C186" t="s">
        <v>502</v>
      </c>
      <c r="D186" t="s">
        <v>208</v>
      </c>
      <c r="E186" t="s">
        <v>209</v>
      </c>
      <c r="F186" t="s">
        <v>210</v>
      </c>
      <c r="G186" t="s">
        <v>11</v>
      </c>
      <c r="H186" t="s">
        <v>44</v>
      </c>
      <c r="I186" t="s">
        <v>28</v>
      </c>
      <c r="J186" s="4">
        <v>45297</v>
      </c>
      <c r="L186" t="str">
        <f>IF(sales[[#This Row],[Purchase Amount]]=0,"NO","Yes")</f>
        <v>NO</v>
      </c>
    </row>
    <row r="187" spans="3:12" x14ac:dyDescent="0.3">
      <c r="C187" t="s">
        <v>503</v>
      </c>
      <c r="D187" t="s">
        <v>431</v>
      </c>
      <c r="E187" t="s">
        <v>432</v>
      </c>
      <c r="F187" t="s">
        <v>433</v>
      </c>
      <c r="G187" t="s">
        <v>14</v>
      </c>
      <c r="H187" t="s">
        <v>504</v>
      </c>
      <c r="I187" t="s">
        <v>34</v>
      </c>
      <c r="J187" s="4">
        <v>45297</v>
      </c>
      <c r="K187" s="8">
        <v>1040</v>
      </c>
      <c r="L187" t="str">
        <f>IF(sales[[#This Row],[Purchase Amount]]=0,"NO","Yes")</f>
        <v>Yes</v>
      </c>
    </row>
    <row r="188" spans="3:12" x14ac:dyDescent="0.3">
      <c r="C188" t="s">
        <v>505</v>
      </c>
      <c r="D188" t="s">
        <v>319</v>
      </c>
      <c r="E188" t="s">
        <v>320</v>
      </c>
      <c r="F188" t="s">
        <v>321</v>
      </c>
      <c r="G188" t="s">
        <v>6</v>
      </c>
      <c r="H188" t="s">
        <v>222</v>
      </c>
      <c r="I188" t="s">
        <v>45</v>
      </c>
      <c r="J188" s="4">
        <v>45297</v>
      </c>
      <c r="K188" s="8">
        <v>405</v>
      </c>
      <c r="L188" t="str">
        <f>IF(sales[[#This Row],[Purchase Amount]]=0,"NO","Yes")</f>
        <v>Yes</v>
      </c>
    </row>
    <row r="189" spans="3:12" x14ac:dyDescent="0.3">
      <c r="C189" t="s">
        <v>506</v>
      </c>
      <c r="D189" t="s">
        <v>118</v>
      </c>
      <c r="E189" t="s">
        <v>119</v>
      </c>
      <c r="F189" t="s">
        <v>120</v>
      </c>
      <c r="G189" t="s">
        <v>14</v>
      </c>
      <c r="H189" t="s">
        <v>99</v>
      </c>
      <c r="I189" t="s">
        <v>28</v>
      </c>
      <c r="J189" s="4">
        <v>45297</v>
      </c>
      <c r="K189" s="8">
        <v>1475</v>
      </c>
      <c r="L189" t="str">
        <f>IF(sales[[#This Row],[Purchase Amount]]=0,"NO","Yes")</f>
        <v>Yes</v>
      </c>
    </row>
    <row r="190" spans="3:12" x14ac:dyDescent="0.3">
      <c r="C190" t="s">
        <v>507</v>
      </c>
      <c r="D190" t="s">
        <v>314</v>
      </c>
      <c r="E190" t="s">
        <v>315</v>
      </c>
      <c r="F190" t="s">
        <v>316</v>
      </c>
      <c r="G190" t="s">
        <v>5</v>
      </c>
      <c r="H190" t="s">
        <v>176</v>
      </c>
      <c r="I190" t="s">
        <v>45</v>
      </c>
      <c r="J190" s="4">
        <v>45297</v>
      </c>
      <c r="K190" s="8">
        <v>800</v>
      </c>
      <c r="L190" t="str">
        <f>IF(sales[[#This Row],[Purchase Amount]]=0,"NO","Yes")</f>
        <v>Yes</v>
      </c>
    </row>
    <row r="191" spans="3:12" x14ac:dyDescent="0.3">
      <c r="C191" t="s">
        <v>508</v>
      </c>
      <c r="D191" t="s">
        <v>219</v>
      </c>
      <c r="E191" t="s">
        <v>220</v>
      </c>
      <c r="F191" t="s">
        <v>221</v>
      </c>
      <c r="G191" t="s">
        <v>8</v>
      </c>
      <c r="H191" t="s">
        <v>85</v>
      </c>
      <c r="I191" t="s">
        <v>28</v>
      </c>
      <c r="J191" s="4">
        <v>45297</v>
      </c>
      <c r="K191" s="8">
        <v>1755</v>
      </c>
      <c r="L191" t="str">
        <f>IF(sales[[#This Row],[Purchase Amount]]=0,"NO","Yes")</f>
        <v>Yes</v>
      </c>
    </row>
    <row r="192" spans="3:12" x14ac:dyDescent="0.3">
      <c r="C192" t="s">
        <v>509</v>
      </c>
      <c r="D192" t="s">
        <v>96</v>
      </c>
      <c r="E192" t="s">
        <v>97</v>
      </c>
      <c r="F192" t="s">
        <v>98</v>
      </c>
      <c r="G192" t="s">
        <v>13</v>
      </c>
      <c r="H192" t="s">
        <v>197</v>
      </c>
      <c r="I192" t="s">
        <v>100</v>
      </c>
      <c r="J192" s="4">
        <v>45297</v>
      </c>
      <c r="K192" s="8">
        <v>705</v>
      </c>
      <c r="L192" t="str">
        <f>IF(sales[[#This Row],[Purchase Amount]]=0,"NO","Yes")</f>
        <v>Yes</v>
      </c>
    </row>
    <row r="193" spans="3:12" x14ac:dyDescent="0.3">
      <c r="C193" t="s">
        <v>510</v>
      </c>
      <c r="D193" t="s">
        <v>383</v>
      </c>
      <c r="E193" t="s">
        <v>384</v>
      </c>
      <c r="F193" t="s">
        <v>385</v>
      </c>
      <c r="G193" t="s">
        <v>12</v>
      </c>
      <c r="H193" t="s">
        <v>511</v>
      </c>
      <c r="I193" t="s">
        <v>100</v>
      </c>
      <c r="J193" s="4">
        <v>45297</v>
      </c>
      <c r="K193" s="8">
        <v>190</v>
      </c>
      <c r="L193" t="str">
        <f>IF(sales[[#This Row],[Purchase Amount]]=0,"NO","Yes")</f>
        <v>Yes</v>
      </c>
    </row>
    <row r="194" spans="3:12" x14ac:dyDescent="0.3">
      <c r="C194" t="s">
        <v>512</v>
      </c>
      <c r="D194" t="s">
        <v>244</v>
      </c>
      <c r="E194" t="s">
        <v>245</v>
      </c>
      <c r="F194" t="s">
        <v>246</v>
      </c>
      <c r="G194" t="s">
        <v>14</v>
      </c>
      <c r="H194" t="s">
        <v>116</v>
      </c>
      <c r="I194" t="s">
        <v>34</v>
      </c>
      <c r="J194" s="4">
        <v>45297</v>
      </c>
      <c r="K194" s="8">
        <v>965</v>
      </c>
      <c r="L194" t="str">
        <f>IF(sales[[#This Row],[Purchase Amount]]=0,"NO","Yes")</f>
        <v>Yes</v>
      </c>
    </row>
    <row r="195" spans="3:12" x14ac:dyDescent="0.3">
      <c r="C195" t="s">
        <v>513</v>
      </c>
      <c r="D195" t="s">
        <v>419</v>
      </c>
      <c r="E195" t="s">
        <v>420</v>
      </c>
      <c r="F195" t="s">
        <v>421</v>
      </c>
      <c r="G195" t="s">
        <v>5</v>
      </c>
      <c r="H195" t="s">
        <v>159</v>
      </c>
      <c r="I195" t="s">
        <v>28</v>
      </c>
      <c r="J195" s="4">
        <v>45298</v>
      </c>
      <c r="K195" s="8">
        <v>1360</v>
      </c>
      <c r="L195" t="str">
        <f>IF(sales[[#This Row],[Purchase Amount]]=0,"NO","Yes")</f>
        <v>Yes</v>
      </c>
    </row>
    <row r="196" spans="3:12" x14ac:dyDescent="0.3">
      <c r="C196" t="s">
        <v>514</v>
      </c>
      <c r="D196" t="s">
        <v>229</v>
      </c>
      <c r="E196" t="s">
        <v>230</v>
      </c>
      <c r="F196" t="s">
        <v>231</v>
      </c>
      <c r="G196" t="s">
        <v>12</v>
      </c>
      <c r="H196" t="s">
        <v>159</v>
      </c>
      <c r="I196" t="s">
        <v>28</v>
      </c>
      <c r="J196" s="4">
        <v>45298</v>
      </c>
      <c r="K196" s="8">
        <v>605</v>
      </c>
      <c r="L196" t="str">
        <f>IF(sales[[#This Row],[Purchase Amount]]=0,"NO","Yes")</f>
        <v>Yes</v>
      </c>
    </row>
    <row r="197" spans="3:12" x14ac:dyDescent="0.3">
      <c r="C197" t="s">
        <v>515</v>
      </c>
      <c r="D197" t="s">
        <v>268</v>
      </c>
      <c r="E197" t="s">
        <v>269</v>
      </c>
      <c r="F197" t="s">
        <v>270</v>
      </c>
      <c r="G197" t="s">
        <v>12</v>
      </c>
      <c r="H197" t="s">
        <v>75</v>
      </c>
      <c r="I197" t="s">
        <v>28</v>
      </c>
      <c r="J197" s="4">
        <v>45298</v>
      </c>
      <c r="K197" s="8">
        <v>540</v>
      </c>
      <c r="L197" t="str">
        <f>IF(sales[[#This Row],[Purchase Amount]]=0,"NO","Yes")</f>
        <v>Yes</v>
      </c>
    </row>
    <row r="198" spans="3:12" x14ac:dyDescent="0.3">
      <c r="C198" t="s">
        <v>516</v>
      </c>
      <c r="D198" t="s">
        <v>161</v>
      </c>
      <c r="E198" t="s">
        <v>162</v>
      </c>
      <c r="F198" t="s">
        <v>163</v>
      </c>
      <c r="G198" t="s">
        <v>6</v>
      </c>
      <c r="H198" t="s">
        <v>266</v>
      </c>
      <c r="I198" t="s">
        <v>34</v>
      </c>
      <c r="J198" s="4">
        <v>45299</v>
      </c>
      <c r="K198" s="8">
        <v>355</v>
      </c>
      <c r="L198" t="str">
        <f>IF(sales[[#This Row],[Purchase Amount]]=0,"NO","Yes")</f>
        <v>Yes</v>
      </c>
    </row>
    <row r="199" spans="3:12" x14ac:dyDescent="0.3">
      <c r="C199" t="s">
        <v>517</v>
      </c>
      <c r="D199" t="s">
        <v>388</v>
      </c>
      <c r="E199" t="s">
        <v>389</v>
      </c>
      <c r="F199" t="s">
        <v>390</v>
      </c>
      <c r="G199" t="s">
        <v>16</v>
      </c>
      <c r="H199" t="s">
        <v>311</v>
      </c>
      <c r="I199" t="s">
        <v>28</v>
      </c>
      <c r="J199" s="4">
        <v>45299</v>
      </c>
      <c r="K199" s="8">
        <v>860</v>
      </c>
      <c r="L199" t="str">
        <f>IF(sales[[#This Row],[Purchase Amount]]=0,"NO","Yes")</f>
        <v>Yes</v>
      </c>
    </row>
    <row r="200" spans="3:12" x14ac:dyDescent="0.3">
      <c r="C200" t="s">
        <v>518</v>
      </c>
      <c r="D200" t="s">
        <v>77</v>
      </c>
      <c r="E200" t="s">
        <v>78</v>
      </c>
      <c r="F200" t="s">
        <v>79</v>
      </c>
      <c r="G200" t="s">
        <v>10</v>
      </c>
      <c r="H200" t="s">
        <v>449</v>
      </c>
      <c r="I200" t="s">
        <v>28</v>
      </c>
      <c r="J200" s="4">
        <v>45300</v>
      </c>
      <c r="L200" t="str">
        <f>IF(sales[[#This Row],[Purchase Amount]]=0,"NO","Yes")</f>
        <v>NO</v>
      </c>
    </row>
    <row r="201" spans="3:12" x14ac:dyDescent="0.3">
      <c r="C201" t="s">
        <v>519</v>
      </c>
      <c r="D201" t="s">
        <v>118</v>
      </c>
      <c r="E201" t="s">
        <v>119</v>
      </c>
      <c r="F201" t="s">
        <v>120</v>
      </c>
      <c r="G201" t="s">
        <v>14</v>
      </c>
      <c r="H201" t="s">
        <v>197</v>
      </c>
      <c r="I201" t="s">
        <v>34</v>
      </c>
      <c r="J201" s="4">
        <v>45300</v>
      </c>
      <c r="L201" t="str">
        <f>IF(sales[[#This Row],[Purchase Amount]]=0,"NO","Yes")</f>
        <v>NO</v>
      </c>
    </row>
    <row r="202" spans="3:12" x14ac:dyDescent="0.3">
      <c r="C202" t="s">
        <v>520</v>
      </c>
      <c r="D202" t="s">
        <v>498</v>
      </c>
      <c r="E202" t="s">
        <v>499</v>
      </c>
      <c r="F202" t="s">
        <v>500</v>
      </c>
      <c r="G202" t="s">
        <v>6</v>
      </c>
      <c r="H202" t="s">
        <v>44</v>
      </c>
      <c r="I202" t="s">
        <v>28</v>
      </c>
      <c r="J202" s="4">
        <v>45300</v>
      </c>
      <c r="K202" s="8">
        <v>435</v>
      </c>
      <c r="L202" t="str">
        <f>IF(sales[[#This Row],[Purchase Amount]]=0,"NO","Yes")</f>
        <v>Yes</v>
      </c>
    </row>
    <row r="203" spans="3:12" x14ac:dyDescent="0.3">
      <c r="C203" t="s">
        <v>521</v>
      </c>
      <c r="D203" t="s">
        <v>272</v>
      </c>
      <c r="E203" t="s">
        <v>273</v>
      </c>
      <c r="F203" t="s">
        <v>274</v>
      </c>
      <c r="G203" t="s">
        <v>9</v>
      </c>
      <c r="H203" t="s">
        <v>80</v>
      </c>
      <c r="I203" t="s">
        <v>34</v>
      </c>
      <c r="J203" s="4">
        <v>45300</v>
      </c>
      <c r="K203" s="8">
        <v>2125</v>
      </c>
      <c r="L203" t="str">
        <f>IF(sales[[#This Row],[Purchase Amount]]=0,"NO","Yes")</f>
        <v>Yes</v>
      </c>
    </row>
    <row r="204" spans="3:12" x14ac:dyDescent="0.3">
      <c r="C204" t="s">
        <v>522</v>
      </c>
      <c r="D204" t="s">
        <v>168</v>
      </c>
      <c r="E204" t="s">
        <v>169</v>
      </c>
      <c r="F204" t="s">
        <v>170</v>
      </c>
      <c r="G204" t="s">
        <v>13</v>
      </c>
      <c r="H204" t="s">
        <v>449</v>
      </c>
      <c r="I204" t="s">
        <v>45</v>
      </c>
      <c r="J204" s="4">
        <v>45301</v>
      </c>
      <c r="K204" s="8">
        <v>400</v>
      </c>
      <c r="L204" t="str">
        <f>IF(sales[[#This Row],[Purchase Amount]]=0,"NO","Yes")</f>
        <v>Yes</v>
      </c>
    </row>
    <row r="205" spans="3:12" x14ac:dyDescent="0.3">
      <c r="C205" t="s">
        <v>523</v>
      </c>
      <c r="D205" t="s">
        <v>30</v>
      </c>
      <c r="E205" t="s">
        <v>31</v>
      </c>
      <c r="F205" t="s">
        <v>32</v>
      </c>
      <c r="G205" t="s">
        <v>14</v>
      </c>
      <c r="H205" t="s">
        <v>80</v>
      </c>
      <c r="I205" t="s">
        <v>28</v>
      </c>
      <c r="J205" s="4">
        <v>45301</v>
      </c>
      <c r="K205" s="8">
        <v>1490</v>
      </c>
      <c r="L205" t="str">
        <f>IF(sales[[#This Row],[Purchase Amount]]=0,"NO","Yes")</f>
        <v>Yes</v>
      </c>
    </row>
    <row r="206" spans="3:12" x14ac:dyDescent="0.3">
      <c r="C206" t="s">
        <v>524</v>
      </c>
      <c r="D206" t="s">
        <v>383</v>
      </c>
      <c r="E206" t="s">
        <v>384</v>
      </c>
      <c r="F206" t="s">
        <v>385</v>
      </c>
      <c r="G206" t="s">
        <v>12</v>
      </c>
      <c r="H206" t="s">
        <v>111</v>
      </c>
      <c r="I206" t="s">
        <v>28</v>
      </c>
      <c r="J206" s="4">
        <v>45302</v>
      </c>
      <c r="L206" t="str">
        <f>IF(sales[[#This Row],[Purchase Amount]]=0,"NO","Yes")</f>
        <v>NO</v>
      </c>
    </row>
    <row r="207" spans="3:12" x14ac:dyDescent="0.3">
      <c r="C207" t="s">
        <v>525</v>
      </c>
      <c r="D207" t="s">
        <v>36</v>
      </c>
      <c r="E207" t="s">
        <v>37</v>
      </c>
      <c r="F207" t="s">
        <v>38</v>
      </c>
      <c r="G207" t="s">
        <v>11</v>
      </c>
      <c r="H207" t="s">
        <v>136</v>
      </c>
      <c r="I207" t="s">
        <v>34</v>
      </c>
      <c r="J207" s="4">
        <v>45302</v>
      </c>
      <c r="K207" s="8">
        <v>1045</v>
      </c>
      <c r="L207" t="str">
        <f>IF(sales[[#This Row],[Purchase Amount]]=0,"NO","Yes")</f>
        <v>Yes</v>
      </c>
    </row>
    <row r="208" spans="3:12" x14ac:dyDescent="0.3">
      <c r="C208" t="s">
        <v>526</v>
      </c>
      <c r="D208" t="s">
        <v>132</v>
      </c>
      <c r="E208" t="s">
        <v>133</v>
      </c>
      <c r="F208" t="s">
        <v>134</v>
      </c>
      <c r="G208" t="s">
        <v>4</v>
      </c>
      <c r="H208" t="s">
        <v>130</v>
      </c>
      <c r="I208" t="s">
        <v>45</v>
      </c>
      <c r="J208" s="4">
        <v>45302</v>
      </c>
      <c r="K208" s="8">
        <v>575</v>
      </c>
      <c r="L208" t="str">
        <f>IF(sales[[#This Row],[Purchase Amount]]=0,"NO","Yes")</f>
        <v>Yes</v>
      </c>
    </row>
    <row r="209" spans="3:12" x14ac:dyDescent="0.3">
      <c r="C209" t="s">
        <v>527</v>
      </c>
      <c r="D209" t="s">
        <v>185</v>
      </c>
      <c r="E209" t="s">
        <v>186</v>
      </c>
      <c r="F209" t="s">
        <v>187</v>
      </c>
      <c r="G209" t="s">
        <v>14</v>
      </c>
      <c r="H209" t="s">
        <v>349</v>
      </c>
      <c r="I209" t="s">
        <v>28</v>
      </c>
      <c r="J209" s="4">
        <v>45302</v>
      </c>
      <c r="K209" s="8">
        <v>525</v>
      </c>
      <c r="L209" t="str">
        <f>IF(sales[[#This Row],[Purchase Amount]]=0,"NO","Yes")</f>
        <v>Yes</v>
      </c>
    </row>
    <row r="210" spans="3:12" x14ac:dyDescent="0.3">
      <c r="C210" t="s">
        <v>528</v>
      </c>
      <c r="D210" t="s">
        <v>72</v>
      </c>
      <c r="E210" t="s">
        <v>73</v>
      </c>
      <c r="F210" t="s">
        <v>74</v>
      </c>
      <c r="G210" t="s">
        <v>11</v>
      </c>
      <c r="H210" t="s">
        <v>27</v>
      </c>
      <c r="I210" t="s">
        <v>45</v>
      </c>
      <c r="J210" s="4">
        <v>45303</v>
      </c>
      <c r="L210" t="str">
        <f>IF(sales[[#This Row],[Purchase Amount]]=0,"NO","Yes")</f>
        <v>NO</v>
      </c>
    </row>
    <row r="211" spans="3:12" x14ac:dyDescent="0.3">
      <c r="C211" t="s">
        <v>529</v>
      </c>
      <c r="D211" t="s">
        <v>314</v>
      </c>
      <c r="E211" t="s">
        <v>315</v>
      </c>
      <c r="F211" t="s">
        <v>316</v>
      </c>
      <c r="G211" t="s">
        <v>5</v>
      </c>
      <c r="H211" t="s">
        <v>178</v>
      </c>
      <c r="I211" t="s">
        <v>34</v>
      </c>
      <c r="J211" s="4">
        <v>45303</v>
      </c>
      <c r="L211" t="str">
        <f>IF(sales[[#This Row],[Purchase Amount]]=0,"NO","Yes")</f>
        <v>NO</v>
      </c>
    </row>
    <row r="212" spans="3:12" x14ac:dyDescent="0.3">
      <c r="C212" t="s">
        <v>530</v>
      </c>
      <c r="D212" t="s">
        <v>277</v>
      </c>
      <c r="E212" t="s">
        <v>278</v>
      </c>
      <c r="F212" t="s">
        <v>279</v>
      </c>
      <c r="G212" t="s">
        <v>4</v>
      </c>
      <c r="H212" t="s">
        <v>483</v>
      </c>
      <c r="I212" t="s">
        <v>45</v>
      </c>
      <c r="J212" s="4">
        <v>45303</v>
      </c>
      <c r="K212" s="8">
        <v>1365</v>
      </c>
      <c r="L212" t="str">
        <f>IF(sales[[#This Row],[Purchase Amount]]=0,"NO","Yes")</f>
        <v>Yes</v>
      </c>
    </row>
    <row r="213" spans="3:12" x14ac:dyDescent="0.3">
      <c r="C213" t="s">
        <v>531</v>
      </c>
      <c r="D213" t="s">
        <v>77</v>
      </c>
      <c r="E213" t="s">
        <v>78</v>
      </c>
      <c r="F213" t="s">
        <v>79</v>
      </c>
      <c r="G213" t="s">
        <v>10</v>
      </c>
      <c r="H213" t="s">
        <v>44</v>
      </c>
      <c r="I213" t="s">
        <v>34</v>
      </c>
      <c r="J213" s="4">
        <v>45303</v>
      </c>
      <c r="K213" s="8">
        <v>135</v>
      </c>
      <c r="L213" t="str">
        <f>IF(sales[[#This Row],[Purchase Amount]]=0,"NO","Yes")</f>
        <v>Yes</v>
      </c>
    </row>
    <row r="214" spans="3:12" x14ac:dyDescent="0.3">
      <c r="C214" t="s">
        <v>532</v>
      </c>
      <c r="D214" t="s">
        <v>399</v>
      </c>
      <c r="E214" t="s">
        <v>400</v>
      </c>
      <c r="F214" t="s">
        <v>401</v>
      </c>
      <c r="G214" t="s">
        <v>10</v>
      </c>
      <c r="H214" t="s">
        <v>306</v>
      </c>
      <c r="I214" t="s">
        <v>34</v>
      </c>
      <c r="J214" s="4">
        <v>45303</v>
      </c>
      <c r="K214" s="8">
        <v>655</v>
      </c>
      <c r="L214" t="str">
        <f>IF(sales[[#This Row],[Purchase Amount]]=0,"NO","Yes")</f>
        <v>Yes</v>
      </c>
    </row>
    <row r="215" spans="3:12" x14ac:dyDescent="0.3">
      <c r="C215" t="s">
        <v>533</v>
      </c>
      <c r="D215" t="s">
        <v>285</v>
      </c>
      <c r="E215" t="s">
        <v>286</v>
      </c>
      <c r="F215" t="s">
        <v>287</v>
      </c>
      <c r="G215" t="s">
        <v>16</v>
      </c>
      <c r="H215" t="s">
        <v>242</v>
      </c>
      <c r="I215" t="s">
        <v>28</v>
      </c>
      <c r="J215" s="4">
        <v>45304</v>
      </c>
      <c r="L215" t="str">
        <f>IF(sales[[#This Row],[Purchase Amount]]=0,"NO","Yes")</f>
        <v>NO</v>
      </c>
    </row>
    <row r="216" spans="3:12" x14ac:dyDescent="0.3">
      <c r="C216" t="s">
        <v>534</v>
      </c>
      <c r="D216" t="s">
        <v>442</v>
      </c>
      <c r="E216" t="s">
        <v>443</v>
      </c>
      <c r="F216" t="s">
        <v>444</v>
      </c>
      <c r="G216" t="s">
        <v>9</v>
      </c>
      <c r="H216" t="s">
        <v>176</v>
      </c>
      <c r="I216" t="s">
        <v>28</v>
      </c>
      <c r="J216" s="4">
        <v>45304</v>
      </c>
      <c r="K216" s="8">
        <v>785</v>
      </c>
      <c r="L216" t="str">
        <f>IF(sales[[#This Row],[Purchase Amount]]=0,"NO","Yes")</f>
        <v>Yes</v>
      </c>
    </row>
    <row r="217" spans="3:12" x14ac:dyDescent="0.3">
      <c r="C217" t="s">
        <v>535</v>
      </c>
      <c r="D217" t="s">
        <v>92</v>
      </c>
      <c r="E217" t="s">
        <v>93</v>
      </c>
      <c r="F217" t="s">
        <v>94</v>
      </c>
      <c r="G217" t="s">
        <v>4</v>
      </c>
      <c r="H217" t="s">
        <v>99</v>
      </c>
      <c r="I217" t="s">
        <v>34</v>
      </c>
      <c r="J217" s="4">
        <v>45304</v>
      </c>
      <c r="K217" s="8">
        <v>75</v>
      </c>
      <c r="L217" t="str">
        <f>IF(sales[[#This Row],[Purchase Amount]]=0,"NO","Yes")</f>
        <v>Yes</v>
      </c>
    </row>
    <row r="218" spans="3:12" x14ac:dyDescent="0.3">
      <c r="C218" t="s">
        <v>536</v>
      </c>
      <c r="D218" t="s">
        <v>156</v>
      </c>
      <c r="E218" t="s">
        <v>157</v>
      </c>
      <c r="F218" t="s">
        <v>158</v>
      </c>
      <c r="G218" t="s">
        <v>16</v>
      </c>
      <c r="H218" t="s">
        <v>39</v>
      </c>
      <c r="I218" t="s">
        <v>45</v>
      </c>
      <c r="J218" s="4">
        <v>45305</v>
      </c>
      <c r="K218" s="8">
        <v>880</v>
      </c>
      <c r="L218" t="str">
        <f>IF(sales[[#This Row],[Purchase Amount]]=0,"NO","Yes")</f>
        <v>Yes</v>
      </c>
    </row>
    <row r="219" spans="3:12" x14ac:dyDescent="0.3">
      <c r="C219" t="s">
        <v>537</v>
      </c>
      <c r="D219" t="s">
        <v>538</v>
      </c>
      <c r="E219" t="s">
        <v>539</v>
      </c>
      <c r="F219" t="s">
        <v>540</v>
      </c>
      <c r="G219" t="s">
        <v>12</v>
      </c>
      <c r="H219" t="s">
        <v>365</v>
      </c>
      <c r="I219" t="s">
        <v>28</v>
      </c>
      <c r="J219" s="4">
        <v>45305</v>
      </c>
      <c r="K219" s="8">
        <v>90</v>
      </c>
      <c r="L219" t="str">
        <f>IF(sales[[#This Row],[Purchase Amount]]=0,"NO","Yes")</f>
        <v>Yes</v>
      </c>
    </row>
    <row r="220" spans="3:12" x14ac:dyDescent="0.3">
      <c r="C220" t="s">
        <v>541</v>
      </c>
      <c r="D220" t="s">
        <v>268</v>
      </c>
      <c r="E220" t="s">
        <v>269</v>
      </c>
      <c r="F220" t="s">
        <v>270</v>
      </c>
      <c r="G220" t="s">
        <v>12</v>
      </c>
      <c r="H220" t="s">
        <v>453</v>
      </c>
      <c r="I220" t="s">
        <v>34</v>
      </c>
      <c r="J220" s="4">
        <v>45305</v>
      </c>
      <c r="K220" s="8">
        <v>940</v>
      </c>
      <c r="L220" t="str">
        <f>IF(sales[[#This Row],[Purchase Amount]]=0,"NO","Yes")</f>
        <v>Yes</v>
      </c>
    </row>
    <row r="221" spans="3:12" x14ac:dyDescent="0.3">
      <c r="C221" t="s">
        <v>542</v>
      </c>
      <c r="D221" t="s">
        <v>87</v>
      </c>
      <c r="E221" t="s">
        <v>88</v>
      </c>
      <c r="F221" t="s">
        <v>89</v>
      </c>
      <c r="G221" t="s">
        <v>14</v>
      </c>
      <c r="H221" t="s">
        <v>311</v>
      </c>
      <c r="I221" t="s">
        <v>28</v>
      </c>
      <c r="J221" s="4">
        <v>45305</v>
      </c>
      <c r="K221" s="8">
        <v>65</v>
      </c>
      <c r="L221" t="str">
        <f>IF(sales[[#This Row],[Purchase Amount]]=0,"NO","Yes")</f>
        <v>Yes</v>
      </c>
    </row>
    <row r="222" spans="3:12" x14ac:dyDescent="0.3">
      <c r="C222" t="s">
        <v>543</v>
      </c>
      <c r="D222" t="s">
        <v>239</v>
      </c>
      <c r="E222" t="s">
        <v>240</v>
      </c>
      <c r="F222" t="s">
        <v>241</v>
      </c>
      <c r="G222" t="s">
        <v>10</v>
      </c>
      <c r="H222" t="s">
        <v>511</v>
      </c>
      <c r="I222" t="s">
        <v>28</v>
      </c>
      <c r="J222" s="4">
        <v>45305</v>
      </c>
      <c r="K222" s="8">
        <v>15</v>
      </c>
      <c r="L222" t="str">
        <f>IF(sales[[#This Row],[Purchase Amount]]=0,"NO","Yes")</f>
        <v>Yes</v>
      </c>
    </row>
    <row r="223" spans="3:12" x14ac:dyDescent="0.3">
      <c r="C223" t="s">
        <v>544</v>
      </c>
      <c r="D223" t="s">
        <v>108</v>
      </c>
      <c r="E223" t="s">
        <v>109</v>
      </c>
      <c r="F223" t="s">
        <v>110</v>
      </c>
      <c r="G223" t="s">
        <v>10</v>
      </c>
      <c r="H223" t="s">
        <v>144</v>
      </c>
      <c r="I223" t="s">
        <v>34</v>
      </c>
      <c r="J223" s="4">
        <v>45305</v>
      </c>
      <c r="K223" s="8">
        <v>945</v>
      </c>
      <c r="L223" t="str">
        <f>IF(sales[[#This Row],[Purchase Amount]]=0,"NO","Yes")</f>
        <v>Yes</v>
      </c>
    </row>
    <row r="224" spans="3:12" x14ac:dyDescent="0.3">
      <c r="C224" t="s">
        <v>545</v>
      </c>
      <c r="D224" t="s">
        <v>399</v>
      </c>
      <c r="E224" t="s">
        <v>400</v>
      </c>
      <c r="F224" t="s">
        <v>401</v>
      </c>
      <c r="G224" t="s">
        <v>10</v>
      </c>
      <c r="H224" t="s">
        <v>159</v>
      </c>
      <c r="I224" t="s">
        <v>45</v>
      </c>
      <c r="J224" s="4">
        <v>45306</v>
      </c>
      <c r="K224" s="8">
        <v>395</v>
      </c>
      <c r="L224" t="str">
        <f>IF(sales[[#This Row],[Purchase Amount]]=0,"NO","Yes")</f>
        <v>Yes</v>
      </c>
    </row>
    <row r="225" spans="3:12" x14ac:dyDescent="0.3">
      <c r="C225" t="s">
        <v>546</v>
      </c>
      <c r="D225" t="s">
        <v>96</v>
      </c>
      <c r="E225" t="s">
        <v>97</v>
      </c>
      <c r="F225" t="s">
        <v>98</v>
      </c>
      <c r="G225" t="s">
        <v>13</v>
      </c>
      <c r="H225" t="s">
        <v>351</v>
      </c>
      <c r="I225" t="s">
        <v>45</v>
      </c>
      <c r="J225" s="4">
        <v>45307</v>
      </c>
      <c r="L225" t="str">
        <f>IF(sales[[#This Row],[Purchase Amount]]=0,"NO","Yes")</f>
        <v>NO</v>
      </c>
    </row>
    <row r="226" spans="3:12" x14ac:dyDescent="0.3">
      <c r="C226" t="s">
        <v>547</v>
      </c>
      <c r="D226" t="s">
        <v>194</v>
      </c>
      <c r="E226" t="s">
        <v>195</v>
      </c>
      <c r="F226" t="s">
        <v>196</v>
      </c>
      <c r="G226" t="s">
        <v>16</v>
      </c>
      <c r="H226" t="s">
        <v>116</v>
      </c>
      <c r="I226" t="s">
        <v>28</v>
      </c>
      <c r="J226" s="4">
        <v>45307</v>
      </c>
      <c r="L226" t="str">
        <f>IF(sales[[#This Row],[Purchase Amount]]=0,"NO","Yes")</f>
        <v>NO</v>
      </c>
    </row>
    <row r="227" spans="3:12" x14ac:dyDescent="0.3">
      <c r="C227" t="s">
        <v>548</v>
      </c>
      <c r="D227" t="s">
        <v>122</v>
      </c>
      <c r="E227" t="s">
        <v>123</v>
      </c>
      <c r="F227" t="s">
        <v>124</v>
      </c>
      <c r="G227" t="s">
        <v>12</v>
      </c>
      <c r="H227" t="s">
        <v>166</v>
      </c>
      <c r="I227" t="s">
        <v>34</v>
      </c>
      <c r="J227" s="4">
        <v>45307</v>
      </c>
      <c r="L227" t="str">
        <f>IF(sales[[#This Row],[Purchase Amount]]=0,"NO","Yes")</f>
        <v>NO</v>
      </c>
    </row>
    <row r="228" spans="3:12" x14ac:dyDescent="0.3">
      <c r="C228" t="s">
        <v>549</v>
      </c>
      <c r="D228" t="s">
        <v>383</v>
      </c>
      <c r="E228" t="s">
        <v>384</v>
      </c>
      <c r="F228" t="s">
        <v>385</v>
      </c>
      <c r="G228" t="s">
        <v>12</v>
      </c>
      <c r="H228" t="s">
        <v>550</v>
      </c>
      <c r="I228" t="s">
        <v>34</v>
      </c>
      <c r="J228" s="4">
        <v>45307</v>
      </c>
      <c r="K228" s="8">
        <v>945</v>
      </c>
      <c r="L228" t="str">
        <f>IF(sales[[#This Row],[Purchase Amount]]=0,"NO","Yes")</f>
        <v>Yes</v>
      </c>
    </row>
    <row r="229" spans="3:12" x14ac:dyDescent="0.3">
      <c r="C229" t="s">
        <v>551</v>
      </c>
      <c r="D229" t="s">
        <v>151</v>
      </c>
      <c r="E229" t="s">
        <v>152</v>
      </c>
      <c r="F229" t="s">
        <v>153</v>
      </c>
      <c r="G229" t="s">
        <v>5</v>
      </c>
      <c r="H229" t="s">
        <v>449</v>
      </c>
      <c r="I229" t="s">
        <v>34</v>
      </c>
      <c r="J229" s="4">
        <v>45307</v>
      </c>
      <c r="K229" s="8">
        <v>595</v>
      </c>
      <c r="L229" t="str">
        <f>IF(sales[[#This Row],[Purchase Amount]]=0,"NO","Yes")</f>
        <v>Yes</v>
      </c>
    </row>
    <row r="230" spans="3:12" x14ac:dyDescent="0.3">
      <c r="C230" t="s">
        <v>552</v>
      </c>
      <c r="D230" t="s">
        <v>92</v>
      </c>
      <c r="E230" t="s">
        <v>93</v>
      </c>
      <c r="F230" t="s">
        <v>94</v>
      </c>
      <c r="G230" t="s">
        <v>4</v>
      </c>
      <c r="H230" t="s">
        <v>111</v>
      </c>
      <c r="I230" t="s">
        <v>34</v>
      </c>
      <c r="J230" s="4">
        <v>45308</v>
      </c>
      <c r="L230" t="str">
        <f>IF(sales[[#This Row],[Purchase Amount]]=0,"NO","Yes")</f>
        <v>NO</v>
      </c>
    </row>
    <row r="231" spans="3:12" x14ac:dyDescent="0.3">
      <c r="C231" t="s">
        <v>553</v>
      </c>
      <c r="D231" t="s">
        <v>399</v>
      </c>
      <c r="E231" t="s">
        <v>400</v>
      </c>
      <c r="F231" t="s">
        <v>401</v>
      </c>
      <c r="G231" t="s">
        <v>10</v>
      </c>
      <c r="H231" t="s">
        <v>351</v>
      </c>
      <c r="I231" t="s">
        <v>28</v>
      </c>
      <c r="J231" s="4">
        <v>45308</v>
      </c>
      <c r="L231" t="str">
        <f>IF(sales[[#This Row],[Purchase Amount]]=0,"NO","Yes")</f>
        <v>NO</v>
      </c>
    </row>
    <row r="232" spans="3:12" x14ac:dyDescent="0.3">
      <c r="C232" t="s">
        <v>554</v>
      </c>
      <c r="D232" t="s">
        <v>215</v>
      </c>
      <c r="E232" t="s">
        <v>216</v>
      </c>
      <c r="F232" t="s">
        <v>217</v>
      </c>
      <c r="G232" t="s">
        <v>12</v>
      </c>
      <c r="H232" t="s">
        <v>27</v>
      </c>
      <c r="I232" t="s">
        <v>45</v>
      </c>
      <c r="J232" s="4">
        <v>45308</v>
      </c>
      <c r="K232" s="8">
        <v>365</v>
      </c>
      <c r="L232" t="str">
        <f>IF(sales[[#This Row],[Purchase Amount]]=0,"NO","Yes")</f>
        <v>Yes</v>
      </c>
    </row>
    <row r="233" spans="3:12" x14ac:dyDescent="0.3">
      <c r="C233" t="s">
        <v>555</v>
      </c>
      <c r="D233" t="s">
        <v>185</v>
      </c>
      <c r="E233" t="s">
        <v>186</v>
      </c>
      <c r="F233" t="s">
        <v>187</v>
      </c>
      <c r="G233" t="s">
        <v>14</v>
      </c>
      <c r="H233" t="s">
        <v>188</v>
      </c>
      <c r="I233" t="s">
        <v>28</v>
      </c>
      <c r="J233" s="4">
        <v>45308</v>
      </c>
      <c r="K233" s="8">
        <v>1680</v>
      </c>
      <c r="L233" t="str">
        <f>IF(sales[[#This Row],[Purchase Amount]]=0,"NO","Yes")</f>
        <v>Yes</v>
      </c>
    </row>
    <row r="234" spans="3:12" x14ac:dyDescent="0.3">
      <c r="C234" t="s">
        <v>556</v>
      </c>
      <c r="D234" t="s">
        <v>234</v>
      </c>
      <c r="E234" t="s">
        <v>235</v>
      </c>
      <c r="F234" t="s">
        <v>236</v>
      </c>
      <c r="G234" t="s">
        <v>7</v>
      </c>
      <c r="H234" t="s">
        <v>50</v>
      </c>
      <c r="I234" t="s">
        <v>45</v>
      </c>
      <c r="J234" s="4">
        <v>45308</v>
      </c>
      <c r="K234" s="8">
        <v>835</v>
      </c>
      <c r="L234" t="str">
        <f>IF(sales[[#This Row],[Purchase Amount]]=0,"NO","Yes")</f>
        <v>Yes</v>
      </c>
    </row>
    <row r="235" spans="3:12" x14ac:dyDescent="0.3">
      <c r="C235" t="s">
        <v>557</v>
      </c>
      <c r="D235" t="s">
        <v>254</v>
      </c>
      <c r="E235" t="s">
        <v>255</v>
      </c>
      <c r="F235" t="s">
        <v>256</v>
      </c>
      <c r="G235" t="s">
        <v>4</v>
      </c>
      <c r="H235" t="s">
        <v>65</v>
      </c>
      <c r="I235" t="s">
        <v>34</v>
      </c>
      <c r="J235" s="4">
        <v>45308</v>
      </c>
      <c r="K235" s="8">
        <v>190</v>
      </c>
      <c r="L235" t="str">
        <f>IF(sales[[#This Row],[Purchase Amount]]=0,"NO","Yes")</f>
        <v>Yes</v>
      </c>
    </row>
    <row r="236" spans="3:12" x14ac:dyDescent="0.3">
      <c r="C236" t="s">
        <v>558</v>
      </c>
      <c r="D236" t="s">
        <v>438</v>
      </c>
      <c r="E236" t="s">
        <v>439</v>
      </c>
      <c r="F236" t="s">
        <v>440</v>
      </c>
      <c r="G236" t="s">
        <v>5</v>
      </c>
      <c r="H236" t="s">
        <v>232</v>
      </c>
      <c r="I236" t="s">
        <v>28</v>
      </c>
      <c r="J236" s="4">
        <v>45309</v>
      </c>
      <c r="L236" t="str">
        <f>IF(sales[[#This Row],[Purchase Amount]]=0,"NO","Yes")</f>
        <v>NO</v>
      </c>
    </row>
    <row r="237" spans="3:12" x14ac:dyDescent="0.3">
      <c r="C237" t="s">
        <v>559</v>
      </c>
      <c r="D237" t="s">
        <v>259</v>
      </c>
      <c r="E237" t="s">
        <v>260</v>
      </c>
      <c r="F237" t="s">
        <v>261</v>
      </c>
      <c r="G237" t="s">
        <v>7</v>
      </c>
      <c r="H237" t="s">
        <v>149</v>
      </c>
      <c r="I237" t="s">
        <v>34</v>
      </c>
      <c r="J237" s="4">
        <v>45309</v>
      </c>
      <c r="L237" t="str">
        <f>IF(sales[[#This Row],[Purchase Amount]]=0,"NO","Yes")</f>
        <v>NO</v>
      </c>
    </row>
    <row r="238" spans="3:12" x14ac:dyDescent="0.3">
      <c r="C238" t="s">
        <v>560</v>
      </c>
      <c r="D238" t="s">
        <v>203</v>
      </c>
      <c r="E238" t="s">
        <v>204</v>
      </c>
      <c r="F238" t="s">
        <v>205</v>
      </c>
      <c r="G238" t="s">
        <v>15</v>
      </c>
      <c r="H238" t="s">
        <v>116</v>
      </c>
      <c r="I238" t="s">
        <v>100</v>
      </c>
      <c r="J238" s="4">
        <v>45309</v>
      </c>
      <c r="K238" s="8">
        <v>1815</v>
      </c>
      <c r="L238" t="str">
        <f>IF(sales[[#This Row],[Purchase Amount]]=0,"NO","Yes")</f>
        <v>Yes</v>
      </c>
    </row>
    <row r="239" spans="3:12" x14ac:dyDescent="0.3">
      <c r="C239" t="s">
        <v>561</v>
      </c>
      <c r="D239" t="s">
        <v>294</v>
      </c>
      <c r="E239" t="s">
        <v>295</v>
      </c>
      <c r="F239" t="s">
        <v>296</v>
      </c>
      <c r="G239" t="s">
        <v>5</v>
      </c>
      <c r="H239" t="s">
        <v>65</v>
      </c>
      <c r="I239" t="s">
        <v>34</v>
      </c>
      <c r="J239" s="4">
        <v>45309</v>
      </c>
      <c r="K239" s="8">
        <v>720</v>
      </c>
      <c r="L239" t="str">
        <f>IF(sales[[#This Row],[Purchase Amount]]=0,"NO","Yes")</f>
        <v>Yes</v>
      </c>
    </row>
    <row r="240" spans="3:12" x14ac:dyDescent="0.3">
      <c r="C240" t="s">
        <v>562</v>
      </c>
      <c r="D240" t="s">
        <v>455</v>
      </c>
      <c r="E240" t="s">
        <v>456</v>
      </c>
      <c r="F240" t="s">
        <v>457</v>
      </c>
      <c r="G240" t="s">
        <v>10</v>
      </c>
      <c r="H240" t="s">
        <v>412</v>
      </c>
      <c r="I240" t="s">
        <v>28</v>
      </c>
      <c r="J240" s="4">
        <v>45309</v>
      </c>
      <c r="K240" s="8">
        <v>75</v>
      </c>
      <c r="L240" t="str">
        <f>IF(sales[[#This Row],[Purchase Amount]]=0,"NO","Yes")</f>
        <v>Yes</v>
      </c>
    </row>
    <row r="241" spans="3:12" x14ac:dyDescent="0.3">
      <c r="C241" t="s">
        <v>563</v>
      </c>
      <c r="D241" t="s">
        <v>215</v>
      </c>
      <c r="E241" t="s">
        <v>216</v>
      </c>
      <c r="F241" t="s">
        <v>217</v>
      </c>
      <c r="G241" t="s">
        <v>12</v>
      </c>
      <c r="H241" t="s">
        <v>564</v>
      </c>
      <c r="I241" t="s">
        <v>45</v>
      </c>
      <c r="J241" s="4">
        <v>45310</v>
      </c>
      <c r="L241" t="str">
        <f>IF(sales[[#This Row],[Purchase Amount]]=0,"NO","Yes")</f>
        <v>NO</v>
      </c>
    </row>
    <row r="242" spans="3:12" x14ac:dyDescent="0.3">
      <c r="C242" t="s">
        <v>565</v>
      </c>
      <c r="D242" t="s">
        <v>378</v>
      </c>
      <c r="E242" t="s">
        <v>379</v>
      </c>
      <c r="F242" t="s">
        <v>380</v>
      </c>
      <c r="G242" t="s">
        <v>14</v>
      </c>
      <c r="H242" t="s">
        <v>55</v>
      </c>
      <c r="I242" t="s">
        <v>28</v>
      </c>
      <c r="J242" s="4">
        <v>45310</v>
      </c>
      <c r="L242" t="str">
        <f>IF(sales[[#This Row],[Purchase Amount]]=0,"NO","Yes")</f>
        <v>NO</v>
      </c>
    </row>
    <row r="243" spans="3:12" x14ac:dyDescent="0.3">
      <c r="C243" t="s">
        <v>566</v>
      </c>
      <c r="D243" t="s">
        <v>567</v>
      </c>
      <c r="E243" t="s">
        <v>568</v>
      </c>
      <c r="F243" t="s">
        <v>569</v>
      </c>
      <c r="G243" t="s">
        <v>4</v>
      </c>
      <c r="H243" t="s">
        <v>288</v>
      </c>
      <c r="I243" t="s">
        <v>34</v>
      </c>
      <c r="J243" s="4">
        <v>45310</v>
      </c>
      <c r="K243" s="8">
        <v>485</v>
      </c>
      <c r="L243" t="str">
        <f>IF(sales[[#This Row],[Purchase Amount]]=0,"NO","Yes")</f>
        <v>Yes</v>
      </c>
    </row>
    <row r="244" spans="3:12" x14ac:dyDescent="0.3">
      <c r="C244" t="s">
        <v>570</v>
      </c>
      <c r="D244" t="s">
        <v>571</v>
      </c>
      <c r="E244" t="s">
        <v>572</v>
      </c>
      <c r="F244" t="s">
        <v>573</v>
      </c>
      <c r="G244" t="s">
        <v>12</v>
      </c>
      <c r="H244" t="s">
        <v>232</v>
      </c>
      <c r="I244" t="s">
        <v>45</v>
      </c>
      <c r="J244" s="4">
        <v>45310</v>
      </c>
      <c r="K244" s="8">
        <v>5</v>
      </c>
      <c r="L244" t="str">
        <f>IF(sales[[#This Row],[Purchase Amount]]=0,"NO","Yes")</f>
        <v>Yes</v>
      </c>
    </row>
    <row r="245" spans="3:12" x14ac:dyDescent="0.3">
      <c r="C245" t="s">
        <v>574</v>
      </c>
      <c r="D245" t="s">
        <v>294</v>
      </c>
      <c r="E245" t="s">
        <v>295</v>
      </c>
      <c r="F245" t="s">
        <v>296</v>
      </c>
      <c r="G245" t="s">
        <v>5</v>
      </c>
      <c r="H245" t="s">
        <v>111</v>
      </c>
      <c r="I245" t="s">
        <v>45</v>
      </c>
      <c r="J245" s="4">
        <v>45310</v>
      </c>
      <c r="K245" s="8">
        <v>530</v>
      </c>
      <c r="L245" t="str">
        <f>IF(sales[[#This Row],[Purchase Amount]]=0,"NO","Yes")</f>
        <v>Yes</v>
      </c>
    </row>
    <row r="246" spans="3:12" x14ac:dyDescent="0.3">
      <c r="C246" t="s">
        <v>575</v>
      </c>
      <c r="D246" t="s">
        <v>268</v>
      </c>
      <c r="E246" t="s">
        <v>269</v>
      </c>
      <c r="F246" t="s">
        <v>270</v>
      </c>
      <c r="G246" t="s">
        <v>12</v>
      </c>
      <c r="H246" t="s">
        <v>164</v>
      </c>
      <c r="I246" t="s">
        <v>34</v>
      </c>
      <c r="J246" s="4">
        <v>45310</v>
      </c>
      <c r="K246" s="8">
        <v>1500</v>
      </c>
      <c r="L246" t="str">
        <f>IF(sales[[#This Row],[Purchase Amount]]=0,"NO","Yes")</f>
        <v>Yes</v>
      </c>
    </row>
    <row r="247" spans="3:12" x14ac:dyDescent="0.3">
      <c r="C247" t="s">
        <v>576</v>
      </c>
      <c r="D247" t="s">
        <v>423</v>
      </c>
      <c r="E247" t="s">
        <v>424</v>
      </c>
      <c r="F247" t="s">
        <v>425</v>
      </c>
      <c r="G247" t="s">
        <v>14</v>
      </c>
      <c r="H247" t="s">
        <v>381</v>
      </c>
      <c r="I247" t="s">
        <v>28</v>
      </c>
      <c r="J247" s="4">
        <v>45311</v>
      </c>
      <c r="K247" s="8">
        <v>630</v>
      </c>
      <c r="L247" t="str">
        <f>IF(sales[[#This Row],[Purchase Amount]]=0,"NO","Yes")</f>
        <v>Yes</v>
      </c>
    </row>
    <row r="248" spans="3:12" x14ac:dyDescent="0.3">
      <c r="C248" t="s">
        <v>577</v>
      </c>
      <c r="D248" t="s">
        <v>302</v>
      </c>
      <c r="E248" t="s">
        <v>303</v>
      </c>
      <c r="F248" t="s">
        <v>304</v>
      </c>
      <c r="G248" t="s">
        <v>4</v>
      </c>
      <c r="H248" t="s">
        <v>99</v>
      </c>
      <c r="I248" t="s">
        <v>34</v>
      </c>
      <c r="J248" s="4">
        <v>45311</v>
      </c>
      <c r="K248" s="8">
        <v>445</v>
      </c>
      <c r="L248" t="str">
        <f>IF(sales[[#This Row],[Purchase Amount]]=0,"NO","Yes")</f>
        <v>Yes</v>
      </c>
    </row>
    <row r="249" spans="3:12" x14ac:dyDescent="0.3">
      <c r="C249" t="s">
        <v>578</v>
      </c>
      <c r="D249" t="s">
        <v>579</v>
      </c>
      <c r="E249" t="s">
        <v>580</v>
      </c>
      <c r="F249" t="s">
        <v>581</v>
      </c>
      <c r="G249" t="s">
        <v>14</v>
      </c>
      <c r="H249" t="s">
        <v>111</v>
      </c>
      <c r="I249" t="s">
        <v>34</v>
      </c>
      <c r="J249" s="4">
        <v>45311</v>
      </c>
      <c r="K249" s="8">
        <v>910</v>
      </c>
      <c r="L249" t="str">
        <f>IF(sales[[#This Row],[Purchase Amount]]=0,"NO","Yes")</f>
        <v>Yes</v>
      </c>
    </row>
    <row r="250" spans="3:12" x14ac:dyDescent="0.3">
      <c r="C250" t="s">
        <v>582</v>
      </c>
      <c r="D250" t="s">
        <v>173</v>
      </c>
      <c r="E250" t="s">
        <v>174</v>
      </c>
      <c r="F250" t="s">
        <v>175</v>
      </c>
      <c r="G250" t="s">
        <v>17</v>
      </c>
      <c r="H250" t="s">
        <v>65</v>
      </c>
      <c r="I250" t="s">
        <v>28</v>
      </c>
      <c r="J250" s="4">
        <v>45311</v>
      </c>
      <c r="K250" s="8">
        <v>915</v>
      </c>
      <c r="L250" t="str">
        <f>IF(sales[[#This Row],[Purchase Amount]]=0,"NO","Yes")</f>
        <v>Yes</v>
      </c>
    </row>
    <row r="251" spans="3:12" x14ac:dyDescent="0.3">
      <c r="C251" t="s">
        <v>583</v>
      </c>
      <c r="D251" t="s">
        <v>132</v>
      </c>
      <c r="E251" t="s">
        <v>133</v>
      </c>
      <c r="F251" t="s">
        <v>134</v>
      </c>
      <c r="G251" t="s">
        <v>4</v>
      </c>
      <c r="H251" t="s">
        <v>44</v>
      </c>
      <c r="I251" t="s">
        <v>28</v>
      </c>
      <c r="J251" s="4">
        <v>45311</v>
      </c>
      <c r="K251" s="8">
        <v>45</v>
      </c>
      <c r="L251" t="str">
        <f>IF(sales[[#This Row],[Purchase Amount]]=0,"NO","Yes")</f>
        <v>Yes</v>
      </c>
    </row>
    <row r="252" spans="3:12" x14ac:dyDescent="0.3">
      <c r="C252" t="s">
        <v>584</v>
      </c>
      <c r="D252" t="s">
        <v>24</v>
      </c>
      <c r="E252" t="s">
        <v>25</v>
      </c>
      <c r="F252" t="s">
        <v>26</v>
      </c>
      <c r="G252" t="s">
        <v>5</v>
      </c>
      <c r="H252" t="s">
        <v>188</v>
      </c>
      <c r="I252" t="s">
        <v>34</v>
      </c>
      <c r="J252" s="4">
        <v>45312</v>
      </c>
      <c r="L252" t="str">
        <f>IF(sales[[#This Row],[Purchase Amount]]=0,"NO","Yes")</f>
        <v>NO</v>
      </c>
    </row>
    <row r="253" spans="3:12" x14ac:dyDescent="0.3">
      <c r="C253" t="s">
        <v>585</v>
      </c>
      <c r="D253" t="s">
        <v>92</v>
      </c>
      <c r="E253" t="s">
        <v>93</v>
      </c>
      <c r="F253" t="s">
        <v>94</v>
      </c>
      <c r="G253" t="s">
        <v>4</v>
      </c>
      <c r="H253" t="s">
        <v>331</v>
      </c>
      <c r="I253" t="s">
        <v>34</v>
      </c>
      <c r="J253" s="4">
        <v>45312</v>
      </c>
      <c r="K253" s="8">
        <v>20</v>
      </c>
      <c r="L253" t="str">
        <f>IF(sales[[#This Row],[Purchase Amount]]=0,"NO","Yes")</f>
        <v>Yes</v>
      </c>
    </row>
    <row r="254" spans="3:12" x14ac:dyDescent="0.3">
      <c r="C254" t="s">
        <v>586</v>
      </c>
      <c r="D254" t="s">
        <v>224</v>
      </c>
      <c r="E254" t="s">
        <v>225</v>
      </c>
      <c r="F254" t="s">
        <v>226</v>
      </c>
      <c r="G254" t="s">
        <v>15</v>
      </c>
      <c r="H254" t="s">
        <v>306</v>
      </c>
      <c r="I254" t="s">
        <v>34</v>
      </c>
      <c r="J254" s="4">
        <v>45312</v>
      </c>
      <c r="K254" s="8">
        <v>860</v>
      </c>
      <c r="L254" t="str">
        <f>IF(sales[[#This Row],[Purchase Amount]]=0,"NO","Yes")</f>
        <v>Yes</v>
      </c>
    </row>
    <row r="255" spans="3:12" x14ac:dyDescent="0.3">
      <c r="C255" t="s">
        <v>587</v>
      </c>
      <c r="D255" t="s">
        <v>67</v>
      </c>
      <c r="E255" t="s">
        <v>68</v>
      </c>
      <c r="F255" t="s">
        <v>69</v>
      </c>
      <c r="G255" t="s">
        <v>11</v>
      </c>
      <c r="H255" t="s">
        <v>149</v>
      </c>
      <c r="I255" t="s">
        <v>45</v>
      </c>
      <c r="J255" s="4">
        <v>45312</v>
      </c>
      <c r="K255" s="8">
        <v>945</v>
      </c>
      <c r="L255" t="str">
        <f>IF(sales[[#This Row],[Purchase Amount]]=0,"NO","Yes")</f>
        <v>Yes</v>
      </c>
    </row>
    <row r="256" spans="3:12" x14ac:dyDescent="0.3">
      <c r="C256" t="s">
        <v>588</v>
      </c>
      <c r="D256" t="s">
        <v>108</v>
      </c>
      <c r="E256" t="s">
        <v>109</v>
      </c>
      <c r="F256" t="s">
        <v>110</v>
      </c>
      <c r="G256" t="s">
        <v>10</v>
      </c>
      <c r="H256" t="s">
        <v>351</v>
      </c>
      <c r="I256" t="s">
        <v>45</v>
      </c>
      <c r="J256" s="4">
        <v>45312</v>
      </c>
      <c r="K256" s="8">
        <v>330</v>
      </c>
      <c r="L256" t="str">
        <f>IF(sales[[#This Row],[Purchase Amount]]=0,"NO","Yes")</f>
        <v>Yes</v>
      </c>
    </row>
    <row r="257" spans="3:12" x14ac:dyDescent="0.3">
      <c r="C257" t="s">
        <v>589</v>
      </c>
      <c r="D257" t="s">
        <v>476</v>
      </c>
      <c r="E257" t="s">
        <v>477</v>
      </c>
      <c r="F257" t="s">
        <v>478</v>
      </c>
      <c r="G257" t="s">
        <v>16</v>
      </c>
      <c r="H257" t="s">
        <v>266</v>
      </c>
      <c r="I257" t="s">
        <v>28</v>
      </c>
      <c r="J257" s="4">
        <v>45313</v>
      </c>
      <c r="L257" t="str">
        <f>IF(sales[[#This Row],[Purchase Amount]]=0,"NO","Yes")</f>
        <v>NO</v>
      </c>
    </row>
    <row r="258" spans="3:12" x14ac:dyDescent="0.3">
      <c r="C258" t="s">
        <v>590</v>
      </c>
      <c r="D258" t="s">
        <v>383</v>
      </c>
      <c r="E258" t="s">
        <v>384</v>
      </c>
      <c r="F258" t="s">
        <v>385</v>
      </c>
      <c r="G258" t="s">
        <v>12</v>
      </c>
      <c r="H258" t="s">
        <v>65</v>
      </c>
      <c r="I258" t="s">
        <v>28</v>
      </c>
      <c r="J258" s="4">
        <v>45313</v>
      </c>
      <c r="L258" t="str">
        <f>IF(sales[[#This Row],[Purchase Amount]]=0,"NO","Yes")</f>
        <v>NO</v>
      </c>
    </row>
    <row r="259" spans="3:12" x14ac:dyDescent="0.3">
      <c r="C259" t="s">
        <v>591</v>
      </c>
      <c r="D259" t="s">
        <v>423</v>
      </c>
      <c r="E259" t="s">
        <v>424</v>
      </c>
      <c r="F259" t="s">
        <v>425</v>
      </c>
      <c r="G259" t="s">
        <v>14</v>
      </c>
      <c r="H259" t="s">
        <v>99</v>
      </c>
      <c r="I259" t="s">
        <v>28</v>
      </c>
      <c r="J259" s="4">
        <v>45313</v>
      </c>
      <c r="L259" t="str">
        <f>IF(sales[[#This Row],[Purchase Amount]]=0,"NO","Yes")</f>
        <v>NO</v>
      </c>
    </row>
    <row r="260" spans="3:12" x14ac:dyDescent="0.3">
      <c r="C260" t="s">
        <v>592</v>
      </c>
      <c r="D260" t="s">
        <v>314</v>
      </c>
      <c r="E260" t="s">
        <v>315</v>
      </c>
      <c r="F260" t="s">
        <v>316</v>
      </c>
      <c r="G260" t="s">
        <v>5</v>
      </c>
      <c r="H260" t="s">
        <v>136</v>
      </c>
      <c r="I260" t="s">
        <v>28</v>
      </c>
      <c r="J260" s="4">
        <v>45314</v>
      </c>
      <c r="L260" t="str">
        <f>IF(sales[[#This Row],[Purchase Amount]]=0,"NO","Yes")</f>
        <v>NO</v>
      </c>
    </row>
    <row r="261" spans="3:12" x14ac:dyDescent="0.3">
      <c r="C261" t="s">
        <v>593</v>
      </c>
      <c r="D261" t="s">
        <v>108</v>
      </c>
      <c r="E261" t="s">
        <v>109</v>
      </c>
      <c r="F261" t="s">
        <v>110</v>
      </c>
      <c r="G261" t="s">
        <v>10</v>
      </c>
      <c r="H261" t="s">
        <v>116</v>
      </c>
      <c r="I261" t="s">
        <v>34</v>
      </c>
      <c r="J261" s="4">
        <v>45314</v>
      </c>
      <c r="L261" t="str">
        <f>IF(sales[[#This Row],[Purchase Amount]]=0,"NO","Yes")</f>
        <v>NO</v>
      </c>
    </row>
    <row r="262" spans="3:12" x14ac:dyDescent="0.3">
      <c r="C262" t="s">
        <v>594</v>
      </c>
      <c r="D262" t="s">
        <v>423</v>
      </c>
      <c r="E262" t="s">
        <v>424</v>
      </c>
      <c r="F262" t="s">
        <v>425</v>
      </c>
      <c r="G262" t="s">
        <v>14</v>
      </c>
      <c r="H262" t="s">
        <v>65</v>
      </c>
      <c r="I262" t="s">
        <v>100</v>
      </c>
      <c r="J262" s="4">
        <v>45314</v>
      </c>
      <c r="K262" s="8">
        <v>1535</v>
      </c>
      <c r="L262" t="str">
        <f>IF(sales[[#This Row],[Purchase Amount]]=0,"NO","Yes")</f>
        <v>Yes</v>
      </c>
    </row>
    <row r="263" spans="3:12" x14ac:dyDescent="0.3">
      <c r="C263" t="s">
        <v>595</v>
      </c>
      <c r="D263" t="s">
        <v>596</v>
      </c>
      <c r="E263" t="s">
        <v>597</v>
      </c>
      <c r="F263" t="s">
        <v>598</v>
      </c>
      <c r="G263" t="s">
        <v>10</v>
      </c>
      <c r="H263" t="s">
        <v>60</v>
      </c>
      <c r="I263" t="s">
        <v>45</v>
      </c>
      <c r="J263" s="4">
        <v>45314</v>
      </c>
      <c r="K263" s="8">
        <v>590</v>
      </c>
      <c r="L263" t="str">
        <f>IF(sales[[#This Row],[Purchase Amount]]=0,"NO","Yes")</f>
        <v>Yes</v>
      </c>
    </row>
    <row r="264" spans="3:12" x14ac:dyDescent="0.3">
      <c r="C264" t="s">
        <v>599</v>
      </c>
      <c r="D264" t="s">
        <v>77</v>
      </c>
      <c r="E264" t="s">
        <v>78</v>
      </c>
      <c r="F264" t="s">
        <v>79</v>
      </c>
      <c r="G264" t="s">
        <v>10</v>
      </c>
      <c r="H264" t="s">
        <v>436</v>
      </c>
      <c r="I264" t="s">
        <v>28</v>
      </c>
      <c r="J264" s="4">
        <v>45314</v>
      </c>
      <c r="K264" s="8">
        <v>385</v>
      </c>
      <c r="L264" t="str">
        <f>IF(sales[[#This Row],[Purchase Amount]]=0,"NO","Yes")</f>
        <v>Yes</v>
      </c>
    </row>
    <row r="265" spans="3:12" x14ac:dyDescent="0.3">
      <c r="C265" t="s">
        <v>600</v>
      </c>
      <c r="D265" t="s">
        <v>254</v>
      </c>
      <c r="E265" t="s">
        <v>255</v>
      </c>
      <c r="F265" t="s">
        <v>256</v>
      </c>
      <c r="G265" t="s">
        <v>4</v>
      </c>
      <c r="H265" t="s">
        <v>80</v>
      </c>
      <c r="I265" t="s">
        <v>28</v>
      </c>
      <c r="J265" s="4">
        <v>45315</v>
      </c>
      <c r="L265" t="str">
        <f>IF(sales[[#This Row],[Purchase Amount]]=0,"NO","Yes")</f>
        <v>NO</v>
      </c>
    </row>
    <row r="266" spans="3:12" x14ac:dyDescent="0.3">
      <c r="C266" t="s">
        <v>601</v>
      </c>
      <c r="D266" t="s">
        <v>72</v>
      </c>
      <c r="E266" t="s">
        <v>73</v>
      </c>
      <c r="F266" t="s">
        <v>74</v>
      </c>
      <c r="G266" t="s">
        <v>11</v>
      </c>
      <c r="H266" t="s">
        <v>237</v>
      </c>
      <c r="I266" t="s">
        <v>34</v>
      </c>
      <c r="J266" s="4">
        <v>45315</v>
      </c>
      <c r="K266" s="8">
        <v>645</v>
      </c>
      <c r="L266" t="str">
        <f>IF(sales[[#This Row],[Purchase Amount]]=0,"NO","Yes")</f>
        <v>Yes</v>
      </c>
    </row>
    <row r="267" spans="3:12" x14ac:dyDescent="0.3">
      <c r="C267" t="s">
        <v>602</v>
      </c>
      <c r="D267" t="s">
        <v>215</v>
      </c>
      <c r="E267" t="s">
        <v>216</v>
      </c>
      <c r="F267" t="s">
        <v>217</v>
      </c>
      <c r="G267" t="s">
        <v>12</v>
      </c>
      <c r="H267" t="s">
        <v>116</v>
      </c>
      <c r="I267" t="s">
        <v>28</v>
      </c>
      <c r="J267" s="4">
        <v>45315</v>
      </c>
      <c r="K267" s="8">
        <v>750</v>
      </c>
      <c r="L267" t="str">
        <f>IF(sales[[#This Row],[Purchase Amount]]=0,"NO","Yes")</f>
        <v>Yes</v>
      </c>
    </row>
    <row r="268" spans="3:12" x14ac:dyDescent="0.3">
      <c r="C268" t="s">
        <v>603</v>
      </c>
      <c r="D268" t="s">
        <v>362</v>
      </c>
      <c r="E268" t="s">
        <v>363</v>
      </c>
      <c r="F268" t="s">
        <v>364</v>
      </c>
      <c r="G268" t="s">
        <v>15</v>
      </c>
      <c r="H268" t="s">
        <v>176</v>
      </c>
      <c r="I268" t="s">
        <v>100</v>
      </c>
      <c r="J268" s="4">
        <v>45315</v>
      </c>
      <c r="K268" s="8">
        <v>110</v>
      </c>
      <c r="L268" t="str">
        <f>IF(sales[[#This Row],[Purchase Amount]]=0,"NO","Yes")</f>
        <v>Yes</v>
      </c>
    </row>
    <row r="269" spans="3:12" x14ac:dyDescent="0.3">
      <c r="C269" t="s">
        <v>604</v>
      </c>
      <c r="D269" t="s">
        <v>139</v>
      </c>
      <c r="E269" t="s">
        <v>140</v>
      </c>
      <c r="F269" t="s">
        <v>141</v>
      </c>
      <c r="G269" t="s">
        <v>5</v>
      </c>
      <c r="H269" t="s">
        <v>183</v>
      </c>
      <c r="I269" t="s">
        <v>45</v>
      </c>
      <c r="J269" s="4">
        <v>45315</v>
      </c>
      <c r="K269" s="8">
        <v>280</v>
      </c>
      <c r="L269" t="str">
        <f>IF(sales[[#This Row],[Purchase Amount]]=0,"NO","Yes")</f>
        <v>Yes</v>
      </c>
    </row>
    <row r="270" spans="3:12" x14ac:dyDescent="0.3">
      <c r="C270" t="s">
        <v>605</v>
      </c>
      <c r="D270" t="s">
        <v>579</v>
      </c>
      <c r="E270" t="s">
        <v>580</v>
      </c>
      <c r="F270" t="s">
        <v>581</v>
      </c>
      <c r="G270" t="s">
        <v>14</v>
      </c>
      <c r="H270" t="s">
        <v>206</v>
      </c>
      <c r="I270" t="s">
        <v>100</v>
      </c>
      <c r="J270" s="4">
        <v>45316</v>
      </c>
      <c r="L270" t="str">
        <f>IF(sales[[#This Row],[Purchase Amount]]=0,"NO","Yes")</f>
        <v>NO</v>
      </c>
    </row>
    <row r="271" spans="3:12" x14ac:dyDescent="0.3">
      <c r="C271" t="s">
        <v>606</v>
      </c>
      <c r="D271" t="s">
        <v>185</v>
      </c>
      <c r="E271" t="s">
        <v>186</v>
      </c>
      <c r="F271" t="s">
        <v>187</v>
      </c>
      <c r="G271" t="s">
        <v>14</v>
      </c>
      <c r="H271" t="s">
        <v>164</v>
      </c>
      <c r="I271" t="s">
        <v>45</v>
      </c>
      <c r="J271" s="4">
        <v>45316</v>
      </c>
      <c r="K271" s="8">
        <v>195</v>
      </c>
      <c r="L271" t="str">
        <f>IF(sales[[#This Row],[Purchase Amount]]=0,"NO","Yes")</f>
        <v>Yes</v>
      </c>
    </row>
    <row r="272" spans="3:12" x14ac:dyDescent="0.3">
      <c r="C272" t="s">
        <v>607</v>
      </c>
      <c r="D272" t="s">
        <v>234</v>
      </c>
      <c r="E272" t="s">
        <v>235</v>
      </c>
      <c r="F272" t="s">
        <v>236</v>
      </c>
      <c r="G272" t="s">
        <v>7</v>
      </c>
      <c r="H272" t="s">
        <v>136</v>
      </c>
      <c r="I272" t="s">
        <v>100</v>
      </c>
      <c r="J272" s="4">
        <v>45316</v>
      </c>
      <c r="K272" s="8">
        <v>810</v>
      </c>
      <c r="L272" t="str">
        <f>IF(sales[[#This Row],[Purchase Amount]]=0,"NO","Yes")</f>
        <v>Yes</v>
      </c>
    </row>
    <row r="273" spans="3:12" x14ac:dyDescent="0.3">
      <c r="C273" t="s">
        <v>608</v>
      </c>
      <c r="D273" t="s">
        <v>294</v>
      </c>
      <c r="E273" t="s">
        <v>295</v>
      </c>
      <c r="F273" t="s">
        <v>296</v>
      </c>
      <c r="G273" t="s">
        <v>5</v>
      </c>
      <c r="H273" t="s">
        <v>504</v>
      </c>
      <c r="I273" t="s">
        <v>45</v>
      </c>
      <c r="J273" s="4">
        <v>45316</v>
      </c>
      <c r="K273" s="8">
        <v>690</v>
      </c>
      <c r="L273" t="str">
        <f>IF(sales[[#This Row],[Purchase Amount]]=0,"NO","Yes")</f>
        <v>Yes</v>
      </c>
    </row>
    <row r="274" spans="3:12" x14ac:dyDescent="0.3">
      <c r="C274" t="s">
        <v>609</v>
      </c>
      <c r="D274" t="s">
        <v>36</v>
      </c>
      <c r="E274" t="s">
        <v>37</v>
      </c>
      <c r="F274" t="s">
        <v>38</v>
      </c>
      <c r="G274" t="s">
        <v>11</v>
      </c>
      <c r="H274" t="s">
        <v>85</v>
      </c>
      <c r="I274" t="s">
        <v>28</v>
      </c>
      <c r="J274" s="4">
        <v>45316</v>
      </c>
      <c r="K274" s="8">
        <v>300</v>
      </c>
      <c r="L274" t="str">
        <f>IF(sales[[#This Row],[Purchase Amount]]=0,"NO","Yes")</f>
        <v>Yes</v>
      </c>
    </row>
    <row r="275" spans="3:12" x14ac:dyDescent="0.3">
      <c r="C275" t="s">
        <v>610</v>
      </c>
      <c r="D275" t="s">
        <v>180</v>
      </c>
      <c r="E275" t="s">
        <v>181</v>
      </c>
      <c r="F275" t="s">
        <v>182</v>
      </c>
      <c r="G275" t="s">
        <v>15</v>
      </c>
      <c r="H275" t="s">
        <v>237</v>
      </c>
      <c r="I275" t="s">
        <v>28</v>
      </c>
      <c r="J275" s="4">
        <v>45316</v>
      </c>
      <c r="K275" s="8">
        <v>825</v>
      </c>
      <c r="L275" t="str">
        <f>IF(sales[[#This Row],[Purchase Amount]]=0,"NO","Yes")</f>
        <v>Yes</v>
      </c>
    </row>
    <row r="276" spans="3:12" x14ac:dyDescent="0.3">
      <c r="C276" t="s">
        <v>611</v>
      </c>
      <c r="D276" t="s">
        <v>612</v>
      </c>
      <c r="E276" t="s">
        <v>613</v>
      </c>
      <c r="F276" t="s">
        <v>614</v>
      </c>
      <c r="G276" t="s">
        <v>12</v>
      </c>
      <c r="H276" t="s">
        <v>154</v>
      </c>
      <c r="I276" t="s">
        <v>28</v>
      </c>
      <c r="J276" s="4">
        <v>45316</v>
      </c>
      <c r="K276" s="8">
        <v>460</v>
      </c>
      <c r="L276" t="str">
        <f>IF(sales[[#This Row],[Purchase Amount]]=0,"NO","Yes")</f>
        <v>Yes</v>
      </c>
    </row>
    <row r="277" spans="3:12" x14ac:dyDescent="0.3">
      <c r="C277" t="s">
        <v>615</v>
      </c>
      <c r="D277" t="s">
        <v>47</v>
      </c>
      <c r="E277" t="s">
        <v>48</v>
      </c>
      <c r="F277" t="s">
        <v>49</v>
      </c>
      <c r="G277" t="s">
        <v>12</v>
      </c>
      <c r="H277" t="s">
        <v>27</v>
      </c>
      <c r="I277" t="s">
        <v>45</v>
      </c>
      <c r="J277" s="4">
        <v>45317</v>
      </c>
      <c r="L277" t="str">
        <f>IF(sales[[#This Row],[Purchase Amount]]=0,"NO","Yes")</f>
        <v>NO</v>
      </c>
    </row>
    <row r="278" spans="3:12" x14ac:dyDescent="0.3">
      <c r="C278" t="s">
        <v>616</v>
      </c>
      <c r="D278" t="s">
        <v>254</v>
      </c>
      <c r="E278" t="s">
        <v>255</v>
      </c>
      <c r="F278" t="s">
        <v>256</v>
      </c>
      <c r="G278" t="s">
        <v>4</v>
      </c>
      <c r="H278" t="s">
        <v>178</v>
      </c>
      <c r="I278" t="s">
        <v>28</v>
      </c>
      <c r="J278" s="4">
        <v>45317</v>
      </c>
      <c r="L278" t="str">
        <f>IF(sales[[#This Row],[Purchase Amount]]=0,"NO","Yes")</f>
        <v>NO</v>
      </c>
    </row>
    <row r="279" spans="3:12" x14ac:dyDescent="0.3">
      <c r="C279" t="s">
        <v>617</v>
      </c>
      <c r="D279" t="s">
        <v>419</v>
      </c>
      <c r="E279" t="s">
        <v>420</v>
      </c>
      <c r="F279" t="s">
        <v>421</v>
      </c>
      <c r="G279" t="s">
        <v>5</v>
      </c>
      <c r="H279" t="s">
        <v>105</v>
      </c>
      <c r="I279" t="s">
        <v>45</v>
      </c>
      <c r="J279" s="4">
        <v>45317</v>
      </c>
      <c r="K279" s="8">
        <v>210</v>
      </c>
      <c r="L279" t="str">
        <f>IF(sales[[#This Row],[Purchase Amount]]=0,"NO","Yes")</f>
        <v>Yes</v>
      </c>
    </row>
    <row r="280" spans="3:12" x14ac:dyDescent="0.3">
      <c r="C280" t="s">
        <v>618</v>
      </c>
      <c r="D280" t="s">
        <v>190</v>
      </c>
      <c r="E280" t="s">
        <v>191</v>
      </c>
      <c r="F280" t="s">
        <v>192</v>
      </c>
      <c r="G280" t="s">
        <v>4</v>
      </c>
      <c r="H280" t="s">
        <v>288</v>
      </c>
      <c r="I280" t="s">
        <v>34</v>
      </c>
      <c r="J280" s="4">
        <v>45317</v>
      </c>
      <c r="K280" s="8">
        <v>1170</v>
      </c>
      <c r="L280" t="str">
        <f>IF(sales[[#This Row],[Purchase Amount]]=0,"NO","Yes")</f>
        <v>Yes</v>
      </c>
    </row>
    <row r="281" spans="3:12" x14ac:dyDescent="0.3">
      <c r="C281" t="s">
        <v>619</v>
      </c>
      <c r="D281" t="s">
        <v>596</v>
      </c>
      <c r="E281" t="s">
        <v>597</v>
      </c>
      <c r="F281" t="s">
        <v>598</v>
      </c>
      <c r="G281" t="s">
        <v>10</v>
      </c>
      <c r="H281" t="s">
        <v>242</v>
      </c>
      <c r="I281" t="s">
        <v>34</v>
      </c>
      <c r="J281" s="4">
        <v>45317</v>
      </c>
      <c r="K281" s="8">
        <v>645</v>
      </c>
      <c r="L281" t="str">
        <f>IF(sales[[#This Row],[Purchase Amount]]=0,"NO","Yes")</f>
        <v>Yes</v>
      </c>
    </row>
    <row r="282" spans="3:12" x14ac:dyDescent="0.3">
      <c r="C282" t="s">
        <v>620</v>
      </c>
      <c r="D282" t="s">
        <v>127</v>
      </c>
      <c r="E282" t="s">
        <v>128</v>
      </c>
      <c r="F282" t="s">
        <v>129</v>
      </c>
      <c r="G282" t="s">
        <v>10</v>
      </c>
      <c r="H282" t="s">
        <v>50</v>
      </c>
      <c r="I282" t="s">
        <v>45</v>
      </c>
      <c r="J282" s="4">
        <v>45317</v>
      </c>
      <c r="K282" s="8">
        <v>785</v>
      </c>
      <c r="L282" t="str">
        <f>IF(sales[[#This Row],[Purchase Amount]]=0,"NO","Yes")</f>
        <v>Yes</v>
      </c>
    </row>
    <row r="283" spans="3:12" x14ac:dyDescent="0.3">
      <c r="C283" t="s">
        <v>621</v>
      </c>
      <c r="D283" t="s">
        <v>72</v>
      </c>
      <c r="E283" t="s">
        <v>73</v>
      </c>
      <c r="F283" t="s">
        <v>74</v>
      </c>
      <c r="G283" t="s">
        <v>11</v>
      </c>
      <c r="H283" t="s">
        <v>222</v>
      </c>
      <c r="I283" t="s">
        <v>28</v>
      </c>
      <c r="J283" s="4">
        <v>45318</v>
      </c>
      <c r="L283" t="str">
        <f>IF(sales[[#This Row],[Purchase Amount]]=0,"NO","Yes")</f>
        <v>NO</v>
      </c>
    </row>
    <row r="284" spans="3:12" x14ac:dyDescent="0.3">
      <c r="C284" t="s">
        <v>622</v>
      </c>
      <c r="D284" t="s">
        <v>41</v>
      </c>
      <c r="E284" t="s">
        <v>42</v>
      </c>
      <c r="F284" t="s">
        <v>43</v>
      </c>
      <c r="G284" t="s">
        <v>12</v>
      </c>
      <c r="H284" t="s">
        <v>90</v>
      </c>
      <c r="I284" t="s">
        <v>34</v>
      </c>
      <c r="J284" s="4">
        <v>45318</v>
      </c>
      <c r="L284" t="str">
        <f>IF(sales[[#This Row],[Purchase Amount]]=0,"NO","Yes")</f>
        <v>NO</v>
      </c>
    </row>
    <row r="285" spans="3:12" x14ac:dyDescent="0.3">
      <c r="C285" t="s">
        <v>623</v>
      </c>
      <c r="D285" t="s">
        <v>281</v>
      </c>
      <c r="E285" t="s">
        <v>282</v>
      </c>
      <c r="F285" t="s">
        <v>283</v>
      </c>
      <c r="G285" t="s">
        <v>4</v>
      </c>
      <c r="H285" t="s">
        <v>306</v>
      </c>
      <c r="I285" t="s">
        <v>28</v>
      </c>
      <c r="J285" s="4">
        <v>45318</v>
      </c>
      <c r="L285" t="str">
        <f>IF(sales[[#This Row],[Purchase Amount]]=0,"NO","Yes")</f>
        <v>NO</v>
      </c>
    </row>
    <row r="286" spans="3:12" x14ac:dyDescent="0.3">
      <c r="C286" t="s">
        <v>624</v>
      </c>
      <c r="D286" t="s">
        <v>294</v>
      </c>
      <c r="E286" t="s">
        <v>295</v>
      </c>
      <c r="F286" t="s">
        <v>296</v>
      </c>
      <c r="G286" t="s">
        <v>5</v>
      </c>
      <c r="H286" t="s">
        <v>237</v>
      </c>
      <c r="I286" t="s">
        <v>34</v>
      </c>
      <c r="J286" s="4">
        <v>45318</v>
      </c>
      <c r="L286" t="str">
        <f>IF(sales[[#This Row],[Purchase Amount]]=0,"NO","Yes")</f>
        <v>NO</v>
      </c>
    </row>
    <row r="287" spans="3:12" x14ac:dyDescent="0.3">
      <c r="C287" t="s">
        <v>625</v>
      </c>
      <c r="D287" t="s">
        <v>455</v>
      </c>
      <c r="E287" t="s">
        <v>456</v>
      </c>
      <c r="F287" t="s">
        <v>457</v>
      </c>
      <c r="G287" t="s">
        <v>10</v>
      </c>
      <c r="H287" t="s">
        <v>206</v>
      </c>
      <c r="I287" t="s">
        <v>28</v>
      </c>
      <c r="J287" s="4">
        <v>45318</v>
      </c>
      <c r="L287" t="str">
        <f>IF(sales[[#This Row],[Purchase Amount]]=0,"NO","Yes")</f>
        <v>NO</v>
      </c>
    </row>
    <row r="288" spans="3:12" x14ac:dyDescent="0.3">
      <c r="C288" t="s">
        <v>626</v>
      </c>
      <c r="D288" t="s">
        <v>290</v>
      </c>
      <c r="E288" t="s">
        <v>291</v>
      </c>
      <c r="F288" t="s">
        <v>292</v>
      </c>
      <c r="G288" t="s">
        <v>5</v>
      </c>
      <c r="H288" t="s">
        <v>85</v>
      </c>
      <c r="I288" t="s">
        <v>34</v>
      </c>
      <c r="J288" s="4">
        <v>45318</v>
      </c>
      <c r="K288" s="8">
        <v>785</v>
      </c>
      <c r="L288" t="str">
        <f>IF(sales[[#This Row],[Purchase Amount]]=0,"NO","Yes")</f>
        <v>Yes</v>
      </c>
    </row>
    <row r="289" spans="3:12" x14ac:dyDescent="0.3">
      <c r="C289" t="s">
        <v>627</v>
      </c>
      <c r="D289" t="s">
        <v>77</v>
      </c>
      <c r="E289" t="s">
        <v>78</v>
      </c>
      <c r="F289" t="s">
        <v>79</v>
      </c>
      <c r="G289" t="s">
        <v>10</v>
      </c>
      <c r="H289" t="s">
        <v>222</v>
      </c>
      <c r="I289" t="s">
        <v>34</v>
      </c>
      <c r="J289" s="4">
        <v>45318</v>
      </c>
      <c r="K289" s="8">
        <v>690</v>
      </c>
      <c r="L289" t="str">
        <f>IF(sales[[#This Row],[Purchase Amount]]=0,"NO","Yes")</f>
        <v>Yes</v>
      </c>
    </row>
    <row r="290" spans="3:12" x14ac:dyDescent="0.3">
      <c r="C290" t="s">
        <v>628</v>
      </c>
      <c r="D290" t="s">
        <v>342</v>
      </c>
      <c r="E290" t="s">
        <v>343</v>
      </c>
      <c r="F290" t="s">
        <v>344</v>
      </c>
      <c r="G290" t="s">
        <v>16</v>
      </c>
      <c r="H290" t="s">
        <v>144</v>
      </c>
      <c r="I290" t="s">
        <v>34</v>
      </c>
      <c r="J290" s="4">
        <v>45318</v>
      </c>
      <c r="K290" s="8">
        <v>585</v>
      </c>
      <c r="L290" t="str">
        <f>IF(sales[[#This Row],[Purchase Amount]]=0,"NO","Yes")</f>
        <v>Yes</v>
      </c>
    </row>
    <row r="291" spans="3:12" x14ac:dyDescent="0.3">
      <c r="C291" t="s">
        <v>629</v>
      </c>
      <c r="D291" t="s">
        <v>567</v>
      </c>
      <c r="E291" t="s">
        <v>568</v>
      </c>
      <c r="F291" t="s">
        <v>569</v>
      </c>
      <c r="G291" t="s">
        <v>4</v>
      </c>
      <c r="H291" t="s">
        <v>55</v>
      </c>
      <c r="I291" t="s">
        <v>100</v>
      </c>
      <c r="J291" s="4">
        <v>45318</v>
      </c>
      <c r="K291" s="8">
        <v>375</v>
      </c>
      <c r="L291" t="str">
        <f>IF(sales[[#This Row],[Purchase Amount]]=0,"NO","Yes")</f>
        <v>Yes</v>
      </c>
    </row>
    <row r="292" spans="3:12" x14ac:dyDescent="0.3">
      <c r="C292" t="s">
        <v>630</v>
      </c>
      <c r="D292" t="s">
        <v>277</v>
      </c>
      <c r="E292" t="s">
        <v>278</v>
      </c>
      <c r="F292" t="s">
        <v>279</v>
      </c>
      <c r="G292" t="s">
        <v>4</v>
      </c>
      <c r="H292" t="s">
        <v>99</v>
      </c>
      <c r="I292" t="s">
        <v>45</v>
      </c>
      <c r="J292" s="4">
        <v>45318</v>
      </c>
      <c r="K292" s="8">
        <v>730</v>
      </c>
      <c r="L292" t="str">
        <f>IF(sales[[#This Row],[Purchase Amount]]=0,"NO","Yes")</f>
        <v>Yes</v>
      </c>
    </row>
    <row r="293" spans="3:12" x14ac:dyDescent="0.3">
      <c r="C293" t="s">
        <v>631</v>
      </c>
      <c r="D293" t="s">
        <v>302</v>
      </c>
      <c r="E293" t="s">
        <v>303</v>
      </c>
      <c r="F293" t="s">
        <v>304</v>
      </c>
      <c r="G293" t="s">
        <v>4</v>
      </c>
      <c r="H293" t="s">
        <v>483</v>
      </c>
      <c r="I293" t="s">
        <v>34</v>
      </c>
      <c r="J293" s="4">
        <v>45318</v>
      </c>
      <c r="K293" s="8">
        <v>690</v>
      </c>
      <c r="L293" t="str">
        <f>IF(sales[[#This Row],[Purchase Amount]]=0,"NO","Yes")</f>
        <v>Yes</v>
      </c>
    </row>
    <row r="294" spans="3:12" x14ac:dyDescent="0.3">
      <c r="C294" t="s">
        <v>632</v>
      </c>
      <c r="D294" t="s">
        <v>399</v>
      </c>
      <c r="E294" t="s">
        <v>400</v>
      </c>
      <c r="F294" t="s">
        <v>401</v>
      </c>
      <c r="G294" t="s">
        <v>10</v>
      </c>
      <c r="H294" t="s">
        <v>227</v>
      </c>
      <c r="I294" t="s">
        <v>28</v>
      </c>
      <c r="J294" s="4">
        <v>45318</v>
      </c>
      <c r="K294" s="8">
        <v>420</v>
      </c>
      <c r="L294" t="str">
        <f>IF(sales[[#This Row],[Purchase Amount]]=0,"NO","Yes")</f>
        <v>Yes</v>
      </c>
    </row>
    <row r="295" spans="3:12" x14ac:dyDescent="0.3">
      <c r="C295" t="s">
        <v>633</v>
      </c>
      <c r="D295" t="s">
        <v>215</v>
      </c>
      <c r="E295" t="s">
        <v>216</v>
      </c>
      <c r="F295" t="s">
        <v>217</v>
      </c>
      <c r="G295" t="s">
        <v>12</v>
      </c>
      <c r="H295" t="s">
        <v>111</v>
      </c>
      <c r="I295" t="s">
        <v>45</v>
      </c>
      <c r="J295" s="4">
        <v>45319</v>
      </c>
      <c r="L295" t="str">
        <f>IF(sales[[#This Row],[Purchase Amount]]=0,"NO","Yes")</f>
        <v>NO</v>
      </c>
    </row>
    <row r="296" spans="3:12" x14ac:dyDescent="0.3">
      <c r="C296" t="s">
        <v>634</v>
      </c>
      <c r="D296" t="s">
        <v>635</v>
      </c>
      <c r="E296" t="s">
        <v>636</v>
      </c>
      <c r="F296" t="s">
        <v>637</v>
      </c>
      <c r="G296" t="s">
        <v>9</v>
      </c>
      <c r="H296" t="s">
        <v>55</v>
      </c>
      <c r="I296" t="s">
        <v>34</v>
      </c>
      <c r="J296" s="4">
        <v>45319</v>
      </c>
      <c r="L296" t="str">
        <f>IF(sales[[#This Row],[Purchase Amount]]=0,"NO","Yes")</f>
        <v>NO</v>
      </c>
    </row>
    <row r="297" spans="3:12" x14ac:dyDescent="0.3">
      <c r="C297" t="s">
        <v>638</v>
      </c>
      <c r="D297" t="s">
        <v>327</v>
      </c>
      <c r="E297" t="s">
        <v>328</v>
      </c>
      <c r="F297" t="s">
        <v>329</v>
      </c>
      <c r="G297" t="s">
        <v>12</v>
      </c>
      <c r="H297" t="s">
        <v>55</v>
      </c>
      <c r="I297" t="s">
        <v>28</v>
      </c>
      <c r="J297" s="4">
        <v>45319</v>
      </c>
      <c r="K297" s="8">
        <v>370</v>
      </c>
      <c r="L297" t="str">
        <f>IF(sales[[#This Row],[Purchase Amount]]=0,"NO","Yes")</f>
        <v>Yes</v>
      </c>
    </row>
    <row r="298" spans="3:12" x14ac:dyDescent="0.3">
      <c r="C298" t="s">
        <v>639</v>
      </c>
      <c r="D298" t="s">
        <v>461</v>
      </c>
      <c r="E298" t="s">
        <v>462</v>
      </c>
      <c r="F298" t="s">
        <v>463</v>
      </c>
      <c r="G298" t="s">
        <v>5</v>
      </c>
      <c r="H298" t="s">
        <v>351</v>
      </c>
      <c r="I298" t="s">
        <v>28</v>
      </c>
      <c r="J298" s="4">
        <v>45319</v>
      </c>
      <c r="K298" s="8">
        <v>565</v>
      </c>
      <c r="L298" t="str">
        <f>IF(sales[[#This Row],[Purchase Amount]]=0,"NO","Yes")</f>
        <v>Yes</v>
      </c>
    </row>
    <row r="299" spans="3:12" x14ac:dyDescent="0.3">
      <c r="C299" t="s">
        <v>640</v>
      </c>
      <c r="D299" t="s">
        <v>367</v>
      </c>
      <c r="E299" t="s">
        <v>368</v>
      </c>
      <c r="F299" t="s">
        <v>369</v>
      </c>
      <c r="G299" t="s">
        <v>5</v>
      </c>
      <c r="H299" t="s">
        <v>149</v>
      </c>
      <c r="I299" t="s">
        <v>34</v>
      </c>
      <c r="J299" s="4">
        <v>45319</v>
      </c>
      <c r="K299" s="8">
        <v>140</v>
      </c>
      <c r="L299" t="str">
        <f>IF(sales[[#This Row],[Purchase Amount]]=0,"NO","Yes")</f>
        <v>Yes</v>
      </c>
    </row>
    <row r="300" spans="3:12" x14ac:dyDescent="0.3">
      <c r="C300" t="s">
        <v>641</v>
      </c>
      <c r="D300" t="s">
        <v>72</v>
      </c>
      <c r="E300" t="s">
        <v>73</v>
      </c>
      <c r="F300" t="s">
        <v>74</v>
      </c>
      <c r="G300" t="s">
        <v>11</v>
      </c>
      <c r="H300" t="s">
        <v>116</v>
      </c>
      <c r="I300" t="s">
        <v>45</v>
      </c>
      <c r="J300" s="4">
        <v>45320</v>
      </c>
      <c r="L300" t="str">
        <f>IF(sales[[#This Row],[Purchase Amount]]=0,"NO","Yes")</f>
        <v>NO</v>
      </c>
    </row>
    <row r="301" spans="3:12" x14ac:dyDescent="0.3">
      <c r="C301" t="s">
        <v>642</v>
      </c>
      <c r="D301" t="s">
        <v>643</v>
      </c>
      <c r="E301" t="s">
        <v>644</v>
      </c>
      <c r="F301" t="s">
        <v>645</v>
      </c>
      <c r="G301" t="s">
        <v>11</v>
      </c>
      <c r="H301" t="s">
        <v>564</v>
      </c>
      <c r="I301" t="s">
        <v>45</v>
      </c>
      <c r="J301" s="4">
        <v>45320</v>
      </c>
      <c r="L301" t="str">
        <f>IF(sales[[#This Row],[Purchase Amount]]=0,"NO","Yes")</f>
        <v>NO</v>
      </c>
    </row>
    <row r="302" spans="3:12" x14ac:dyDescent="0.3">
      <c r="C302" t="s">
        <v>646</v>
      </c>
      <c r="D302" t="s">
        <v>146</v>
      </c>
      <c r="E302" t="s">
        <v>147</v>
      </c>
      <c r="F302" t="s">
        <v>148</v>
      </c>
      <c r="G302" t="s">
        <v>6</v>
      </c>
      <c r="H302" t="s">
        <v>154</v>
      </c>
      <c r="I302" t="s">
        <v>100</v>
      </c>
      <c r="J302" s="4">
        <v>45320</v>
      </c>
      <c r="L302" t="str">
        <f>IF(sales[[#This Row],[Purchase Amount]]=0,"NO","Yes")</f>
        <v>NO</v>
      </c>
    </row>
    <row r="303" spans="3:12" x14ac:dyDescent="0.3">
      <c r="C303" t="s">
        <v>647</v>
      </c>
      <c r="D303" t="s">
        <v>612</v>
      </c>
      <c r="E303" t="s">
        <v>613</v>
      </c>
      <c r="F303" t="s">
        <v>614</v>
      </c>
      <c r="G303" t="s">
        <v>12</v>
      </c>
      <c r="H303" t="s">
        <v>648</v>
      </c>
      <c r="I303" t="s">
        <v>34</v>
      </c>
      <c r="J303" s="4">
        <v>45320</v>
      </c>
      <c r="K303" s="8">
        <v>405</v>
      </c>
      <c r="L303" t="str">
        <f>IF(sales[[#This Row],[Purchase Amount]]=0,"NO","Yes")</f>
        <v>Yes</v>
      </c>
    </row>
    <row r="304" spans="3:12" x14ac:dyDescent="0.3">
      <c r="C304" t="s">
        <v>649</v>
      </c>
      <c r="D304" t="s">
        <v>77</v>
      </c>
      <c r="E304" t="s">
        <v>78</v>
      </c>
      <c r="F304" t="s">
        <v>79</v>
      </c>
      <c r="G304" t="s">
        <v>10</v>
      </c>
      <c r="H304" t="s">
        <v>183</v>
      </c>
      <c r="I304" t="s">
        <v>45</v>
      </c>
      <c r="J304" s="4">
        <v>45321</v>
      </c>
      <c r="K304" s="8">
        <v>80</v>
      </c>
      <c r="L304" t="str">
        <f>IF(sales[[#This Row],[Purchase Amount]]=0,"NO","Yes")</f>
        <v>Yes</v>
      </c>
    </row>
    <row r="305" spans="3:12" x14ac:dyDescent="0.3">
      <c r="C305" t="s">
        <v>650</v>
      </c>
      <c r="D305" t="s">
        <v>132</v>
      </c>
      <c r="E305" t="s">
        <v>133</v>
      </c>
      <c r="F305" t="s">
        <v>134</v>
      </c>
      <c r="G305" t="s">
        <v>4</v>
      </c>
      <c r="H305" t="s">
        <v>80</v>
      </c>
      <c r="I305" t="s">
        <v>28</v>
      </c>
      <c r="J305" s="4">
        <v>45321</v>
      </c>
      <c r="K305" s="8">
        <v>1110</v>
      </c>
      <c r="L305" t="str">
        <f>IF(sales[[#This Row],[Purchase Amount]]=0,"NO","Yes")</f>
        <v>Yes</v>
      </c>
    </row>
    <row r="306" spans="3:12" x14ac:dyDescent="0.3">
      <c r="C306" t="s">
        <v>651</v>
      </c>
      <c r="D306" t="s">
        <v>538</v>
      </c>
      <c r="E306" t="s">
        <v>539</v>
      </c>
      <c r="F306" t="s">
        <v>540</v>
      </c>
      <c r="G306" t="s">
        <v>12</v>
      </c>
      <c r="H306" t="s">
        <v>429</v>
      </c>
      <c r="I306" t="s">
        <v>28</v>
      </c>
      <c r="J306" s="4">
        <v>45321</v>
      </c>
      <c r="K306" s="8">
        <v>1655</v>
      </c>
      <c r="L306" t="str">
        <f>IF(sales[[#This Row],[Purchase Amount]]=0,"NO","Yes")</f>
        <v>Yes</v>
      </c>
    </row>
    <row r="307" spans="3:12" x14ac:dyDescent="0.3">
      <c r="C307" t="s">
        <v>652</v>
      </c>
      <c r="D307" t="s">
        <v>367</v>
      </c>
      <c r="E307" t="s">
        <v>368</v>
      </c>
      <c r="F307" t="s">
        <v>369</v>
      </c>
      <c r="G307" t="s">
        <v>5</v>
      </c>
      <c r="H307" t="s">
        <v>436</v>
      </c>
      <c r="I307" t="s">
        <v>28</v>
      </c>
      <c r="J307" s="4">
        <v>45321</v>
      </c>
      <c r="K307" s="8">
        <v>505</v>
      </c>
      <c r="L307" t="str">
        <f>IF(sales[[#This Row],[Purchase Amount]]=0,"NO","Yes")</f>
        <v>Yes</v>
      </c>
    </row>
    <row r="308" spans="3:12" x14ac:dyDescent="0.3">
      <c r="C308" t="s">
        <v>653</v>
      </c>
      <c r="D308" t="s">
        <v>538</v>
      </c>
      <c r="E308" t="s">
        <v>539</v>
      </c>
      <c r="F308" t="s">
        <v>540</v>
      </c>
      <c r="G308" t="s">
        <v>12</v>
      </c>
      <c r="H308" t="s">
        <v>242</v>
      </c>
      <c r="I308" t="s">
        <v>45</v>
      </c>
      <c r="J308" s="4">
        <v>45322</v>
      </c>
      <c r="L308" t="str">
        <f>IF(sales[[#This Row],[Purchase Amount]]=0,"NO","Yes")</f>
        <v>NO</v>
      </c>
    </row>
    <row r="309" spans="3:12" x14ac:dyDescent="0.3">
      <c r="C309" t="s">
        <v>654</v>
      </c>
      <c r="D309" t="s">
        <v>655</v>
      </c>
      <c r="E309" t="s">
        <v>656</v>
      </c>
      <c r="F309" t="s">
        <v>657</v>
      </c>
      <c r="G309" t="s">
        <v>5</v>
      </c>
      <c r="H309" t="s">
        <v>550</v>
      </c>
      <c r="I309" t="s">
        <v>28</v>
      </c>
      <c r="J309" s="4">
        <v>45322</v>
      </c>
      <c r="K309" s="8">
        <v>830</v>
      </c>
      <c r="L309" t="str">
        <f>IF(sales[[#This Row],[Purchase Amount]]=0,"NO","Yes")</f>
        <v>Yes</v>
      </c>
    </row>
    <row r="310" spans="3:12" x14ac:dyDescent="0.3">
      <c r="C310" t="s">
        <v>658</v>
      </c>
      <c r="D310" t="s">
        <v>132</v>
      </c>
      <c r="E310" t="s">
        <v>133</v>
      </c>
      <c r="F310" t="s">
        <v>134</v>
      </c>
      <c r="G310" t="s">
        <v>4</v>
      </c>
      <c r="H310" t="s">
        <v>44</v>
      </c>
      <c r="I310" t="s">
        <v>45</v>
      </c>
      <c r="J310" s="4">
        <v>45322</v>
      </c>
      <c r="K310" s="8">
        <v>710</v>
      </c>
      <c r="L310" t="str">
        <f>IF(sales[[#This Row],[Purchase Amount]]=0,"NO","Yes")</f>
        <v>Yes</v>
      </c>
    </row>
    <row r="311" spans="3:12" x14ac:dyDescent="0.3">
      <c r="C311" t="s">
        <v>659</v>
      </c>
      <c r="D311" t="s">
        <v>250</v>
      </c>
      <c r="E311" t="s">
        <v>251</v>
      </c>
      <c r="F311" t="s">
        <v>252</v>
      </c>
      <c r="G311" t="s">
        <v>12</v>
      </c>
      <c r="H311" t="s">
        <v>154</v>
      </c>
      <c r="I311" t="s">
        <v>45</v>
      </c>
      <c r="J311" s="4">
        <v>45322</v>
      </c>
      <c r="K311" s="8">
        <v>795</v>
      </c>
      <c r="L311" t="str">
        <f>IF(sales[[#This Row],[Purchase Amount]]=0,"NO","Yes")</f>
        <v>Yes</v>
      </c>
    </row>
    <row r="312" spans="3:12" x14ac:dyDescent="0.3">
      <c r="C312" t="s">
        <v>660</v>
      </c>
      <c r="D312" t="s">
        <v>250</v>
      </c>
      <c r="E312" t="s">
        <v>251</v>
      </c>
      <c r="F312" t="s">
        <v>252</v>
      </c>
      <c r="G312" t="s">
        <v>12</v>
      </c>
      <c r="H312" t="s">
        <v>99</v>
      </c>
      <c r="I312" t="s">
        <v>34</v>
      </c>
      <c r="J312" s="4">
        <v>45322</v>
      </c>
      <c r="K312" s="8">
        <v>875</v>
      </c>
      <c r="L312" t="str">
        <f>IF(sales[[#This Row],[Purchase Amount]]=0,"NO","Yes")</f>
        <v>Yes</v>
      </c>
    </row>
    <row r="313" spans="3:12" x14ac:dyDescent="0.3">
      <c r="C313" t="s">
        <v>661</v>
      </c>
      <c r="D313" t="s">
        <v>156</v>
      </c>
      <c r="E313" t="s">
        <v>157</v>
      </c>
      <c r="F313" t="s">
        <v>158</v>
      </c>
      <c r="G313" t="s">
        <v>16</v>
      </c>
      <c r="H313" t="s">
        <v>257</v>
      </c>
      <c r="I313" t="s">
        <v>34</v>
      </c>
      <c r="J313" s="4">
        <v>45322</v>
      </c>
      <c r="K313" s="8">
        <v>150</v>
      </c>
      <c r="L313" t="str">
        <f>IF(sales[[#This Row],[Purchase Amount]]=0,"NO","Yes")</f>
        <v>Yes</v>
      </c>
    </row>
    <row r="314" spans="3:12" x14ac:dyDescent="0.3">
      <c r="C314" t="s">
        <v>662</v>
      </c>
      <c r="D314" t="s">
        <v>244</v>
      </c>
      <c r="E314" t="s">
        <v>245</v>
      </c>
      <c r="F314" t="s">
        <v>246</v>
      </c>
      <c r="G314" t="s">
        <v>14</v>
      </c>
      <c r="H314" t="s">
        <v>306</v>
      </c>
      <c r="I314" t="s">
        <v>34</v>
      </c>
      <c r="J314" s="4">
        <v>45322</v>
      </c>
      <c r="K314" s="8">
        <v>815</v>
      </c>
      <c r="L314" t="str">
        <f>IF(sales[[#This Row],[Purchase Amount]]=0,"NO","Yes")</f>
        <v>Yes</v>
      </c>
    </row>
    <row r="315" spans="3:12" x14ac:dyDescent="0.3">
      <c r="C315" t="s">
        <v>663</v>
      </c>
      <c r="D315" t="s">
        <v>655</v>
      </c>
      <c r="E315" t="s">
        <v>656</v>
      </c>
      <c r="F315" t="s">
        <v>657</v>
      </c>
      <c r="G315" t="s">
        <v>5</v>
      </c>
      <c r="H315" t="s">
        <v>50</v>
      </c>
      <c r="I315" t="s">
        <v>28</v>
      </c>
      <c r="J315" s="4">
        <v>45322</v>
      </c>
      <c r="K315" s="8">
        <v>30</v>
      </c>
      <c r="L315" t="str">
        <f>IF(sales[[#This Row],[Purchase Amount]]=0,"NO","Yes")</f>
        <v>Yes</v>
      </c>
    </row>
    <row r="316" spans="3:12" x14ac:dyDescent="0.3">
      <c r="C316" t="s">
        <v>664</v>
      </c>
      <c r="D316" t="s">
        <v>224</v>
      </c>
      <c r="E316" t="s">
        <v>225</v>
      </c>
      <c r="F316" t="s">
        <v>226</v>
      </c>
      <c r="G316" t="s">
        <v>15</v>
      </c>
      <c r="H316" t="s">
        <v>65</v>
      </c>
      <c r="I316" t="s">
        <v>34</v>
      </c>
      <c r="J316" s="4">
        <v>45323</v>
      </c>
      <c r="L316" t="str">
        <f>IF(sales[[#This Row],[Purchase Amount]]=0,"NO","Yes")</f>
        <v>NO</v>
      </c>
    </row>
    <row r="317" spans="3:12" x14ac:dyDescent="0.3">
      <c r="C317" t="s">
        <v>665</v>
      </c>
      <c r="D317" t="s">
        <v>139</v>
      </c>
      <c r="E317" t="s">
        <v>140</v>
      </c>
      <c r="F317" t="s">
        <v>141</v>
      </c>
      <c r="G317" t="s">
        <v>5</v>
      </c>
      <c r="H317" t="s">
        <v>154</v>
      </c>
      <c r="I317" t="s">
        <v>45</v>
      </c>
      <c r="J317" s="4">
        <v>45323</v>
      </c>
      <c r="K317" s="8">
        <v>500</v>
      </c>
      <c r="L317" t="str">
        <f>IF(sales[[#This Row],[Purchase Amount]]=0,"NO","Yes")</f>
        <v>Yes</v>
      </c>
    </row>
    <row r="318" spans="3:12" x14ac:dyDescent="0.3">
      <c r="C318" t="s">
        <v>666</v>
      </c>
      <c r="D318" t="s">
        <v>538</v>
      </c>
      <c r="E318" t="s">
        <v>539</v>
      </c>
      <c r="F318" t="s">
        <v>540</v>
      </c>
      <c r="G318" t="s">
        <v>12</v>
      </c>
      <c r="H318" t="s">
        <v>197</v>
      </c>
      <c r="I318" t="s">
        <v>34</v>
      </c>
      <c r="J318" s="4">
        <v>45323</v>
      </c>
      <c r="K318" s="8">
        <v>110</v>
      </c>
      <c r="L318" t="str">
        <f>IF(sales[[#This Row],[Purchase Amount]]=0,"NO","Yes")</f>
        <v>Yes</v>
      </c>
    </row>
    <row r="319" spans="3:12" x14ac:dyDescent="0.3">
      <c r="C319" t="s">
        <v>667</v>
      </c>
      <c r="D319" t="s">
        <v>161</v>
      </c>
      <c r="E319" t="s">
        <v>162</v>
      </c>
      <c r="F319" t="s">
        <v>163</v>
      </c>
      <c r="G319" t="s">
        <v>6</v>
      </c>
      <c r="H319" t="s">
        <v>449</v>
      </c>
      <c r="I319" t="s">
        <v>34</v>
      </c>
      <c r="J319" s="4">
        <v>45323</v>
      </c>
      <c r="K319" s="8">
        <v>1145</v>
      </c>
      <c r="L319" t="str">
        <f>IF(sales[[#This Row],[Purchase Amount]]=0,"NO","Yes")</f>
        <v>Yes</v>
      </c>
    </row>
    <row r="320" spans="3:12" x14ac:dyDescent="0.3">
      <c r="C320" t="s">
        <v>668</v>
      </c>
      <c r="D320" t="s">
        <v>461</v>
      </c>
      <c r="E320" t="s">
        <v>462</v>
      </c>
      <c r="F320" t="s">
        <v>463</v>
      </c>
      <c r="G320" t="s">
        <v>5</v>
      </c>
      <c r="H320" t="s">
        <v>242</v>
      </c>
      <c r="I320" t="s">
        <v>34</v>
      </c>
      <c r="J320" s="4">
        <v>45323</v>
      </c>
      <c r="K320" s="8">
        <v>15</v>
      </c>
      <c r="L320" t="str">
        <f>IF(sales[[#This Row],[Purchase Amount]]=0,"NO","Yes")</f>
        <v>Yes</v>
      </c>
    </row>
    <row r="321" spans="3:12" x14ac:dyDescent="0.3">
      <c r="C321" t="s">
        <v>669</v>
      </c>
      <c r="D321" t="s">
        <v>118</v>
      </c>
      <c r="E321" t="s">
        <v>119</v>
      </c>
      <c r="F321" t="s">
        <v>120</v>
      </c>
      <c r="G321" t="s">
        <v>14</v>
      </c>
      <c r="H321" t="s">
        <v>166</v>
      </c>
      <c r="I321" t="s">
        <v>34</v>
      </c>
      <c r="J321" s="4">
        <v>45324</v>
      </c>
      <c r="L321" t="str">
        <f>IF(sales[[#This Row],[Purchase Amount]]=0,"NO","Yes")</f>
        <v>NO</v>
      </c>
    </row>
    <row r="322" spans="3:12" x14ac:dyDescent="0.3">
      <c r="C322" t="s">
        <v>670</v>
      </c>
      <c r="D322" t="s">
        <v>219</v>
      </c>
      <c r="E322" t="s">
        <v>220</v>
      </c>
      <c r="F322" t="s">
        <v>221</v>
      </c>
      <c r="G322" t="s">
        <v>8</v>
      </c>
      <c r="H322" t="s">
        <v>550</v>
      </c>
      <c r="I322" t="s">
        <v>28</v>
      </c>
      <c r="J322" s="4">
        <v>45324</v>
      </c>
      <c r="K322" s="8">
        <v>25</v>
      </c>
      <c r="L322" t="str">
        <f>IF(sales[[#This Row],[Purchase Amount]]=0,"NO","Yes")</f>
        <v>Yes</v>
      </c>
    </row>
    <row r="323" spans="3:12" x14ac:dyDescent="0.3">
      <c r="C323" t="s">
        <v>671</v>
      </c>
      <c r="D323" t="s">
        <v>190</v>
      </c>
      <c r="E323" t="s">
        <v>191</v>
      </c>
      <c r="F323" t="s">
        <v>192</v>
      </c>
      <c r="G323" t="s">
        <v>4</v>
      </c>
      <c r="H323" t="s">
        <v>288</v>
      </c>
      <c r="I323" t="s">
        <v>34</v>
      </c>
      <c r="J323" s="4">
        <v>45324</v>
      </c>
      <c r="K323" s="8">
        <v>1420</v>
      </c>
      <c r="L323" t="str">
        <f>IF(sales[[#This Row],[Purchase Amount]]=0,"NO","Yes")</f>
        <v>Yes</v>
      </c>
    </row>
    <row r="324" spans="3:12" x14ac:dyDescent="0.3">
      <c r="C324" t="s">
        <v>672</v>
      </c>
      <c r="D324" t="s">
        <v>342</v>
      </c>
      <c r="E324" t="s">
        <v>343</v>
      </c>
      <c r="F324" t="s">
        <v>344</v>
      </c>
      <c r="G324" t="s">
        <v>16</v>
      </c>
      <c r="H324" t="s">
        <v>105</v>
      </c>
      <c r="I324" t="s">
        <v>28</v>
      </c>
      <c r="J324" s="4">
        <v>45324</v>
      </c>
      <c r="K324" s="8">
        <v>570</v>
      </c>
      <c r="L324" t="str">
        <f>IF(sales[[#This Row],[Purchase Amount]]=0,"NO","Yes")</f>
        <v>Yes</v>
      </c>
    </row>
    <row r="325" spans="3:12" x14ac:dyDescent="0.3">
      <c r="C325" t="s">
        <v>673</v>
      </c>
      <c r="D325" t="s">
        <v>36</v>
      </c>
      <c r="E325" t="s">
        <v>37</v>
      </c>
      <c r="F325" t="s">
        <v>38</v>
      </c>
      <c r="G325" t="s">
        <v>11</v>
      </c>
      <c r="H325" t="s">
        <v>311</v>
      </c>
      <c r="I325" t="s">
        <v>45</v>
      </c>
      <c r="J325" s="4">
        <v>45325</v>
      </c>
      <c r="K325" s="8">
        <v>515</v>
      </c>
      <c r="L325" t="str">
        <f>IF(sales[[#This Row],[Purchase Amount]]=0,"NO","Yes")</f>
        <v>Yes</v>
      </c>
    </row>
    <row r="326" spans="3:12" x14ac:dyDescent="0.3">
      <c r="C326" t="s">
        <v>674</v>
      </c>
      <c r="D326" t="s">
        <v>36</v>
      </c>
      <c r="E326" t="s">
        <v>37</v>
      </c>
      <c r="F326" t="s">
        <v>38</v>
      </c>
      <c r="G326" t="s">
        <v>11</v>
      </c>
      <c r="H326" t="s">
        <v>483</v>
      </c>
      <c r="I326" t="s">
        <v>45</v>
      </c>
      <c r="J326" s="4">
        <v>45325</v>
      </c>
      <c r="K326" s="8">
        <v>130</v>
      </c>
      <c r="L326" t="str">
        <f>IF(sales[[#This Row],[Purchase Amount]]=0,"NO","Yes")</f>
        <v>Yes</v>
      </c>
    </row>
    <row r="327" spans="3:12" x14ac:dyDescent="0.3">
      <c r="C327" t="s">
        <v>675</v>
      </c>
      <c r="D327" t="s">
        <v>378</v>
      </c>
      <c r="E327" t="s">
        <v>379</v>
      </c>
      <c r="F327" t="s">
        <v>380</v>
      </c>
      <c r="G327" t="s">
        <v>14</v>
      </c>
      <c r="H327" t="s">
        <v>80</v>
      </c>
      <c r="I327" t="s">
        <v>34</v>
      </c>
      <c r="J327" s="4">
        <v>45325</v>
      </c>
      <c r="K327" s="8">
        <v>1315</v>
      </c>
      <c r="L327" t="str">
        <f>IF(sales[[#This Row],[Purchase Amount]]=0,"NO","Yes")</f>
        <v>Yes</v>
      </c>
    </row>
    <row r="328" spans="3:12" x14ac:dyDescent="0.3">
      <c r="C328" t="s">
        <v>676</v>
      </c>
      <c r="D328" t="s">
        <v>229</v>
      </c>
      <c r="E328" t="s">
        <v>230</v>
      </c>
      <c r="F328" t="s">
        <v>231</v>
      </c>
      <c r="G328" t="s">
        <v>12</v>
      </c>
      <c r="H328" t="s">
        <v>288</v>
      </c>
      <c r="I328" t="s">
        <v>28</v>
      </c>
      <c r="J328" s="4">
        <v>45325</v>
      </c>
      <c r="K328" s="8">
        <v>250</v>
      </c>
      <c r="L328" t="str">
        <f>IF(sales[[#This Row],[Purchase Amount]]=0,"NO","Yes")</f>
        <v>Yes</v>
      </c>
    </row>
    <row r="329" spans="3:12" x14ac:dyDescent="0.3">
      <c r="C329" t="s">
        <v>677</v>
      </c>
      <c r="D329" t="s">
        <v>678</v>
      </c>
      <c r="E329" t="s">
        <v>679</v>
      </c>
      <c r="F329" t="s">
        <v>680</v>
      </c>
      <c r="G329" t="s">
        <v>10</v>
      </c>
      <c r="H329" t="s">
        <v>453</v>
      </c>
      <c r="I329" t="s">
        <v>28</v>
      </c>
      <c r="J329" s="4">
        <v>45325</v>
      </c>
      <c r="K329" s="8">
        <v>490</v>
      </c>
      <c r="L329" t="str">
        <f>IF(sales[[#This Row],[Purchase Amount]]=0,"NO","Yes")</f>
        <v>Yes</v>
      </c>
    </row>
    <row r="330" spans="3:12" x14ac:dyDescent="0.3">
      <c r="C330" t="s">
        <v>681</v>
      </c>
      <c r="D330" t="s">
        <v>498</v>
      </c>
      <c r="E330" t="s">
        <v>499</v>
      </c>
      <c r="F330" t="s">
        <v>500</v>
      </c>
      <c r="G330" t="s">
        <v>6</v>
      </c>
      <c r="H330" t="s">
        <v>60</v>
      </c>
      <c r="I330" t="s">
        <v>28</v>
      </c>
      <c r="J330" s="4">
        <v>45326</v>
      </c>
      <c r="L330" t="str">
        <f>IF(sales[[#This Row],[Purchase Amount]]=0,"NO","Yes")</f>
        <v>NO</v>
      </c>
    </row>
    <row r="331" spans="3:12" x14ac:dyDescent="0.3">
      <c r="C331" t="s">
        <v>682</v>
      </c>
      <c r="D331" t="s">
        <v>442</v>
      </c>
      <c r="E331" t="s">
        <v>443</v>
      </c>
      <c r="F331" t="s">
        <v>444</v>
      </c>
      <c r="G331" t="s">
        <v>9</v>
      </c>
      <c r="H331" t="s">
        <v>111</v>
      </c>
      <c r="I331" t="s">
        <v>34</v>
      </c>
      <c r="J331" s="4">
        <v>45326</v>
      </c>
      <c r="L331" t="str">
        <f>IF(sales[[#This Row],[Purchase Amount]]=0,"NO","Yes")</f>
        <v>NO</v>
      </c>
    </row>
    <row r="332" spans="3:12" x14ac:dyDescent="0.3">
      <c r="C332" t="s">
        <v>683</v>
      </c>
      <c r="D332" t="s">
        <v>342</v>
      </c>
      <c r="E332" t="s">
        <v>343</v>
      </c>
      <c r="F332" t="s">
        <v>344</v>
      </c>
      <c r="G332" t="s">
        <v>16</v>
      </c>
      <c r="H332" t="s">
        <v>70</v>
      </c>
      <c r="I332" t="s">
        <v>34</v>
      </c>
      <c r="J332" s="4">
        <v>45326</v>
      </c>
      <c r="L332" t="str">
        <f>IF(sales[[#This Row],[Purchase Amount]]=0,"NO","Yes")</f>
        <v>NO</v>
      </c>
    </row>
    <row r="333" spans="3:12" x14ac:dyDescent="0.3">
      <c r="C333" t="s">
        <v>684</v>
      </c>
      <c r="D333" t="s">
        <v>102</v>
      </c>
      <c r="E333" t="s">
        <v>103</v>
      </c>
      <c r="F333" t="s">
        <v>104</v>
      </c>
      <c r="G333" t="s">
        <v>15</v>
      </c>
      <c r="H333" t="s">
        <v>166</v>
      </c>
      <c r="I333" t="s">
        <v>28</v>
      </c>
      <c r="J333" s="4">
        <v>45326</v>
      </c>
      <c r="K333" s="8">
        <v>345</v>
      </c>
      <c r="L333" t="str">
        <f>IF(sales[[#This Row],[Purchase Amount]]=0,"NO","Yes")</f>
        <v>Yes</v>
      </c>
    </row>
    <row r="334" spans="3:12" x14ac:dyDescent="0.3">
      <c r="C334" t="s">
        <v>685</v>
      </c>
      <c r="D334" t="s">
        <v>57</v>
      </c>
      <c r="E334" t="s">
        <v>58</v>
      </c>
      <c r="F334" t="s">
        <v>59</v>
      </c>
      <c r="G334" t="s">
        <v>4</v>
      </c>
      <c r="H334" t="s">
        <v>288</v>
      </c>
      <c r="I334" t="s">
        <v>28</v>
      </c>
      <c r="J334" s="4">
        <v>45326</v>
      </c>
      <c r="K334" s="8">
        <v>80</v>
      </c>
      <c r="L334" t="str">
        <f>IF(sales[[#This Row],[Purchase Amount]]=0,"NO","Yes")</f>
        <v>Yes</v>
      </c>
    </row>
    <row r="335" spans="3:12" x14ac:dyDescent="0.3">
      <c r="C335" t="s">
        <v>686</v>
      </c>
      <c r="D335" t="s">
        <v>419</v>
      </c>
      <c r="E335" t="s">
        <v>420</v>
      </c>
      <c r="F335" t="s">
        <v>421</v>
      </c>
      <c r="G335" t="s">
        <v>5</v>
      </c>
      <c r="H335" t="s">
        <v>453</v>
      </c>
      <c r="I335" t="s">
        <v>34</v>
      </c>
      <c r="J335" s="4">
        <v>45326</v>
      </c>
      <c r="K335" s="8">
        <v>745</v>
      </c>
      <c r="L335" t="str">
        <f>IF(sales[[#This Row],[Purchase Amount]]=0,"NO","Yes")</f>
        <v>Yes</v>
      </c>
    </row>
    <row r="336" spans="3:12" x14ac:dyDescent="0.3">
      <c r="C336" t="s">
        <v>687</v>
      </c>
      <c r="D336" t="s">
        <v>431</v>
      </c>
      <c r="E336" t="s">
        <v>432</v>
      </c>
      <c r="F336" t="s">
        <v>433</v>
      </c>
      <c r="G336" t="s">
        <v>14</v>
      </c>
      <c r="H336" t="s">
        <v>75</v>
      </c>
      <c r="I336" t="s">
        <v>34</v>
      </c>
      <c r="J336" s="4">
        <v>45327</v>
      </c>
      <c r="L336" t="str">
        <f>IF(sales[[#This Row],[Purchase Amount]]=0,"NO","Yes")</f>
        <v>NO</v>
      </c>
    </row>
    <row r="337" spans="3:12" x14ac:dyDescent="0.3">
      <c r="C337" t="s">
        <v>688</v>
      </c>
      <c r="D337" t="s">
        <v>52</v>
      </c>
      <c r="E337" t="s">
        <v>53</v>
      </c>
      <c r="F337" t="s">
        <v>54</v>
      </c>
      <c r="G337" t="s">
        <v>11</v>
      </c>
      <c r="H337" t="s">
        <v>648</v>
      </c>
      <c r="I337" t="s">
        <v>28</v>
      </c>
      <c r="J337" s="4">
        <v>45327</v>
      </c>
      <c r="L337" t="str">
        <f>IF(sales[[#This Row],[Purchase Amount]]=0,"NO","Yes")</f>
        <v>NO</v>
      </c>
    </row>
    <row r="338" spans="3:12" x14ac:dyDescent="0.3">
      <c r="C338" t="s">
        <v>689</v>
      </c>
      <c r="D338" t="s">
        <v>87</v>
      </c>
      <c r="E338" t="s">
        <v>88</v>
      </c>
      <c r="F338" t="s">
        <v>89</v>
      </c>
      <c r="G338" t="s">
        <v>14</v>
      </c>
      <c r="H338" t="s">
        <v>80</v>
      </c>
      <c r="I338" t="s">
        <v>28</v>
      </c>
      <c r="J338" s="4">
        <v>45327</v>
      </c>
      <c r="K338" s="8">
        <v>370</v>
      </c>
      <c r="L338" t="str">
        <f>IF(sales[[#This Row],[Purchase Amount]]=0,"NO","Yes")</f>
        <v>Yes</v>
      </c>
    </row>
    <row r="339" spans="3:12" x14ac:dyDescent="0.3">
      <c r="C339" t="s">
        <v>690</v>
      </c>
      <c r="D339" t="s">
        <v>655</v>
      </c>
      <c r="E339" t="s">
        <v>656</v>
      </c>
      <c r="F339" t="s">
        <v>657</v>
      </c>
      <c r="G339" t="s">
        <v>5</v>
      </c>
      <c r="H339" t="s">
        <v>197</v>
      </c>
      <c r="I339" t="s">
        <v>45</v>
      </c>
      <c r="J339" s="4">
        <v>45327</v>
      </c>
      <c r="K339" s="8">
        <v>775</v>
      </c>
      <c r="L339" t="str">
        <f>IF(sales[[#This Row],[Purchase Amount]]=0,"NO","Yes")</f>
        <v>Yes</v>
      </c>
    </row>
    <row r="340" spans="3:12" x14ac:dyDescent="0.3">
      <c r="C340" t="s">
        <v>691</v>
      </c>
      <c r="D340" t="s">
        <v>139</v>
      </c>
      <c r="E340" t="s">
        <v>140</v>
      </c>
      <c r="F340" t="s">
        <v>141</v>
      </c>
      <c r="G340" t="s">
        <v>5</v>
      </c>
      <c r="H340" t="s">
        <v>154</v>
      </c>
      <c r="I340" t="s">
        <v>28</v>
      </c>
      <c r="J340" s="4">
        <v>45329</v>
      </c>
      <c r="L340" t="str">
        <f>IF(sales[[#This Row],[Purchase Amount]]=0,"NO","Yes")</f>
        <v>NO</v>
      </c>
    </row>
    <row r="341" spans="3:12" x14ac:dyDescent="0.3">
      <c r="C341" t="s">
        <v>692</v>
      </c>
      <c r="D341" t="s">
        <v>180</v>
      </c>
      <c r="E341" t="s">
        <v>181</v>
      </c>
      <c r="F341" t="s">
        <v>182</v>
      </c>
      <c r="G341" t="s">
        <v>15</v>
      </c>
      <c r="H341" t="s">
        <v>288</v>
      </c>
      <c r="I341" t="s">
        <v>34</v>
      </c>
      <c r="J341" s="4">
        <v>45329</v>
      </c>
      <c r="L341" t="str">
        <f>IF(sales[[#This Row],[Purchase Amount]]=0,"NO","Yes")</f>
        <v>NO</v>
      </c>
    </row>
    <row r="342" spans="3:12" x14ac:dyDescent="0.3">
      <c r="C342" t="s">
        <v>693</v>
      </c>
      <c r="D342" t="s">
        <v>277</v>
      </c>
      <c r="E342" t="s">
        <v>278</v>
      </c>
      <c r="F342" t="s">
        <v>279</v>
      </c>
      <c r="G342" t="s">
        <v>4</v>
      </c>
      <c r="H342" t="s">
        <v>111</v>
      </c>
      <c r="I342" t="s">
        <v>28</v>
      </c>
      <c r="J342" s="4">
        <v>45329</v>
      </c>
      <c r="K342" s="8">
        <v>380</v>
      </c>
      <c r="L342" t="str">
        <f>IF(sales[[#This Row],[Purchase Amount]]=0,"NO","Yes")</f>
        <v>Yes</v>
      </c>
    </row>
    <row r="343" spans="3:12" x14ac:dyDescent="0.3">
      <c r="C343" t="s">
        <v>694</v>
      </c>
      <c r="D343" t="s">
        <v>342</v>
      </c>
      <c r="E343" t="s">
        <v>343</v>
      </c>
      <c r="F343" t="s">
        <v>344</v>
      </c>
      <c r="G343" t="s">
        <v>16</v>
      </c>
      <c r="H343" t="s">
        <v>70</v>
      </c>
      <c r="I343" t="s">
        <v>45</v>
      </c>
      <c r="J343" s="4">
        <v>45329</v>
      </c>
      <c r="K343" s="8">
        <v>285</v>
      </c>
      <c r="L343" t="str">
        <f>IF(sales[[#This Row],[Purchase Amount]]=0,"NO","Yes")</f>
        <v>Yes</v>
      </c>
    </row>
    <row r="344" spans="3:12" x14ac:dyDescent="0.3">
      <c r="C344" t="s">
        <v>695</v>
      </c>
      <c r="D344" t="s">
        <v>199</v>
      </c>
      <c r="E344" t="s">
        <v>200</v>
      </c>
      <c r="F344" t="s">
        <v>201</v>
      </c>
      <c r="G344" t="s">
        <v>12</v>
      </c>
      <c r="H344" t="s">
        <v>80</v>
      </c>
      <c r="I344" t="s">
        <v>28</v>
      </c>
      <c r="J344" s="4">
        <v>45330</v>
      </c>
      <c r="L344" t="str">
        <f>IF(sales[[#This Row],[Purchase Amount]]=0,"NO","Yes")</f>
        <v>NO</v>
      </c>
    </row>
    <row r="345" spans="3:12" x14ac:dyDescent="0.3">
      <c r="C345" t="s">
        <v>696</v>
      </c>
      <c r="D345" t="s">
        <v>342</v>
      </c>
      <c r="E345" t="s">
        <v>343</v>
      </c>
      <c r="F345" t="s">
        <v>344</v>
      </c>
      <c r="G345" t="s">
        <v>16</v>
      </c>
      <c r="H345" t="s">
        <v>212</v>
      </c>
      <c r="I345" t="s">
        <v>34</v>
      </c>
      <c r="J345" s="4">
        <v>45330</v>
      </c>
      <c r="K345" s="8">
        <v>765</v>
      </c>
      <c r="L345" t="str">
        <f>IF(sales[[#This Row],[Purchase Amount]]=0,"NO","Yes")</f>
        <v>Yes</v>
      </c>
    </row>
    <row r="346" spans="3:12" x14ac:dyDescent="0.3">
      <c r="C346" t="s">
        <v>697</v>
      </c>
      <c r="D346" t="s">
        <v>234</v>
      </c>
      <c r="E346" t="s">
        <v>235</v>
      </c>
      <c r="F346" t="s">
        <v>236</v>
      </c>
      <c r="G346" t="s">
        <v>7</v>
      </c>
      <c r="H346" t="s">
        <v>212</v>
      </c>
      <c r="I346" t="s">
        <v>34</v>
      </c>
      <c r="J346" s="4">
        <v>45330</v>
      </c>
      <c r="K346" s="8">
        <v>200</v>
      </c>
      <c r="L346" t="str">
        <f>IF(sales[[#This Row],[Purchase Amount]]=0,"NO","Yes")</f>
        <v>Yes</v>
      </c>
    </row>
    <row r="347" spans="3:12" x14ac:dyDescent="0.3">
      <c r="C347" t="s">
        <v>698</v>
      </c>
      <c r="D347" t="s">
        <v>224</v>
      </c>
      <c r="E347" t="s">
        <v>225</v>
      </c>
      <c r="F347" t="s">
        <v>226</v>
      </c>
      <c r="G347" t="s">
        <v>15</v>
      </c>
      <c r="H347" t="s">
        <v>44</v>
      </c>
      <c r="I347" t="s">
        <v>28</v>
      </c>
      <c r="J347" s="4">
        <v>45330</v>
      </c>
      <c r="K347" s="8">
        <v>785</v>
      </c>
      <c r="L347" t="str">
        <f>IF(sales[[#This Row],[Purchase Amount]]=0,"NO","Yes")</f>
        <v>Yes</v>
      </c>
    </row>
    <row r="348" spans="3:12" x14ac:dyDescent="0.3">
      <c r="C348" t="s">
        <v>699</v>
      </c>
      <c r="D348" t="s">
        <v>388</v>
      </c>
      <c r="E348" t="s">
        <v>389</v>
      </c>
      <c r="F348" t="s">
        <v>390</v>
      </c>
      <c r="G348" t="s">
        <v>16</v>
      </c>
      <c r="H348" t="s">
        <v>365</v>
      </c>
      <c r="I348" t="s">
        <v>28</v>
      </c>
      <c r="J348" s="4">
        <v>45330</v>
      </c>
      <c r="K348" s="8">
        <v>955</v>
      </c>
      <c r="L348" t="str">
        <f>IF(sales[[#This Row],[Purchase Amount]]=0,"NO","Yes")</f>
        <v>Yes</v>
      </c>
    </row>
    <row r="349" spans="3:12" x14ac:dyDescent="0.3">
      <c r="C349" t="s">
        <v>700</v>
      </c>
      <c r="D349" t="s">
        <v>378</v>
      </c>
      <c r="E349" t="s">
        <v>379</v>
      </c>
      <c r="F349" t="s">
        <v>380</v>
      </c>
      <c r="G349" t="s">
        <v>14</v>
      </c>
      <c r="H349" t="s">
        <v>311</v>
      </c>
      <c r="I349" t="s">
        <v>34</v>
      </c>
      <c r="J349" s="4">
        <v>45330</v>
      </c>
      <c r="K349" s="8">
        <v>1315</v>
      </c>
      <c r="L349" t="str">
        <f>IF(sales[[#This Row],[Purchase Amount]]=0,"NO","Yes")</f>
        <v>Yes</v>
      </c>
    </row>
    <row r="350" spans="3:12" x14ac:dyDescent="0.3">
      <c r="C350" t="s">
        <v>701</v>
      </c>
      <c r="D350" t="s">
        <v>151</v>
      </c>
      <c r="E350" t="s">
        <v>152</v>
      </c>
      <c r="F350" t="s">
        <v>153</v>
      </c>
      <c r="G350" t="s">
        <v>5</v>
      </c>
      <c r="H350" t="s">
        <v>80</v>
      </c>
      <c r="I350" t="s">
        <v>45</v>
      </c>
      <c r="J350" s="4">
        <v>45331</v>
      </c>
      <c r="L350" t="str">
        <f>IF(sales[[#This Row],[Purchase Amount]]=0,"NO","Yes")</f>
        <v>NO</v>
      </c>
    </row>
    <row r="351" spans="3:12" x14ac:dyDescent="0.3">
      <c r="C351" t="s">
        <v>702</v>
      </c>
      <c r="D351" t="s">
        <v>290</v>
      </c>
      <c r="E351" t="s">
        <v>291</v>
      </c>
      <c r="F351" t="s">
        <v>292</v>
      </c>
      <c r="G351" t="s">
        <v>5</v>
      </c>
      <c r="H351" t="s">
        <v>154</v>
      </c>
      <c r="I351" t="s">
        <v>28</v>
      </c>
      <c r="J351" s="4">
        <v>45331</v>
      </c>
      <c r="K351" s="8">
        <v>590</v>
      </c>
      <c r="L351" t="str">
        <f>IF(sales[[#This Row],[Purchase Amount]]=0,"NO","Yes")</f>
        <v>Yes</v>
      </c>
    </row>
    <row r="352" spans="3:12" x14ac:dyDescent="0.3">
      <c r="C352" t="s">
        <v>703</v>
      </c>
      <c r="D352" t="s">
        <v>139</v>
      </c>
      <c r="E352" t="s">
        <v>140</v>
      </c>
      <c r="F352" t="s">
        <v>141</v>
      </c>
      <c r="G352" t="s">
        <v>5</v>
      </c>
      <c r="H352" t="s">
        <v>306</v>
      </c>
      <c r="I352" t="s">
        <v>45</v>
      </c>
      <c r="J352" s="4">
        <v>45331</v>
      </c>
      <c r="K352" s="8">
        <v>1080</v>
      </c>
      <c r="L352" t="str">
        <f>IF(sales[[#This Row],[Purchase Amount]]=0,"NO","Yes")</f>
        <v>Yes</v>
      </c>
    </row>
    <row r="353" spans="3:12" x14ac:dyDescent="0.3">
      <c r="C353" t="s">
        <v>704</v>
      </c>
      <c r="D353" t="s">
        <v>423</v>
      </c>
      <c r="E353" t="s">
        <v>424</v>
      </c>
      <c r="F353" t="s">
        <v>425</v>
      </c>
      <c r="G353" t="s">
        <v>14</v>
      </c>
      <c r="H353" t="s">
        <v>27</v>
      </c>
      <c r="I353" t="s">
        <v>34</v>
      </c>
      <c r="J353" s="4">
        <v>45331</v>
      </c>
      <c r="K353" s="8">
        <v>145</v>
      </c>
      <c r="L353" t="str">
        <f>IF(sales[[#This Row],[Purchase Amount]]=0,"NO","Yes")</f>
        <v>Yes</v>
      </c>
    </row>
    <row r="354" spans="3:12" x14ac:dyDescent="0.3">
      <c r="C354" t="s">
        <v>705</v>
      </c>
      <c r="D354" t="s">
        <v>323</v>
      </c>
      <c r="E354" t="s">
        <v>324</v>
      </c>
      <c r="F354" t="s">
        <v>325</v>
      </c>
      <c r="G354" t="s">
        <v>4</v>
      </c>
      <c r="H354" t="s">
        <v>504</v>
      </c>
      <c r="I354" t="s">
        <v>45</v>
      </c>
      <c r="J354" s="4">
        <v>45332</v>
      </c>
      <c r="L354" t="str">
        <f>IF(sales[[#This Row],[Purchase Amount]]=0,"NO","Yes")</f>
        <v>NO</v>
      </c>
    </row>
    <row r="355" spans="3:12" x14ac:dyDescent="0.3">
      <c r="C355" t="s">
        <v>706</v>
      </c>
      <c r="D355" t="s">
        <v>290</v>
      </c>
      <c r="E355" t="s">
        <v>291</v>
      </c>
      <c r="F355" t="s">
        <v>292</v>
      </c>
      <c r="G355" t="s">
        <v>5</v>
      </c>
      <c r="H355" t="s">
        <v>288</v>
      </c>
      <c r="I355" t="s">
        <v>28</v>
      </c>
      <c r="J355" s="4">
        <v>45332</v>
      </c>
      <c r="K355" s="8">
        <v>280</v>
      </c>
      <c r="L355" t="str">
        <f>IF(sales[[#This Row],[Purchase Amount]]=0,"NO","Yes")</f>
        <v>Yes</v>
      </c>
    </row>
    <row r="356" spans="3:12" x14ac:dyDescent="0.3">
      <c r="C356" t="s">
        <v>707</v>
      </c>
      <c r="D356" t="s">
        <v>442</v>
      </c>
      <c r="E356" t="s">
        <v>443</v>
      </c>
      <c r="F356" t="s">
        <v>444</v>
      </c>
      <c r="G356" t="s">
        <v>9</v>
      </c>
      <c r="H356" t="s">
        <v>648</v>
      </c>
      <c r="I356" t="s">
        <v>100</v>
      </c>
      <c r="J356" s="4">
        <v>45332</v>
      </c>
      <c r="K356" s="8">
        <v>335</v>
      </c>
      <c r="L356" t="str">
        <f>IF(sales[[#This Row],[Purchase Amount]]=0,"NO","Yes")</f>
        <v>Yes</v>
      </c>
    </row>
    <row r="357" spans="3:12" x14ac:dyDescent="0.3">
      <c r="C357" t="s">
        <v>708</v>
      </c>
      <c r="D357" t="s">
        <v>185</v>
      </c>
      <c r="E357" t="s">
        <v>186</v>
      </c>
      <c r="F357" t="s">
        <v>187</v>
      </c>
      <c r="G357" t="s">
        <v>14</v>
      </c>
      <c r="H357" t="s">
        <v>306</v>
      </c>
      <c r="I357" t="s">
        <v>45</v>
      </c>
      <c r="J357" s="4">
        <v>45332</v>
      </c>
      <c r="K357" s="8">
        <v>830</v>
      </c>
      <c r="L357" t="str">
        <f>IF(sales[[#This Row],[Purchase Amount]]=0,"NO","Yes")</f>
        <v>Yes</v>
      </c>
    </row>
    <row r="358" spans="3:12" x14ac:dyDescent="0.3">
      <c r="C358" t="s">
        <v>709</v>
      </c>
      <c r="D358" t="s">
        <v>277</v>
      </c>
      <c r="E358" t="s">
        <v>278</v>
      </c>
      <c r="F358" t="s">
        <v>279</v>
      </c>
      <c r="G358" t="s">
        <v>4</v>
      </c>
      <c r="H358" t="s">
        <v>70</v>
      </c>
      <c r="I358" t="s">
        <v>45</v>
      </c>
      <c r="J358" s="4">
        <v>45333</v>
      </c>
      <c r="L358" t="str">
        <f>IF(sales[[#This Row],[Purchase Amount]]=0,"NO","Yes")</f>
        <v>NO</v>
      </c>
    </row>
    <row r="359" spans="3:12" x14ac:dyDescent="0.3">
      <c r="C359" t="s">
        <v>710</v>
      </c>
      <c r="D359" t="s">
        <v>215</v>
      </c>
      <c r="E359" t="s">
        <v>216</v>
      </c>
      <c r="F359" t="s">
        <v>217</v>
      </c>
      <c r="G359" t="s">
        <v>12</v>
      </c>
      <c r="H359" t="s">
        <v>237</v>
      </c>
      <c r="I359" t="s">
        <v>28</v>
      </c>
      <c r="J359" s="4">
        <v>45333</v>
      </c>
      <c r="L359" t="str">
        <f>IF(sales[[#This Row],[Purchase Amount]]=0,"NO","Yes")</f>
        <v>NO</v>
      </c>
    </row>
    <row r="360" spans="3:12" x14ac:dyDescent="0.3">
      <c r="C360" t="s">
        <v>711</v>
      </c>
      <c r="D360" t="s">
        <v>127</v>
      </c>
      <c r="E360" t="s">
        <v>128</v>
      </c>
      <c r="F360" t="s">
        <v>129</v>
      </c>
      <c r="G360" t="s">
        <v>10</v>
      </c>
      <c r="H360" t="s">
        <v>125</v>
      </c>
      <c r="I360" t="s">
        <v>34</v>
      </c>
      <c r="J360" s="4">
        <v>45333</v>
      </c>
      <c r="K360" s="8">
        <v>505</v>
      </c>
      <c r="L360" t="str">
        <f>IF(sales[[#This Row],[Purchase Amount]]=0,"NO","Yes")</f>
        <v>Yes</v>
      </c>
    </row>
    <row r="361" spans="3:12" x14ac:dyDescent="0.3">
      <c r="C361" t="s">
        <v>712</v>
      </c>
      <c r="D361" t="s">
        <v>579</v>
      </c>
      <c r="E361" t="s">
        <v>580</v>
      </c>
      <c r="F361" t="s">
        <v>581</v>
      </c>
      <c r="G361" t="s">
        <v>14</v>
      </c>
      <c r="H361" t="s">
        <v>154</v>
      </c>
      <c r="I361" t="s">
        <v>45</v>
      </c>
      <c r="J361" s="4">
        <v>45333</v>
      </c>
      <c r="K361" s="8">
        <v>140</v>
      </c>
      <c r="L361" t="str">
        <f>IF(sales[[#This Row],[Purchase Amount]]=0,"NO","Yes")</f>
        <v>Yes</v>
      </c>
    </row>
    <row r="362" spans="3:12" x14ac:dyDescent="0.3">
      <c r="C362" t="s">
        <v>713</v>
      </c>
      <c r="D362" t="s">
        <v>678</v>
      </c>
      <c r="E362" t="s">
        <v>679</v>
      </c>
      <c r="F362" t="s">
        <v>680</v>
      </c>
      <c r="G362" t="s">
        <v>10</v>
      </c>
      <c r="H362" t="s">
        <v>125</v>
      </c>
      <c r="I362" t="s">
        <v>28</v>
      </c>
      <c r="J362" s="4">
        <v>45333</v>
      </c>
      <c r="K362" s="8">
        <v>125</v>
      </c>
      <c r="L362" t="str">
        <f>IF(sales[[#This Row],[Purchase Amount]]=0,"NO","Yes")</f>
        <v>Yes</v>
      </c>
    </row>
    <row r="363" spans="3:12" x14ac:dyDescent="0.3">
      <c r="C363" t="s">
        <v>714</v>
      </c>
      <c r="D363" t="s">
        <v>715</v>
      </c>
      <c r="E363" t="s">
        <v>716</v>
      </c>
      <c r="F363" t="s">
        <v>717</v>
      </c>
      <c r="G363" t="s">
        <v>10</v>
      </c>
      <c r="H363" t="s">
        <v>164</v>
      </c>
      <c r="I363" t="s">
        <v>28</v>
      </c>
      <c r="J363" s="4">
        <v>45333</v>
      </c>
      <c r="K363" s="8">
        <v>730</v>
      </c>
      <c r="L363" t="str">
        <f>IF(sales[[#This Row],[Purchase Amount]]=0,"NO","Yes")</f>
        <v>Yes</v>
      </c>
    </row>
    <row r="364" spans="3:12" x14ac:dyDescent="0.3">
      <c r="C364" t="s">
        <v>718</v>
      </c>
      <c r="D364" t="s">
        <v>336</v>
      </c>
      <c r="E364" t="s">
        <v>337</v>
      </c>
      <c r="F364" t="s">
        <v>338</v>
      </c>
      <c r="G364" t="s">
        <v>12</v>
      </c>
      <c r="H364" t="s">
        <v>70</v>
      </c>
      <c r="I364" t="s">
        <v>28</v>
      </c>
      <c r="J364" s="4">
        <v>45334</v>
      </c>
      <c r="L364" t="str">
        <f>IF(sales[[#This Row],[Purchase Amount]]=0,"NO","Yes")</f>
        <v>NO</v>
      </c>
    </row>
    <row r="365" spans="3:12" x14ac:dyDescent="0.3">
      <c r="C365" t="s">
        <v>719</v>
      </c>
      <c r="D365" t="s">
        <v>108</v>
      </c>
      <c r="E365" t="s">
        <v>109</v>
      </c>
      <c r="F365" t="s">
        <v>110</v>
      </c>
      <c r="G365" t="s">
        <v>10</v>
      </c>
      <c r="H365" t="s">
        <v>136</v>
      </c>
      <c r="I365" t="s">
        <v>45</v>
      </c>
      <c r="J365" s="4">
        <v>45334</v>
      </c>
      <c r="K365" s="8">
        <v>775</v>
      </c>
      <c r="L365" t="str">
        <f>IF(sales[[#This Row],[Purchase Amount]]=0,"NO","Yes")</f>
        <v>Yes</v>
      </c>
    </row>
    <row r="366" spans="3:12" x14ac:dyDescent="0.3">
      <c r="C366" t="s">
        <v>720</v>
      </c>
      <c r="D366" t="s">
        <v>392</v>
      </c>
      <c r="E366" t="s">
        <v>393</v>
      </c>
      <c r="F366" t="s">
        <v>394</v>
      </c>
      <c r="G366" t="s">
        <v>11</v>
      </c>
      <c r="H366" t="s">
        <v>44</v>
      </c>
      <c r="I366" t="s">
        <v>45</v>
      </c>
      <c r="J366" s="4">
        <v>45334</v>
      </c>
      <c r="K366" s="8">
        <v>1385</v>
      </c>
      <c r="L366" t="str">
        <f>IF(sales[[#This Row],[Purchase Amount]]=0,"NO","Yes")</f>
        <v>Yes</v>
      </c>
    </row>
    <row r="367" spans="3:12" x14ac:dyDescent="0.3">
      <c r="C367" t="s">
        <v>721</v>
      </c>
      <c r="D367" t="s">
        <v>72</v>
      </c>
      <c r="E367" t="s">
        <v>73</v>
      </c>
      <c r="F367" t="s">
        <v>74</v>
      </c>
      <c r="G367" t="s">
        <v>11</v>
      </c>
      <c r="H367" t="s">
        <v>351</v>
      </c>
      <c r="I367" t="s">
        <v>45</v>
      </c>
      <c r="J367" s="4">
        <v>45334</v>
      </c>
      <c r="K367" s="8">
        <v>455</v>
      </c>
      <c r="L367" t="str">
        <f>IF(sales[[#This Row],[Purchase Amount]]=0,"NO","Yes")</f>
        <v>Yes</v>
      </c>
    </row>
    <row r="368" spans="3:12" x14ac:dyDescent="0.3">
      <c r="C368" t="s">
        <v>722</v>
      </c>
      <c r="D368" t="s">
        <v>635</v>
      </c>
      <c r="E368" t="s">
        <v>636</v>
      </c>
      <c r="F368" t="s">
        <v>637</v>
      </c>
      <c r="G368" t="s">
        <v>9</v>
      </c>
      <c r="H368" t="s">
        <v>212</v>
      </c>
      <c r="I368" t="s">
        <v>45</v>
      </c>
      <c r="J368" s="4">
        <v>45335</v>
      </c>
      <c r="L368" t="str">
        <f>IF(sales[[#This Row],[Purchase Amount]]=0,"NO","Yes")</f>
        <v>NO</v>
      </c>
    </row>
    <row r="369" spans="3:12" x14ac:dyDescent="0.3">
      <c r="C369" t="s">
        <v>723</v>
      </c>
      <c r="D369" t="s">
        <v>190</v>
      </c>
      <c r="E369" t="s">
        <v>191</v>
      </c>
      <c r="F369" t="s">
        <v>192</v>
      </c>
      <c r="G369" t="s">
        <v>4</v>
      </c>
      <c r="H369" t="s">
        <v>136</v>
      </c>
      <c r="I369" t="s">
        <v>28</v>
      </c>
      <c r="J369" s="4">
        <v>45335</v>
      </c>
      <c r="L369" t="str">
        <f>IF(sales[[#This Row],[Purchase Amount]]=0,"NO","Yes")</f>
        <v>NO</v>
      </c>
    </row>
    <row r="370" spans="3:12" x14ac:dyDescent="0.3">
      <c r="C370" t="s">
        <v>724</v>
      </c>
      <c r="D370" t="s">
        <v>362</v>
      </c>
      <c r="E370" t="s">
        <v>363</v>
      </c>
      <c r="F370" t="s">
        <v>364</v>
      </c>
      <c r="G370" t="s">
        <v>15</v>
      </c>
      <c r="H370" t="s">
        <v>453</v>
      </c>
      <c r="I370" t="s">
        <v>28</v>
      </c>
      <c r="J370" s="4">
        <v>45335</v>
      </c>
      <c r="K370" s="8">
        <v>530</v>
      </c>
      <c r="L370" t="str">
        <f>IF(sales[[#This Row],[Purchase Amount]]=0,"NO","Yes")</f>
        <v>Yes</v>
      </c>
    </row>
    <row r="371" spans="3:12" x14ac:dyDescent="0.3">
      <c r="C371" t="s">
        <v>725</v>
      </c>
      <c r="D371" t="s">
        <v>538</v>
      </c>
      <c r="E371" t="s">
        <v>539</v>
      </c>
      <c r="F371" t="s">
        <v>540</v>
      </c>
      <c r="G371" t="s">
        <v>12</v>
      </c>
      <c r="H371" t="s">
        <v>164</v>
      </c>
      <c r="I371" t="s">
        <v>45</v>
      </c>
      <c r="J371" s="4">
        <v>45335</v>
      </c>
      <c r="K371" s="8">
        <v>775</v>
      </c>
      <c r="L371" t="str">
        <f>IF(sales[[#This Row],[Purchase Amount]]=0,"NO","Yes")</f>
        <v>Yes</v>
      </c>
    </row>
    <row r="372" spans="3:12" x14ac:dyDescent="0.3">
      <c r="C372" t="s">
        <v>726</v>
      </c>
      <c r="D372" t="s">
        <v>294</v>
      </c>
      <c r="E372" t="s">
        <v>295</v>
      </c>
      <c r="F372" t="s">
        <v>296</v>
      </c>
      <c r="G372" t="s">
        <v>5</v>
      </c>
      <c r="H372" t="s">
        <v>136</v>
      </c>
      <c r="I372" t="s">
        <v>28</v>
      </c>
      <c r="J372" s="4">
        <v>45335</v>
      </c>
      <c r="K372" s="8">
        <v>965</v>
      </c>
      <c r="L372" t="str">
        <f>IF(sales[[#This Row],[Purchase Amount]]=0,"NO","Yes")</f>
        <v>Yes</v>
      </c>
    </row>
    <row r="373" spans="3:12" x14ac:dyDescent="0.3">
      <c r="C373" t="s">
        <v>727</v>
      </c>
      <c r="D373" t="s">
        <v>655</v>
      </c>
      <c r="E373" t="s">
        <v>656</v>
      </c>
      <c r="F373" t="s">
        <v>657</v>
      </c>
      <c r="G373" t="s">
        <v>5</v>
      </c>
      <c r="H373" t="s">
        <v>365</v>
      </c>
      <c r="I373" t="s">
        <v>34</v>
      </c>
      <c r="J373" s="4">
        <v>45335</v>
      </c>
      <c r="K373" s="8">
        <v>1140</v>
      </c>
      <c r="L373" t="str">
        <f>IF(sales[[#This Row],[Purchase Amount]]=0,"NO","Yes")</f>
        <v>Yes</v>
      </c>
    </row>
    <row r="374" spans="3:12" x14ac:dyDescent="0.3">
      <c r="C374" t="s">
        <v>728</v>
      </c>
      <c r="D374" t="s">
        <v>455</v>
      </c>
      <c r="E374" t="s">
        <v>456</v>
      </c>
      <c r="F374" t="s">
        <v>457</v>
      </c>
      <c r="G374" t="s">
        <v>10</v>
      </c>
      <c r="H374" t="s">
        <v>44</v>
      </c>
      <c r="I374" t="s">
        <v>45</v>
      </c>
      <c r="J374" s="4">
        <v>45335</v>
      </c>
      <c r="K374" s="8">
        <v>790</v>
      </c>
      <c r="L374" t="str">
        <f>IF(sales[[#This Row],[Purchase Amount]]=0,"NO","Yes")</f>
        <v>Yes</v>
      </c>
    </row>
    <row r="375" spans="3:12" x14ac:dyDescent="0.3">
      <c r="C375" t="s">
        <v>729</v>
      </c>
      <c r="D375" t="s">
        <v>215</v>
      </c>
      <c r="E375" t="s">
        <v>216</v>
      </c>
      <c r="F375" t="s">
        <v>217</v>
      </c>
      <c r="G375" t="s">
        <v>12</v>
      </c>
      <c r="H375" t="s">
        <v>331</v>
      </c>
      <c r="I375" t="s">
        <v>45</v>
      </c>
      <c r="J375" s="4">
        <v>45335</v>
      </c>
      <c r="K375" s="8">
        <v>695</v>
      </c>
      <c r="L375" t="str">
        <f>IF(sales[[#This Row],[Purchase Amount]]=0,"NO","Yes")</f>
        <v>Yes</v>
      </c>
    </row>
    <row r="376" spans="3:12" x14ac:dyDescent="0.3">
      <c r="C376" t="s">
        <v>730</v>
      </c>
      <c r="D376" t="s">
        <v>96</v>
      </c>
      <c r="E376" t="s">
        <v>97</v>
      </c>
      <c r="F376" t="s">
        <v>98</v>
      </c>
      <c r="G376" t="s">
        <v>13</v>
      </c>
      <c r="H376" t="s">
        <v>111</v>
      </c>
      <c r="I376" t="s">
        <v>34</v>
      </c>
      <c r="J376" s="4">
        <v>45336</v>
      </c>
      <c r="K376" s="8">
        <v>1115</v>
      </c>
      <c r="L376" t="str">
        <f>IF(sales[[#This Row],[Purchase Amount]]=0,"NO","Yes")</f>
        <v>Yes</v>
      </c>
    </row>
    <row r="377" spans="3:12" x14ac:dyDescent="0.3">
      <c r="C377" t="s">
        <v>731</v>
      </c>
      <c r="D377" t="s">
        <v>281</v>
      </c>
      <c r="E377" t="s">
        <v>282</v>
      </c>
      <c r="F377" t="s">
        <v>283</v>
      </c>
      <c r="G377" t="s">
        <v>4</v>
      </c>
      <c r="H377" t="s">
        <v>90</v>
      </c>
      <c r="I377" t="s">
        <v>28</v>
      </c>
      <c r="J377" s="4">
        <v>45336</v>
      </c>
      <c r="K377" s="8">
        <v>785</v>
      </c>
      <c r="L377" t="str">
        <f>IF(sales[[#This Row],[Purchase Amount]]=0,"NO","Yes")</f>
        <v>Yes</v>
      </c>
    </row>
    <row r="378" spans="3:12" x14ac:dyDescent="0.3">
      <c r="C378" t="s">
        <v>732</v>
      </c>
      <c r="D378" t="s">
        <v>52</v>
      </c>
      <c r="E378" t="s">
        <v>53</v>
      </c>
      <c r="F378" t="s">
        <v>54</v>
      </c>
      <c r="G378" t="s">
        <v>11</v>
      </c>
      <c r="H378" t="s">
        <v>197</v>
      </c>
      <c r="I378" t="s">
        <v>34</v>
      </c>
      <c r="J378" s="4">
        <v>45336</v>
      </c>
      <c r="K378" s="8">
        <v>255</v>
      </c>
      <c r="L378" t="str">
        <f>IF(sales[[#This Row],[Purchase Amount]]=0,"NO","Yes")</f>
        <v>Yes</v>
      </c>
    </row>
    <row r="379" spans="3:12" x14ac:dyDescent="0.3">
      <c r="C379" t="s">
        <v>733</v>
      </c>
      <c r="D379" t="s">
        <v>319</v>
      </c>
      <c r="E379" t="s">
        <v>320</v>
      </c>
      <c r="F379" t="s">
        <v>321</v>
      </c>
      <c r="G379" t="s">
        <v>6</v>
      </c>
      <c r="H379" t="s">
        <v>149</v>
      </c>
      <c r="I379" t="s">
        <v>28</v>
      </c>
      <c r="J379" s="4">
        <v>45336</v>
      </c>
      <c r="K379" s="8">
        <v>15</v>
      </c>
      <c r="L379" t="str">
        <f>IF(sales[[#This Row],[Purchase Amount]]=0,"NO","Yes")</f>
        <v>Yes</v>
      </c>
    </row>
    <row r="380" spans="3:12" x14ac:dyDescent="0.3">
      <c r="C380" t="s">
        <v>734</v>
      </c>
      <c r="D380" t="s">
        <v>538</v>
      </c>
      <c r="E380" t="s">
        <v>539</v>
      </c>
      <c r="F380" t="s">
        <v>540</v>
      </c>
      <c r="G380" t="s">
        <v>12</v>
      </c>
      <c r="H380" t="s">
        <v>504</v>
      </c>
      <c r="I380" t="s">
        <v>34</v>
      </c>
      <c r="J380" s="4">
        <v>45336</v>
      </c>
      <c r="K380" s="8">
        <v>440</v>
      </c>
      <c r="L380" t="str">
        <f>IF(sales[[#This Row],[Purchase Amount]]=0,"NO","Yes")</f>
        <v>Yes</v>
      </c>
    </row>
    <row r="381" spans="3:12" x14ac:dyDescent="0.3">
      <c r="C381" t="s">
        <v>735</v>
      </c>
      <c r="D381" t="s">
        <v>254</v>
      </c>
      <c r="E381" t="s">
        <v>255</v>
      </c>
      <c r="F381" t="s">
        <v>256</v>
      </c>
      <c r="G381" t="s">
        <v>4</v>
      </c>
      <c r="H381" t="s">
        <v>227</v>
      </c>
      <c r="I381" t="s">
        <v>45</v>
      </c>
      <c r="J381" s="4">
        <v>45336</v>
      </c>
      <c r="K381" s="8">
        <v>1615</v>
      </c>
      <c r="L381" t="str">
        <f>IF(sales[[#This Row],[Purchase Amount]]=0,"NO","Yes")</f>
        <v>Yes</v>
      </c>
    </row>
    <row r="382" spans="3:12" x14ac:dyDescent="0.3">
      <c r="C382" t="s">
        <v>736</v>
      </c>
      <c r="D382" t="s">
        <v>538</v>
      </c>
      <c r="E382" t="s">
        <v>539</v>
      </c>
      <c r="F382" t="s">
        <v>540</v>
      </c>
      <c r="G382" t="s">
        <v>12</v>
      </c>
      <c r="H382" t="s">
        <v>130</v>
      </c>
      <c r="I382" t="s">
        <v>28</v>
      </c>
      <c r="J382" s="4">
        <v>45336</v>
      </c>
      <c r="K382" s="8">
        <v>195</v>
      </c>
      <c r="L382" t="str">
        <f>IF(sales[[#This Row],[Purchase Amount]]=0,"NO","Yes")</f>
        <v>Yes</v>
      </c>
    </row>
    <row r="383" spans="3:12" x14ac:dyDescent="0.3">
      <c r="C383" t="s">
        <v>737</v>
      </c>
      <c r="D383" t="s">
        <v>263</v>
      </c>
      <c r="E383" t="s">
        <v>264</v>
      </c>
      <c r="F383" t="s">
        <v>265</v>
      </c>
      <c r="G383" t="s">
        <v>11</v>
      </c>
      <c r="H383" t="s">
        <v>197</v>
      </c>
      <c r="I383" t="s">
        <v>45</v>
      </c>
      <c r="J383" s="4">
        <v>45337</v>
      </c>
      <c r="L383" t="str">
        <f>IF(sales[[#This Row],[Purchase Amount]]=0,"NO","Yes")</f>
        <v>NO</v>
      </c>
    </row>
    <row r="384" spans="3:12" x14ac:dyDescent="0.3">
      <c r="C384" t="s">
        <v>738</v>
      </c>
      <c r="D384" t="s">
        <v>92</v>
      </c>
      <c r="E384" t="s">
        <v>93</v>
      </c>
      <c r="F384" t="s">
        <v>94</v>
      </c>
      <c r="G384" t="s">
        <v>4</v>
      </c>
      <c r="H384" t="s">
        <v>75</v>
      </c>
      <c r="I384" t="s">
        <v>34</v>
      </c>
      <c r="J384" s="4">
        <v>45337</v>
      </c>
      <c r="K384" s="8">
        <v>765</v>
      </c>
      <c r="L384" t="str">
        <f>IF(sales[[#This Row],[Purchase Amount]]=0,"NO","Yes")</f>
        <v>Yes</v>
      </c>
    </row>
    <row r="385" spans="3:12" x14ac:dyDescent="0.3">
      <c r="C385" t="s">
        <v>739</v>
      </c>
      <c r="D385" t="s">
        <v>263</v>
      </c>
      <c r="E385" t="s">
        <v>264</v>
      </c>
      <c r="F385" t="s">
        <v>265</v>
      </c>
      <c r="G385" t="s">
        <v>11</v>
      </c>
      <c r="H385" t="s">
        <v>27</v>
      </c>
      <c r="I385" t="s">
        <v>45</v>
      </c>
      <c r="J385" s="4">
        <v>45337</v>
      </c>
      <c r="K385" s="8">
        <v>175</v>
      </c>
      <c r="L385" t="str">
        <f>IF(sales[[#This Row],[Purchase Amount]]=0,"NO","Yes")</f>
        <v>Yes</v>
      </c>
    </row>
    <row r="386" spans="3:12" x14ac:dyDescent="0.3">
      <c r="C386" t="s">
        <v>740</v>
      </c>
      <c r="D386" t="s">
        <v>741</v>
      </c>
      <c r="E386" t="s">
        <v>742</v>
      </c>
      <c r="F386" t="s">
        <v>743</v>
      </c>
      <c r="G386" t="s">
        <v>6</v>
      </c>
      <c r="H386" t="s">
        <v>197</v>
      </c>
      <c r="I386" t="s">
        <v>100</v>
      </c>
      <c r="J386" s="4">
        <v>45337</v>
      </c>
      <c r="K386" s="8">
        <v>270</v>
      </c>
      <c r="L386" t="str">
        <f>IF(sales[[#This Row],[Purchase Amount]]=0,"NO","Yes")</f>
        <v>Yes</v>
      </c>
    </row>
    <row r="387" spans="3:12" x14ac:dyDescent="0.3">
      <c r="C387" t="s">
        <v>744</v>
      </c>
      <c r="D387" t="s">
        <v>215</v>
      </c>
      <c r="E387" t="s">
        <v>216</v>
      </c>
      <c r="F387" t="s">
        <v>217</v>
      </c>
      <c r="G387" t="s">
        <v>12</v>
      </c>
      <c r="H387" t="s">
        <v>197</v>
      </c>
      <c r="I387" t="s">
        <v>45</v>
      </c>
      <c r="J387" s="4">
        <v>45338</v>
      </c>
      <c r="L387" t="str">
        <f>IF(sales[[#This Row],[Purchase Amount]]=0,"NO","Yes")</f>
        <v>NO</v>
      </c>
    </row>
    <row r="388" spans="3:12" x14ac:dyDescent="0.3">
      <c r="C388" t="s">
        <v>745</v>
      </c>
      <c r="D388" t="s">
        <v>302</v>
      </c>
      <c r="E388" t="s">
        <v>303</v>
      </c>
      <c r="F388" t="s">
        <v>304</v>
      </c>
      <c r="G388" t="s">
        <v>4</v>
      </c>
      <c r="H388" t="s">
        <v>222</v>
      </c>
      <c r="I388" t="s">
        <v>34</v>
      </c>
      <c r="J388" s="4">
        <v>45338</v>
      </c>
      <c r="K388" s="8">
        <v>525</v>
      </c>
      <c r="L388" t="str">
        <f>IF(sales[[#This Row],[Purchase Amount]]=0,"NO","Yes")</f>
        <v>Yes</v>
      </c>
    </row>
    <row r="389" spans="3:12" x14ac:dyDescent="0.3">
      <c r="C389" t="s">
        <v>746</v>
      </c>
      <c r="D389" t="s">
        <v>41</v>
      </c>
      <c r="E389" t="s">
        <v>42</v>
      </c>
      <c r="F389" t="s">
        <v>43</v>
      </c>
      <c r="G389" t="s">
        <v>12</v>
      </c>
      <c r="H389" t="s">
        <v>449</v>
      </c>
      <c r="I389" t="s">
        <v>28</v>
      </c>
      <c r="J389" s="4">
        <v>45338</v>
      </c>
      <c r="K389" s="8">
        <v>710</v>
      </c>
      <c r="L389" t="str">
        <f>IF(sales[[#This Row],[Purchase Amount]]=0,"NO","Yes")</f>
        <v>Yes</v>
      </c>
    </row>
    <row r="390" spans="3:12" x14ac:dyDescent="0.3">
      <c r="C390" t="s">
        <v>747</v>
      </c>
      <c r="D390" t="s">
        <v>272</v>
      </c>
      <c r="E390" t="s">
        <v>273</v>
      </c>
      <c r="F390" t="s">
        <v>274</v>
      </c>
      <c r="G390" t="s">
        <v>9</v>
      </c>
      <c r="H390" t="s">
        <v>212</v>
      </c>
      <c r="I390" t="s">
        <v>34</v>
      </c>
      <c r="J390" s="4">
        <v>45338</v>
      </c>
      <c r="K390" s="8">
        <v>1220</v>
      </c>
      <c r="L390" t="str">
        <f>IF(sales[[#This Row],[Purchase Amount]]=0,"NO","Yes")</f>
        <v>Yes</v>
      </c>
    </row>
    <row r="391" spans="3:12" x14ac:dyDescent="0.3">
      <c r="C391" t="s">
        <v>748</v>
      </c>
      <c r="D391" t="s">
        <v>290</v>
      </c>
      <c r="E391" t="s">
        <v>291</v>
      </c>
      <c r="F391" t="s">
        <v>292</v>
      </c>
      <c r="G391" t="s">
        <v>5</v>
      </c>
      <c r="H391" t="s">
        <v>130</v>
      </c>
      <c r="I391" t="s">
        <v>45</v>
      </c>
      <c r="J391" s="4">
        <v>45338</v>
      </c>
      <c r="K391" s="8">
        <v>85</v>
      </c>
      <c r="L391" t="str">
        <f>IF(sales[[#This Row],[Purchase Amount]]=0,"NO","Yes")</f>
        <v>Yes</v>
      </c>
    </row>
    <row r="392" spans="3:12" x14ac:dyDescent="0.3">
      <c r="C392" t="s">
        <v>749</v>
      </c>
      <c r="D392" t="s">
        <v>102</v>
      </c>
      <c r="E392" t="s">
        <v>103</v>
      </c>
      <c r="F392" t="s">
        <v>104</v>
      </c>
      <c r="G392" t="s">
        <v>15</v>
      </c>
      <c r="H392" t="s">
        <v>166</v>
      </c>
      <c r="I392" t="s">
        <v>45</v>
      </c>
      <c r="J392" s="4">
        <v>45338</v>
      </c>
      <c r="K392" s="8">
        <v>875</v>
      </c>
      <c r="L392" t="str">
        <f>IF(sales[[#This Row],[Purchase Amount]]=0,"NO","Yes")</f>
        <v>Yes</v>
      </c>
    </row>
    <row r="393" spans="3:12" x14ac:dyDescent="0.3">
      <c r="C393" t="s">
        <v>750</v>
      </c>
      <c r="D393" t="s">
        <v>314</v>
      </c>
      <c r="E393" t="s">
        <v>315</v>
      </c>
      <c r="F393" t="s">
        <v>316</v>
      </c>
      <c r="G393" t="s">
        <v>5</v>
      </c>
      <c r="H393" t="s">
        <v>365</v>
      </c>
      <c r="I393" t="s">
        <v>28</v>
      </c>
      <c r="J393" s="4">
        <v>45338</v>
      </c>
      <c r="K393" s="8">
        <v>185</v>
      </c>
      <c r="L393" t="str">
        <f>IF(sales[[#This Row],[Purchase Amount]]=0,"NO","Yes")</f>
        <v>Yes</v>
      </c>
    </row>
    <row r="394" spans="3:12" x14ac:dyDescent="0.3">
      <c r="C394" t="s">
        <v>751</v>
      </c>
      <c r="D394" t="s">
        <v>161</v>
      </c>
      <c r="E394" t="s">
        <v>162</v>
      </c>
      <c r="F394" t="s">
        <v>163</v>
      </c>
      <c r="G394" t="s">
        <v>6</v>
      </c>
      <c r="H394" t="s">
        <v>288</v>
      </c>
      <c r="I394" t="s">
        <v>45</v>
      </c>
      <c r="J394" s="4">
        <v>45338</v>
      </c>
      <c r="K394" s="8">
        <v>610</v>
      </c>
      <c r="L394" t="str">
        <f>IF(sales[[#This Row],[Purchase Amount]]=0,"NO","Yes")</f>
        <v>Yes</v>
      </c>
    </row>
    <row r="395" spans="3:12" x14ac:dyDescent="0.3">
      <c r="C395" t="s">
        <v>752</v>
      </c>
      <c r="D395" t="s">
        <v>319</v>
      </c>
      <c r="E395" t="s">
        <v>320</v>
      </c>
      <c r="F395" t="s">
        <v>321</v>
      </c>
      <c r="G395" t="s">
        <v>6</v>
      </c>
      <c r="H395" t="s">
        <v>381</v>
      </c>
      <c r="I395" t="s">
        <v>28</v>
      </c>
      <c r="J395" s="4">
        <v>45339</v>
      </c>
      <c r="L395" t="str">
        <f>IF(sales[[#This Row],[Purchase Amount]]=0,"NO","Yes")</f>
        <v>NO</v>
      </c>
    </row>
    <row r="396" spans="3:12" x14ac:dyDescent="0.3">
      <c r="C396" t="s">
        <v>753</v>
      </c>
      <c r="D396" t="s">
        <v>314</v>
      </c>
      <c r="E396" t="s">
        <v>315</v>
      </c>
      <c r="F396" t="s">
        <v>316</v>
      </c>
      <c r="G396" t="s">
        <v>5</v>
      </c>
      <c r="H396" t="s">
        <v>232</v>
      </c>
      <c r="I396" t="s">
        <v>100</v>
      </c>
      <c r="J396" s="4">
        <v>45339</v>
      </c>
      <c r="K396" s="8">
        <v>865</v>
      </c>
      <c r="L396" t="str">
        <f>IF(sales[[#This Row],[Purchase Amount]]=0,"NO","Yes")</f>
        <v>Yes</v>
      </c>
    </row>
    <row r="397" spans="3:12" x14ac:dyDescent="0.3">
      <c r="C397" t="s">
        <v>754</v>
      </c>
      <c r="D397" t="s">
        <v>378</v>
      </c>
      <c r="E397" t="s">
        <v>379</v>
      </c>
      <c r="F397" t="s">
        <v>380</v>
      </c>
      <c r="G397" t="s">
        <v>14</v>
      </c>
      <c r="H397" t="s">
        <v>166</v>
      </c>
      <c r="I397" t="s">
        <v>28</v>
      </c>
      <c r="J397" s="4">
        <v>45340</v>
      </c>
      <c r="L397" t="str">
        <f>IF(sales[[#This Row],[Purchase Amount]]=0,"NO","Yes")</f>
        <v>NO</v>
      </c>
    </row>
    <row r="398" spans="3:12" x14ac:dyDescent="0.3">
      <c r="C398" t="s">
        <v>755</v>
      </c>
      <c r="D398" t="s">
        <v>442</v>
      </c>
      <c r="E398" t="s">
        <v>443</v>
      </c>
      <c r="F398" t="s">
        <v>444</v>
      </c>
      <c r="G398" t="s">
        <v>9</v>
      </c>
      <c r="H398" t="s">
        <v>105</v>
      </c>
      <c r="I398" t="s">
        <v>100</v>
      </c>
      <c r="J398" s="4">
        <v>45340</v>
      </c>
      <c r="K398" s="8">
        <v>365</v>
      </c>
      <c r="L398" t="str">
        <f>IF(sales[[#This Row],[Purchase Amount]]=0,"NO","Yes")</f>
        <v>Yes</v>
      </c>
    </row>
    <row r="399" spans="3:12" x14ac:dyDescent="0.3">
      <c r="C399" t="s">
        <v>756</v>
      </c>
      <c r="D399" t="s">
        <v>571</v>
      </c>
      <c r="E399" t="s">
        <v>572</v>
      </c>
      <c r="F399" t="s">
        <v>573</v>
      </c>
      <c r="G399" t="s">
        <v>12</v>
      </c>
      <c r="H399" t="s">
        <v>65</v>
      </c>
      <c r="I399" t="s">
        <v>45</v>
      </c>
      <c r="J399" s="4">
        <v>45340</v>
      </c>
      <c r="K399" s="8">
        <v>390</v>
      </c>
      <c r="L399" t="str">
        <f>IF(sales[[#This Row],[Purchase Amount]]=0,"NO","Yes")</f>
        <v>Yes</v>
      </c>
    </row>
    <row r="400" spans="3:12" x14ac:dyDescent="0.3">
      <c r="C400" t="s">
        <v>757</v>
      </c>
      <c r="D400" t="s">
        <v>151</v>
      </c>
      <c r="E400" t="s">
        <v>152</v>
      </c>
      <c r="F400" t="s">
        <v>153</v>
      </c>
      <c r="G400" t="s">
        <v>5</v>
      </c>
      <c r="H400" t="s">
        <v>449</v>
      </c>
      <c r="I400" t="s">
        <v>28</v>
      </c>
      <c r="J400" s="4">
        <v>45341</v>
      </c>
      <c r="L400" t="str">
        <f>IF(sales[[#This Row],[Purchase Amount]]=0,"NO","Yes")</f>
        <v>NO</v>
      </c>
    </row>
    <row r="401" spans="3:12" x14ac:dyDescent="0.3">
      <c r="C401" t="s">
        <v>758</v>
      </c>
      <c r="D401" t="s">
        <v>438</v>
      </c>
      <c r="E401" t="s">
        <v>439</v>
      </c>
      <c r="F401" t="s">
        <v>440</v>
      </c>
      <c r="G401" t="s">
        <v>5</v>
      </c>
      <c r="H401" t="s">
        <v>197</v>
      </c>
      <c r="I401" t="s">
        <v>34</v>
      </c>
      <c r="J401" s="4">
        <v>45341</v>
      </c>
      <c r="L401" t="str">
        <f>IF(sales[[#This Row],[Purchase Amount]]=0,"NO","Yes")</f>
        <v>NO</v>
      </c>
    </row>
    <row r="402" spans="3:12" x14ac:dyDescent="0.3">
      <c r="C402" t="s">
        <v>759</v>
      </c>
      <c r="D402" t="s">
        <v>194</v>
      </c>
      <c r="E402" t="s">
        <v>195</v>
      </c>
      <c r="F402" t="s">
        <v>196</v>
      </c>
      <c r="G402" t="s">
        <v>16</v>
      </c>
      <c r="H402" t="s">
        <v>44</v>
      </c>
      <c r="I402" t="s">
        <v>28</v>
      </c>
      <c r="J402" s="4">
        <v>45341</v>
      </c>
      <c r="K402" s="8">
        <v>640</v>
      </c>
      <c r="L402" t="str">
        <f>IF(sales[[#This Row],[Purchase Amount]]=0,"NO","Yes")</f>
        <v>Yes</v>
      </c>
    </row>
    <row r="403" spans="3:12" x14ac:dyDescent="0.3">
      <c r="C403" t="s">
        <v>760</v>
      </c>
      <c r="D403" t="s">
        <v>290</v>
      </c>
      <c r="E403" t="s">
        <v>291</v>
      </c>
      <c r="F403" t="s">
        <v>292</v>
      </c>
      <c r="G403" t="s">
        <v>5</v>
      </c>
      <c r="H403" t="s">
        <v>39</v>
      </c>
      <c r="I403" t="s">
        <v>100</v>
      </c>
      <c r="J403" s="4">
        <v>45341</v>
      </c>
      <c r="K403" s="8">
        <v>365</v>
      </c>
      <c r="L403" t="str">
        <f>IF(sales[[#This Row],[Purchase Amount]]=0,"NO","Yes")</f>
        <v>Yes</v>
      </c>
    </row>
    <row r="404" spans="3:12" x14ac:dyDescent="0.3">
      <c r="C404" t="s">
        <v>761</v>
      </c>
      <c r="D404" t="s">
        <v>41</v>
      </c>
      <c r="E404" t="s">
        <v>42</v>
      </c>
      <c r="F404" t="s">
        <v>43</v>
      </c>
      <c r="G404" t="s">
        <v>12</v>
      </c>
      <c r="H404" t="s">
        <v>381</v>
      </c>
      <c r="I404" t="s">
        <v>34</v>
      </c>
      <c r="J404" s="4">
        <v>45341</v>
      </c>
      <c r="K404" s="8">
        <v>420</v>
      </c>
      <c r="L404" t="str">
        <f>IF(sales[[#This Row],[Purchase Amount]]=0,"NO","Yes")</f>
        <v>Yes</v>
      </c>
    </row>
    <row r="405" spans="3:12" x14ac:dyDescent="0.3">
      <c r="C405" t="s">
        <v>762</v>
      </c>
      <c r="D405" t="s">
        <v>156</v>
      </c>
      <c r="E405" t="s">
        <v>157</v>
      </c>
      <c r="F405" t="s">
        <v>158</v>
      </c>
      <c r="G405" t="s">
        <v>16</v>
      </c>
      <c r="H405" t="s">
        <v>44</v>
      </c>
      <c r="I405" t="s">
        <v>34</v>
      </c>
      <c r="J405" s="4">
        <v>45342</v>
      </c>
      <c r="L405" t="str">
        <f>IF(sales[[#This Row],[Purchase Amount]]=0,"NO","Yes")</f>
        <v>NO</v>
      </c>
    </row>
    <row r="406" spans="3:12" x14ac:dyDescent="0.3">
      <c r="C406" t="s">
        <v>763</v>
      </c>
      <c r="D406" t="s">
        <v>281</v>
      </c>
      <c r="E406" t="s">
        <v>282</v>
      </c>
      <c r="F406" t="s">
        <v>283</v>
      </c>
      <c r="G406" t="s">
        <v>4</v>
      </c>
      <c r="H406" t="s">
        <v>164</v>
      </c>
      <c r="I406" t="s">
        <v>45</v>
      </c>
      <c r="J406" s="4">
        <v>45342</v>
      </c>
      <c r="L406" t="str">
        <f>IF(sales[[#This Row],[Purchase Amount]]=0,"NO","Yes")</f>
        <v>NO</v>
      </c>
    </row>
    <row r="407" spans="3:12" x14ac:dyDescent="0.3">
      <c r="C407" t="s">
        <v>764</v>
      </c>
      <c r="D407" t="s">
        <v>30</v>
      </c>
      <c r="E407" t="s">
        <v>31</v>
      </c>
      <c r="F407" t="s">
        <v>32</v>
      </c>
      <c r="G407" t="s">
        <v>14</v>
      </c>
      <c r="H407" t="s">
        <v>483</v>
      </c>
      <c r="I407" t="s">
        <v>34</v>
      </c>
      <c r="J407" s="4">
        <v>45342</v>
      </c>
      <c r="K407" s="8">
        <v>325</v>
      </c>
      <c r="L407" t="str">
        <f>IF(sales[[#This Row],[Purchase Amount]]=0,"NO","Yes")</f>
        <v>Yes</v>
      </c>
    </row>
    <row r="408" spans="3:12" x14ac:dyDescent="0.3">
      <c r="C408" t="s">
        <v>765</v>
      </c>
      <c r="D408" t="s">
        <v>461</v>
      </c>
      <c r="E408" t="s">
        <v>462</v>
      </c>
      <c r="F408" t="s">
        <v>463</v>
      </c>
      <c r="G408" t="s">
        <v>5</v>
      </c>
      <c r="H408" t="s">
        <v>504</v>
      </c>
      <c r="I408" t="s">
        <v>28</v>
      </c>
      <c r="J408" s="4">
        <v>45343</v>
      </c>
      <c r="K408" s="8">
        <v>1300</v>
      </c>
      <c r="L408" t="str">
        <f>IF(sales[[#This Row],[Purchase Amount]]=0,"NO","Yes")</f>
        <v>Yes</v>
      </c>
    </row>
    <row r="409" spans="3:12" x14ac:dyDescent="0.3">
      <c r="C409" t="s">
        <v>766</v>
      </c>
      <c r="D409" t="s">
        <v>455</v>
      </c>
      <c r="E409" t="s">
        <v>456</v>
      </c>
      <c r="F409" t="s">
        <v>457</v>
      </c>
      <c r="G409" t="s">
        <v>10</v>
      </c>
      <c r="H409" t="s">
        <v>311</v>
      </c>
      <c r="I409" t="s">
        <v>28</v>
      </c>
      <c r="J409" s="4">
        <v>45343</v>
      </c>
      <c r="K409" s="8">
        <v>270</v>
      </c>
      <c r="L409" t="str">
        <f>IF(sales[[#This Row],[Purchase Amount]]=0,"NO","Yes")</f>
        <v>Yes</v>
      </c>
    </row>
    <row r="410" spans="3:12" x14ac:dyDescent="0.3">
      <c r="C410" t="s">
        <v>767</v>
      </c>
      <c r="D410" t="s">
        <v>314</v>
      </c>
      <c r="E410" t="s">
        <v>315</v>
      </c>
      <c r="F410" t="s">
        <v>316</v>
      </c>
      <c r="G410" t="s">
        <v>5</v>
      </c>
      <c r="H410" t="s">
        <v>212</v>
      </c>
      <c r="I410" t="s">
        <v>45</v>
      </c>
      <c r="J410" s="4">
        <v>45344</v>
      </c>
      <c r="L410" t="str">
        <f>IF(sales[[#This Row],[Purchase Amount]]=0,"NO","Yes")</f>
        <v>NO</v>
      </c>
    </row>
    <row r="411" spans="3:12" x14ac:dyDescent="0.3">
      <c r="C411" t="s">
        <v>768</v>
      </c>
      <c r="D411" t="s">
        <v>92</v>
      </c>
      <c r="E411" t="s">
        <v>93</v>
      </c>
      <c r="F411" t="s">
        <v>94</v>
      </c>
      <c r="G411" t="s">
        <v>4</v>
      </c>
      <c r="H411" t="s">
        <v>429</v>
      </c>
      <c r="I411" t="s">
        <v>28</v>
      </c>
      <c r="J411" s="4">
        <v>45344</v>
      </c>
      <c r="K411" s="8">
        <v>975</v>
      </c>
      <c r="L411" t="str">
        <f>IF(sales[[#This Row],[Purchase Amount]]=0,"NO","Yes")</f>
        <v>Yes</v>
      </c>
    </row>
    <row r="412" spans="3:12" x14ac:dyDescent="0.3">
      <c r="C412" t="s">
        <v>769</v>
      </c>
      <c r="D412" t="s">
        <v>67</v>
      </c>
      <c r="E412" t="s">
        <v>68</v>
      </c>
      <c r="F412" t="s">
        <v>69</v>
      </c>
      <c r="G412" t="s">
        <v>11</v>
      </c>
      <c r="H412" t="s">
        <v>159</v>
      </c>
      <c r="I412" t="s">
        <v>28</v>
      </c>
      <c r="J412" s="4">
        <v>45344</v>
      </c>
      <c r="K412" s="8">
        <v>415</v>
      </c>
      <c r="L412" t="str">
        <f>IF(sales[[#This Row],[Purchase Amount]]=0,"NO","Yes")</f>
        <v>Yes</v>
      </c>
    </row>
    <row r="413" spans="3:12" x14ac:dyDescent="0.3">
      <c r="C413" t="s">
        <v>770</v>
      </c>
      <c r="D413" t="s">
        <v>294</v>
      </c>
      <c r="E413" t="s">
        <v>295</v>
      </c>
      <c r="F413" t="s">
        <v>296</v>
      </c>
      <c r="G413" t="s">
        <v>5</v>
      </c>
      <c r="H413" t="s">
        <v>242</v>
      </c>
      <c r="I413" t="s">
        <v>45</v>
      </c>
      <c r="J413" s="4">
        <v>45344</v>
      </c>
      <c r="K413" s="8">
        <v>935</v>
      </c>
      <c r="L413" t="str">
        <f>IF(sales[[#This Row],[Purchase Amount]]=0,"NO","Yes")</f>
        <v>Yes</v>
      </c>
    </row>
    <row r="414" spans="3:12" x14ac:dyDescent="0.3">
      <c r="C414" t="s">
        <v>771</v>
      </c>
      <c r="D414" t="s">
        <v>362</v>
      </c>
      <c r="E414" t="s">
        <v>363</v>
      </c>
      <c r="F414" t="s">
        <v>364</v>
      </c>
      <c r="G414" t="s">
        <v>15</v>
      </c>
      <c r="H414" t="s">
        <v>154</v>
      </c>
      <c r="I414" t="s">
        <v>34</v>
      </c>
      <c r="J414" s="4">
        <v>45344</v>
      </c>
      <c r="K414" s="8">
        <v>185</v>
      </c>
      <c r="L414" t="str">
        <f>IF(sales[[#This Row],[Purchase Amount]]=0,"NO","Yes")</f>
        <v>Yes</v>
      </c>
    </row>
    <row r="415" spans="3:12" x14ac:dyDescent="0.3">
      <c r="C415" t="s">
        <v>772</v>
      </c>
      <c r="D415" t="s">
        <v>272</v>
      </c>
      <c r="E415" t="s">
        <v>273</v>
      </c>
      <c r="F415" t="s">
        <v>274</v>
      </c>
      <c r="G415" t="s">
        <v>9</v>
      </c>
      <c r="H415" t="s">
        <v>412</v>
      </c>
      <c r="I415" t="s">
        <v>28</v>
      </c>
      <c r="J415" s="4">
        <v>45344</v>
      </c>
      <c r="K415" s="8">
        <v>395</v>
      </c>
      <c r="L415" t="str">
        <f>IF(sales[[#This Row],[Purchase Amount]]=0,"NO","Yes")</f>
        <v>Yes</v>
      </c>
    </row>
    <row r="416" spans="3:12" x14ac:dyDescent="0.3">
      <c r="C416" t="s">
        <v>773</v>
      </c>
      <c r="D416" t="s">
        <v>388</v>
      </c>
      <c r="E416" t="s">
        <v>389</v>
      </c>
      <c r="F416" t="s">
        <v>390</v>
      </c>
      <c r="G416" t="s">
        <v>16</v>
      </c>
      <c r="H416" t="s">
        <v>306</v>
      </c>
      <c r="I416" t="s">
        <v>28</v>
      </c>
      <c r="J416" s="4">
        <v>45345</v>
      </c>
      <c r="K416" s="8">
        <v>10</v>
      </c>
      <c r="L416" t="str">
        <f>IF(sales[[#This Row],[Purchase Amount]]=0,"NO","Yes")</f>
        <v>Yes</v>
      </c>
    </row>
    <row r="417" spans="3:12" x14ac:dyDescent="0.3">
      <c r="C417" t="s">
        <v>774</v>
      </c>
      <c r="D417" t="s">
        <v>643</v>
      </c>
      <c r="E417" t="s">
        <v>644</v>
      </c>
      <c r="F417" t="s">
        <v>645</v>
      </c>
      <c r="G417" t="s">
        <v>11</v>
      </c>
      <c r="H417" t="s">
        <v>222</v>
      </c>
      <c r="I417" t="s">
        <v>28</v>
      </c>
      <c r="J417" s="4">
        <v>45345</v>
      </c>
      <c r="K417" s="8">
        <v>1550</v>
      </c>
      <c r="L417" t="str">
        <f>IF(sales[[#This Row],[Purchase Amount]]=0,"NO","Yes")</f>
        <v>Yes</v>
      </c>
    </row>
    <row r="418" spans="3:12" x14ac:dyDescent="0.3">
      <c r="C418" t="s">
        <v>775</v>
      </c>
      <c r="D418" t="s">
        <v>431</v>
      </c>
      <c r="E418" t="s">
        <v>432</v>
      </c>
      <c r="F418" t="s">
        <v>433</v>
      </c>
      <c r="G418" t="s">
        <v>14</v>
      </c>
      <c r="H418" t="s">
        <v>130</v>
      </c>
      <c r="I418" t="s">
        <v>34</v>
      </c>
      <c r="J418" s="4">
        <v>45345</v>
      </c>
      <c r="K418" s="8">
        <v>10</v>
      </c>
      <c r="L418" t="str">
        <f>IF(sales[[#This Row],[Purchase Amount]]=0,"NO","Yes")</f>
        <v>Yes</v>
      </c>
    </row>
    <row r="419" spans="3:12" x14ac:dyDescent="0.3">
      <c r="C419" t="s">
        <v>776</v>
      </c>
      <c r="D419" t="s">
        <v>259</v>
      </c>
      <c r="E419" t="s">
        <v>260</v>
      </c>
      <c r="F419" t="s">
        <v>261</v>
      </c>
      <c r="G419" t="s">
        <v>7</v>
      </c>
      <c r="H419" t="s">
        <v>429</v>
      </c>
      <c r="I419" t="s">
        <v>28</v>
      </c>
      <c r="J419" s="4">
        <v>45345</v>
      </c>
      <c r="K419" s="8">
        <v>60</v>
      </c>
      <c r="L419" t="str">
        <f>IF(sales[[#This Row],[Purchase Amount]]=0,"NO","Yes")</f>
        <v>Yes</v>
      </c>
    </row>
    <row r="420" spans="3:12" x14ac:dyDescent="0.3">
      <c r="C420" t="s">
        <v>777</v>
      </c>
      <c r="D420" t="s">
        <v>208</v>
      </c>
      <c r="E420" t="s">
        <v>209</v>
      </c>
      <c r="F420" t="s">
        <v>210</v>
      </c>
      <c r="G420" t="s">
        <v>11</v>
      </c>
      <c r="H420" t="s">
        <v>44</v>
      </c>
      <c r="I420" t="s">
        <v>45</v>
      </c>
      <c r="J420" s="4">
        <v>45345</v>
      </c>
      <c r="K420" s="8">
        <v>570</v>
      </c>
      <c r="L420" t="str">
        <f>IF(sales[[#This Row],[Purchase Amount]]=0,"NO","Yes")</f>
        <v>Yes</v>
      </c>
    </row>
    <row r="421" spans="3:12" x14ac:dyDescent="0.3">
      <c r="C421" t="s">
        <v>778</v>
      </c>
      <c r="D421" t="s">
        <v>229</v>
      </c>
      <c r="E421" t="s">
        <v>230</v>
      </c>
      <c r="F421" t="s">
        <v>231</v>
      </c>
      <c r="G421" t="s">
        <v>12</v>
      </c>
      <c r="H421" t="s">
        <v>136</v>
      </c>
      <c r="I421" t="s">
        <v>28</v>
      </c>
      <c r="J421" s="4">
        <v>45346</v>
      </c>
      <c r="L421" t="str">
        <f>IF(sales[[#This Row],[Purchase Amount]]=0,"NO","Yes")</f>
        <v>NO</v>
      </c>
    </row>
    <row r="422" spans="3:12" x14ac:dyDescent="0.3">
      <c r="C422" t="s">
        <v>779</v>
      </c>
      <c r="D422" t="s">
        <v>323</v>
      </c>
      <c r="E422" t="s">
        <v>324</v>
      </c>
      <c r="F422" t="s">
        <v>325</v>
      </c>
      <c r="G422" t="s">
        <v>4</v>
      </c>
      <c r="H422" t="s">
        <v>648</v>
      </c>
      <c r="I422" t="s">
        <v>28</v>
      </c>
      <c r="J422" s="4">
        <v>45346</v>
      </c>
      <c r="K422" s="8">
        <v>1490</v>
      </c>
      <c r="L422" t="str">
        <f>IF(sales[[#This Row],[Purchase Amount]]=0,"NO","Yes")</f>
        <v>Yes</v>
      </c>
    </row>
    <row r="423" spans="3:12" x14ac:dyDescent="0.3">
      <c r="C423" t="s">
        <v>780</v>
      </c>
      <c r="D423" t="s">
        <v>323</v>
      </c>
      <c r="E423" t="s">
        <v>324</v>
      </c>
      <c r="F423" t="s">
        <v>325</v>
      </c>
      <c r="G423" t="s">
        <v>4</v>
      </c>
      <c r="H423" t="s">
        <v>60</v>
      </c>
      <c r="I423" t="s">
        <v>45</v>
      </c>
      <c r="J423" s="4">
        <v>45346</v>
      </c>
      <c r="K423" s="8">
        <v>950</v>
      </c>
      <c r="L423" t="str">
        <f>IF(sales[[#This Row],[Purchase Amount]]=0,"NO","Yes")</f>
        <v>Yes</v>
      </c>
    </row>
    <row r="424" spans="3:12" x14ac:dyDescent="0.3">
      <c r="C424" t="s">
        <v>781</v>
      </c>
      <c r="D424" t="s">
        <v>571</v>
      </c>
      <c r="E424" t="s">
        <v>572</v>
      </c>
      <c r="F424" t="s">
        <v>573</v>
      </c>
      <c r="G424" t="s">
        <v>12</v>
      </c>
      <c r="H424" t="s">
        <v>237</v>
      </c>
      <c r="I424" t="s">
        <v>28</v>
      </c>
      <c r="J424" s="4">
        <v>45346</v>
      </c>
      <c r="K424" s="8">
        <v>370</v>
      </c>
      <c r="L424" t="str">
        <f>IF(sales[[#This Row],[Purchase Amount]]=0,"NO","Yes")</f>
        <v>Yes</v>
      </c>
    </row>
    <row r="425" spans="3:12" x14ac:dyDescent="0.3">
      <c r="C425" t="s">
        <v>782</v>
      </c>
      <c r="D425" t="s">
        <v>190</v>
      </c>
      <c r="E425" t="s">
        <v>191</v>
      </c>
      <c r="F425" t="s">
        <v>192</v>
      </c>
      <c r="G425" t="s">
        <v>4</v>
      </c>
      <c r="H425" t="s">
        <v>44</v>
      </c>
      <c r="I425" t="s">
        <v>100</v>
      </c>
      <c r="J425" s="4">
        <v>45346</v>
      </c>
      <c r="K425" s="8">
        <v>1075</v>
      </c>
      <c r="L425" t="str">
        <f>IF(sales[[#This Row],[Purchase Amount]]=0,"NO","Yes")</f>
        <v>Yes</v>
      </c>
    </row>
    <row r="426" spans="3:12" x14ac:dyDescent="0.3">
      <c r="C426" t="s">
        <v>783</v>
      </c>
      <c r="D426" t="s">
        <v>30</v>
      </c>
      <c r="E426" t="s">
        <v>31</v>
      </c>
      <c r="F426" t="s">
        <v>32</v>
      </c>
      <c r="G426" t="s">
        <v>14</v>
      </c>
      <c r="H426" t="s">
        <v>197</v>
      </c>
      <c r="I426" t="s">
        <v>34</v>
      </c>
      <c r="J426" s="4">
        <v>45347</v>
      </c>
      <c r="K426" s="8">
        <v>310</v>
      </c>
      <c r="L426" t="str">
        <f>IF(sales[[#This Row],[Purchase Amount]]=0,"NO","Yes")</f>
        <v>Yes</v>
      </c>
    </row>
    <row r="427" spans="3:12" x14ac:dyDescent="0.3">
      <c r="C427" t="s">
        <v>784</v>
      </c>
      <c r="D427" t="s">
        <v>367</v>
      </c>
      <c r="E427" t="s">
        <v>368</v>
      </c>
      <c r="F427" t="s">
        <v>369</v>
      </c>
      <c r="G427" t="s">
        <v>5</v>
      </c>
      <c r="H427" t="s">
        <v>504</v>
      </c>
      <c r="I427" t="s">
        <v>34</v>
      </c>
      <c r="J427" s="4">
        <v>45348</v>
      </c>
      <c r="L427" t="str">
        <f>IF(sales[[#This Row],[Purchase Amount]]=0,"NO","Yes")</f>
        <v>NO</v>
      </c>
    </row>
    <row r="428" spans="3:12" x14ac:dyDescent="0.3">
      <c r="C428" t="s">
        <v>785</v>
      </c>
      <c r="D428" t="s">
        <v>139</v>
      </c>
      <c r="E428" t="s">
        <v>140</v>
      </c>
      <c r="F428" t="s">
        <v>141</v>
      </c>
      <c r="G428" t="s">
        <v>5</v>
      </c>
      <c r="H428" t="s">
        <v>136</v>
      </c>
      <c r="I428" t="s">
        <v>28</v>
      </c>
      <c r="J428" s="4">
        <v>45348</v>
      </c>
      <c r="K428" s="8">
        <v>750</v>
      </c>
      <c r="L428" t="str">
        <f>IF(sales[[#This Row],[Purchase Amount]]=0,"NO","Yes")</f>
        <v>Yes</v>
      </c>
    </row>
    <row r="429" spans="3:12" x14ac:dyDescent="0.3">
      <c r="C429" t="s">
        <v>786</v>
      </c>
      <c r="D429" t="s">
        <v>208</v>
      </c>
      <c r="E429" t="s">
        <v>209</v>
      </c>
      <c r="F429" t="s">
        <v>210</v>
      </c>
      <c r="G429" t="s">
        <v>11</v>
      </c>
      <c r="H429" t="s">
        <v>130</v>
      </c>
      <c r="I429" t="s">
        <v>45</v>
      </c>
      <c r="J429" s="4">
        <v>45348</v>
      </c>
      <c r="K429" s="8">
        <v>85</v>
      </c>
      <c r="L429" t="str">
        <f>IF(sales[[#This Row],[Purchase Amount]]=0,"NO","Yes")</f>
        <v>Yes</v>
      </c>
    </row>
    <row r="430" spans="3:12" x14ac:dyDescent="0.3">
      <c r="C430" t="s">
        <v>787</v>
      </c>
      <c r="D430" t="s">
        <v>438</v>
      </c>
      <c r="E430" t="s">
        <v>439</v>
      </c>
      <c r="F430" t="s">
        <v>440</v>
      </c>
      <c r="G430" t="s">
        <v>5</v>
      </c>
      <c r="H430" t="s">
        <v>449</v>
      </c>
      <c r="I430" t="s">
        <v>28</v>
      </c>
      <c r="J430" s="4">
        <v>45348</v>
      </c>
      <c r="K430" s="8">
        <v>375</v>
      </c>
      <c r="L430" t="str">
        <f>IF(sales[[#This Row],[Purchase Amount]]=0,"NO","Yes")</f>
        <v>Yes</v>
      </c>
    </row>
    <row r="431" spans="3:12" x14ac:dyDescent="0.3">
      <c r="C431" t="s">
        <v>788</v>
      </c>
      <c r="D431" t="s">
        <v>635</v>
      </c>
      <c r="E431" t="s">
        <v>636</v>
      </c>
      <c r="F431" t="s">
        <v>637</v>
      </c>
      <c r="G431" t="s">
        <v>9</v>
      </c>
      <c r="H431" t="s">
        <v>44</v>
      </c>
      <c r="I431" t="s">
        <v>34</v>
      </c>
      <c r="J431" s="4">
        <v>45348</v>
      </c>
      <c r="K431" s="8">
        <v>1010</v>
      </c>
      <c r="L431" t="str">
        <f>IF(sales[[#This Row],[Purchase Amount]]=0,"NO","Yes")</f>
        <v>Yes</v>
      </c>
    </row>
    <row r="432" spans="3:12" x14ac:dyDescent="0.3">
      <c r="C432" t="s">
        <v>789</v>
      </c>
      <c r="D432" t="s">
        <v>87</v>
      </c>
      <c r="E432" t="s">
        <v>88</v>
      </c>
      <c r="F432" t="s">
        <v>89</v>
      </c>
      <c r="G432" t="s">
        <v>14</v>
      </c>
      <c r="H432" t="s">
        <v>65</v>
      </c>
      <c r="I432" t="s">
        <v>28</v>
      </c>
      <c r="J432" s="4">
        <v>45348</v>
      </c>
      <c r="K432" s="8">
        <v>315</v>
      </c>
      <c r="L432" t="str">
        <f>IF(sales[[#This Row],[Purchase Amount]]=0,"NO","Yes")</f>
        <v>Yes</v>
      </c>
    </row>
    <row r="433" spans="3:12" x14ac:dyDescent="0.3">
      <c r="C433" t="s">
        <v>790</v>
      </c>
      <c r="D433" t="s">
        <v>392</v>
      </c>
      <c r="E433" t="s">
        <v>393</v>
      </c>
      <c r="F433" t="s">
        <v>394</v>
      </c>
      <c r="G433" t="s">
        <v>11</v>
      </c>
      <c r="H433" t="s">
        <v>288</v>
      </c>
      <c r="I433" t="s">
        <v>28</v>
      </c>
      <c r="J433" s="4">
        <v>45349</v>
      </c>
      <c r="L433" t="str">
        <f>IF(sales[[#This Row],[Purchase Amount]]=0,"NO","Yes")</f>
        <v>NO</v>
      </c>
    </row>
    <row r="434" spans="3:12" x14ac:dyDescent="0.3">
      <c r="C434" t="s">
        <v>791</v>
      </c>
      <c r="D434" t="s">
        <v>327</v>
      </c>
      <c r="E434" t="s">
        <v>328</v>
      </c>
      <c r="F434" t="s">
        <v>329</v>
      </c>
      <c r="G434" t="s">
        <v>12</v>
      </c>
      <c r="H434" t="s">
        <v>550</v>
      </c>
      <c r="I434" t="s">
        <v>28</v>
      </c>
      <c r="J434" s="4">
        <v>45349</v>
      </c>
      <c r="L434" t="str">
        <f>IF(sales[[#This Row],[Purchase Amount]]=0,"NO","Yes")</f>
        <v>NO</v>
      </c>
    </row>
    <row r="435" spans="3:12" x14ac:dyDescent="0.3">
      <c r="C435" t="s">
        <v>792</v>
      </c>
      <c r="D435" t="s">
        <v>139</v>
      </c>
      <c r="E435" t="s">
        <v>140</v>
      </c>
      <c r="F435" t="s">
        <v>141</v>
      </c>
      <c r="G435" t="s">
        <v>5</v>
      </c>
      <c r="H435" t="s">
        <v>242</v>
      </c>
      <c r="I435" t="s">
        <v>34</v>
      </c>
      <c r="J435" s="4">
        <v>45349</v>
      </c>
      <c r="L435" t="str">
        <f>IF(sales[[#This Row],[Purchase Amount]]=0,"NO","Yes")</f>
        <v>NO</v>
      </c>
    </row>
    <row r="436" spans="3:12" x14ac:dyDescent="0.3">
      <c r="C436" t="s">
        <v>793</v>
      </c>
      <c r="D436" t="s">
        <v>399</v>
      </c>
      <c r="E436" t="s">
        <v>400</v>
      </c>
      <c r="F436" t="s">
        <v>401</v>
      </c>
      <c r="G436" t="s">
        <v>10</v>
      </c>
      <c r="H436" t="s">
        <v>306</v>
      </c>
      <c r="I436" t="s">
        <v>45</v>
      </c>
      <c r="J436" s="4">
        <v>45349</v>
      </c>
      <c r="K436" s="8">
        <v>65</v>
      </c>
      <c r="L436" t="str">
        <f>IF(sales[[#This Row],[Purchase Amount]]=0,"NO","Yes")</f>
        <v>Yes</v>
      </c>
    </row>
    <row r="437" spans="3:12" x14ac:dyDescent="0.3">
      <c r="C437" t="s">
        <v>794</v>
      </c>
      <c r="D437" t="s">
        <v>323</v>
      </c>
      <c r="E437" t="s">
        <v>324</v>
      </c>
      <c r="F437" t="s">
        <v>325</v>
      </c>
      <c r="G437" t="s">
        <v>4</v>
      </c>
      <c r="H437" t="s">
        <v>75</v>
      </c>
      <c r="I437" t="s">
        <v>45</v>
      </c>
      <c r="J437" s="4">
        <v>45349</v>
      </c>
      <c r="K437" s="8">
        <v>975</v>
      </c>
      <c r="L437" t="str">
        <f>IF(sales[[#This Row],[Purchase Amount]]=0,"NO","Yes")</f>
        <v>Yes</v>
      </c>
    </row>
    <row r="438" spans="3:12" x14ac:dyDescent="0.3">
      <c r="C438" t="s">
        <v>795</v>
      </c>
      <c r="D438" t="s">
        <v>47</v>
      </c>
      <c r="E438" t="s">
        <v>48</v>
      </c>
      <c r="F438" t="s">
        <v>49</v>
      </c>
      <c r="G438" t="s">
        <v>12</v>
      </c>
      <c r="H438" t="s">
        <v>331</v>
      </c>
      <c r="I438" t="s">
        <v>45</v>
      </c>
      <c r="J438" s="4">
        <v>45349</v>
      </c>
      <c r="K438" s="8">
        <v>370</v>
      </c>
      <c r="L438" t="str">
        <f>IF(sales[[#This Row],[Purchase Amount]]=0,"NO","Yes")</f>
        <v>Yes</v>
      </c>
    </row>
    <row r="439" spans="3:12" x14ac:dyDescent="0.3">
      <c r="C439" t="s">
        <v>796</v>
      </c>
      <c r="D439" t="s">
        <v>319</v>
      </c>
      <c r="E439" t="s">
        <v>320</v>
      </c>
      <c r="F439" t="s">
        <v>321</v>
      </c>
      <c r="G439" t="s">
        <v>6</v>
      </c>
      <c r="H439" t="s">
        <v>85</v>
      </c>
      <c r="I439" t="s">
        <v>28</v>
      </c>
      <c r="J439" s="4">
        <v>45349</v>
      </c>
      <c r="K439" s="8">
        <v>480</v>
      </c>
      <c r="L439" t="str">
        <f>IF(sales[[#This Row],[Purchase Amount]]=0,"NO","Yes")</f>
        <v>Yes</v>
      </c>
    </row>
    <row r="440" spans="3:12" x14ac:dyDescent="0.3">
      <c r="C440" t="s">
        <v>797</v>
      </c>
      <c r="D440" t="s">
        <v>272</v>
      </c>
      <c r="E440" t="s">
        <v>273</v>
      </c>
      <c r="F440" t="s">
        <v>274</v>
      </c>
      <c r="G440" t="s">
        <v>9</v>
      </c>
      <c r="H440" t="s">
        <v>50</v>
      </c>
      <c r="I440" t="s">
        <v>34</v>
      </c>
      <c r="J440" s="4">
        <v>45349</v>
      </c>
      <c r="K440" s="8">
        <v>180</v>
      </c>
      <c r="L440" t="str">
        <f>IF(sales[[#This Row],[Purchase Amount]]=0,"NO","Yes")</f>
        <v>Yes</v>
      </c>
    </row>
    <row r="441" spans="3:12" x14ac:dyDescent="0.3">
      <c r="C441" t="s">
        <v>798</v>
      </c>
      <c r="D441" t="s">
        <v>356</v>
      </c>
      <c r="E441" t="s">
        <v>357</v>
      </c>
      <c r="F441" t="s">
        <v>358</v>
      </c>
      <c r="G441" t="s">
        <v>11</v>
      </c>
      <c r="H441" t="s">
        <v>257</v>
      </c>
      <c r="I441" t="s">
        <v>45</v>
      </c>
      <c r="J441" s="4">
        <v>45350</v>
      </c>
      <c r="L441" t="str">
        <f>IF(sales[[#This Row],[Purchase Amount]]=0,"NO","Yes")</f>
        <v>NO</v>
      </c>
    </row>
    <row r="442" spans="3:12" x14ac:dyDescent="0.3">
      <c r="C442" t="s">
        <v>799</v>
      </c>
      <c r="D442" t="s">
        <v>290</v>
      </c>
      <c r="E442" t="s">
        <v>291</v>
      </c>
      <c r="F442" t="s">
        <v>292</v>
      </c>
      <c r="G442" t="s">
        <v>5</v>
      </c>
      <c r="H442" t="s">
        <v>412</v>
      </c>
      <c r="I442" t="s">
        <v>28</v>
      </c>
      <c r="J442" s="4">
        <v>45350</v>
      </c>
      <c r="L442" t="str">
        <f>IF(sales[[#This Row],[Purchase Amount]]=0,"NO","Yes")</f>
        <v>NO</v>
      </c>
    </row>
    <row r="443" spans="3:12" x14ac:dyDescent="0.3">
      <c r="C443" t="s">
        <v>800</v>
      </c>
      <c r="D443" t="s">
        <v>302</v>
      </c>
      <c r="E443" t="s">
        <v>303</v>
      </c>
      <c r="F443" t="s">
        <v>304</v>
      </c>
      <c r="G443" t="s">
        <v>4</v>
      </c>
      <c r="H443" t="s">
        <v>449</v>
      </c>
      <c r="I443" t="s">
        <v>28</v>
      </c>
      <c r="J443" s="4">
        <v>45350</v>
      </c>
      <c r="K443" s="8">
        <v>470</v>
      </c>
      <c r="L443" t="str">
        <f>IF(sales[[#This Row],[Purchase Amount]]=0,"NO","Yes")</f>
        <v>Yes</v>
      </c>
    </row>
    <row r="444" spans="3:12" x14ac:dyDescent="0.3">
      <c r="C444" t="s">
        <v>801</v>
      </c>
      <c r="D444" t="s">
        <v>323</v>
      </c>
      <c r="E444" t="s">
        <v>324</v>
      </c>
      <c r="F444" t="s">
        <v>325</v>
      </c>
      <c r="G444" t="s">
        <v>4</v>
      </c>
      <c r="H444" t="s">
        <v>164</v>
      </c>
      <c r="I444" t="s">
        <v>28</v>
      </c>
      <c r="J444" s="4">
        <v>45350</v>
      </c>
      <c r="K444" s="8">
        <v>1790</v>
      </c>
      <c r="L444" t="str">
        <f>IF(sales[[#This Row],[Purchase Amount]]=0,"NO","Yes")</f>
        <v>Yes</v>
      </c>
    </row>
    <row r="445" spans="3:12" x14ac:dyDescent="0.3">
      <c r="C445" t="s">
        <v>802</v>
      </c>
      <c r="D445" t="s">
        <v>215</v>
      </c>
      <c r="E445" t="s">
        <v>216</v>
      </c>
      <c r="F445" t="s">
        <v>217</v>
      </c>
      <c r="G445" t="s">
        <v>12</v>
      </c>
      <c r="H445" t="s">
        <v>164</v>
      </c>
      <c r="I445" t="s">
        <v>45</v>
      </c>
      <c r="J445" s="4">
        <v>45350</v>
      </c>
      <c r="K445" s="8">
        <v>80</v>
      </c>
      <c r="L445" t="str">
        <f>IF(sales[[#This Row],[Purchase Amount]]=0,"NO","Yes")</f>
        <v>Yes</v>
      </c>
    </row>
    <row r="446" spans="3:12" x14ac:dyDescent="0.3">
      <c r="C446" t="s">
        <v>803</v>
      </c>
      <c r="D446" t="s">
        <v>161</v>
      </c>
      <c r="E446" t="s">
        <v>162</v>
      </c>
      <c r="F446" t="s">
        <v>163</v>
      </c>
      <c r="G446" t="s">
        <v>6</v>
      </c>
      <c r="H446" t="s">
        <v>80</v>
      </c>
      <c r="I446" t="s">
        <v>28</v>
      </c>
      <c r="J446" s="4">
        <v>45350</v>
      </c>
      <c r="K446" s="8">
        <v>355</v>
      </c>
      <c r="L446" t="str">
        <f>IF(sales[[#This Row],[Purchase Amount]]=0,"NO","Yes")</f>
        <v>Yes</v>
      </c>
    </row>
    <row r="447" spans="3:12" x14ac:dyDescent="0.3">
      <c r="C447" t="s">
        <v>804</v>
      </c>
      <c r="D447" t="s">
        <v>259</v>
      </c>
      <c r="E447" t="s">
        <v>260</v>
      </c>
      <c r="F447" t="s">
        <v>261</v>
      </c>
      <c r="G447" t="s">
        <v>7</v>
      </c>
      <c r="H447" t="s">
        <v>197</v>
      </c>
      <c r="I447" t="s">
        <v>100</v>
      </c>
      <c r="J447" s="4">
        <v>45350</v>
      </c>
      <c r="K447" s="8">
        <v>1135</v>
      </c>
      <c r="L447" t="str">
        <f>IF(sales[[#This Row],[Purchase Amount]]=0,"NO","Yes")</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9B0A-1DB0-4AF9-A3DF-4DDB0575E852}">
  <dimension ref="A3:H20"/>
  <sheetViews>
    <sheetView workbookViewId="0">
      <selection activeCell="C30" sqref="C30"/>
    </sheetView>
  </sheetViews>
  <sheetFormatPr defaultRowHeight="14.4" x14ac:dyDescent="0.3"/>
  <cols>
    <col min="1" max="1" width="22.77734375" bestFit="1" customWidth="1"/>
    <col min="2" max="2" width="16.44140625" style="8" bestFit="1" customWidth="1"/>
    <col min="3" max="4" width="11.44140625" style="8" bestFit="1" customWidth="1"/>
    <col min="5" max="5" width="13.109375" style="8" bestFit="1" customWidth="1"/>
    <col min="6" max="6" width="7" bestFit="1" customWidth="1"/>
    <col min="7" max="7" width="7.33203125" bestFit="1" customWidth="1"/>
    <col min="8" max="8" width="8.44140625" bestFit="1" customWidth="1"/>
    <col min="9" max="9" width="7.77734375" bestFit="1" customWidth="1"/>
    <col min="10" max="10" width="7" bestFit="1" customWidth="1"/>
    <col min="11" max="11" width="7.33203125" bestFit="1" customWidth="1"/>
    <col min="12" max="12" width="8.44140625" bestFit="1" customWidth="1"/>
    <col min="13" max="13" width="18.6640625" customWidth="1"/>
    <col min="14" max="14" width="9" customWidth="1"/>
  </cols>
  <sheetData>
    <row r="3" spans="1:8" x14ac:dyDescent="0.3">
      <c r="A3" s="9" t="s">
        <v>817</v>
      </c>
      <c r="B3" s="35" t="s">
        <v>860</v>
      </c>
    </row>
    <row r="4" spans="1:8" x14ac:dyDescent="0.3">
      <c r="B4" s="36" t="s">
        <v>861</v>
      </c>
      <c r="C4" s="36" t="s">
        <v>862</v>
      </c>
      <c r="D4" s="36" t="s">
        <v>818</v>
      </c>
      <c r="E4" s="36" t="s">
        <v>813</v>
      </c>
    </row>
    <row r="5" spans="1:8" x14ac:dyDescent="0.3">
      <c r="A5" s="9" t="s">
        <v>812</v>
      </c>
      <c r="B5" s="36" t="s">
        <v>815</v>
      </c>
      <c r="C5" s="36" t="s">
        <v>815</v>
      </c>
      <c r="D5" s="36" t="s">
        <v>814</v>
      </c>
      <c r="E5" s="36"/>
    </row>
    <row r="6" spans="1:8" x14ac:dyDescent="0.3">
      <c r="A6" s="10" t="s">
        <v>12</v>
      </c>
      <c r="B6" s="8">
        <v>14255</v>
      </c>
      <c r="C6" s="8">
        <v>4805</v>
      </c>
      <c r="D6" s="8">
        <v>7030</v>
      </c>
      <c r="E6" s="8">
        <v>26090</v>
      </c>
    </row>
    <row r="7" spans="1:8" x14ac:dyDescent="0.3">
      <c r="A7" s="10" t="s">
        <v>14</v>
      </c>
      <c r="B7" s="8">
        <v>12850</v>
      </c>
      <c r="C7" s="8">
        <v>5075</v>
      </c>
      <c r="D7" s="8">
        <v>6115</v>
      </c>
      <c r="E7" s="8">
        <v>24040</v>
      </c>
    </row>
    <row r="8" spans="1:8" x14ac:dyDescent="0.3">
      <c r="A8" s="10" t="s">
        <v>4</v>
      </c>
      <c r="B8" s="8">
        <v>9725</v>
      </c>
      <c r="C8" s="8">
        <v>13295</v>
      </c>
      <c r="D8" s="8">
        <v>12205</v>
      </c>
      <c r="E8" s="8">
        <v>35225</v>
      </c>
    </row>
    <row r="9" spans="1:8" x14ac:dyDescent="0.3">
      <c r="A9" s="10" t="s">
        <v>5</v>
      </c>
      <c r="B9" s="8">
        <v>8165</v>
      </c>
      <c r="C9" s="8">
        <v>10950</v>
      </c>
      <c r="D9" s="8">
        <v>15590</v>
      </c>
      <c r="E9" s="8">
        <v>34705</v>
      </c>
    </row>
    <row r="10" spans="1:8" x14ac:dyDescent="0.3">
      <c r="A10" s="10" t="s">
        <v>10</v>
      </c>
      <c r="B10" s="8">
        <v>6515</v>
      </c>
      <c r="C10" s="8">
        <v>3750</v>
      </c>
      <c r="D10" s="8">
        <v>5900</v>
      </c>
      <c r="E10" s="8">
        <v>16165</v>
      </c>
    </row>
    <row r="11" spans="1:8" x14ac:dyDescent="0.3">
      <c r="A11" s="10" t="s">
        <v>15</v>
      </c>
      <c r="B11" s="8">
        <v>3610</v>
      </c>
      <c r="C11" s="8">
        <v>2720</v>
      </c>
      <c r="D11" s="8">
        <v>8400</v>
      </c>
      <c r="E11" s="8">
        <v>14730</v>
      </c>
    </row>
    <row r="12" spans="1:8" x14ac:dyDescent="0.3">
      <c r="A12" s="10" t="s">
        <v>11</v>
      </c>
      <c r="B12" s="8">
        <v>3140</v>
      </c>
      <c r="C12" s="8">
        <v>5535</v>
      </c>
      <c r="D12" s="8">
        <v>11925</v>
      </c>
      <c r="E12" s="8">
        <v>20600</v>
      </c>
    </row>
    <row r="13" spans="1:8" x14ac:dyDescent="0.3">
      <c r="A13" s="10" t="s">
        <v>9</v>
      </c>
      <c r="B13" s="8">
        <v>2910</v>
      </c>
      <c r="C13" s="8">
        <v>3505</v>
      </c>
      <c r="D13" s="8">
        <v>995</v>
      </c>
      <c r="E13" s="8">
        <v>7410</v>
      </c>
    </row>
    <row r="14" spans="1:8" x14ac:dyDescent="0.3">
      <c r="A14" s="10" t="s">
        <v>16</v>
      </c>
      <c r="B14" s="8">
        <v>2560</v>
      </c>
      <c r="C14" s="8">
        <v>3225</v>
      </c>
      <c r="D14" s="8">
        <v>5920</v>
      </c>
      <c r="E14" s="8">
        <v>11705</v>
      </c>
      <c r="H14" t="s">
        <v>863</v>
      </c>
    </row>
    <row r="15" spans="1:8" x14ac:dyDescent="0.3">
      <c r="A15" s="10" t="s">
        <v>6</v>
      </c>
      <c r="B15" s="8">
        <v>2525</v>
      </c>
      <c r="C15" s="8">
        <v>2875</v>
      </c>
      <c r="D15" s="8">
        <v>2500</v>
      </c>
      <c r="E15" s="8">
        <v>7900</v>
      </c>
      <c r="H15" t="s">
        <v>864</v>
      </c>
    </row>
    <row r="16" spans="1:8" x14ac:dyDescent="0.3">
      <c r="A16" s="10" t="s">
        <v>8</v>
      </c>
      <c r="B16" s="8">
        <v>1755</v>
      </c>
      <c r="C16" s="8">
        <v>25</v>
      </c>
      <c r="D16" s="8">
        <v>20</v>
      </c>
      <c r="E16" s="8">
        <v>1800</v>
      </c>
      <c r="H16" t="s">
        <v>865</v>
      </c>
    </row>
    <row r="17" spans="1:5" x14ac:dyDescent="0.3">
      <c r="A17" s="10" t="s">
        <v>7</v>
      </c>
      <c r="B17" s="8">
        <v>1645</v>
      </c>
      <c r="C17" s="8">
        <v>1395</v>
      </c>
      <c r="D17" s="8">
        <v>1625</v>
      </c>
      <c r="E17" s="8">
        <v>4665</v>
      </c>
    </row>
    <row r="18" spans="1:5" x14ac:dyDescent="0.3">
      <c r="A18" s="10" t="s">
        <v>13</v>
      </c>
      <c r="B18" s="8">
        <v>1105</v>
      </c>
      <c r="C18" s="8">
        <v>1115</v>
      </c>
      <c r="D18" s="8">
        <v>4685</v>
      </c>
      <c r="E18" s="8">
        <v>6905</v>
      </c>
    </row>
    <row r="19" spans="1:5" x14ac:dyDescent="0.3">
      <c r="A19" s="10" t="s">
        <v>17</v>
      </c>
      <c r="B19" s="8">
        <v>915</v>
      </c>
      <c r="D19" s="8">
        <v>695</v>
      </c>
      <c r="E19" s="8">
        <v>1610</v>
      </c>
    </row>
    <row r="20" spans="1:5" x14ac:dyDescent="0.3">
      <c r="A20" s="10" t="s">
        <v>813</v>
      </c>
      <c r="B20" s="8">
        <v>71675</v>
      </c>
      <c r="C20" s="8">
        <v>58270</v>
      </c>
      <c r="D20" s="8">
        <v>83605</v>
      </c>
      <c r="E20" s="8">
        <v>213550</v>
      </c>
    </row>
  </sheetData>
  <conditionalFormatting pivot="1" sqref="B6:D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F7195-2F70-4EA4-BF0D-A788FFC97753}">
  <dimension ref="A1:D94"/>
  <sheetViews>
    <sheetView workbookViewId="0">
      <selection activeCell="L24" sqref="L24"/>
    </sheetView>
  </sheetViews>
  <sheetFormatPr defaultRowHeight="14.4" x14ac:dyDescent="0.3"/>
  <cols>
    <col min="1" max="1" width="13.44140625" bestFit="1" customWidth="1"/>
    <col min="2" max="2" width="22.77734375" bestFit="1" customWidth="1"/>
  </cols>
  <sheetData>
    <row r="1" spans="1:2" x14ac:dyDescent="0.3">
      <c r="A1" t="s">
        <v>816</v>
      </c>
    </row>
    <row r="3" spans="1:2" x14ac:dyDescent="0.3">
      <c r="A3" s="9" t="s">
        <v>812</v>
      </c>
      <c r="B3" t="s">
        <v>817</v>
      </c>
    </row>
    <row r="4" spans="1:2" x14ac:dyDescent="0.3">
      <c r="A4" s="10" t="s">
        <v>814</v>
      </c>
      <c r="B4">
        <v>83605</v>
      </c>
    </row>
    <row r="5" spans="1:2" x14ac:dyDescent="0.3">
      <c r="A5" s="11">
        <v>45261</v>
      </c>
      <c r="B5">
        <v>930</v>
      </c>
    </row>
    <row r="6" spans="1:2" x14ac:dyDescent="0.3">
      <c r="A6" s="11">
        <v>45262</v>
      </c>
      <c r="B6">
        <v>4140</v>
      </c>
    </row>
    <row r="7" spans="1:2" x14ac:dyDescent="0.3">
      <c r="A7" s="11">
        <v>45263</v>
      </c>
      <c r="B7">
        <v>2460</v>
      </c>
    </row>
    <row r="8" spans="1:2" x14ac:dyDescent="0.3">
      <c r="A8" s="11">
        <v>45264</v>
      </c>
      <c r="B8">
        <v>4010</v>
      </c>
    </row>
    <row r="9" spans="1:2" x14ac:dyDescent="0.3">
      <c r="A9" s="11">
        <v>45265</v>
      </c>
      <c r="B9">
        <v>385</v>
      </c>
    </row>
    <row r="10" spans="1:2" x14ac:dyDescent="0.3">
      <c r="A10" s="11">
        <v>45266</v>
      </c>
      <c r="B10">
        <v>7070</v>
      </c>
    </row>
    <row r="11" spans="1:2" x14ac:dyDescent="0.3">
      <c r="A11" s="11">
        <v>45268</v>
      </c>
      <c r="B11">
        <v>2495</v>
      </c>
    </row>
    <row r="12" spans="1:2" x14ac:dyDescent="0.3">
      <c r="A12" s="11">
        <v>45269</v>
      </c>
      <c r="B12">
        <v>2635</v>
      </c>
    </row>
    <row r="13" spans="1:2" x14ac:dyDescent="0.3">
      <c r="A13" s="11">
        <v>45270</v>
      </c>
      <c r="B13">
        <v>160</v>
      </c>
    </row>
    <row r="14" spans="1:2" x14ac:dyDescent="0.3">
      <c r="A14" s="11">
        <v>45271</v>
      </c>
      <c r="B14">
        <v>1195</v>
      </c>
    </row>
    <row r="15" spans="1:2" x14ac:dyDescent="0.3">
      <c r="A15" s="11">
        <v>45272</v>
      </c>
      <c r="B15">
        <v>5280</v>
      </c>
    </row>
    <row r="16" spans="1:2" x14ac:dyDescent="0.3">
      <c r="A16" s="11">
        <v>45273</v>
      </c>
      <c r="B16">
        <v>1160</v>
      </c>
    </row>
    <row r="17" spans="1:4" x14ac:dyDescent="0.3">
      <c r="A17" s="11">
        <v>45274</v>
      </c>
      <c r="B17">
        <v>2115</v>
      </c>
    </row>
    <row r="18" spans="1:4" x14ac:dyDescent="0.3">
      <c r="A18" s="11">
        <v>45275</v>
      </c>
      <c r="B18">
        <v>4410</v>
      </c>
    </row>
    <row r="19" spans="1:4" x14ac:dyDescent="0.3">
      <c r="A19" s="11">
        <v>45276</v>
      </c>
      <c r="B19">
        <v>4615</v>
      </c>
    </row>
    <row r="20" spans="1:4" x14ac:dyDescent="0.3">
      <c r="A20" s="11">
        <v>45277</v>
      </c>
      <c r="B20">
        <v>1915</v>
      </c>
    </row>
    <row r="21" spans="1:4" x14ac:dyDescent="0.3">
      <c r="A21" s="11">
        <v>45278</v>
      </c>
      <c r="B21">
        <v>3075</v>
      </c>
    </row>
    <row r="22" spans="1:4" x14ac:dyDescent="0.3">
      <c r="A22" s="11">
        <v>45279</v>
      </c>
      <c r="B22">
        <v>1165</v>
      </c>
    </row>
    <row r="23" spans="1:4" x14ac:dyDescent="0.3">
      <c r="A23" s="11">
        <v>45280</v>
      </c>
      <c r="B23">
        <v>5925</v>
      </c>
    </row>
    <row r="24" spans="1:4" x14ac:dyDescent="0.3">
      <c r="A24" s="11">
        <v>45281</v>
      </c>
      <c r="B24">
        <v>3240</v>
      </c>
    </row>
    <row r="25" spans="1:4" x14ac:dyDescent="0.3">
      <c r="A25" s="11">
        <v>45282</v>
      </c>
      <c r="B25">
        <v>4180</v>
      </c>
    </row>
    <row r="26" spans="1:4" x14ac:dyDescent="0.3">
      <c r="A26" s="11">
        <v>45283</v>
      </c>
      <c r="B26">
        <v>170</v>
      </c>
      <c r="C26" t="s">
        <v>811</v>
      </c>
      <c r="D26" t="s">
        <v>819</v>
      </c>
    </row>
    <row r="27" spans="1:4" x14ac:dyDescent="0.3">
      <c r="A27" s="11">
        <v>45284</v>
      </c>
      <c r="B27">
        <v>3360</v>
      </c>
    </row>
    <row r="28" spans="1:4" x14ac:dyDescent="0.3">
      <c r="A28" s="11">
        <v>45285</v>
      </c>
      <c r="B28">
        <v>1360</v>
      </c>
    </row>
    <row r="29" spans="1:4" x14ac:dyDescent="0.3">
      <c r="A29" s="11">
        <v>45286</v>
      </c>
      <c r="B29">
        <v>4595</v>
      </c>
    </row>
    <row r="30" spans="1:4" x14ac:dyDescent="0.3">
      <c r="A30" s="11">
        <v>45287</v>
      </c>
      <c r="B30">
        <v>1215</v>
      </c>
    </row>
    <row r="31" spans="1:4" x14ac:dyDescent="0.3">
      <c r="A31" s="11">
        <v>45288</v>
      </c>
      <c r="B31">
        <v>1290</v>
      </c>
    </row>
    <row r="32" spans="1:4" x14ac:dyDescent="0.3">
      <c r="A32" s="11">
        <v>45289</v>
      </c>
      <c r="B32">
        <v>5735</v>
      </c>
    </row>
    <row r="33" spans="1:2" x14ac:dyDescent="0.3">
      <c r="A33" s="11">
        <v>45290</v>
      </c>
      <c r="B33">
        <v>2615</v>
      </c>
    </row>
    <row r="34" spans="1:2" x14ac:dyDescent="0.3">
      <c r="A34" s="11">
        <v>45291</v>
      </c>
      <c r="B34">
        <v>705</v>
      </c>
    </row>
    <row r="35" spans="1:2" x14ac:dyDescent="0.3">
      <c r="A35" s="10" t="s">
        <v>815</v>
      </c>
      <c r="B35">
        <v>129945</v>
      </c>
    </row>
    <row r="36" spans="1:2" x14ac:dyDescent="0.3">
      <c r="A36" s="11">
        <v>45292</v>
      </c>
      <c r="B36">
        <v>210</v>
      </c>
    </row>
    <row r="37" spans="1:2" x14ac:dyDescent="0.3">
      <c r="A37" s="11">
        <v>45293</v>
      </c>
      <c r="B37">
        <v>3780</v>
      </c>
    </row>
    <row r="38" spans="1:2" x14ac:dyDescent="0.3">
      <c r="A38" s="11">
        <v>45294</v>
      </c>
      <c r="B38">
        <v>630</v>
      </c>
    </row>
    <row r="39" spans="1:2" x14ac:dyDescent="0.3">
      <c r="A39" s="11">
        <v>45295</v>
      </c>
      <c r="B39">
        <v>2615</v>
      </c>
    </row>
    <row r="40" spans="1:2" x14ac:dyDescent="0.3">
      <c r="A40" s="11">
        <v>45296</v>
      </c>
      <c r="B40">
        <v>1910</v>
      </c>
    </row>
    <row r="41" spans="1:2" x14ac:dyDescent="0.3">
      <c r="A41" s="11">
        <v>45297</v>
      </c>
      <c r="B41">
        <v>7335</v>
      </c>
    </row>
    <row r="42" spans="1:2" x14ac:dyDescent="0.3">
      <c r="A42" s="11">
        <v>45298</v>
      </c>
      <c r="B42">
        <v>2505</v>
      </c>
    </row>
    <row r="43" spans="1:2" x14ac:dyDescent="0.3">
      <c r="A43" s="11">
        <v>45299</v>
      </c>
      <c r="B43">
        <v>1215</v>
      </c>
    </row>
    <row r="44" spans="1:2" x14ac:dyDescent="0.3">
      <c r="A44" s="11">
        <v>45300</v>
      </c>
      <c r="B44">
        <v>2560</v>
      </c>
    </row>
    <row r="45" spans="1:2" x14ac:dyDescent="0.3">
      <c r="A45" s="11">
        <v>45301</v>
      </c>
      <c r="B45">
        <v>1890</v>
      </c>
    </row>
    <row r="46" spans="1:2" x14ac:dyDescent="0.3">
      <c r="A46" s="11">
        <v>45302</v>
      </c>
      <c r="B46">
        <v>2145</v>
      </c>
    </row>
    <row r="47" spans="1:2" x14ac:dyDescent="0.3">
      <c r="A47" s="11">
        <v>45303</v>
      </c>
      <c r="B47">
        <v>2155</v>
      </c>
    </row>
    <row r="48" spans="1:2" x14ac:dyDescent="0.3">
      <c r="A48" s="11">
        <v>45304</v>
      </c>
      <c r="B48">
        <v>860</v>
      </c>
    </row>
    <row r="49" spans="1:2" x14ac:dyDescent="0.3">
      <c r="A49" s="11">
        <v>45305</v>
      </c>
      <c r="B49">
        <v>2935</v>
      </c>
    </row>
    <row r="50" spans="1:2" x14ac:dyDescent="0.3">
      <c r="A50" s="11">
        <v>45306</v>
      </c>
      <c r="B50">
        <v>395</v>
      </c>
    </row>
    <row r="51" spans="1:2" x14ac:dyDescent="0.3">
      <c r="A51" s="11">
        <v>45307</v>
      </c>
      <c r="B51">
        <v>1540</v>
      </c>
    </row>
    <row r="52" spans="1:2" x14ac:dyDescent="0.3">
      <c r="A52" s="11">
        <v>45308</v>
      </c>
      <c r="B52">
        <v>3070</v>
      </c>
    </row>
    <row r="53" spans="1:2" x14ac:dyDescent="0.3">
      <c r="A53" s="11">
        <v>45309</v>
      </c>
      <c r="B53">
        <v>2610</v>
      </c>
    </row>
    <row r="54" spans="1:2" x14ac:dyDescent="0.3">
      <c r="A54" s="11">
        <v>45310</v>
      </c>
      <c r="B54">
        <v>2520</v>
      </c>
    </row>
    <row r="55" spans="1:2" x14ac:dyDescent="0.3">
      <c r="A55" s="11">
        <v>45311</v>
      </c>
      <c r="B55">
        <v>2945</v>
      </c>
    </row>
    <row r="56" spans="1:2" x14ac:dyDescent="0.3">
      <c r="A56" s="11">
        <v>45312</v>
      </c>
      <c r="B56">
        <v>2155</v>
      </c>
    </row>
    <row r="57" spans="1:2" x14ac:dyDescent="0.3">
      <c r="A57" s="11">
        <v>45313</v>
      </c>
    </row>
    <row r="58" spans="1:2" x14ac:dyDescent="0.3">
      <c r="A58" s="11">
        <v>45314</v>
      </c>
      <c r="B58">
        <v>2510</v>
      </c>
    </row>
    <row r="59" spans="1:2" x14ac:dyDescent="0.3">
      <c r="A59" s="11">
        <v>45315</v>
      </c>
      <c r="B59">
        <v>1785</v>
      </c>
    </row>
    <row r="60" spans="1:2" x14ac:dyDescent="0.3">
      <c r="A60" s="11">
        <v>45316</v>
      </c>
      <c r="B60">
        <v>3280</v>
      </c>
    </row>
    <row r="61" spans="1:2" x14ac:dyDescent="0.3">
      <c r="A61" s="11">
        <v>45317</v>
      </c>
      <c r="B61">
        <v>2810</v>
      </c>
    </row>
    <row r="62" spans="1:2" x14ac:dyDescent="0.3">
      <c r="A62" s="11">
        <v>45318</v>
      </c>
      <c r="B62">
        <v>4275</v>
      </c>
    </row>
    <row r="63" spans="1:2" x14ac:dyDescent="0.3">
      <c r="A63" s="11">
        <v>45319</v>
      </c>
      <c r="B63">
        <v>1075</v>
      </c>
    </row>
    <row r="64" spans="1:2" x14ac:dyDescent="0.3">
      <c r="A64" s="11">
        <v>45320</v>
      </c>
      <c r="B64">
        <v>405</v>
      </c>
    </row>
    <row r="65" spans="1:2" x14ac:dyDescent="0.3">
      <c r="A65" s="11">
        <v>45321</v>
      </c>
      <c r="B65">
        <v>3350</v>
      </c>
    </row>
    <row r="66" spans="1:2" x14ac:dyDescent="0.3">
      <c r="A66" s="11">
        <v>45322</v>
      </c>
      <c r="B66">
        <v>4205</v>
      </c>
    </row>
    <row r="67" spans="1:2" x14ac:dyDescent="0.3">
      <c r="A67" s="11">
        <v>45323</v>
      </c>
      <c r="B67">
        <v>1770</v>
      </c>
    </row>
    <row r="68" spans="1:2" x14ac:dyDescent="0.3">
      <c r="A68" s="11">
        <v>45324</v>
      </c>
      <c r="B68">
        <v>2015</v>
      </c>
    </row>
    <row r="69" spans="1:2" x14ac:dyDescent="0.3">
      <c r="A69" s="11">
        <v>45325</v>
      </c>
      <c r="B69">
        <v>2700</v>
      </c>
    </row>
    <row r="70" spans="1:2" x14ac:dyDescent="0.3">
      <c r="A70" s="11">
        <v>45326</v>
      </c>
      <c r="B70">
        <v>1170</v>
      </c>
    </row>
    <row r="71" spans="1:2" x14ac:dyDescent="0.3">
      <c r="A71" s="11">
        <v>45327</v>
      </c>
      <c r="B71">
        <v>1145</v>
      </c>
    </row>
    <row r="72" spans="1:2" x14ac:dyDescent="0.3">
      <c r="A72" s="11">
        <v>45329</v>
      </c>
      <c r="B72">
        <v>665</v>
      </c>
    </row>
    <row r="73" spans="1:2" x14ac:dyDescent="0.3">
      <c r="A73" s="11">
        <v>45330</v>
      </c>
      <c r="B73">
        <v>4020</v>
      </c>
    </row>
    <row r="74" spans="1:2" x14ac:dyDescent="0.3">
      <c r="A74" s="11">
        <v>45331</v>
      </c>
      <c r="B74">
        <v>1815</v>
      </c>
    </row>
    <row r="75" spans="1:2" x14ac:dyDescent="0.3">
      <c r="A75" s="11">
        <v>45332</v>
      </c>
      <c r="B75">
        <v>1445</v>
      </c>
    </row>
    <row r="76" spans="1:2" x14ac:dyDescent="0.3">
      <c r="A76" s="11">
        <v>45333</v>
      </c>
      <c r="B76">
        <v>1500</v>
      </c>
    </row>
    <row r="77" spans="1:2" x14ac:dyDescent="0.3">
      <c r="A77" s="11">
        <v>45334</v>
      </c>
      <c r="B77">
        <v>2615</v>
      </c>
    </row>
    <row r="78" spans="1:2" x14ac:dyDescent="0.3">
      <c r="A78" s="11">
        <v>45335</v>
      </c>
      <c r="B78">
        <v>4895</v>
      </c>
    </row>
    <row r="79" spans="1:2" x14ac:dyDescent="0.3">
      <c r="A79" s="11">
        <v>45336</v>
      </c>
      <c r="B79">
        <v>4420</v>
      </c>
    </row>
    <row r="80" spans="1:2" x14ac:dyDescent="0.3">
      <c r="A80" s="11">
        <v>45337</v>
      </c>
      <c r="B80">
        <v>1210</v>
      </c>
    </row>
    <row r="81" spans="1:2" x14ac:dyDescent="0.3">
      <c r="A81" s="11">
        <v>45338</v>
      </c>
      <c r="B81">
        <v>4210</v>
      </c>
    </row>
    <row r="82" spans="1:2" x14ac:dyDescent="0.3">
      <c r="A82" s="11">
        <v>45339</v>
      </c>
      <c r="B82">
        <v>865</v>
      </c>
    </row>
    <row r="83" spans="1:2" x14ac:dyDescent="0.3">
      <c r="A83" s="11">
        <v>45340</v>
      </c>
      <c r="B83">
        <v>755</v>
      </c>
    </row>
    <row r="84" spans="1:2" x14ac:dyDescent="0.3">
      <c r="A84" s="11">
        <v>45341</v>
      </c>
      <c r="B84">
        <v>1425</v>
      </c>
    </row>
    <row r="85" spans="1:2" x14ac:dyDescent="0.3">
      <c r="A85" s="11">
        <v>45342</v>
      </c>
      <c r="B85">
        <v>325</v>
      </c>
    </row>
    <row r="86" spans="1:2" x14ac:dyDescent="0.3">
      <c r="A86" s="11">
        <v>45343</v>
      </c>
      <c r="B86">
        <v>1570</v>
      </c>
    </row>
    <row r="87" spans="1:2" x14ac:dyDescent="0.3">
      <c r="A87" s="11">
        <v>45344</v>
      </c>
      <c r="B87">
        <v>2905</v>
      </c>
    </row>
    <row r="88" spans="1:2" x14ac:dyDescent="0.3">
      <c r="A88" s="11">
        <v>45345</v>
      </c>
      <c r="B88">
        <v>2200</v>
      </c>
    </row>
    <row r="89" spans="1:2" x14ac:dyDescent="0.3">
      <c r="A89" s="11">
        <v>45346</v>
      </c>
      <c r="B89">
        <v>3885</v>
      </c>
    </row>
    <row r="90" spans="1:2" x14ac:dyDescent="0.3">
      <c r="A90" s="11">
        <v>45347</v>
      </c>
      <c r="B90">
        <v>310</v>
      </c>
    </row>
    <row r="91" spans="1:2" x14ac:dyDescent="0.3">
      <c r="A91" s="11">
        <v>45348</v>
      </c>
      <c r="B91">
        <v>2535</v>
      </c>
    </row>
    <row r="92" spans="1:2" x14ac:dyDescent="0.3">
      <c r="A92" s="11">
        <v>45349</v>
      </c>
      <c r="B92">
        <v>2070</v>
      </c>
    </row>
    <row r="93" spans="1:2" x14ac:dyDescent="0.3">
      <c r="A93" s="11">
        <v>45350</v>
      </c>
      <c r="B93">
        <v>3830</v>
      </c>
    </row>
    <row r="94" spans="1:2" x14ac:dyDescent="0.3">
      <c r="A94" s="10" t="s">
        <v>813</v>
      </c>
      <c r="B94">
        <v>213550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8AB5D-C1DC-4EBA-ACE0-6B462ACE0FA1}">
  <dimension ref="A4:O26"/>
  <sheetViews>
    <sheetView topLeftCell="B1" workbookViewId="0">
      <selection activeCell="F16" sqref="F16:O22"/>
    </sheetView>
  </sheetViews>
  <sheetFormatPr defaultRowHeight="14.4" x14ac:dyDescent="0.3"/>
  <cols>
    <col min="2" max="2" width="6.6640625" customWidth="1"/>
    <col min="3" max="3" width="12.33203125" customWidth="1"/>
    <col min="4" max="4" width="13.6640625" customWidth="1"/>
    <col min="5" max="5" width="11.77734375" customWidth="1"/>
    <col min="6" max="6" width="17.109375" customWidth="1"/>
    <col min="8" max="8" width="8.88671875" customWidth="1"/>
    <col min="13" max="13" width="10.33203125" bestFit="1" customWidth="1"/>
  </cols>
  <sheetData>
    <row r="4" spans="1:15" x14ac:dyDescent="0.3">
      <c r="A4">
        <v>1</v>
      </c>
    </row>
    <row r="5" spans="1:15" x14ac:dyDescent="0.3">
      <c r="A5">
        <v>3</v>
      </c>
      <c r="F5" t="s">
        <v>823</v>
      </c>
      <c r="G5" s="22" t="s">
        <v>824</v>
      </c>
      <c r="H5" t="s">
        <v>839</v>
      </c>
    </row>
    <row r="9" spans="1:15" ht="15" thickBot="1" x14ac:dyDescent="0.35"/>
    <row r="10" spans="1:15" x14ac:dyDescent="0.3">
      <c r="F10" s="15" t="s">
        <v>825</v>
      </c>
      <c r="G10" s="16">
        <f>COUNTIFS(sales[First Name],G5)</f>
        <v>7</v>
      </c>
      <c r="H10" t="s">
        <v>835</v>
      </c>
    </row>
    <row r="11" spans="1:15" x14ac:dyDescent="0.3">
      <c r="F11" s="17" t="s">
        <v>826</v>
      </c>
      <c r="G11" s="18">
        <f>SUMIFS(sales[Purchase Amount],sales[First Name],G5)</f>
        <v>2155</v>
      </c>
      <c r="H11" t="s">
        <v>836</v>
      </c>
    </row>
    <row r="12" spans="1:15" ht="15" thickBot="1" x14ac:dyDescent="0.35">
      <c r="F12" s="19" t="s">
        <v>827</v>
      </c>
      <c r="G12" s="21">
        <f>_xlfn.MAXIFS(sales[Purchase Amount],sales[First Name],G5)</f>
        <v>835</v>
      </c>
      <c r="H12" t="s">
        <v>837</v>
      </c>
    </row>
    <row r="15" spans="1:15" ht="15" thickBot="1" x14ac:dyDescent="0.35">
      <c r="F15" t="s">
        <v>828</v>
      </c>
    </row>
    <row r="16" spans="1:15" x14ac:dyDescent="0.3">
      <c r="F16" s="15" t="str" cm="1">
        <f t="array" ref="F16:O22">_xlfn._xlws.FILTER(sales[],sales[First Name]=G5,"Not found")</f>
        <v>TX00-04</v>
      </c>
      <c r="G16" s="25" t="str">
        <v>Subbarao</v>
      </c>
      <c r="H16" s="25" t="str">
        <v>Malladi</v>
      </c>
      <c r="I16" s="25" t="str">
        <v>smalladi@gmpg.org</v>
      </c>
      <c r="J16" s="25" t="str">
        <v>Engineer</v>
      </c>
      <c r="K16" s="25" t="str">
        <v>Spicy Special Slims</v>
      </c>
      <c r="L16" s="25" t="str">
        <v>In store</v>
      </c>
      <c r="M16" s="26">
        <v>45262</v>
      </c>
      <c r="N16" s="27">
        <v>0</v>
      </c>
      <c r="O16" s="16" t="str">
        <v>NO</v>
      </c>
    </row>
    <row r="17" spans="5:15" x14ac:dyDescent="0.3">
      <c r="F17" s="17" t="str">
        <v>TX01-20</v>
      </c>
      <c r="G17" t="str">
        <v>Subbarao</v>
      </c>
      <c r="H17" t="str">
        <v>Malladi</v>
      </c>
      <c r="I17" t="str">
        <v>smalladi@gmpg.org</v>
      </c>
      <c r="J17" t="str">
        <v>Engineer</v>
      </c>
      <c r="K17" t="str">
        <v>Mint Chip Choco</v>
      </c>
      <c r="L17" t="str">
        <v>App</v>
      </c>
      <c r="M17" s="12">
        <v>45284</v>
      </c>
      <c r="N17" s="23">
        <v>0</v>
      </c>
      <c r="O17" s="18" t="str">
        <v>NO</v>
      </c>
    </row>
    <row r="18" spans="5:15" x14ac:dyDescent="0.3">
      <c r="F18" s="17" t="str">
        <v>TX01-59</v>
      </c>
      <c r="G18" t="str">
        <v>Subbarao</v>
      </c>
      <c r="H18" t="str">
        <v>Malladi</v>
      </c>
      <c r="I18" t="str">
        <v>smalladi@gmpg.org</v>
      </c>
      <c r="J18" t="str">
        <v>Engineer</v>
      </c>
      <c r="K18" t="str">
        <v>Fruit &amp; Nut Bars</v>
      </c>
      <c r="L18" t="str">
        <v>In store</v>
      </c>
      <c r="M18" s="12">
        <v>45291</v>
      </c>
      <c r="N18" s="23">
        <v>190</v>
      </c>
      <c r="O18" s="18" t="str">
        <v>Yes</v>
      </c>
    </row>
    <row r="19" spans="5:15" x14ac:dyDescent="0.3">
      <c r="F19" s="17" t="str">
        <v>TX01-66</v>
      </c>
      <c r="G19" t="str">
        <v>Subbarao</v>
      </c>
      <c r="H19" t="str">
        <v>Malladi</v>
      </c>
      <c r="I19" t="str">
        <v>smalladi@gmpg.org</v>
      </c>
      <c r="J19" t="str">
        <v>Engineer</v>
      </c>
      <c r="K19" t="str">
        <v>Cherry Almond Fudge</v>
      </c>
      <c r="L19" t="str">
        <v>App</v>
      </c>
      <c r="M19" s="12">
        <v>45293</v>
      </c>
      <c r="N19" s="23">
        <v>835</v>
      </c>
      <c r="O19" s="18" t="str">
        <v>Yes</v>
      </c>
    </row>
    <row r="20" spans="5:15" x14ac:dyDescent="0.3">
      <c r="F20" s="17" t="str">
        <v>TX02-80</v>
      </c>
      <c r="G20" t="str">
        <v>Subbarao</v>
      </c>
      <c r="H20" t="str">
        <v>Malladi</v>
      </c>
      <c r="I20" t="str">
        <v>smalladi@gmpg.org</v>
      </c>
      <c r="J20" t="str">
        <v>Engineer</v>
      </c>
      <c r="K20" t="str">
        <v>Velvet Truffle Bites</v>
      </c>
      <c r="L20" t="str">
        <v>App</v>
      </c>
      <c r="M20" s="12">
        <v>45318</v>
      </c>
      <c r="N20" s="23">
        <v>0</v>
      </c>
      <c r="O20" s="18" t="str">
        <v>NO</v>
      </c>
    </row>
    <row r="21" spans="5:15" x14ac:dyDescent="0.3">
      <c r="F21" s="17" t="str">
        <v>TX03-85</v>
      </c>
      <c r="G21" t="str">
        <v>Subbarao</v>
      </c>
      <c r="H21" t="str">
        <v>Malladi</v>
      </c>
      <c r="I21" t="str">
        <v>smalladi@gmpg.org</v>
      </c>
      <c r="J21" t="str">
        <v>Engineer</v>
      </c>
      <c r="K21" t="str">
        <v>50% Dark Bites</v>
      </c>
      <c r="L21" t="str">
        <v>Website</v>
      </c>
      <c r="M21" s="12">
        <v>45338</v>
      </c>
      <c r="N21" s="23">
        <v>710</v>
      </c>
      <c r="O21" s="18" t="str">
        <v>Yes</v>
      </c>
    </row>
    <row r="22" spans="5:15" ht="15" thickBot="1" x14ac:dyDescent="0.35">
      <c r="F22" s="19" t="str">
        <v>TX04-00</v>
      </c>
      <c r="G22" s="20" t="str">
        <v>Subbarao</v>
      </c>
      <c r="H22" s="20" t="str">
        <v>Malladi</v>
      </c>
      <c r="I22" s="20" t="str">
        <v>smalladi@gmpg.org</v>
      </c>
      <c r="J22" s="20" t="str">
        <v>Engineer</v>
      </c>
      <c r="K22" s="20" t="str">
        <v>Pistachio Cardamom Crunch</v>
      </c>
      <c r="L22" s="20" t="str">
        <v>App</v>
      </c>
      <c r="M22" s="28">
        <v>45341</v>
      </c>
      <c r="N22" s="29">
        <v>420</v>
      </c>
      <c r="O22" s="21" t="str">
        <v>Yes</v>
      </c>
    </row>
    <row r="23" spans="5:15" x14ac:dyDescent="0.3">
      <c r="M23" s="12"/>
      <c r="N23" s="23"/>
    </row>
    <row r="25" spans="5:15" x14ac:dyDescent="0.3">
      <c r="E25" t="s">
        <v>842</v>
      </c>
      <c r="F25" t="s">
        <v>840</v>
      </c>
    </row>
    <row r="26" spans="5:15" x14ac:dyDescent="0.3">
      <c r="F26" t="s">
        <v>841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29533-F0D5-4069-9F72-AB33297AD8E5}">
  <dimension ref="A3:H20"/>
  <sheetViews>
    <sheetView zoomScale="109" workbookViewId="0">
      <selection activeCell="F21" sqref="F21"/>
    </sheetView>
  </sheetViews>
  <sheetFormatPr defaultRowHeight="14.4" x14ac:dyDescent="0.3"/>
  <cols>
    <col min="1" max="1" width="12.5546875" bestFit="1" customWidth="1"/>
    <col min="2" max="2" width="22.77734375" bestFit="1" customWidth="1"/>
    <col min="3" max="3" width="14.109375" bestFit="1" customWidth="1"/>
    <col min="4" max="4" width="13.77734375" customWidth="1"/>
    <col min="6" max="6" width="11.5546875" style="8" customWidth="1"/>
    <col min="7" max="7" width="12" customWidth="1"/>
    <col min="8" max="8" width="8.88671875" style="30"/>
  </cols>
  <sheetData>
    <row r="3" spans="1:8" x14ac:dyDescent="0.3">
      <c r="A3" s="9" t="s">
        <v>812</v>
      </c>
      <c r="B3" t="s">
        <v>817</v>
      </c>
      <c r="C3" t="s">
        <v>843</v>
      </c>
    </row>
    <row r="4" spans="1:8" x14ac:dyDescent="0.3">
      <c r="A4" s="10" t="s">
        <v>28</v>
      </c>
      <c r="B4">
        <v>81070</v>
      </c>
      <c r="C4">
        <v>182</v>
      </c>
    </row>
    <row r="5" spans="1:8" x14ac:dyDescent="0.3">
      <c r="A5" s="10" t="s">
        <v>34</v>
      </c>
      <c r="B5">
        <v>61835</v>
      </c>
      <c r="C5">
        <v>130</v>
      </c>
    </row>
    <row r="6" spans="1:8" x14ac:dyDescent="0.3">
      <c r="A6" s="10" t="s">
        <v>45</v>
      </c>
      <c r="B6">
        <v>56070</v>
      </c>
      <c r="C6">
        <v>105</v>
      </c>
    </row>
    <row r="7" spans="1:8" x14ac:dyDescent="0.3">
      <c r="A7" s="10" t="s">
        <v>100</v>
      </c>
      <c r="B7">
        <v>14575</v>
      </c>
      <c r="C7">
        <v>26</v>
      </c>
    </row>
    <row r="8" spans="1:8" x14ac:dyDescent="0.3">
      <c r="A8" s="10" t="s">
        <v>813</v>
      </c>
      <c r="B8">
        <v>213550</v>
      </c>
      <c r="C8">
        <v>443</v>
      </c>
    </row>
    <row r="11" spans="1:8" x14ac:dyDescent="0.3">
      <c r="D11" t="s">
        <v>846</v>
      </c>
    </row>
    <row r="12" spans="1:8" x14ac:dyDescent="0.3">
      <c r="D12" s="37" t="s">
        <v>21</v>
      </c>
      <c r="E12" s="37" t="s">
        <v>844</v>
      </c>
      <c r="F12" s="38" t="s">
        <v>845</v>
      </c>
      <c r="G12" s="37" t="s">
        <v>854</v>
      </c>
      <c r="H12" s="39" t="s">
        <v>847</v>
      </c>
    </row>
    <row r="13" spans="1:8" x14ac:dyDescent="0.3">
      <c r="D13" s="31" t="s">
        <v>28</v>
      </c>
      <c r="E13">
        <f>SUMIFS(sales[Purchase Amount],sales[Purchase Mode],D13)</f>
        <v>81070</v>
      </c>
      <c r="F13" cm="1">
        <f t="array" ref="F13:F16">COUNTIFS(sales[Purchase Mode],D13:D16)</f>
        <v>182</v>
      </c>
      <c r="G13" cm="1">
        <f t="array" ref="G13:G16">COUNTIFS(sales[Purchase Mode],D13:D16,sales[Status],"YES")</f>
        <v>131</v>
      </c>
      <c r="H13" s="32" cm="1">
        <f t="array" ref="H13:H16">_xlfn.ANCHORARRAY(G13)/_xlfn.ANCHORARRAY(F13)</f>
        <v>0.71978021978021978</v>
      </c>
    </row>
    <row r="14" spans="1:8" x14ac:dyDescent="0.3">
      <c r="D14" s="31" t="s">
        <v>34</v>
      </c>
      <c r="E14">
        <f>SUMIFS(sales[Purchase Amount],sales[Purchase Mode],D14)</f>
        <v>61835</v>
      </c>
      <c r="F14">
        <v>130</v>
      </c>
      <c r="G14">
        <v>96</v>
      </c>
      <c r="H14" s="32">
        <v>0.7384615384615385</v>
      </c>
    </row>
    <row r="15" spans="1:8" x14ac:dyDescent="0.3">
      <c r="D15" s="31" t="s">
        <v>45</v>
      </c>
      <c r="E15">
        <f>SUMIFS(sales[Purchase Amount],sales[Purchase Mode],D15)</f>
        <v>56070</v>
      </c>
      <c r="F15">
        <v>105</v>
      </c>
      <c r="G15">
        <v>80</v>
      </c>
      <c r="H15" s="32">
        <v>0.76190476190476186</v>
      </c>
    </row>
    <row r="16" spans="1:8" ht="15" thickBot="1" x14ac:dyDescent="0.35">
      <c r="D16" s="33" t="s">
        <v>100</v>
      </c>
      <c r="E16" s="20">
        <f>SUMIFS(sales[Purchase Amount],sales[Purchase Mode],D16)</f>
        <v>14575</v>
      </c>
      <c r="F16" s="20">
        <v>26</v>
      </c>
      <c r="G16" s="20">
        <v>19</v>
      </c>
      <c r="H16" s="34">
        <v>0.73076923076923073</v>
      </c>
    </row>
    <row r="20" spans="4:4" x14ac:dyDescent="0.3">
      <c r="D20" t="s">
        <v>807</v>
      </c>
    </row>
  </sheetData>
  <conditionalFormatting sqref="E13:E16">
    <cfRule type="dataBar" priority="4">
      <dataBar>
        <cfvo type="min"/>
        <cfvo type="max"/>
        <color rgb="FFFF555A"/>
      </dataBar>
      <extLst>
        <ext xmlns:x14="http://schemas.microsoft.com/office/spreadsheetml/2009/9/main" uri="{B025F937-C7B1-47D3-B67F-A62EFF666E3E}">
          <x14:id>{A1922897-0182-4DB2-BF82-6EB77591A1AA}</x14:id>
        </ext>
      </extLst>
    </cfRule>
  </conditionalFormatting>
  <conditionalFormatting sqref="F13:F16">
    <cfRule type="iconSet" priority="3">
      <iconSet iconSet="4Rating">
        <cfvo type="percent" val="0"/>
        <cfvo type="percent" val="25"/>
        <cfvo type="percent" val="50"/>
        <cfvo type="percent" val="75"/>
      </iconSet>
    </cfRule>
  </conditionalFormatting>
  <conditionalFormatting sqref="G13:G16">
    <cfRule type="dataBar" priority="2">
      <dataBar>
        <cfvo type="min"/>
        <cfvo type="max"/>
        <color rgb="FF63C384"/>
      </dataBar>
      <extLst>
        <ext xmlns:x14="http://schemas.microsoft.com/office/spreadsheetml/2009/9/main" uri="{B025F937-C7B1-47D3-B67F-A62EFF666E3E}">
          <x14:id>{8077BEB3-A0C3-4202-BFBB-80983A38CBB6}</x14:id>
        </ext>
      </extLst>
    </cfRule>
  </conditionalFormatting>
  <conditionalFormatting sqref="H13:H16">
    <cfRule type="colorScale" priority="1">
      <colorScale>
        <cfvo type="min"/>
        <cfvo type="percentile" val="50"/>
        <cfvo type="max"/>
        <color rgb="FF63BE7B"/>
        <color rgb="FFFCFCFF"/>
        <color rgb="FFF8696B"/>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A1922897-0182-4DB2-BF82-6EB77591A1AA}">
            <x14:dataBar minLength="0" maxLength="100" border="1" negativeBarBorderColorSameAsPositive="0">
              <x14:cfvo type="autoMin"/>
              <x14:cfvo type="autoMax"/>
              <x14:borderColor rgb="FFFF555A"/>
              <x14:negativeFillColor rgb="FFFF0000"/>
              <x14:negativeBorderColor rgb="FFFF0000"/>
              <x14:axisColor rgb="FF000000"/>
            </x14:dataBar>
          </x14:cfRule>
          <xm:sqref>E13:E16</xm:sqref>
        </x14:conditionalFormatting>
        <x14:conditionalFormatting xmlns:xm="http://schemas.microsoft.com/office/excel/2006/main">
          <x14:cfRule type="dataBar" id="{8077BEB3-A0C3-4202-BFBB-80983A38CBB6}">
            <x14:dataBar minLength="0" maxLength="100" border="1" negativeBarBorderColorSameAsPositive="0">
              <x14:cfvo type="autoMin"/>
              <x14:cfvo type="autoMax"/>
              <x14:borderColor rgb="FF63C384"/>
              <x14:negativeFillColor rgb="FFFF0000"/>
              <x14:negativeBorderColor rgb="FFFF0000"/>
              <x14:axisColor rgb="FF000000"/>
            </x14:dataBar>
          </x14:cfRule>
          <xm:sqref>G13:G16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B2B4-DAC4-4DF0-9F93-5CF58E137E0D}">
  <dimension ref="A3:D13"/>
  <sheetViews>
    <sheetView topLeftCell="A3" workbookViewId="0">
      <selection activeCell="D17" sqref="D17"/>
    </sheetView>
  </sheetViews>
  <sheetFormatPr defaultRowHeight="14.4" x14ac:dyDescent="0.3"/>
  <cols>
    <col min="1" max="1" width="21.21875" customWidth="1"/>
    <col min="2" max="2" width="38.6640625" customWidth="1"/>
    <col min="3" max="3" width="22" customWidth="1"/>
    <col min="4" max="4" width="43.77734375" customWidth="1"/>
  </cols>
  <sheetData>
    <row r="3" spans="1:4" x14ac:dyDescent="0.3">
      <c r="A3" s="24" t="s">
        <v>809</v>
      </c>
      <c r="B3" s="24" t="s">
        <v>807</v>
      </c>
      <c r="C3" s="24" t="s">
        <v>808</v>
      </c>
      <c r="D3" s="24" t="s">
        <v>831</v>
      </c>
    </row>
    <row r="4" spans="1:4" ht="16.8" customHeight="1" x14ac:dyDescent="0.3">
      <c r="A4" t="s">
        <v>810</v>
      </c>
      <c r="B4" s="14" t="s">
        <v>806</v>
      </c>
      <c r="C4" s="13" t="s">
        <v>821</v>
      </c>
      <c r="D4" t="s">
        <v>832</v>
      </c>
    </row>
    <row r="5" spans="1:4" ht="28.8" x14ac:dyDescent="0.3">
      <c r="A5" t="s">
        <v>811</v>
      </c>
      <c r="B5" s="14" t="s">
        <v>829</v>
      </c>
      <c r="C5" s="13" t="s">
        <v>820</v>
      </c>
      <c r="D5" s="13" t="s">
        <v>833</v>
      </c>
    </row>
    <row r="6" spans="1:4" ht="43.2" x14ac:dyDescent="0.3">
      <c r="A6" t="s">
        <v>822</v>
      </c>
      <c r="B6" s="13" t="s">
        <v>830</v>
      </c>
      <c r="C6" s="13" t="s">
        <v>838</v>
      </c>
      <c r="D6" s="14" t="s">
        <v>834</v>
      </c>
    </row>
    <row r="7" spans="1:4" ht="72" x14ac:dyDescent="0.3">
      <c r="A7" t="s">
        <v>848</v>
      </c>
      <c r="B7" s="13" t="s">
        <v>849</v>
      </c>
      <c r="C7" s="13" t="s">
        <v>850</v>
      </c>
      <c r="D7" s="13" t="s">
        <v>851</v>
      </c>
    </row>
    <row r="8" spans="1:4" ht="43.2" x14ac:dyDescent="0.3">
      <c r="D8" s="13" t="s">
        <v>852</v>
      </c>
    </row>
    <row r="9" spans="1:4" ht="43.2" x14ac:dyDescent="0.3">
      <c r="D9" s="13" t="s">
        <v>853</v>
      </c>
    </row>
    <row r="10" spans="1:4" x14ac:dyDescent="0.3">
      <c r="A10" t="s">
        <v>855</v>
      </c>
      <c r="B10" t="s">
        <v>856</v>
      </c>
    </row>
    <row r="11" spans="1:4" x14ac:dyDescent="0.3">
      <c r="B11" t="s">
        <v>857</v>
      </c>
    </row>
    <row r="12" spans="1:4" x14ac:dyDescent="0.3">
      <c r="B12" t="s">
        <v>858</v>
      </c>
    </row>
    <row r="13" spans="1:4" x14ac:dyDescent="0.3">
      <c r="B13" t="s">
        <v>859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4A340-ADD2-48DB-A106-4128DB30B04D}">
  <dimension ref="B2:B18"/>
  <sheetViews>
    <sheetView workbookViewId="0">
      <selection activeCell="F18" sqref="F18"/>
    </sheetView>
  </sheetViews>
  <sheetFormatPr defaultRowHeight="14.4" x14ac:dyDescent="0.3"/>
  <cols>
    <col min="2" max="2" width="57.21875" customWidth="1"/>
  </cols>
  <sheetData>
    <row r="2" spans="2:2" x14ac:dyDescent="0.3">
      <c r="B2" s="40"/>
    </row>
    <row r="4" spans="2:2" x14ac:dyDescent="0.3">
      <c r="B4" t="s">
        <v>867</v>
      </c>
    </row>
    <row r="6" spans="2:2" x14ac:dyDescent="0.3">
      <c r="B6" t="s">
        <v>868</v>
      </c>
    </row>
    <row r="8" spans="2:2" x14ac:dyDescent="0.3">
      <c r="B8" t="s">
        <v>869</v>
      </c>
    </row>
    <row r="10" spans="2:2" x14ac:dyDescent="0.3">
      <c r="B10" t="s">
        <v>870</v>
      </c>
    </row>
    <row r="12" spans="2:2" x14ac:dyDescent="0.3">
      <c r="B12" t="s">
        <v>871</v>
      </c>
    </row>
    <row r="14" spans="2:2" x14ac:dyDescent="0.3">
      <c r="B14" t="s">
        <v>872</v>
      </c>
    </row>
    <row r="16" spans="2:2" x14ac:dyDescent="0.3">
      <c r="B16" t="s">
        <v>873</v>
      </c>
    </row>
    <row r="18" spans="2:2" x14ac:dyDescent="0.3">
      <c r="B18"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Excel for Data Analysis</vt:lpstr>
      <vt:lpstr>Customer Analysis</vt:lpstr>
      <vt:lpstr>Trend analysis</vt:lpstr>
      <vt:lpstr>subba rao details</vt:lpstr>
      <vt:lpstr>purchase mode analysis</vt:lpstr>
      <vt:lpstr>Tasks details-future ref</vt:lpstr>
      <vt:lpstr>Excel topics covered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jafer miya</cp:lastModifiedBy>
  <dcterms:created xsi:type="dcterms:W3CDTF">2021-03-14T20:21:32Z</dcterms:created>
  <dcterms:modified xsi:type="dcterms:W3CDTF">2025-08-29T09:39:20Z</dcterms:modified>
</cp:coreProperties>
</file>