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74447\Desktop\"/>
    </mc:Choice>
  </mc:AlternateContent>
  <xr:revisionPtr revIDLastSave="0" documentId="8_{9A37CDA3-8646-4303-9A47-6FA5A4F0F6FE}" xr6:coauthVersionLast="47" xr6:coauthVersionMax="47" xr10:uidLastSave="{00000000-0000-0000-0000-000000000000}"/>
  <bookViews>
    <workbookView xWindow="-120" yWindow="-120" windowWidth="29040" windowHeight="15840" activeTab="2" xr2:uid="{BDF0849E-A5EE-4069-BD04-D06917BF7A3A}"/>
  </bookViews>
  <sheets>
    <sheet name="Revenus" sheetId="4" r:id="rId1"/>
    <sheet name="Dépense" sheetId="2" r:id="rId2"/>
    <sheet name="Résulta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B3" i="3"/>
  <c r="G39" i="2"/>
  <c r="G34" i="2"/>
  <c r="G35" i="2"/>
  <c r="G36" i="2"/>
  <c r="G37" i="2"/>
  <c r="G38" i="2"/>
  <c r="G33" i="2"/>
  <c r="G10" i="4"/>
  <c r="G11" i="4"/>
  <c r="G12" i="4"/>
  <c r="G13" i="4"/>
  <c r="G14" i="4"/>
  <c r="G15" i="4"/>
  <c r="G16" i="4"/>
  <c r="G17" i="4"/>
  <c r="G18" i="4"/>
  <c r="G19" i="4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8" i="2"/>
  <c r="B5" i="2"/>
  <c r="D9" i="4"/>
  <c r="G9" i="4" s="1"/>
  <c r="G8" i="4"/>
  <c r="B5" i="4"/>
  <c r="G30" i="2" l="1"/>
  <c r="E6" i="3" s="1"/>
  <c r="G20" i="4"/>
  <c r="E5" i="3" s="1"/>
  <c r="E9" i="3" s="1"/>
</calcChain>
</file>

<file path=xl/sharedStrings.xml><?xml version="1.0" encoding="utf-8"?>
<sst xmlns="http://schemas.openxmlformats.org/spreadsheetml/2006/main" count="70" uniqueCount="60">
  <si>
    <t xml:space="preserve">Date </t>
  </si>
  <si>
    <t>Mon Budget - Dépenses</t>
  </si>
  <si>
    <t>Salaire de mon emploi</t>
  </si>
  <si>
    <r>
      <t xml:space="preserve">Salaire </t>
    </r>
    <r>
      <rPr>
        <i/>
        <sz val="11"/>
        <color theme="1"/>
        <rFont val="Calibri"/>
        <family val="2"/>
        <scheme val="minor"/>
      </rPr>
      <t>horaire</t>
    </r>
    <r>
      <rPr>
        <sz val="11"/>
        <color theme="1"/>
        <rFont val="Calibri"/>
        <family val="2"/>
        <scheme val="minor"/>
      </rPr>
      <t xml:space="preserve"> de mon emploi</t>
    </r>
  </si>
  <si>
    <t>Taux horaire</t>
  </si>
  <si>
    <t>Nombre d'heure réalisé</t>
  </si>
  <si>
    <t>Revenu net d'un travail autonome</t>
  </si>
  <si>
    <t>Commissions</t>
  </si>
  <si>
    <t>Bonus et prime</t>
  </si>
  <si>
    <t>Pourboires</t>
  </si>
  <si>
    <t>Prestation gouvernementale (ex. TPS)</t>
  </si>
  <si>
    <t>Remboursement d'impôt</t>
  </si>
  <si>
    <t>Pensions ou prestrations nettes</t>
  </si>
  <si>
    <t>Placements (ex. dividendes)</t>
  </si>
  <si>
    <t xml:space="preserve">Nom </t>
  </si>
  <si>
    <t>François Maltais</t>
  </si>
  <si>
    <t xml:space="preserve">Quinzaine </t>
  </si>
  <si>
    <t>Mensuel</t>
  </si>
  <si>
    <t>Annuel</t>
  </si>
  <si>
    <t>Total des revenus</t>
  </si>
  <si>
    <t>Mon Budget - Revenus</t>
  </si>
  <si>
    <t>Date</t>
  </si>
  <si>
    <t>Nom</t>
  </si>
  <si>
    <t>Dépenses courantes</t>
  </si>
  <si>
    <t>Quinzaine</t>
  </si>
  <si>
    <t>Loyer</t>
  </si>
  <si>
    <t>Assurances habitations ou locatives</t>
  </si>
  <si>
    <t>Assurances personnelles (vie, etc.)</t>
  </si>
  <si>
    <t>Transport en commun</t>
  </si>
  <si>
    <t>Entretien du véhicule</t>
  </si>
  <si>
    <t>Immatriculation et permis de conduire</t>
  </si>
  <si>
    <t>Stationnement</t>
  </si>
  <si>
    <t>Internet</t>
  </si>
  <si>
    <t>Téléphone</t>
  </si>
  <si>
    <t>Télévision</t>
  </si>
  <si>
    <t>Netflix, Disney+, etc.</t>
  </si>
  <si>
    <t>Épicerie</t>
  </si>
  <si>
    <t>Restaurant</t>
  </si>
  <si>
    <t>Médicaments</t>
  </si>
  <si>
    <t>Soins de santé</t>
  </si>
  <si>
    <t>Loisirs</t>
  </si>
  <si>
    <t>Frais de scolarité</t>
  </si>
  <si>
    <t>Livre et matériel scolaire</t>
  </si>
  <si>
    <t>Équipements informatiques et logiciels</t>
  </si>
  <si>
    <t>Remboursement d'emprunts</t>
  </si>
  <si>
    <t>Vêtements</t>
  </si>
  <si>
    <t>Autres</t>
  </si>
  <si>
    <t>Total des dépenses courantes</t>
  </si>
  <si>
    <t>Épagnes</t>
  </si>
  <si>
    <t>Réserve pour imprévus</t>
  </si>
  <si>
    <t>Épargne retraite (REER, CELI)</t>
  </si>
  <si>
    <t>Épargne habitation</t>
  </si>
  <si>
    <t>Épargne étude</t>
  </si>
  <si>
    <t>Placement</t>
  </si>
  <si>
    <t>Autre</t>
  </si>
  <si>
    <t>Mon budget - Résultat</t>
  </si>
  <si>
    <t>Revenus mensuels disponible</t>
  </si>
  <si>
    <t>Dépenses mensuels encourues</t>
  </si>
  <si>
    <t>Épargnes mensuels réalisées</t>
  </si>
  <si>
    <t>Montant disponible mensuellement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</si>
</sst>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_ * #,##0.00_)_ ;_ * \(#,##0.00\)_ ;_ * &quot;-&quot;??_)_ ;_ @_ "/>
    <numFmt numFmtId="168" formatCode="[$-F800]dddd\,\ mmmm\ dd\,\ yyyy"/>
    <numFmt numFmtId="169" formatCode="#,##0.00\ &quot;$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Aharoni"/>
      <charset val="177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8"/>
      <color theme="1"/>
      <name val="Aharoni"/>
      <charset val="177"/>
    </font>
    <font>
      <sz val="14"/>
      <color theme="1"/>
      <name val="Aharoni"/>
      <charset val="177"/>
    </font>
    <font>
      <sz val="14"/>
      <color theme="5" tint="-0.24994659260841701"/>
      <name val="Aharoni"/>
      <charset val="177"/>
    </font>
    <font>
      <sz val="14"/>
      <color theme="0" tint="-4.9989318521683403E-2"/>
      <name val="Aharoni"/>
      <charset val="177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B6357"/>
        <bgColor indexed="64"/>
      </patternFill>
    </fill>
    <fill>
      <patternFill patternType="solid">
        <fgColor rgb="FFFA9090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D5A2EC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7" fontId="1" fillId="0" borderId="0" applyFont="0" applyFill="0" applyBorder="0" applyAlignment="0" applyProtection="0"/>
    <xf numFmtId="169" fontId="8" fillId="2" borderId="2"/>
    <xf numFmtId="169" fontId="10" fillId="10" borderId="2"/>
    <xf numFmtId="169" fontId="9" fillId="6" borderId="2"/>
    <xf numFmtId="169" fontId="8" fillId="12" borderId="2"/>
    <xf numFmtId="169" fontId="10" fillId="13" borderId="2"/>
    <xf numFmtId="169" fontId="8" fillId="14" borderId="2"/>
  </cellStyleXfs>
  <cellXfs count="41">
    <xf numFmtId="0" fontId="0" fillId="0" borderId="0" xfId="0"/>
    <xf numFmtId="0" fontId="3" fillId="3" borderId="0" xfId="0" applyFont="1" applyFill="1" applyAlignment="1">
      <alignment horizontal="center" vertical="center"/>
    </xf>
    <xf numFmtId="0" fontId="0" fillId="6" borderId="0" xfId="0" applyFill="1"/>
    <xf numFmtId="0" fontId="0" fillId="4" borderId="0" xfId="0" applyFill="1"/>
    <xf numFmtId="0" fontId="0" fillId="4" borderId="3" xfId="0" applyFill="1" applyBorder="1"/>
    <xf numFmtId="0" fontId="0" fillId="4" borderId="4" xfId="0" applyFill="1" applyBorder="1"/>
    <xf numFmtId="0" fontId="0" fillId="6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0" borderId="0" xfId="0"/>
    <xf numFmtId="0" fontId="0" fillId="0" borderId="0" xfId="0" applyAlignment="1">
      <alignment horizontal="right"/>
    </xf>
    <xf numFmtId="14" fontId="5" fillId="4" borderId="0" xfId="0" applyNumberFormat="1" applyFont="1" applyFill="1"/>
    <xf numFmtId="0" fontId="5" fillId="4" borderId="0" xfId="0" applyFont="1" applyFill="1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0" fillId="0" borderId="0" xfId="0"/>
    <xf numFmtId="168" fontId="5" fillId="5" borderId="1" xfId="0" applyNumberFormat="1" applyFont="1" applyFill="1" applyBorder="1"/>
    <xf numFmtId="0" fontId="0" fillId="0" borderId="0" xfId="0" applyAlignment="1">
      <alignment horizontal="right"/>
    </xf>
    <xf numFmtId="0" fontId="0" fillId="7" borderId="0" xfId="0" applyFill="1"/>
    <xf numFmtId="0" fontId="2" fillId="0" borderId="0" xfId="0" applyFont="1"/>
    <xf numFmtId="0" fontId="6" fillId="0" borderId="0" xfId="0" applyFont="1"/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0" fillId="9" borderId="0" xfId="0" applyFill="1"/>
    <xf numFmtId="0" fontId="0" fillId="11" borderId="0" xfId="0" applyFill="1"/>
    <xf numFmtId="169" fontId="8" fillId="2" borderId="2" xfId="2"/>
    <xf numFmtId="169" fontId="10" fillId="10" borderId="2" xfId="3"/>
    <xf numFmtId="169" fontId="9" fillId="6" borderId="2" xfId="4"/>
    <xf numFmtId="169" fontId="9" fillId="6" borderId="1" xfId="4" applyBorder="1"/>
    <xf numFmtId="169" fontId="8" fillId="12" borderId="2" xfId="5"/>
    <xf numFmtId="169" fontId="8" fillId="12" borderId="1" xfId="5" applyBorder="1"/>
    <xf numFmtId="169" fontId="8" fillId="2" borderId="1" xfId="2" applyBorder="1"/>
    <xf numFmtId="0" fontId="9" fillId="6" borderId="2" xfId="4" applyNumberFormat="1"/>
    <xf numFmtId="0" fontId="0" fillId="0" borderId="0" xfId="0"/>
    <xf numFmtId="0" fontId="0" fillId="0" borderId="0" xfId="0" applyAlignment="1">
      <alignment horizontal="right"/>
    </xf>
    <xf numFmtId="0" fontId="6" fillId="0" borderId="0" xfId="0" applyFont="1"/>
    <xf numFmtId="169" fontId="10" fillId="13" borderId="2" xfId="6"/>
    <xf numFmtId="0" fontId="4" fillId="14" borderId="0" xfId="0" applyFont="1" applyFill="1" applyAlignment="1">
      <alignment horizontal="center"/>
    </xf>
    <xf numFmtId="0" fontId="5" fillId="13" borderId="0" xfId="0" applyFont="1" applyFill="1"/>
    <xf numFmtId="14" fontId="5" fillId="13" borderId="0" xfId="0" applyNumberFormat="1" applyFont="1" applyFill="1"/>
    <xf numFmtId="169" fontId="8" fillId="14" borderId="2" xfId="7"/>
    <xf numFmtId="169" fontId="8" fillId="14" borderId="1" xfId="7" applyBorder="1"/>
  </cellXfs>
  <cellStyles count="8">
    <cellStyle name="Milliers 2" xfId="1" xr:uid="{E5A7CBD5-D12B-4844-AEEF-9CBB642B60C3}"/>
    <cellStyle name="Montant Entré Dépense" xfId="3" xr:uid="{26B2C503-45EC-43F3-82CF-3F50F8F60CD8}"/>
    <cellStyle name="Montant Entré Résultat" xfId="6" xr:uid="{DDBA8EDA-415E-4D7B-AEDF-3D811214A8CA}"/>
    <cellStyle name="Montant Entré Revenus" xfId="4" xr:uid="{BCC140AA-37B3-4548-9CCF-BB5149DABBB5}"/>
    <cellStyle name="Normal" xfId="0" builtinId="0"/>
    <cellStyle name="Reponse Dépense" xfId="2" xr:uid="{1ADBFE0A-E305-4400-B48E-73C65E00C349}"/>
    <cellStyle name="Reponse Résultat" xfId="7" xr:uid="{10660138-E173-4DB9-A20E-59A64E2AE541}"/>
    <cellStyle name="Reponse Revenus" xfId="5" xr:uid="{D211336C-9B01-4E23-A7A4-86F832ECE134}"/>
  </cellStyles>
  <dxfs count="0"/>
  <tableStyles count="0" defaultTableStyle="TableStyleMedium2" defaultPivotStyle="PivotStyleLight16"/>
  <colors>
    <mruColors>
      <color rgb="FFFD9191"/>
      <color rgb="FFD5A2EC"/>
      <color rgb="FFFF6969"/>
      <color rgb="FFFA9090"/>
      <color rgb="FFFB6357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B23C-4467-461A-8F06-860250F04D5C}">
  <dimension ref="A1:J20"/>
  <sheetViews>
    <sheetView zoomScale="115" zoomScaleNormal="115" workbookViewId="0">
      <selection activeCell="D12" sqref="D12"/>
    </sheetView>
  </sheetViews>
  <sheetFormatPr baseColWidth="10" defaultRowHeight="15" x14ac:dyDescent="0.25"/>
  <cols>
    <col min="2" max="2" width="25.140625" customWidth="1"/>
    <col min="3" max="3" width="4.5703125" customWidth="1"/>
    <col min="5" max="5" width="11.42578125" customWidth="1"/>
    <col min="6" max="6" width="12.140625" bestFit="1" customWidth="1"/>
  </cols>
  <sheetData>
    <row r="1" spans="1:10" x14ac:dyDescent="0.25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5" spans="1:10" x14ac:dyDescent="0.25">
      <c r="A5" t="s">
        <v>0</v>
      </c>
      <c r="B5" s="11">
        <f ca="1">TODAY()</f>
        <v>44973</v>
      </c>
      <c r="D5" t="s">
        <v>14</v>
      </c>
      <c r="E5" s="12" t="s">
        <v>15</v>
      </c>
      <c r="F5" s="12"/>
    </row>
    <row r="7" spans="1:10" ht="15.75" thickBot="1" x14ac:dyDescent="0.3">
      <c r="D7" t="s">
        <v>16</v>
      </c>
      <c r="E7" t="s">
        <v>17</v>
      </c>
      <c r="F7" t="s">
        <v>18</v>
      </c>
    </row>
    <row r="8" spans="1:10" ht="19.5" thickBot="1" x14ac:dyDescent="0.35">
      <c r="A8" s="2" t="s">
        <v>2</v>
      </c>
      <c r="B8" s="2"/>
      <c r="D8" s="26"/>
      <c r="E8" s="26"/>
      <c r="F8" s="26"/>
      <c r="G8" s="28">
        <f>D8*2+E8+F8/12</f>
        <v>0</v>
      </c>
    </row>
    <row r="9" spans="1:10" ht="19.5" thickBot="1" x14ac:dyDescent="0.35">
      <c r="A9" s="4" t="s">
        <v>3</v>
      </c>
      <c r="B9" s="5"/>
      <c r="D9" s="26">
        <f>B10*D11*(1-0.45)</f>
        <v>1758.9</v>
      </c>
      <c r="E9" s="26"/>
      <c r="F9" s="26"/>
      <c r="G9" s="28">
        <f t="shared" ref="G9:G19" si="0">D9*2+E9+F9/12</f>
        <v>3517.8</v>
      </c>
    </row>
    <row r="10" spans="1:10" ht="19.5" thickBot="1" x14ac:dyDescent="0.35">
      <c r="A10" s="6" t="s">
        <v>4</v>
      </c>
      <c r="B10" s="27">
        <v>26</v>
      </c>
      <c r="D10" s="26"/>
      <c r="E10" s="26"/>
      <c r="F10" s="26"/>
      <c r="G10" s="28">
        <f t="shared" si="0"/>
        <v>0</v>
      </c>
    </row>
    <row r="11" spans="1:10" ht="19.5" thickBot="1" x14ac:dyDescent="0.35">
      <c r="A11" s="7" t="s">
        <v>5</v>
      </c>
      <c r="B11" s="8"/>
      <c r="D11" s="31">
        <v>123</v>
      </c>
      <c r="E11" s="26"/>
      <c r="F11" s="26"/>
      <c r="G11" s="28">
        <f t="shared" si="0"/>
        <v>246</v>
      </c>
    </row>
    <row r="12" spans="1:10" ht="19.5" thickBot="1" x14ac:dyDescent="0.35">
      <c r="A12" s="2" t="s">
        <v>6</v>
      </c>
      <c r="B12" s="2"/>
      <c r="D12" s="26"/>
      <c r="E12" s="26"/>
      <c r="F12" s="26"/>
      <c r="G12" s="28">
        <f t="shared" si="0"/>
        <v>0</v>
      </c>
    </row>
    <row r="13" spans="1:10" ht="19.5" thickBot="1" x14ac:dyDescent="0.35">
      <c r="A13" s="3" t="s">
        <v>7</v>
      </c>
      <c r="B13" s="3"/>
      <c r="D13" s="26"/>
      <c r="E13" s="26"/>
      <c r="F13" s="26"/>
      <c r="G13" s="28">
        <f t="shared" si="0"/>
        <v>0</v>
      </c>
    </row>
    <row r="14" spans="1:10" ht="19.5" thickBot="1" x14ac:dyDescent="0.35">
      <c r="A14" s="2" t="s">
        <v>8</v>
      </c>
      <c r="B14" s="2"/>
      <c r="D14" s="26"/>
      <c r="E14" s="26"/>
      <c r="F14" s="26">
        <v>10000</v>
      </c>
      <c r="G14" s="28">
        <f t="shared" si="0"/>
        <v>833.33333333333337</v>
      </c>
    </row>
    <row r="15" spans="1:10" ht="19.5" thickBot="1" x14ac:dyDescent="0.35">
      <c r="A15" s="3" t="s">
        <v>9</v>
      </c>
      <c r="B15" s="3"/>
      <c r="D15" s="26"/>
      <c r="E15" s="26"/>
      <c r="F15" s="26"/>
      <c r="G15" s="28">
        <f t="shared" si="0"/>
        <v>0</v>
      </c>
    </row>
    <row r="16" spans="1:10" ht="19.5" thickBot="1" x14ac:dyDescent="0.35">
      <c r="A16" s="2" t="s">
        <v>10</v>
      </c>
      <c r="B16" s="2"/>
      <c r="D16" s="26"/>
      <c r="E16" s="26"/>
      <c r="F16" s="26"/>
      <c r="G16" s="28">
        <f t="shared" si="0"/>
        <v>0</v>
      </c>
    </row>
    <row r="17" spans="1:7" ht="19.5" thickBot="1" x14ac:dyDescent="0.35">
      <c r="A17" s="3" t="s">
        <v>11</v>
      </c>
      <c r="B17" s="3"/>
      <c r="D17" s="26"/>
      <c r="E17" s="26"/>
      <c r="F17" s="26">
        <v>3000</v>
      </c>
      <c r="G17" s="28">
        <f t="shared" si="0"/>
        <v>250</v>
      </c>
    </row>
    <row r="18" spans="1:7" ht="19.5" thickBot="1" x14ac:dyDescent="0.35">
      <c r="A18" s="2" t="s">
        <v>12</v>
      </c>
      <c r="B18" s="2"/>
      <c r="D18" s="26"/>
      <c r="E18" s="26"/>
      <c r="F18" s="26">
        <v>2000</v>
      </c>
      <c r="G18" s="28">
        <f t="shared" si="0"/>
        <v>166.66666666666666</v>
      </c>
    </row>
    <row r="19" spans="1:7" ht="19.5" thickBot="1" x14ac:dyDescent="0.35">
      <c r="A19" s="3" t="s">
        <v>13</v>
      </c>
      <c r="B19" s="3"/>
      <c r="D19" s="27"/>
      <c r="E19" s="27"/>
      <c r="F19" s="27"/>
      <c r="G19" s="28">
        <f t="shared" si="0"/>
        <v>0</v>
      </c>
    </row>
    <row r="20" spans="1:7" ht="19.5" thickBot="1" x14ac:dyDescent="0.35">
      <c r="D20" s="9"/>
      <c r="E20" s="9"/>
      <c r="F20" s="10" t="s">
        <v>19</v>
      </c>
      <c r="G20" s="29">
        <f>SUM(G8:G19)</f>
        <v>5013.8</v>
      </c>
    </row>
  </sheetData>
  <mergeCells count="2">
    <mergeCell ref="A1:J3"/>
    <mergeCell ref="E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5581-21E1-431D-B627-7C267F9C5F16}">
  <dimension ref="A1:J39"/>
  <sheetViews>
    <sheetView topLeftCell="A4" workbookViewId="0">
      <selection activeCell="E22" sqref="E22"/>
    </sheetView>
  </sheetViews>
  <sheetFormatPr baseColWidth="10" defaultRowHeight="15" x14ac:dyDescent="0.25"/>
  <cols>
    <col min="2" max="2" width="14" bestFit="1" customWidth="1"/>
    <col min="6" max="6" width="12.140625" bestFit="1" customWidth="1"/>
  </cols>
  <sheetData>
    <row r="1" spans="1:10" x14ac:dyDescent="0.25">
      <c r="A1" s="13" t="s">
        <v>1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</row>
    <row r="4" spans="1:10" ht="15.75" thickBot="1" x14ac:dyDescent="0.3"/>
    <row r="5" spans="1:10" ht="15.75" thickBot="1" x14ac:dyDescent="0.3">
      <c r="A5" s="14" t="s">
        <v>21</v>
      </c>
      <c r="B5" s="15">
        <f ca="1">TODAY()</f>
        <v>44973</v>
      </c>
      <c r="C5" s="14"/>
      <c r="D5" s="14" t="s">
        <v>22</v>
      </c>
      <c r="E5" s="20" t="s">
        <v>15</v>
      </c>
      <c r="F5" s="21"/>
      <c r="G5" s="14"/>
    </row>
    <row r="6" spans="1:10" x14ac:dyDescent="0.25">
      <c r="A6" s="14"/>
      <c r="B6" s="14"/>
      <c r="C6" s="14"/>
      <c r="D6" s="14"/>
      <c r="E6" s="14"/>
      <c r="F6" s="14"/>
      <c r="G6" s="14"/>
    </row>
    <row r="7" spans="1:10" ht="15.75" thickBot="1" x14ac:dyDescent="0.3">
      <c r="A7" s="18" t="s">
        <v>23</v>
      </c>
      <c r="B7" s="14"/>
      <c r="C7" s="14"/>
      <c r="D7" s="14" t="s">
        <v>24</v>
      </c>
      <c r="E7" s="14" t="s">
        <v>17</v>
      </c>
      <c r="F7" s="14" t="s">
        <v>18</v>
      </c>
      <c r="G7" s="14"/>
    </row>
    <row r="8" spans="1:10" ht="19.5" thickBot="1" x14ac:dyDescent="0.35">
      <c r="A8" s="22" t="s">
        <v>25</v>
      </c>
      <c r="B8" s="22"/>
      <c r="C8" s="22"/>
      <c r="D8" s="25"/>
      <c r="E8" s="25">
        <v>789</v>
      </c>
      <c r="F8" s="25"/>
      <c r="G8" s="24">
        <f>D8*2+E8+F8/12</f>
        <v>789</v>
      </c>
    </row>
    <row r="9" spans="1:10" ht="19.5" thickBot="1" x14ac:dyDescent="0.35">
      <c r="A9" s="17" t="s">
        <v>26</v>
      </c>
      <c r="B9" s="17"/>
      <c r="C9" s="17"/>
      <c r="D9" s="25"/>
      <c r="E9" s="25">
        <v>120</v>
      </c>
      <c r="F9" s="25"/>
      <c r="G9" s="24">
        <f t="shared" ref="G9:G29" si="0">D9*2+E9+F9/12</f>
        <v>120</v>
      </c>
    </row>
    <row r="10" spans="1:10" ht="19.5" thickBot="1" x14ac:dyDescent="0.35">
      <c r="A10" s="22" t="s">
        <v>27</v>
      </c>
      <c r="B10" s="22"/>
      <c r="C10" s="22"/>
      <c r="D10" s="25"/>
      <c r="E10" s="25">
        <v>20</v>
      </c>
      <c r="F10" s="25"/>
      <c r="G10" s="24">
        <f t="shared" si="0"/>
        <v>20</v>
      </c>
    </row>
    <row r="11" spans="1:10" ht="19.5" thickBot="1" x14ac:dyDescent="0.35">
      <c r="A11" s="17" t="s">
        <v>28</v>
      </c>
      <c r="B11" s="17"/>
      <c r="C11" s="17"/>
      <c r="D11" s="25"/>
      <c r="E11" s="25">
        <v>89</v>
      </c>
      <c r="F11" s="25"/>
      <c r="G11" s="24">
        <f t="shared" si="0"/>
        <v>89</v>
      </c>
    </row>
    <row r="12" spans="1:10" ht="19.5" thickBot="1" x14ac:dyDescent="0.35">
      <c r="A12" s="22" t="s">
        <v>29</v>
      </c>
      <c r="B12" s="22"/>
      <c r="C12" s="22"/>
      <c r="D12" s="25"/>
      <c r="E12" s="25"/>
      <c r="F12" s="25">
        <v>3000</v>
      </c>
      <c r="G12" s="24">
        <f t="shared" si="0"/>
        <v>250</v>
      </c>
    </row>
    <row r="13" spans="1:10" ht="19.5" thickBot="1" x14ac:dyDescent="0.35">
      <c r="A13" s="17" t="s">
        <v>30</v>
      </c>
      <c r="B13" s="17"/>
      <c r="C13" s="17"/>
      <c r="D13" s="25"/>
      <c r="E13" s="25"/>
      <c r="F13" s="25">
        <v>275</v>
      </c>
      <c r="G13" s="24">
        <f t="shared" si="0"/>
        <v>22.916666666666668</v>
      </c>
    </row>
    <row r="14" spans="1:10" ht="19.5" thickBot="1" x14ac:dyDescent="0.35">
      <c r="A14" s="22" t="s">
        <v>31</v>
      </c>
      <c r="B14" s="22"/>
      <c r="C14" s="22"/>
      <c r="D14" s="25">
        <v>654</v>
      </c>
      <c r="E14" s="25"/>
      <c r="F14" s="25"/>
      <c r="G14" s="24">
        <f t="shared" si="0"/>
        <v>1308</v>
      </c>
    </row>
    <row r="15" spans="1:10" ht="19.5" thickBot="1" x14ac:dyDescent="0.35">
      <c r="A15" s="17" t="s">
        <v>32</v>
      </c>
      <c r="B15" s="17"/>
      <c r="C15" s="17"/>
      <c r="D15" s="25"/>
      <c r="E15" s="25">
        <v>30</v>
      </c>
      <c r="F15" s="25"/>
      <c r="G15" s="24">
        <f t="shared" si="0"/>
        <v>30</v>
      </c>
    </row>
    <row r="16" spans="1:10" ht="19.5" thickBot="1" x14ac:dyDescent="0.35">
      <c r="A16" s="22" t="s">
        <v>33</v>
      </c>
      <c r="B16" s="22"/>
      <c r="C16" s="22"/>
      <c r="D16" s="25"/>
      <c r="E16" s="25">
        <v>89</v>
      </c>
      <c r="F16" s="25"/>
      <c r="G16" s="24">
        <f t="shared" si="0"/>
        <v>89</v>
      </c>
    </row>
    <row r="17" spans="1:7" ht="19.5" thickBot="1" x14ac:dyDescent="0.35">
      <c r="A17" s="17" t="s">
        <v>34</v>
      </c>
      <c r="B17" s="17"/>
      <c r="C17" s="17"/>
      <c r="D17" s="25"/>
      <c r="E17" s="25"/>
      <c r="F17" s="25"/>
      <c r="G17" s="24">
        <f t="shared" si="0"/>
        <v>0</v>
      </c>
    </row>
    <row r="18" spans="1:7" ht="19.5" thickBot="1" x14ac:dyDescent="0.35">
      <c r="A18" s="22" t="s">
        <v>35</v>
      </c>
      <c r="B18" s="22"/>
      <c r="C18" s="22"/>
      <c r="D18" s="25"/>
      <c r="E18" s="25">
        <v>2000</v>
      </c>
      <c r="F18" s="25"/>
      <c r="G18" s="24">
        <f t="shared" si="0"/>
        <v>2000</v>
      </c>
    </row>
    <row r="19" spans="1:7" ht="19.5" thickBot="1" x14ac:dyDescent="0.35">
      <c r="A19" s="17" t="s">
        <v>36</v>
      </c>
      <c r="B19" s="17"/>
      <c r="C19" s="17"/>
      <c r="D19" s="25"/>
      <c r="E19" s="25">
        <v>200</v>
      </c>
      <c r="F19" s="25"/>
      <c r="G19" s="24">
        <f t="shared" si="0"/>
        <v>200</v>
      </c>
    </row>
    <row r="20" spans="1:7" ht="19.5" thickBot="1" x14ac:dyDescent="0.35">
      <c r="A20" s="22" t="s">
        <v>37</v>
      </c>
      <c r="B20" s="22"/>
      <c r="C20" s="22"/>
      <c r="D20" s="25"/>
      <c r="E20" s="25">
        <v>100</v>
      </c>
      <c r="F20" s="25"/>
      <c r="G20" s="24">
        <f t="shared" si="0"/>
        <v>100</v>
      </c>
    </row>
    <row r="21" spans="1:7" ht="19.5" thickBot="1" x14ac:dyDescent="0.35">
      <c r="A21" s="17" t="s">
        <v>38</v>
      </c>
      <c r="B21" s="17"/>
      <c r="C21" s="17"/>
      <c r="D21" s="25"/>
      <c r="E21" s="25">
        <v>102.3</v>
      </c>
      <c r="F21" s="25"/>
      <c r="G21" s="24">
        <f t="shared" si="0"/>
        <v>102.3</v>
      </c>
    </row>
    <row r="22" spans="1:7" ht="19.5" thickBot="1" x14ac:dyDescent="0.35">
      <c r="A22" s="22" t="s">
        <v>39</v>
      </c>
      <c r="B22" s="22"/>
      <c r="C22" s="22"/>
      <c r="D22" s="25"/>
      <c r="E22" s="25"/>
      <c r="F22" s="25"/>
      <c r="G22" s="24">
        <f t="shared" si="0"/>
        <v>0</v>
      </c>
    </row>
    <row r="23" spans="1:7" ht="19.5" thickBot="1" x14ac:dyDescent="0.35">
      <c r="A23" s="17" t="s">
        <v>40</v>
      </c>
      <c r="B23" s="17"/>
      <c r="C23" s="17"/>
      <c r="D23" s="25"/>
      <c r="E23" s="25"/>
      <c r="F23" s="25">
        <v>900</v>
      </c>
      <c r="G23" s="24">
        <f t="shared" si="0"/>
        <v>75</v>
      </c>
    </row>
    <row r="24" spans="1:7" ht="19.5" thickBot="1" x14ac:dyDescent="0.35">
      <c r="A24" s="22" t="s">
        <v>41</v>
      </c>
      <c r="B24" s="22"/>
      <c r="C24" s="22"/>
      <c r="D24" s="25"/>
      <c r="E24" s="25"/>
      <c r="F24" s="25">
        <v>600</v>
      </c>
      <c r="G24" s="24">
        <f t="shared" si="0"/>
        <v>50</v>
      </c>
    </row>
    <row r="25" spans="1:7" ht="19.5" thickBot="1" x14ac:dyDescent="0.35">
      <c r="A25" s="17" t="s">
        <v>42</v>
      </c>
      <c r="B25" s="17"/>
      <c r="C25" s="17"/>
      <c r="D25" s="25"/>
      <c r="E25" s="25"/>
      <c r="F25" s="25">
        <v>300</v>
      </c>
      <c r="G25" s="24">
        <f t="shared" si="0"/>
        <v>25</v>
      </c>
    </row>
    <row r="26" spans="1:7" ht="19.5" thickBot="1" x14ac:dyDescent="0.35">
      <c r="A26" s="22" t="s">
        <v>43</v>
      </c>
      <c r="B26" s="22"/>
      <c r="C26" s="22"/>
      <c r="D26" s="25"/>
      <c r="E26" s="25"/>
      <c r="F26" s="25"/>
      <c r="G26" s="24">
        <f t="shared" si="0"/>
        <v>0</v>
      </c>
    </row>
    <row r="27" spans="1:7" ht="19.5" thickBot="1" x14ac:dyDescent="0.35">
      <c r="A27" s="17" t="s">
        <v>44</v>
      </c>
      <c r="B27" s="17"/>
      <c r="C27" s="17"/>
      <c r="D27" s="25"/>
      <c r="E27" s="25"/>
      <c r="F27" s="25"/>
      <c r="G27" s="24">
        <f t="shared" si="0"/>
        <v>0</v>
      </c>
    </row>
    <row r="28" spans="1:7" ht="19.5" thickBot="1" x14ac:dyDescent="0.35">
      <c r="A28" s="22" t="s">
        <v>45</v>
      </c>
      <c r="B28" s="22"/>
      <c r="C28" s="22"/>
      <c r="D28" s="25"/>
      <c r="E28" s="25"/>
      <c r="F28" s="25"/>
      <c r="G28" s="24">
        <f t="shared" si="0"/>
        <v>0</v>
      </c>
    </row>
    <row r="29" spans="1:7" ht="19.5" thickBot="1" x14ac:dyDescent="0.35">
      <c r="A29" s="17" t="s">
        <v>46</v>
      </c>
      <c r="B29" s="17"/>
      <c r="C29" s="17"/>
      <c r="D29" s="25"/>
      <c r="E29" s="25"/>
      <c r="F29" s="25"/>
      <c r="G29" s="24">
        <f t="shared" si="0"/>
        <v>0</v>
      </c>
    </row>
    <row r="30" spans="1:7" ht="19.5" thickBot="1" x14ac:dyDescent="0.35">
      <c r="A30" s="14"/>
      <c r="B30" s="14"/>
      <c r="C30" s="14"/>
      <c r="D30" s="14"/>
      <c r="E30" s="14"/>
      <c r="F30" s="16" t="s">
        <v>47</v>
      </c>
      <c r="G30" s="30">
        <f>SUM(G8:G29)</f>
        <v>5270.2166666666672</v>
      </c>
    </row>
    <row r="31" spans="1:7" x14ac:dyDescent="0.25">
      <c r="A31" s="14"/>
      <c r="B31" s="14"/>
      <c r="C31" s="14"/>
      <c r="D31" s="14"/>
      <c r="E31" s="14"/>
      <c r="F31" s="14"/>
      <c r="G31" s="19"/>
    </row>
    <row r="32" spans="1:7" ht="15.75" thickBot="1" x14ac:dyDescent="0.3">
      <c r="A32" s="18" t="s">
        <v>48</v>
      </c>
      <c r="B32" s="14"/>
      <c r="C32" s="14"/>
      <c r="D32" s="14" t="s">
        <v>24</v>
      </c>
      <c r="E32" s="14" t="s">
        <v>17</v>
      </c>
      <c r="F32" s="14" t="s">
        <v>18</v>
      </c>
      <c r="G32" s="19"/>
    </row>
    <row r="33" spans="1:7" ht="19.5" thickBot="1" x14ac:dyDescent="0.35">
      <c r="A33" s="23" t="s">
        <v>49</v>
      </c>
      <c r="B33" s="23"/>
      <c r="C33" s="23"/>
      <c r="D33" s="25"/>
      <c r="E33" s="25">
        <v>56</v>
      </c>
      <c r="F33" s="25"/>
      <c r="G33" s="24">
        <f>D33*2+E33+F33/12</f>
        <v>56</v>
      </c>
    </row>
    <row r="34" spans="1:7" ht="19.5" thickBot="1" x14ac:dyDescent="0.35">
      <c r="A34" s="17" t="s">
        <v>50</v>
      </c>
      <c r="B34" s="17"/>
      <c r="C34" s="17"/>
      <c r="D34" s="25"/>
      <c r="E34" s="25"/>
      <c r="F34" s="25"/>
      <c r="G34" s="24">
        <f t="shared" ref="G34:G38" si="1">D34*2+E34+F34/12</f>
        <v>0</v>
      </c>
    </row>
    <row r="35" spans="1:7" ht="19.5" thickBot="1" x14ac:dyDescent="0.35">
      <c r="A35" s="23" t="s">
        <v>51</v>
      </c>
      <c r="B35" s="23"/>
      <c r="C35" s="23"/>
      <c r="D35" s="25">
        <v>45</v>
      </c>
      <c r="E35" s="25"/>
      <c r="F35" s="25"/>
      <c r="G35" s="24">
        <f t="shared" si="1"/>
        <v>90</v>
      </c>
    </row>
    <row r="36" spans="1:7" ht="19.5" thickBot="1" x14ac:dyDescent="0.35">
      <c r="A36" s="17" t="s">
        <v>52</v>
      </c>
      <c r="B36" s="17"/>
      <c r="C36" s="17"/>
      <c r="D36" s="25"/>
      <c r="E36" s="25"/>
      <c r="F36" s="25">
        <v>789</v>
      </c>
      <c r="G36" s="24">
        <f t="shared" si="1"/>
        <v>65.75</v>
      </c>
    </row>
    <row r="37" spans="1:7" ht="19.5" thickBot="1" x14ac:dyDescent="0.35">
      <c r="A37" s="23" t="s">
        <v>53</v>
      </c>
      <c r="B37" s="23"/>
      <c r="C37" s="23"/>
      <c r="D37" s="25"/>
      <c r="E37" s="25"/>
      <c r="F37" s="25"/>
      <c r="G37" s="24">
        <f t="shared" si="1"/>
        <v>0</v>
      </c>
    </row>
    <row r="38" spans="1:7" ht="19.5" thickBot="1" x14ac:dyDescent="0.35">
      <c r="A38" s="17" t="s">
        <v>54</v>
      </c>
      <c r="B38" s="17"/>
      <c r="C38" s="17"/>
      <c r="D38" s="25"/>
      <c r="E38" s="25">
        <v>45</v>
      </c>
      <c r="F38" s="25"/>
      <c r="G38" s="24">
        <f t="shared" si="1"/>
        <v>45</v>
      </c>
    </row>
    <row r="39" spans="1:7" ht="19.5" thickBot="1" x14ac:dyDescent="0.35">
      <c r="A39" s="14"/>
      <c r="B39" s="14"/>
      <c r="C39" s="14"/>
      <c r="D39" s="14"/>
      <c r="E39" s="14"/>
      <c r="F39" s="16" t="s">
        <v>47</v>
      </c>
      <c r="G39" s="30">
        <f>SUM(G33:G38)</f>
        <v>256.75</v>
      </c>
    </row>
  </sheetData>
  <mergeCells count="2">
    <mergeCell ref="A1:J3"/>
    <mergeCell ref="E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2A6F2-2D9B-49D4-BDAA-7035A91C8FF0}">
  <dimension ref="A1:J9"/>
  <sheetViews>
    <sheetView tabSelected="1" workbookViewId="0">
      <selection activeCell="G10" sqref="G10"/>
    </sheetView>
  </sheetViews>
  <sheetFormatPr baseColWidth="10" defaultRowHeight="15" x14ac:dyDescent="0.25"/>
  <cols>
    <col min="2" max="2" width="12.140625" bestFit="1" customWidth="1"/>
    <col min="5" max="5" width="12.140625" bestFit="1" customWidth="1"/>
  </cols>
  <sheetData>
    <row r="1" spans="1:10" ht="28.5" x14ac:dyDescent="0.45">
      <c r="A1" s="36" t="s">
        <v>55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</row>
    <row r="3" spans="1:10" x14ac:dyDescent="0.25">
      <c r="A3" s="32" t="s">
        <v>21</v>
      </c>
      <c r="B3" s="38">
        <f ca="1">TODAY()</f>
        <v>44973</v>
      </c>
      <c r="C3" s="32"/>
      <c r="D3" s="32" t="s">
        <v>22</v>
      </c>
      <c r="E3" s="37" t="s">
        <v>15</v>
      </c>
      <c r="F3" s="37"/>
      <c r="G3" s="32"/>
      <c r="H3" s="32"/>
      <c r="I3" s="32"/>
      <c r="J3" s="32"/>
    </row>
    <row r="4" spans="1:10" ht="15.75" thickBot="1" x14ac:dyDescent="0.3">
      <c r="A4" s="32"/>
      <c r="B4" s="32"/>
      <c r="C4" s="32"/>
      <c r="D4" s="32"/>
      <c r="E4" s="32"/>
      <c r="F4" s="32"/>
      <c r="G4" s="32"/>
      <c r="H4" s="32"/>
      <c r="I4" s="32"/>
      <c r="J4" s="32"/>
    </row>
    <row r="5" spans="1:10" ht="19.5" thickBot="1" x14ac:dyDescent="0.35">
      <c r="A5" s="35" t="s">
        <v>56</v>
      </c>
      <c r="B5" s="35"/>
      <c r="C5" s="35"/>
      <c r="D5" s="35"/>
      <c r="E5" s="39">
        <f>Revenus!G20</f>
        <v>5013.8</v>
      </c>
      <c r="F5" s="32"/>
      <c r="G5" s="32"/>
      <c r="H5" s="32"/>
      <c r="I5" s="32"/>
      <c r="J5" s="32"/>
    </row>
    <row r="6" spans="1:10" ht="19.5" thickBot="1" x14ac:dyDescent="0.35">
      <c r="A6" s="35" t="s">
        <v>57</v>
      </c>
      <c r="B6" s="35"/>
      <c r="C6" s="35"/>
      <c r="D6" s="35"/>
      <c r="E6" s="39">
        <f>Dépense!G30</f>
        <v>5270.2166666666672</v>
      </c>
      <c r="F6" s="32"/>
      <c r="G6" s="32"/>
      <c r="H6" s="32"/>
      <c r="I6" s="32"/>
      <c r="J6" s="32"/>
    </row>
    <row r="7" spans="1:10" ht="18.75" x14ac:dyDescent="0.3">
      <c r="A7" s="35" t="s">
        <v>58</v>
      </c>
      <c r="B7" s="35"/>
      <c r="C7" s="35"/>
      <c r="D7" s="35"/>
      <c r="E7" s="39">
        <f>Dépense!G39</f>
        <v>256.75</v>
      </c>
      <c r="F7" s="32"/>
      <c r="G7" s="32"/>
      <c r="H7" s="32"/>
      <c r="I7" s="32"/>
      <c r="J7" s="32"/>
    </row>
    <row r="8" spans="1:10" ht="15.75" thickBot="1" x14ac:dyDescent="0.3">
      <c r="A8" s="32"/>
      <c r="B8" s="32"/>
      <c r="C8" s="32"/>
      <c r="D8" s="32"/>
      <c r="E8" s="34"/>
      <c r="F8" s="32"/>
      <c r="G8" s="32"/>
      <c r="H8" s="32"/>
      <c r="I8" s="32"/>
      <c r="J8" s="32"/>
    </row>
    <row r="9" spans="1:10" ht="19.5" thickBot="1" x14ac:dyDescent="0.35">
      <c r="A9" s="33"/>
      <c r="B9" s="33"/>
      <c r="C9" s="33"/>
      <c r="D9" s="33" t="s">
        <v>59</v>
      </c>
      <c r="E9" s="40">
        <f>E5+E7-E6</f>
        <v>0.33333333333303017</v>
      </c>
      <c r="F9" s="32"/>
      <c r="G9" s="32"/>
      <c r="H9" s="32"/>
      <c r="I9" s="32"/>
      <c r="J9" s="32"/>
    </row>
  </sheetData>
  <mergeCells count="2">
    <mergeCell ref="A1:J1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Revenus</vt:lpstr>
      <vt:lpstr>Dépense</vt:lpstr>
      <vt:lpstr>Résultat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 Budget</dc:title>
  <dc:creator>Maltais François</dc:creator>
  <cp:lastModifiedBy>Maltais François</cp:lastModifiedBy>
  <dcterms:created xsi:type="dcterms:W3CDTF">2023-02-16T14:17:53Z</dcterms:created>
  <dcterms:modified xsi:type="dcterms:W3CDTF">2023-02-16T15:53:32Z</dcterms:modified>
</cp:coreProperties>
</file>