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aso/Google Drive/Uni/САИОО/Andrei/"/>
    </mc:Choice>
  </mc:AlternateContent>
  <xr:revisionPtr revIDLastSave="0" documentId="13_ncr:1_{B9798FE7-BD84-6D47-958D-E5F50B2A4EEF}" xr6:coauthVersionLast="45" xr6:coauthVersionMax="45" xr10:uidLastSave="{00000000-0000-0000-0000-000000000000}"/>
  <bookViews>
    <workbookView xWindow="0" yWindow="500" windowWidth="28800" windowHeight="175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B8" i="1"/>
  <c r="C7" i="1"/>
  <c r="D7" i="1"/>
  <c r="E7" i="1"/>
  <c r="F7" i="1"/>
  <c r="G7" i="1"/>
  <c r="H7" i="1"/>
  <c r="I7" i="1"/>
  <c r="J7" i="1"/>
  <c r="B7" i="1"/>
  <c r="G11" i="1" l="1"/>
  <c r="B61" i="1"/>
  <c r="B60" i="1"/>
  <c r="B55" i="1"/>
  <c r="B31" i="1"/>
  <c r="B30" i="1"/>
  <c r="D36" i="1"/>
  <c r="F42" i="1" s="1"/>
  <c r="B32" i="1"/>
  <c r="G60" i="1"/>
  <c r="G61" i="1"/>
  <c r="G55" i="1"/>
  <c r="G31" i="1"/>
  <c r="G30" i="1"/>
  <c r="G32" i="1"/>
  <c r="J61" i="1"/>
  <c r="J55" i="1"/>
  <c r="J60" i="1"/>
  <c r="J30" i="1"/>
  <c r="J31" i="1"/>
  <c r="J32" i="1"/>
  <c r="I60" i="1"/>
  <c r="I55" i="1"/>
  <c r="I61" i="1"/>
  <c r="I32" i="1"/>
  <c r="I31" i="1"/>
  <c r="I30" i="1"/>
  <c r="E60" i="1"/>
  <c r="E55" i="1"/>
  <c r="E61" i="1"/>
  <c r="E32" i="1"/>
  <c r="B36" i="1"/>
  <c r="B40" i="1" s="1"/>
  <c r="E30" i="1"/>
  <c r="E31" i="1"/>
  <c r="H55" i="1"/>
  <c r="H60" i="1"/>
  <c r="H61" i="1"/>
  <c r="H32" i="1"/>
  <c r="H31" i="1"/>
  <c r="H30" i="1"/>
  <c r="J13" i="1"/>
  <c r="D55" i="1"/>
  <c r="D60" i="1"/>
  <c r="D61" i="1"/>
  <c r="D32" i="1"/>
  <c r="D31" i="1"/>
  <c r="D30" i="1"/>
  <c r="B37" i="1"/>
  <c r="H12" i="1"/>
  <c r="C61" i="1"/>
  <c r="C55" i="1"/>
  <c r="C60" i="1"/>
  <c r="C36" i="1"/>
  <c r="C31" i="1"/>
  <c r="C30" i="1"/>
  <c r="C32" i="1"/>
  <c r="F61" i="1"/>
  <c r="F55" i="1"/>
  <c r="F60" i="1"/>
  <c r="F30" i="1"/>
  <c r="F31" i="1"/>
  <c r="F32" i="1"/>
  <c r="D37" i="1"/>
  <c r="C37" i="1"/>
  <c r="F41" i="1" s="1"/>
  <c r="F12" i="1"/>
  <c r="E12" i="1"/>
  <c r="C11" i="1"/>
  <c r="D12" i="1"/>
  <c r="H13" i="1"/>
  <c r="I13" i="1"/>
  <c r="H54" i="1"/>
  <c r="H50" i="1"/>
  <c r="J17" i="1"/>
  <c r="I17" i="1"/>
  <c r="H59" i="1"/>
  <c r="J11" i="1"/>
  <c r="G13" i="1"/>
  <c r="H16" i="1"/>
  <c r="G54" i="1"/>
  <c r="G50" i="1"/>
  <c r="G59" i="1"/>
  <c r="I16" i="1"/>
  <c r="J16" i="1"/>
  <c r="I11" i="1"/>
  <c r="F13" i="1"/>
  <c r="F54" i="1"/>
  <c r="H15" i="1"/>
  <c r="J15" i="1"/>
  <c r="G15" i="1"/>
  <c r="F59" i="1"/>
  <c r="F50" i="1"/>
  <c r="I15" i="1"/>
  <c r="D50" i="1"/>
  <c r="D59" i="1"/>
  <c r="D54" i="1"/>
  <c r="E11" i="1"/>
  <c r="B54" i="1"/>
  <c r="B59" i="1"/>
  <c r="B50" i="1"/>
  <c r="C59" i="1"/>
  <c r="C54" i="1"/>
  <c r="C50" i="1"/>
  <c r="C42" i="1"/>
  <c r="D11" i="1"/>
  <c r="J59" i="1"/>
  <c r="J54" i="1"/>
  <c r="J50" i="1"/>
  <c r="H11" i="1"/>
  <c r="I59" i="1"/>
  <c r="J18" i="1"/>
  <c r="I54" i="1"/>
  <c r="I42" i="1"/>
  <c r="I50" i="1"/>
  <c r="J12" i="1"/>
  <c r="I12" i="1"/>
  <c r="E50" i="1"/>
  <c r="J14" i="1"/>
  <c r="G14" i="1"/>
  <c r="G40" i="1"/>
  <c r="I14" i="1"/>
  <c r="F14" i="1"/>
  <c r="E59" i="1"/>
  <c r="H14" i="1"/>
  <c r="E54" i="1"/>
  <c r="F11" i="1"/>
  <c r="G12" i="1"/>
  <c r="E13" i="1"/>
  <c r="E42" i="1" l="1"/>
  <c r="E41" i="1"/>
  <c r="B42" i="1"/>
  <c r="L57" i="1"/>
  <c r="L53" i="1"/>
  <c r="G42" i="1"/>
  <c r="H42" i="1"/>
  <c r="E40" i="1"/>
  <c r="J40" i="1"/>
  <c r="G41" i="1"/>
  <c r="I40" i="1"/>
  <c r="D42" i="1"/>
  <c r="H41" i="1"/>
  <c r="B41" i="1"/>
  <c r="D40" i="1"/>
  <c r="F40" i="1"/>
  <c r="J41" i="1"/>
  <c r="H40" i="1"/>
  <c r="I41" i="1"/>
  <c r="J42" i="1"/>
  <c r="C41" i="1"/>
  <c r="D41" i="1"/>
  <c r="C40" i="1"/>
</calcChain>
</file>

<file path=xl/sharedStrings.xml><?xml version="1.0" encoding="utf-8"?>
<sst xmlns="http://schemas.openxmlformats.org/spreadsheetml/2006/main" count="92" uniqueCount="47">
  <si>
    <t>3 кластера</t>
  </si>
  <si>
    <t>0 итерация</t>
  </si>
  <si>
    <t>объект</t>
  </si>
  <si>
    <t>х1</t>
  </si>
  <si>
    <t>х2</t>
  </si>
  <si>
    <t>х3</t>
  </si>
  <si>
    <t>х4</t>
  </si>
  <si>
    <t>х5</t>
  </si>
  <si>
    <t>х6</t>
  </si>
  <si>
    <t>х7</t>
  </si>
  <si>
    <t>х8</t>
  </si>
  <si>
    <t>х9</t>
  </si>
  <si>
    <t>кластер</t>
  </si>
  <si>
    <t>1 итерация</t>
  </si>
  <si>
    <t>P11</t>
  </si>
  <si>
    <t>P12</t>
  </si>
  <si>
    <t>P13</t>
  </si>
  <si>
    <t>Р11</t>
  </si>
  <si>
    <t>Р12</t>
  </si>
  <si>
    <t>Р13</t>
  </si>
  <si>
    <t>метод К средних</t>
  </si>
  <si>
    <t>метод максимина</t>
  </si>
  <si>
    <t>Р1=Х1</t>
  </si>
  <si>
    <t>P1=X1</t>
  </si>
  <si>
    <t>порог</t>
  </si>
  <si>
    <t>П1</t>
  </si>
  <si>
    <t>П2</t>
  </si>
  <si>
    <t>П3</t>
  </si>
  <si>
    <t>П4</t>
  </si>
  <si>
    <t>П5</t>
  </si>
  <si>
    <t>П6</t>
  </si>
  <si>
    <t>П7</t>
  </si>
  <si>
    <t>П8</t>
  </si>
  <si>
    <t>П9</t>
  </si>
  <si>
    <t xml:space="preserve">доля пр-ии на экспорт </t>
  </si>
  <si>
    <t xml:space="preserve">Средняя доля пр-ии на экспорт </t>
  </si>
  <si>
    <t>Средняя доля высокотех. пр-ии</t>
  </si>
  <si>
    <t xml:space="preserve">доля доля пр-ии на экспорт </t>
  </si>
  <si>
    <t>высокие доли пр-ии на экспорт и высокотех.</t>
  </si>
  <si>
    <t>низкие доли пр-ии на экспорт и высокотех.</t>
  </si>
  <si>
    <t>средние доли пр-ии на экспорт и высокотех.</t>
  </si>
  <si>
    <t>P01 (x9)</t>
  </si>
  <si>
    <t>P02 (x6)</t>
  </si>
  <si>
    <t>P03 (x1)</t>
  </si>
  <si>
    <t>P2=X6</t>
  </si>
  <si>
    <t>Р3=Х4</t>
  </si>
  <si>
    <t>новый порог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</si>
</sst>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2"/>
  <sheetViews>
    <sheetView tabSelected="1" topLeftCell="A43" zoomScale="105" workbookViewId="0">
      <selection activeCell="B24" sqref="B24"/>
    </sheetView>
  </sheetViews>
  <sheetFormatPr baseColWidth="10" defaultColWidth="8.83203125" defaultRowHeight="15" x14ac:dyDescent="0.2"/>
  <cols>
    <col min="1" max="1" width="31.5" customWidth="1"/>
    <col min="12" max="12" width="11.5" customWidth="1"/>
  </cols>
  <sheetData>
    <row r="2" spans="1:10" x14ac:dyDescent="0.2">
      <c r="A2" s="2"/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</row>
    <row r="3" spans="1:10" x14ac:dyDescent="0.2">
      <c r="A3" s="3" t="s">
        <v>34</v>
      </c>
      <c r="B3" s="2">
        <v>42</v>
      </c>
      <c r="C3" s="2">
        <v>17</v>
      </c>
      <c r="D3" s="2">
        <v>38</v>
      </c>
      <c r="E3" s="2">
        <v>54</v>
      </c>
      <c r="F3" s="2">
        <v>14</v>
      </c>
      <c r="G3" s="2">
        <v>11</v>
      </c>
      <c r="H3" s="2">
        <v>50</v>
      </c>
      <c r="I3" s="2">
        <v>24</v>
      </c>
      <c r="J3" s="2">
        <v>62</v>
      </c>
    </row>
    <row r="4" spans="1:10" x14ac:dyDescent="0.2">
      <c r="A4" s="3" t="s">
        <v>37</v>
      </c>
      <c r="B4" s="2">
        <v>30</v>
      </c>
      <c r="C4" s="2">
        <v>20</v>
      </c>
      <c r="D4" s="2">
        <v>24</v>
      </c>
      <c r="E4" s="2">
        <v>60</v>
      </c>
      <c r="F4" s="2">
        <v>10</v>
      </c>
      <c r="G4" s="2">
        <v>7</v>
      </c>
      <c r="H4" s="2">
        <v>30</v>
      </c>
      <c r="I4" s="2">
        <v>20</v>
      </c>
      <c r="J4" s="2">
        <v>42</v>
      </c>
    </row>
    <row r="7" spans="1:10" x14ac:dyDescent="0.2">
      <c r="A7" t="s">
        <v>35</v>
      </c>
      <c r="B7">
        <f>B3/MAX($B$3:$J$3)</f>
        <v>0.67741935483870963</v>
      </c>
      <c r="C7">
        <f t="shared" ref="C7:J7" si="0">C3/MAX($B$3:$J$3)</f>
        <v>0.27419354838709675</v>
      </c>
      <c r="D7">
        <f t="shared" si="0"/>
        <v>0.61290322580645162</v>
      </c>
      <c r="E7">
        <f t="shared" si="0"/>
        <v>0.87096774193548387</v>
      </c>
      <c r="F7">
        <f t="shared" si="0"/>
        <v>0.22580645161290322</v>
      </c>
      <c r="G7">
        <f t="shared" si="0"/>
        <v>0.17741935483870969</v>
      </c>
      <c r="H7">
        <f t="shared" si="0"/>
        <v>0.80645161290322576</v>
      </c>
      <c r="I7">
        <f t="shared" si="0"/>
        <v>0.38709677419354838</v>
      </c>
      <c r="J7">
        <f t="shared" si="0"/>
        <v>1</v>
      </c>
    </row>
    <row r="8" spans="1:10" x14ac:dyDescent="0.2">
      <c r="A8" t="s">
        <v>36</v>
      </c>
      <c r="B8">
        <f>B4/MAX($B$4:$J$4)</f>
        <v>0.5</v>
      </c>
      <c r="C8">
        <f t="shared" ref="C8:J8" si="1">C4/MAX($B$4:$J$4)</f>
        <v>0.33333333333333331</v>
      </c>
      <c r="D8">
        <f t="shared" si="1"/>
        <v>0.4</v>
      </c>
      <c r="E8">
        <f t="shared" si="1"/>
        <v>1</v>
      </c>
      <c r="F8">
        <f t="shared" si="1"/>
        <v>0.16666666666666666</v>
      </c>
      <c r="G8">
        <f t="shared" si="1"/>
        <v>0.11666666666666667</v>
      </c>
      <c r="H8">
        <f t="shared" si="1"/>
        <v>0.5</v>
      </c>
      <c r="I8">
        <f t="shared" si="1"/>
        <v>0.33333333333333331</v>
      </c>
      <c r="J8">
        <f t="shared" si="1"/>
        <v>0.7</v>
      </c>
    </row>
    <row r="10" spans="1:10" x14ac:dyDescent="0.2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</row>
    <row r="11" spans="1:10" x14ac:dyDescent="0.2">
      <c r="A11">
        <v>1</v>
      </c>
      <c r="B11">
        <v>0</v>
      </c>
      <c r="C11">
        <f t="shared" ref="C11:J11" si="2">SQRT(($B$7-C7)^2+($B$8-C8)^2)</f>
        <v>0.43631276484459097</v>
      </c>
      <c r="D11">
        <f t="shared" si="2"/>
        <v>0.1190055919077207</v>
      </c>
      <c r="E11">
        <f t="shared" si="2"/>
        <v>0.53615387543853754</v>
      </c>
      <c r="F11">
        <f t="shared" si="2"/>
        <v>0.56130680155433066</v>
      </c>
      <c r="G11">
        <f t="shared" si="2"/>
        <v>0.63003527238119328</v>
      </c>
      <c r="H11">
        <f t="shared" si="2"/>
        <v>0.12903225806451613</v>
      </c>
      <c r="I11">
        <f t="shared" si="2"/>
        <v>0.33476107690447521</v>
      </c>
      <c r="J11">
        <f t="shared" si="2"/>
        <v>0.37955009238923165</v>
      </c>
    </row>
    <row r="12" spans="1:10" x14ac:dyDescent="0.2">
      <c r="A12">
        <v>2</v>
      </c>
      <c r="C12">
        <v>0</v>
      </c>
      <c r="D12">
        <f t="shared" ref="D12:J12" si="3">SQRT(($C$7-D7)^2+($C$8-D8)^2)</f>
        <v>0.34520818359646094</v>
      </c>
      <c r="E12">
        <f t="shared" si="3"/>
        <v>0.8947535317224361</v>
      </c>
      <c r="F12">
        <f t="shared" si="3"/>
        <v>0.17354852033945131</v>
      </c>
      <c r="G12">
        <f t="shared" si="3"/>
        <v>0.23729662656975364</v>
      </c>
      <c r="H12">
        <f t="shared" si="3"/>
        <v>0.5577422567998892</v>
      </c>
      <c r="I12">
        <f t="shared" si="3"/>
        <v>0.11290322580645162</v>
      </c>
      <c r="J12">
        <f t="shared" si="3"/>
        <v>0.81316631118569971</v>
      </c>
    </row>
    <row r="13" spans="1:10" x14ac:dyDescent="0.2">
      <c r="A13">
        <v>3</v>
      </c>
      <c r="D13">
        <v>0</v>
      </c>
      <c r="E13">
        <f t="shared" ref="E13:J13" si="4">SQRT(($D$7-E7)^2+($D$8-E8)^2)</f>
        <v>0.65314416056863855</v>
      </c>
      <c r="F13">
        <f t="shared" si="4"/>
        <v>0.45198269550447995</v>
      </c>
      <c r="G13">
        <f t="shared" si="4"/>
        <v>0.51954208650582545</v>
      </c>
      <c r="H13">
        <f t="shared" si="4"/>
        <v>0.21785540651487795</v>
      </c>
      <c r="I13">
        <f t="shared" si="4"/>
        <v>0.23544213309103124</v>
      </c>
      <c r="J13">
        <f t="shared" si="4"/>
        <v>0.48973861660180618</v>
      </c>
    </row>
    <row r="14" spans="1:10" x14ac:dyDescent="0.2">
      <c r="A14">
        <v>4</v>
      </c>
      <c r="E14">
        <v>0</v>
      </c>
      <c r="F14">
        <f>SQRT(($E$7-F7)^2+($E$8-F8)^2)</f>
        <v>1.0538868701028312</v>
      </c>
      <c r="G14">
        <f>SQRT(($E$7-G7)^2+($E$8-G8)^2)</f>
        <v>1.1230704087555305</v>
      </c>
      <c r="H14">
        <f>SQRT(($E$7-H7)^2+($E$8-H8)^2)</f>
        <v>0.50414514864799298</v>
      </c>
      <c r="I14">
        <f>SQRT(($E$7-I7)^2+($E$8-I8)^2)</f>
        <v>0.82375697743203469</v>
      </c>
      <c r="J14">
        <f>SQRT(($E$7-J7)^2+($E$8-J8)^2)</f>
        <v>0.32657208028431933</v>
      </c>
    </row>
    <row r="15" spans="1:10" x14ac:dyDescent="0.2">
      <c r="A15">
        <v>5</v>
      </c>
      <c r="F15">
        <v>0</v>
      </c>
      <c r="G15">
        <f>SQRT(($F$7-G7)^2+($F$8-G8)^2)</f>
        <v>6.9579531000396724E-2</v>
      </c>
      <c r="H15">
        <f>SQRT(($F$7-H7)^2+($F$8-H8)^2)</f>
        <v>0.66952215380895042</v>
      </c>
      <c r="I15">
        <f>SQRT(($F$7-I7)^2+($F$8-I8)^2)</f>
        <v>0.23193177000132248</v>
      </c>
      <c r="J15">
        <f>SQRT(($F$7-J7)^2+($F$8-J8)^2)</f>
        <v>0.94011706441732479</v>
      </c>
    </row>
    <row r="16" spans="1:10" x14ac:dyDescent="0.2">
      <c r="A16">
        <v>6</v>
      </c>
      <c r="G16">
        <v>0</v>
      </c>
      <c r="H16">
        <f>SQRT(($G$7-H7)^2+($G$8-H8)^2)</f>
        <v>0.73663154027654032</v>
      </c>
      <c r="I16">
        <f>SQRT(($G$7-I7)^2+($G$8-I8)^2)</f>
        <v>0.30151130100171919</v>
      </c>
      <c r="J16">
        <f>SQRT(($G$7-J7)^2+($G$8-J8)^2)</f>
        <v>1.0084228753711124</v>
      </c>
    </row>
    <row r="17" spans="1:10" x14ac:dyDescent="0.2">
      <c r="A17">
        <v>7</v>
      </c>
      <c r="H17">
        <v>0</v>
      </c>
      <c r="I17">
        <f>SQRT(($H$7-I7)^2+($H$8-I8)^2)</f>
        <v>0.45126074339232891</v>
      </c>
      <c r="J17">
        <f>SQRT(($H$7-J7)^2+($H$8-J8)^2)</f>
        <v>0.27831812400158695</v>
      </c>
    </row>
    <row r="18" spans="1:10" x14ac:dyDescent="0.2">
      <c r="A18">
        <v>8</v>
      </c>
      <c r="I18">
        <v>0</v>
      </c>
      <c r="J18">
        <f>SQRT(($I$7-J7)^2+($I$8-J8)^2)</f>
        <v>0.71420921910067681</v>
      </c>
    </row>
    <row r="20" spans="1:10" x14ac:dyDescent="0.2">
      <c r="A20" s="1" t="s">
        <v>20</v>
      </c>
    </row>
    <row r="22" spans="1:10" x14ac:dyDescent="0.2">
      <c r="A22" t="s">
        <v>0</v>
      </c>
    </row>
    <row r="23" spans="1:10" x14ac:dyDescent="0.2">
      <c r="A23" t="s">
        <v>38</v>
      </c>
    </row>
    <row r="24" spans="1:10" x14ac:dyDescent="0.2">
      <c r="A24" t="s">
        <v>39</v>
      </c>
    </row>
    <row r="25" spans="1:10" x14ac:dyDescent="0.2">
      <c r="A25" t="s">
        <v>40</v>
      </c>
    </row>
    <row r="27" spans="1:10" x14ac:dyDescent="0.2">
      <c r="A27" t="s">
        <v>1</v>
      </c>
    </row>
    <row r="29" spans="1:10" x14ac:dyDescent="0.2">
      <c r="A29" t="s">
        <v>2</v>
      </c>
      <c r="B29" t="s">
        <v>3</v>
      </c>
      <c r="C29" t="s">
        <v>4</v>
      </c>
      <c r="D29" t="s">
        <v>5</v>
      </c>
      <c r="E29" t="s">
        <v>6</v>
      </c>
      <c r="F29" t="s">
        <v>7</v>
      </c>
      <c r="G29" t="s">
        <v>8</v>
      </c>
      <c r="H29" t="s">
        <v>9</v>
      </c>
      <c r="I29" t="s">
        <v>10</v>
      </c>
      <c r="J29" t="s">
        <v>11</v>
      </c>
    </row>
    <row r="30" spans="1:10" x14ac:dyDescent="0.2">
      <c r="A30" t="s">
        <v>41</v>
      </c>
      <c r="B30">
        <f>SQRT((B7-$J$7)^2+(B8-$J$8)^2)</f>
        <v>0.37955009238923165</v>
      </c>
      <c r="C30">
        <f t="shared" ref="C30:J30" si="5">SQRT((C7-$J$7)^2+(C8-$J$8)^2)</f>
        <v>0.81316631118569971</v>
      </c>
      <c r="D30">
        <f t="shared" si="5"/>
        <v>0.48973861660180618</v>
      </c>
      <c r="E30">
        <f t="shared" si="5"/>
        <v>0.32657208028431933</v>
      </c>
      <c r="F30">
        <f t="shared" si="5"/>
        <v>0.94011706441732479</v>
      </c>
      <c r="G30">
        <f t="shared" si="5"/>
        <v>1.0084228753711124</v>
      </c>
      <c r="H30">
        <f t="shared" si="5"/>
        <v>0.27831812400158695</v>
      </c>
      <c r="I30">
        <f t="shared" si="5"/>
        <v>0.71420921910067681</v>
      </c>
      <c r="J30">
        <f t="shared" si="5"/>
        <v>0</v>
      </c>
    </row>
    <row r="31" spans="1:10" x14ac:dyDescent="0.2">
      <c r="A31" t="s">
        <v>42</v>
      </c>
      <c r="B31">
        <f>SQRT((B7-$G$7)^2+(B8-$G$8)^2)</f>
        <v>0.63003527238119328</v>
      </c>
      <c r="C31">
        <f t="shared" ref="C31:J31" si="6">SQRT((C7-$G$7)^2+(C8-$G$8)^2)</f>
        <v>0.23729662656975364</v>
      </c>
      <c r="D31">
        <f t="shared" si="6"/>
        <v>0.51954208650582545</v>
      </c>
      <c r="E31">
        <f t="shared" si="6"/>
        <v>1.1230704087555305</v>
      </c>
      <c r="F31">
        <f t="shared" si="6"/>
        <v>6.9579531000396724E-2</v>
      </c>
      <c r="G31">
        <f t="shared" si="6"/>
        <v>0</v>
      </c>
      <c r="H31">
        <f t="shared" si="6"/>
        <v>0.73663154027654032</v>
      </c>
      <c r="I31">
        <f t="shared" si="6"/>
        <v>0.30151130100171919</v>
      </c>
      <c r="J31">
        <f t="shared" si="6"/>
        <v>1.0084228753711124</v>
      </c>
    </row>
    <row r="32" spans="1:10" x14ac:dyDescent="0.2">
      <c r="A32" t="s">
        <v>43</v>
      </c>
      <c r="B32">
        <f>SQRT((B7-$B$7)^2+(B8-$B$8)^2)</f>
        <v>0</v>
      </c>
      <c r="C32">
        <f t="shared" ref="C32:J32" si="7">SQRT((C7-$B$7)^2+(C8-$B$8)^2)</f>
        <v>0.43631276484459097</v>
      </c>
      <c r="D32">
        <f t="shared" si="7"/>
        <v>0.1190055919077207</v>
      </c>
      <c r="E32">
        <f t="shared" si="7"/>
        <v>0.53615387543853754</v>
      </c>
      <c r="F32">
        <f t="shared" si="7"/>
        <v>0.56130680155433066</v>
      </c>
      <c r="G32">
        <f t="shared" si="7"/>
        <v>0.63003527238119328</v>
      </c>
      <c r="H32">
        <f t="shared" si="7"/>
        <v>0.12903225806451613</v>
      </c>
      <c r="I32">
        <f t="shared" si="7"/>
        <v>0.33476107690447521</v>
      </c>
      <c r="J32">
        <f t="shared" si="7"/>
        <v>0.37955009238923165</v>
      </c>
    </row>
    <row r="33" spans="1:10" x14ac:dyDescent="0.2">
      <c r="A33" t="s">
        <v>12</v>
      </c>
      <c r="B33">
        <v>3</v>
      </c>
      <c r="C33">
        <v>2</v>
      </c>
      <c r="D33">
        <v>3</v>
      </c>
      <c r="E33">
        <v>1</v>
      </c>
      <c r="F33">
        <v>2</v>
      </c>
      <c r="G33">
        <v>2</v>
      </c>
      <c r="H33">
        <v>3</v>
      </c>
      <c r="I33">
        <v>2</v>
      </c>
      <c r="J33">
        <v>1</v>
      </c>
    </row>
    <row r="35" spans="1:10" x14ac:dyDescent="0.2">
      <c r="A35" t="s">
        <v>13</v>
      </c>
      <c r="B35" t="s">
        <v>14</v>
      </c>
      <c r="C35" t="s">
        <v>15</v>
      </c>
      <c r="D35" t="s">
        <v>16</v>
      </c>
    </row>
    <row r="36" spans="1:10" x14ac:dyDescent="0.2">
      <c r="B36">
        <f>AVERAGE(E7,J7)</f>
        <v>0.93548387096774199</v>
      </c>
      <c r="C36">
        <f>AVERAGE(C7,F7,G7,I7)</f>
        <v>0.2661290322580645</v>
      </c>
      <c r="D36">
        <f>AVERAGE(B7,D7,H7)</f>
        <v>0.69892473118279563</v>
      </c>
    </row>
    <row r="37" spans="1:10" x14ac:dyDescent="0.2">
      <c r="B37">
        <f>AVERAGE(E8,J8)</f>
        <v>0.85</v>
      </c>
      <c r="C37">
        <f>AVERAGE(C8,F8,G8,I8)</f>
        <v>0.23749999999999999</v>
      </c>
      <c r="D37">
        <f>AVERAGE(B8,D8,H8)</f>
        <v>0.46666666666666662</v>
      </c>
    </row>
    <row r="39" spans="1:10" x14ac:dyDescent="0.2">
      <c r="A39" t="s">
        <v>2</v>
      </c>
      <c r="B39" t="s">
        <v>3</v>
      </c>
      <c r="C39" t="s">
        <v>4</v>
      </c>
      <c r="D39" t="s">
        <v>5</v>
      </c>
      <c r="E39" t="s">
        <v>6</v>
      </c>
      <c r="F39" t="s">
        <v>7</v>
      </c>
      <c r="G39" t="s">
        <v>8</v>
      </c>
      <c r="H39" t="s">
        <v>9</v>
      </c>
      <c r="I39" t="s">
        <v>10</v>
      </c>
      <c r="J39" t="s">
        <v>11</v>
      </c>
    </row>
    <row r="40" spans="1:10" x14ac:dyDescent="0.2">
      <c r="A40" t="s">
        <v>17</v>
      </c>
      <c r="B40">
        <f>SQRT((B7-$B$36)^2+(B8-$B$37)^2)</f>
        <v>0.43485318727693784</v>
      </c>
      <c r="C40">
        <f t="shared" ref="C40:J40" si="8">SQRT((C7-$B$36)^2+(C8-$B$37)^2)</f>
        <v>0.83919564773851052</v>
      </c>
      <c r="D40">
        <f t="shared" si="8"/>
        <v>0.55367704723301858</v>
      </c>
      <c r="E40">
        <f t="shared" si="8"/>
        <v>0.16328604014215969</v>
      </c>
      <c r="F40">
        <f t="shared" si="8"/>
        <v>0.98518347732114753</v>
      </c>
      <c r="G40">
        <f t="shared" si="8"/>
        <v>1.0547225172488361</v>
      </c>
      <c r="H40">
        <f t="shared" si="8"/>
        <v>0.37302724246524932</v>
      </c>
      <c r="I40">
        <f t="shared" si="8"/>
        <v>0.75344067606738163</v>
      </c>
      <c r="J40">
        <f t="shared" si="8"/>
        <v>0.16328604014215964</v>
      </c>
    </row>
    <row r="41" spans="1:10" x14ac:dyDescent="0.2">
      <c r="A41" t="s">
        <v>18</v>
      </c>
      <c r="B41">
        <f>SQRT((B7-$C$36)^2+(B8-$C$37)^2)</f>
        <v>0.48792005436187097</v>
      </c>
      <c r="C41">
        <f t="shared" ref="C41:J41" si="9">SQRT((C7-$C$36)^2+(C8-$C$37)^2)</f>
        <v>9.61720551832662E-2</v>
      </c>
      <c r="D41">
        <f t="shared" si="9"/>
        <v>0.38296029991519259</v>
      </c>
      <c r="E41">
        <f t="shared" si="9"/>
        <v>0.973260558496154</v>
      </c>
      <c r="F41">
        <f t="shared" si="9"/>
        <v>8.1506267372495014E-2</v>
      </c>
      <c r="G41">
        <f t="shared" si="9"/>
        <v>0.14990030457704356</v>
      </c>
      <c r="H41">
        <f t="shared" si="9"/>
        <v>0.60071186200627569</v>
      </c>
      <c r="I41">
        <f t="shared" si="9"/>
        <v>0.15432829412245702</v>
      </c>
      <c r="J41">
        <f t="shared" si="9"/>
        <v>0.86745192794441639</v>
      </c>
    </row>
    <row r="42" spans="1:10" x14ac:dyDescent="0.2">
      <c r="A42" t="s">
        <v>19</v>
      </c>
      <c r="B42">
        <f>SQRT((B7-$D$36)^2+(B8-$D$37)^2)</f>
        <v>3.9668530635906953E-2</v>
      </c>
      <c r="C42">
        <f t="shared" ref="C42:J42" si="10">SQRT((C7-$D$36)^2+(C8-$D$37)^2)</f>
        <v>0.44516778344441232</v>
      </c>
      <c r="D42">
        <f t="shared" si="10"/>
        <v>0.10883080368929017</v>
      </c>
      <c r="E42">
        <f t="shared" si="10"/>
        <v>0.56039561203965016</v>
      </c>
      <c r="F42">
        <f t="shared" si="10"/>
        <v>0.56021505376344072</v>
      </c>
      <c r="G42">
        <f t="shared" si="10"/>
        <v>0.62806676202119371</v>
      </c>
      <c r="H42">
        <f t="shared" si="10"/>
        <v>0.11257504787309879</v>
      </c>
      <c r="I42">
        <f t="shared" si="10"/>
        <v>0.33913780759134715</v>
      </c>
      <c r="J42">
        <f t="shared" si="10"/>
        <v>0.38090781291251602</v>
      </c>
    </row>
    <row r="43" spans="1:10" x14ac:dyDescent="0.2">
      <c r="A43" t="s">
        <v>12</v>
      </c>
      <c r="B43">
        <v>3</v>
      </c>
      <c r="C43">
        <v>2</v>
      </c>
      <c r="D43">
        <v>3</v>
      </c>
      <c r="E43">
        <v>1</v>
      </c>
      <c r="F43">
        <v>2</v>
      </c>
      <c r="G43">
        <v>2</v>
      </c>
      <c r="H43">
        <v>3</v>
      </c>
      <c r="I43">
        <v>2</v>
      </c>
      <c r="J43">
        <v>1</v>
      </c>
    </row>
    <row r="47" spans="1:10" x14ac:dyDescent="0.2">
      <c r="A47" s="1" t="s">
        <v>21</v>
      </c>
    </row>
    <row r="49" spans="1:12" x14ac:dyDescent="0.2">
      <c r="A49" t="s">
        <v>2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</row>
    <row r="50" spans="1:12" x14ac:dyDescent="0.2">
      <c r="A50" t="s">
        <v>22</v>
      </c>
      <c r="B50">
        <f>SQRT((B7-$B$7)^2+(B8-$B$8)^2)</f>
        <v>0</v>
      </c>
      <c r="C50">
        <f t="shared" ref="C50:J50" si="11">SQRT((C7-$B$7)^2+(C8-$B$8)^2)</f>
        <v>0.43631276484459097</v>
      </c>
      <c r="D50">
        <f t="shared" si="11"/>
        <v>0.1190055919077207</v>
      </c>
      <c r="E50">
        <f t="shared" si="11"/>
        <v>0.53615387543853754</v>
      </c>
      <c r="F50">
        <f t="shared" si="11"/>
        <v>0.56130680155433066</v>
      </c>
      <c r="G50">
        <f t="shared" si="11"/>
        <v>0.63003527238119328</v>
      </c>
      <c r="H50">
        <f t="shared" si="11"/>
        <v>0.12903225806451613</v>
      </c>
      <c r="I50">
        <f t="shared" si="11"/>
        <v>0.33476107690447521</v>
      </c>
      <c r="J50">
        <f t="shared" si="11"/>
        <v>0.37955009238923165</v>
      </c>
    </row>
    <row r="52" spans="1:12" x14ac:dyDescent="0.2">
      <c r="L52" t="s">
        <v>24</v>
      </c>
    </row>
    <row r="53" spans="1:12" x14ac:dyDescent="0.2">
      <c r="A53" t="s">
        <v>2</v>
      </c>
      <c r="B53" t="s">
        <v>3</v>
      </c>
      <c r="C53" t="s">
        <v>4</v>
      </c>
      <c r="D53" t="s">
        <v>5</v>
      </c>
      <c r="E53" t="s">
        <v>6</v>
      </c>
      <c r="F53" t="s">
        <v>7</v>
      </c>
      <c r="G53" t="s">
        <v>8</v>
      </c>
      <c r="H53" t="s">
        <v>9</v>
      </c>
      <c r="I53" t="s">
        <v>10</v>
      </c>
      <c r="J53" t="s">
        <v>11</v>
      </c>
      <c r="L53">
        <f>G54/2</f>
        <v>0.31501763619059664</v>
      </c>
    </row>
    <row r="54" spans="1:12" x14ac:dyDescent="0.2">
      <c r="A54" t="s">
        <v>23</v>
      </c>
      <c r="B54">
        <f>SQRT((B7-$B$7)^2+(B8-$B$8)^2)</f>
        <v>0</v>
      </c>
      <c r="C54">
        <f t="shared" ref="C54:J54" si="12">SQRT((C7-$B$7)^2+(C8-$B$8)^2)</f>
        <v>0.43631276484459097</v>
      </c>
      <c r="D54">
        <f t="shared" si="12"/>
        <v>0.1190055919077207</v>
      </c>
      <c r="E54">
        <f t="shared" si="12"/>
        <v>0.53615387543853754</v>
      </c>
      <c r="F54">
        <f t="shared" si="12"/>
        <v>0.56130680155433066</v>
      </c>
      <c r="G54">
        <f t="shared" si="12"/>
        <v>0.63003527238119328</v>
      </c>
      <c r="H54">
        <f t="shared" si="12"/>
        <v>0.12903225806451613</v>
      </c>
      <c r="I54">
        <f t="shared" si="12"/>
        <v>0.33476107690447521</v>
      </c>
      <c r="J54">
        <f t="shared" si="12"/>
        <v>0.37955009238923165</v>
      </c>
    </row>
    <row r="55" spans="1:12" x14ac:dyDescent="0.2">
      <c r="A55" t="s">
        <v>44</v>
      </c>
      <c r="B55">
        <f>SQRT((B7-$G$7)^2+(B8-$G$8)^2)</f>
        <v>0.63003527238119328</v>
      </c>
      <c r="C55">
        <f t="shared" ref="C55:J55" si="13">SQRT((C7-$G$7)^2+(C8-$G$8)^2)</f>
        <v>0.23729662656975364</v>
      </c>
      <c r="D55">
        <f t="shared" si="13"/>
        <v>0.51954208650582545</v>
      </c>
      <c r="E55">
        <f t="shared" si="13"/>
        <v>1.1230704087555305</v>
      </c>
      <c r="F55">
        <f t="shared" si="13"/>
        <v>6.9579531000396724E-2</v>
      </c>
      <c r="G55">
        <f t="shared" si="13"/>
        <v>0</v>
      </c>
      <c r="H55">
        <f t="shared" si="13"/>
        <v>0.73663154027654032</v>
      </c>
      <c r="I55">
        <f t="shared" si="13"/>
        <v>0.30151130100171919</v>
      </c>
      <c r="J55">
        <f t="shared" si="13"/>
        <v>1.0084228753711124</v>
      </c>
    </row>
    <row r="56" spans="1:12" x14ac:dyDescent="0.2">
      <c r="A56" t="s">
        <v>12</v>
      </c>
      <c r="B56">
        <v>1</v>
      </c>
      <c r="C56">
        <v>2</v>
      </c>
      <c r="D56">
        <v>1</v>
      </c>
      <c r="E56">
        <v>1</v>
      </c>
      <c r="F56">
        <v>2</v>
      </c>
      <c r="G56">
        <v>2</v>
      </c>
      <c r="H56">
        <v>1</v>
      </c>
      <c r="I56">
        <v>2</v>
      </c>
      <c r="J56">
        <v>1</v>
      </c>
      <c r="L56" t="s">
        <v>46</v>
      </c>
    </row>
    <row r="57" spans="1:12" x14ac:dyDescent="0.2">
      <c r="L57">
        <f>(G54+E54+E55)/6</f>
        <v>0.38154325942921025</v>
      </c>
    </row>
    <row r="58" spans="1:12" x14ac:dyDescent="0.2">
      <c r="A58" t="s">
        <v>2</v>
      </c>
      <c r="B58" t="s">
        <v>3</v>
      </c>
      <c r="C58" t="s">
        <v>4</v>
      </c>
      <c r="D58" t="s">
        <v>5</v>
      </c>
      <c r="E58" t="s">
        <v>6</v>
      </c>
      <c r="F58" t="s">
        <v>7</v>
      </c>
      <c r="G58" t="s">
        <v>8</v>
      </c>
      <c r="H58" t="s">
        <v>9</v>
      </c>
      <c r="I58" t="s">
        <v>10</v>
      </c>
      <c r="J58" t="s">
        <v>11</v>
      </c>
    </row>
    <row r="59" spans="1:12" x14ac:dyDescent="0.2">
      <c r="A59" t="s">
        <v>23</v>
      </c>
      <c r="B59">
        <f>SQRT((B7-$B$7)^2+(B8-$B$8)^2)</f>
        <v>0</v>
      </c>
      <c r="C59">
        <f t="shared" ref="C59:J59" si="14">SQRT((C7-$B$7)^2+(C8-$B$8)^2)</f>
        <v>0.43631276484459097</v>
      </c>
      <c r="D59">
        <f t="shared" si="14"/>
        <v>0.1190055919077207</v>
      </c>
      <c r="E59">
        <f t="shared" si="14"/>
        <v>0.53615387543853754</v>
      </c>
      <c r="F59">
        <f t="shared" si="14"/>
        <v>0.56130680155433066</v>
      </c>
      <c r="G59">
        <f t="shared" si="14"/>
        <v>0.63003527238119328</v>
      </c>
      <c r="H59">
        <f t="shared" si="14"/>
        <v>0.12903225806451613</v>
      </c>
      <c r="I59">
        <f t="shared" si="14"/>
        <v>0.33476107690447521</v>
      </c>
      <c r="J59">
        <f t="shared" si="14"/>
        <v>0.37955009238923165</v>
      </c>
    </row>
    <row r="60" spans="1:12" x14ac:dyDescent="0.2">
      <c r="A60" t="s">
        <v>44</v>
      </c>
      <c r="B60">
        <f>SQRT((B7-$G$7)^2+(B8-$G$8)^2)</f>
        <v>0.63003527238119328</v>
      </c>
      <c r="C60">
        <f t="shared" ref="C60:J60" si="15">SQRT((C7-$G$7)^2+(C8-$G$8)^2)</f>
        <v>0.23729662656975364</v>
      </c>
      <c r="D60">
        <f t="shared" si="15"/>
        <v>0.51954208650582545</v>
      </c>
      <c r="E60">
        <f t="shared" si="15"/>
        <v>1.1230704087555305</v>
      </c>
      <c r="F60">
        <f t="shared" si="15"/>
        <v>6.9579531000396724E-2</v>
      </c>
      <c r="G60">
        <f t="shared" si="15"/>
        <v>0</v>
      </c>
      <c r="H60">
        <f t="shared" si="15"/>
        <v>0.73663154027654032</v>
      </c>
      <c r="I60">
        <f t="shared" si="15"/>
        <v>0.30151130100171919</v>
      </c>
      <c r="J60">
        <f t="shared" si="15"/>
        <v>1.0084228753711124</v>
      </c>
    </row>
    <row r="61" spans="1:12" x14ac:dyDescent="0.2">
      <c r="A61" t="s">
        <v>45</v>
      </c>
      <c r="B61">
        <f>SQRT((B7-$E$7)^2+(B8-$E$8)^2)</f>
        <v>0.53615387543853754</v>
      </c>
      <c r="C61">
        <f t="shared" ref="C61:J61" si="16">SQRT((C7-$E$7)^2+(C8-$E$8)^2)</f>
        <v>0.8947535317224361</v>
      </c>
      <c r="D61">
        <f t="shared" si="16"/>
        <v>0.65314416056863855</v>
      </c>
      <c r="E61">
        <f t="shared" si="16"/>
        <v>0</v>
      </c>
      <c r="F61">
        <f t="shared" si="16"/>
        <v>1.0538868701028312</v>
      </c>
      <c r="G61">
        <f t="shared" si="16"/>
        <v>1.1230704087555305</v>
      </c>
      <c r="H61">
        <f t="shared" si="16"/>
        <v>0.50414514864799298</v>
      </c>
      <c r="I61">
        <f t="shared" si="16"/>
        <v>0.82375697743203469</v>
      </c>
      <c r="J61">
        <f t="shared" si="16"/>
        <v>0.32657208028431933</v>
      </c>
    </row>
    <row r="62" spans="1:12" x14ac:dyDescent="0.2">
      <c r="A62" t="s">
        <v>12</v>
      </c>
      <c r="B62">
        <v>1</v>
      </c>
      <c r="C62">
        <v>2</v>
      </c>
      <c r="D62">
        <v>1</v>
      </c>
      <c r="E62">
        <v>3</v>
      </c>
      <c r="F62">
        <v>2</v>
      </c>
      <c r="G62">
        <v>2</v>
      </c>
      <c r="H62">
        <v>1</v>
      </c>
      <c r="I62">
        <v>2</v>
      </c>
      <c r="J6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Microsoft Office User</cp:lastModifiedBy>
  <dcterms:created xsi:type="dcterms:W3CDTF">2020-10-01T13:24:24Z</dcterms:created>
  <dcterms:modified xsi:type="dcterms:W3CDTF">2020-11-19T14:03:27Z</dcterms:modified>
</cp:coreProperties>
</file>