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F:\Dropbox\Uni\КИТ\"/>
    </mc:Choice>
  </mc:AlternateContent>
  <xr:revisionPtr revIDLastSave="0" documentId="13_ncr:1_{993A6F95-62BD-4875-9AAF-E0245DB9E474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Заставка" sheetId="1" r:id="rId1"/>
    <sheet name="Условие" sheetId="2" r:id="rId2"/>
    <sheet name="Решение" sheetId="3" r:id="rId3"/>
    <sheet name="График" sheetId="7" r:id="rId4"/>
  </sheets>
  <definedNames>
    <definedName name="solver_adj" localSheetId="2" hidden="1">Решение!$E$14:$E$14</definedName>
    <definedName name="solver_cvg" localSheetId="2" hidden="1">0.0001</definedName>
    <definedName name="solver_drv" localSheetId="2" hidden="1">1</definedName>
    <definedName name="solver_est" localSheetId="2" hidden="1">1</definedName>
    <definedName name="solver_itr" localSheetId="2" hidden="1">100</definedName>
    <definedName name="solver_lhs1" localSheetId="2" hidden="1">Решение!#REF!</definedName>
    <definedName name="solver_lhs2" localSheetId="2" hidden="1">Решение!$E$18</definedName>
    <definedName name="solver_lin" localSheetId="2" hidden="1">2</definedName>
    <definedName name="solver_neg" localSheetId="2" hidden="1">2</definedName>
    <definedName name="solver_num" localSheetId="2" hidden="1">2</definedName>
    <definedName name="solver_nwt" localSheetId="2" hidden="1">1</definedName>
    <definedName name="solver_pre" localSheetId="2" hidden="1">0.000001</definedName>
    <definedName name="solver_rel1" localSheetId="2" hidden="1">2</definedName>
    <definedName name="solver_rel2" localSheetId="2" hidden="1">2</definedName>
    <definedName name="solver_rhs1" localSheetId="2" hidden="1">Решение!$G$17</definedName>
    <definedName name="solver_rhs2" localSheetId="2" hidden="1">Решение!$G$18</definedName>
    <definedName name="solver_scl" localSheetId="2" hidden="1">2</definedName>
    <definedName name="solver_sho" localSheetId="2" hidden="1">2</definedName>
    <definedName name="solver_tim" localSheetId="2" hidden="1">100</definedName>
    <definedName name="solver_tol" localSheetId="2" hidden="1">0.05</definedName>
    <definedName name="solver_typ" localSheetId="2" hidden="1">3</definedName>
    <definedName name="solver_val" localSheetId="2" hidden="1">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6" i="3" l="1"/>
  <c r="C7" i="3" s="1"/>
  <c r="C5" i="3"/>
  <c r="C4" i="3"/>
  <c r="C10" i="3"/>
  <c r="G8" i="2"/>
  <c r="C12" i="3"/>
  <c r="C11" i="3"/>
</calcChain>
</file>

<file path=xl/sharedStrings.xml><?xml version="1.0" encoding="utf-8"?>
<sst xmlns="http://schemas.openxmlformats.org/spreadsheetml/2006/main" count="20" uniqueCount="20">
  <si>
    <t>Показатель</t>
  </si>
  <si>
    <t>По плану</t>
  </si>
  <si>
    <t>По плану, пересчитанному на фактический объём реализованной продукции</t>
  </si>
  <si>
    <t>Jq=</t>
  </si>
  <si>
    <t>ПРпл=</t>
  </si>
  <si>
    <r>
      <t>ПР</t>
    </r>
    <r>
      <rPr>
        <i/>
        <sz val="8"/>
        <rFont val="Arial"/>
        <family val="2"/>
        <charset val="204"/>
      </rPr>
      <t>1</t>
    </r>
    <r>
      <rPr>
        <i/>
        <sz val="12"/>
        <rFont val="Arial"/>
        <family val="2"/>
        <charset val="204"/>
      </rPr>
      <t>=</t>
    </r>
  </si>
  <si>
    <t>Таблица 1 - Данные по предприятию за год</t>
  </si>
  <si>
    <t>По отчёту
(по факту)</t>
  </si>
  <si>
    <r>
      <t xml:space="preserve">   </t>
    </r>
    <r>
      <rPr>
        <b/>
        <sz val="14"/>
        <rFont val="Arial"/>
        <family val="2"/>
        <charset val="204"/>
      </rPr>
      <t>Выручка от реализации продукции (без налогов)</t>
    </r>
  </si>
  <si>
    <t>Полная себестоимость реализованной продукции</t>
  </si>
  <si>
    <t>Фактор</t>
  </si>
  <si>
    <t>В миллионах рублей</t>
  </si>
  <si>
    <t>Величина влияния, млн.руб.</t>
  </si>
  <si>
    <t>Изменение цен</t>
  </si>
  <si>
    <t>Итого</t>
  </si>
  <si>
    <t xml:space="preserve">Изменение себестоимости реализованной продукции </t>
  </si>
  <si>
    <t>Изменение структуры (ассортимента) реализованной продукции</t>
  </si>
  <si>
    <t>Таблица 2 - Факторный анализ общего отклонения фактической суммы прибыли от плановой</t>
  </si>
  <si>
    <r>
      <t xml:space="preserve">   Рассчитать общее отклонение (∆S) фактического уровня затрат на 1 рубль продукции (S</t>
    </r>
    <r>
      <rPr>
        <sz val="14"/>
        <rFont val="Calibri"/>
        <family val="2"/>
        <charset val="204"/>
        <scheme val="minor"/>
      </rPr>
      <t>ф</t>
    </r>
    <r>
      <rPr>
        <sz val="18"/>
        <rFont val="Calibri"/>
        <family val="2"/>
        <charset val="204"/>
        <scheme val="minor"/>
      </rPr>
      <t>) от планового (S</t>
    </r>
    <r>
      <rPr>
        <sz val="14"/>
        <rFont val="Calibri"/>
        <family val="2"/>
        <charset val="204"/>
        <scheme val="minor"/>
      </rPr>
      <t>пл</t>
    </r>
    <r>
      <rPr>
        <sz val="18"/>
        <rFont val="Calibri"/>
        <family val="2"/>
        <charset val="204"/>
        <scheme val="minor"/>
      </rPr>
      <t>), в том числе за счёт изменения: а) себестоимости реализованной про-дукции [∆S</t>
    </r>
    <r>
      <rPr>
        <sz val="16"/>
        <rFont val="Calibri"/>
        <family val="2"/>
        <charset val="204"/>
        <scheme val="minor"/>
      </rPr>
      <t>(z)</t>
    </r>
    <r>
      <rPr>
        <sz val="18"/>
        <rFont val="Calibri"/>
        <family val="2"/>
        <charset val="204"/>
        <scheme val="minor"/>
      </rPr>
      <t>];                                      б) цен [∆S</t>
    </r>
    <r>
      <rPr>
        <sz val="16"/>
        <rFont val="Calibri"/>
        <family val="2"/>
        <charset val="204"/>
        <scheme val="minor"/>
      </rPr>
      <t>(р)</t>
    </r>
    <r>
      <rPr>
        <sz val="18"/>
        <rFont val="Calibri"/>
        <family val="2"/>
        <charset val="204"/>
        <scheme val="minor"/>
      </rPr>
      <t>];                                                                                                        в) структуры (ассортимента) реализованной продукции (∆S</t>
    </r>
    <r>
      <rPr>
        <sz val="14"/>
        <rFont val="Calibri"/>
        <family val="2"/>
        <charset val="204"/>
        <scheme val="minor"/>
      </rPr>
      <t>ассорт</t>
    </r>
    <r>
      <rPr>
        <sz val="18"/>
        <rFont val="Calibri"/>
        <family val="2"/>
        <charset val="204"/>
        <scheme val="minor"/>
      </rPr>
      <t>).</t>
    </r>
  </si>
  <si>
    <t>Задание 16. Анализ уровня затрат на рубль продукции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</si>
</sst>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&quot;р.&quot;_-;\-* #,##0.00\ &quot;р.&quot;_-;_-* &quot;-&quot;??\ &quot;р.&quot;_-;_-@_-"/>
    <numFmt numFmtId="165" formatCode="0.000"/>
    <numFmt numFmtId="166" formatCode=";;;"/>
  </numFmts>
  <fonts count="20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sz val="14"/>
      <name val="Times New Roman"/>
      <family val="1"/>
      <charset val="204"/>
    </font>
    <font>
      <sz val="14"/>
      <name val="Arial Cyr"/>
      <charset val="204"/>
    </font>
    <font>
      <sz val="14"/>
      <name val="Arial"/>
      <family val="2"/>
      <charset val="204"/>
    </font>
    <font>
      <sz val="16"/>
      <name val="Arial"/>
      <family val="2"/>
      <charset val="204"/>
    </font>
    <font>
      <sz val="10"/>
      <name val="Arial"/>
      <family val="2"/>
      <charset val="204"/>
    </font>
    <font>
      <sz val="12"/>
      <name val="Arial"/>
      <family val="2"/>
      <charset val="204"/>
    </font>
    <font>
      <i/>
      <sz val="12"/>
      <name val="Arial"/>
      <family val="2"/>
      <charset val="204"/>
    </font>
    <font>
      <i/>
      <sz val="8"/>
      <name val="Arial"/>
      <family val="2"/>
      <charset val="204"/>
    </font>
    <font>
      <b/>
      <sz val="14"/>
      <name val="Arial"/>
      <family val="2"/>
      <charset val="204"/>
    </font>
    <font>
      <b/>
      <sz val="10"/>
      <name val="Arial"/>
      <family val="2"/>
      <charset val="204"/>
    </font>
    <font>
      <b/>
      <sz val="12"/>
      <name val="Arial"/>
      <family val="2"/>
      <charset val="204"/>
    </font>
    <font>
      <b/>
      <sz val="12"/>
      <color indexed="10"/>
      <name val="Arial"/>
      <family val="2"/>
      <charset val="204"/>
    </font>
    <font>
      <sz val="14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sz val="18"/>
      <name val="Calibri"/>
      <family val="2"/>
      <charset val="204"/>
      <scheme val="minor"/>
    </font>
    <font>
      <sz val="16"/>
      <name val="Calibri"/>
      <family val="2"/>
      <charset val="204"/>
      <scheme val="minor"/>
    </font>
    <font>
      <shadow/>
      <sz val="36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8">
    <xf numFmtId="0" fontId="0" fillId="0" borderId="0" xfId="0"/>
    <xf numFmtId="0" fontId="0" fillId="2" borderId="0" xfId="0" applyFill="1"/>
    <xf numFmtId="0" fontId="5" fillId="2" borderId="0" xfId="0" applyFont="1" applyFill="1"/>
    <xf numFmtId="0" fontId="0" fillId="3" borderId="0" xfId="0" applyFill="1"/>
    <xf numFmtId="0" fontId="6" fillId="3" borderId="0" xfId="0" applyFont="1" applyFill="1" applyBorder="1" applyAlignment="1">
      <alignment vertical="center"/>
    </xf>
    <xf numFmtId="0" fontId="6" fillId="3" borderId="3" xfId="0" applyFont="1" applyFill="1" applyBorder="1" applyAlignment="1">
      <alignment vertical="center"/>
    </xf>
    <xf numFmtId="0" fontId="0" fillId="3" borderId="3" xfId="0" applyFill="1" applyBorder="1"/>
    <xf numFmtId="0" fontId="13" fillId="3" borderId="0" xfId="0" applyFont="1" applyFill="1" applyAlignment="1">
      <alignment horizontal="right"/>
    </xf>
    <xf numFmtId="0" fontId="3" fillId="3" borderId="6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11" fillId="3" borderId="10" xfId="0" applyFont="1" applyFill="1" applyBorder="1" applyAlignment="1">
      <alignment horizontal="left" vertical="center" wrapText="1" indent="1"/>
    </xf>
    <xf numFmtId="0" fontId="11" fillId="3" borderId="9" xfId="0" applyFont="1" applyFill="1" applyBorder="1" applyAlignment="1" applyProtection="1">
      <alignment horizontal="center" vertical="center" wrapText="1"/>
      <protection locked="0"/>
    </xf>
    <xf numFmtId="0" fontId="11" fillId="3" borderId="10" xfId="0" applyFont="1" applyFill="1" applyBorder="1" applyAlignment="1" applyProtection="1">
      <alignment horizontal="center" vertical="center" wrapText="1"/>
      <protection locked="0"/>
    </xf>
    <xf numFmtId="0" fontId="0" fillId="3" borderId="4" xfId="0" applyFill="1" applyBorder="1"/>
    <xf numFmtId="0" fontId="3" fillId="3" borderId="0" xfId="0" applyFont="1" applyFill="1" applyAlignment="1">
      <alignment horizontal="center" vertical="center"/>
    </xf>
    <xf numFmtId="0" fontId="12" fillId="3" borderId="7" xfId="0" applyFont="1" applyFill="1" applyBorder="1" applyAlignment="1">
      <alignment horizontal="left" vertical="center" wrapText="1" indent="1"/>
    </xf>
    <xf numFmtId="0" fontId="11" fillId="3" borderId="7" xfId="0" applyFont="1" applyFill="1" applyBorder="1" applyAlignment="1" applyProtection="1">
      <alignment horizontal="center" vertical="center" wrapText="1"/>
      <protection locked="0"/>
    </xf>
    <xf numFmtId="0" fontId="11" fillId="3" borderId="11" xfId="0" applyFont="1" applyFill="1" applyBorder="1" applyAlignment="1" applyProtection="1">
      <alignment horizontal="center" vertical="center" wrapText="1"/>
      <protection locked="0"/>
    </xf>
    <xf numFmtId="0" fontId="14" fillId="3" borderId="0" xfId="0" applyFont="1" applyFill="1" applyAlignment="1">
      <alignment horizontal="center" vertical="center" wrapText="1"/>
    </xf>
    <xf numFmtId="0" fontId="0" fillId="3" borderId="5" xfId="0" applyFill="1" applyBorder="1"/>
    <xf numFmtId="0" fontId="4" fillId="3" borderId="0" xfId="0" applyFont="1" applyFill="1"/>
    <xf numFmtId="0" fontId="11" fillId="4" borderId="5" xfId="0" applyFont="1" applyFill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 wrapText="1"/>
    </xf>
    <xf numFmtId="0" fontId="11" fillId="4" borderId="12" xfId="0" applyFont="1" applyFill="1" applyBorder="1" applyAlignment="1">
      <alignment horizontal="center" vertical="center" wrapText="1"/>
    </xf>
    <xf numFmtId="0" fontId="11" fillId="4" borderId="13" xfId="0" applyFont="1" applyFill="1" applyBorder="1" applyAlignment="1">
      <alignment horizontal="center" vertical="center" wrapText="1"/>
    </xf>
    <xf numFmtId="0" fontId="7" fillId="3" borderId="0" xfId="0" applyFont="1" applyFill="1"/>
    <xf numFmtId="0" fontId="7" fillId="3" borderId="0" xfId="0" applyFont="1" applyFill="1" applyAlignment="1"/>
    <xf numFmtId="0" fontId="8" fillId="3" borderId="0" xfId="0" applyFont="1" applyFill="1" applyBorder="1" applyAlignment="1">
      <alignment horizontal="center" wrapText="1"/>
    </xf>
    <xf numFmtId="2" fontId="8" fillId="3" borderId="0" xfId="0" applyNumberFormat="1" applyFont="1" applyFill="1" applyBorder="1" applyAlignment="1">
      <alignment horizontal="center" wrapText="1"/>
    </xf>
    <xf numFmtId="165" fontId="8" fillId="3" borderId="0" xfId="0" applyNumberFormat="1" applyFont="1" applyFill="1" applyBorder="1" applyAlignment="1">
      <alignment horizontal="center" wrapText="1"/>
    </xf>
    <xf numFmtId="0" fontId="8" fillId="3" borderId="0" xfId="0" applyFont="1" applyFill="1"/>
    <xf numFmtId="166" fontId="8" fillId="3" borderId="0" xfId="0" applyNumberFormat="1" applyFont="1" applyFill="1"/>
    <xf numFmtId="0" fontId="8" fillId="3" borderId="0" xfId="0" applyFont="1" applyFill="1" applyAlignment="1">
      <alignment horizontal="center"/>
    </xf>
    <xf numFmtId="0" fontId="8" fillId="3" borderId="0" xfId="0" applyFont="1" applyFill="1" applyAlignment="1"/>
    <xf numFmtId="0" fontId="8" fillId="3" borderId="0" xfId="0" applyFont="1" applyFill="1" applyAlignment="1">
      <alignment horizontal="center" vertical="center" wrapText="1"/>
    </xf>
    <xf numFmtId="0" fontId="8" fillId="3" borderId="0" xfId="0" applyFont="1" applyFill="1" applyAlignment="1">
      <alignment horizontal="center" vertical="center"/>
    </xf>
    <xf numFmtId="2" fontId="8" fillId="3" borderId="0" xfId="0" applyNumberFormat="1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2" fontId="16" fillId="3" borderId="1" xfId="0" applyNumberFormat="1" applyFont="1" applyFill="1" applyBorder="1" applyAlignment="1">
      <alignment horizontal="left" vertical="center" wrapText="1" indent="1"/>
    </xf>
    <xf numFmtId="165" fontId="16" fillId="3" borderId="1" xfId="0" applyNumberFormat="1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left" vertical="center" wrapText="1" indent="1"/>
    </xf>
    <xf numFmtId="165" fontId="16" fillId="3" borderId="1" xfId="0" applyNumberFormat="1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 wrapText="1"/>
    </xf>
    <xf numFmtId="0" fontId="17" fillId="3" borderId="0" xfId="1" applyNumberFormat="1" applyFont="1" applyFill="1" applyAlignment="1">
      <alignment vertical="center" wrapText="1"/>
    </xf>
    <xf numFmtId="0" fontId="15" fillId="3" borderId="2" xfId="0" applyFont="1" applyFill="1" applyBorder="1" applyAlignment="1">
      <alignment horizontal="justify" vertical="top" wrapText="1"/>
    </xf>
    <xf numFmtId="0" fontId="19" fillId="3" borderId="0" xfId="0" applyFont="1" applyFill="1" applyAlignment="1">
      <alignment horizontal="center" vertical="center" readingOrder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Факторный анализ общего отклонения фактической суммы прибыли от плановой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4.0425393227517807E-2"/>
          <c:y val="0.13106576389095409"/>
          <c:w val="0.89797389874240363"/>
          <c:h val="0.56882541528674069"/>
        </c:manualLayout>
      </c:layout>
      <c:barChart>
        <c:barDir val="bar"/>
        <c:grouping val="clustered"/>
        <c:varyColors val="0"/>
        <c:ser>
          <c:idx val="3"/>
          <c:order val="0"/>
          <c:tx>
            <c:strRef>
              <c:f>Решение!$B$6</c:f>
              <c:strCache>
                <c:ptCount val="1"/>
                <c:pt idx="0">
                  <c:v>Изменение структуры (ассортимента) реализованной продукции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hade val="51000"/>
                    <a:satMod val="130000"/>
                  </a:schemeClr>
                </a:gs>
                <a:gs pos="80000">
                  <a:schemeClr val="accent1">
                    <a:lumMod val="60000"/>
                    <a:shade val="93000"/>
                    <a:satMod val="130000"/>
                  </a:schemeClr>
                </a:gs>
                <a:gs pos="100000">
                  <a:schemeClr val="accent1">
                    <a:lumMod val="60000"/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Решение!$C$6</c:f>
              <c:numCache>
                <c:formatCode>0.000</c:formatCode>
                <c:ptCount val="1"/>
                <c:pt idx="0">
                  <c:v>7.575757575757569E-3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A4-4180-9833-4BAAE64DB577}"/>
            </c:ext>
          </c:extLst>
        </c:ser>
        <c:ser>
          <c:idx val="2"/>
          <c:order val="1"/>
          <c:tx>
            <c:strRef>
              <c:f>Решение!$B$5</c:f>
              <c:strCache>
                <c:ptCount val="1"/>
                <c:pt idx="0">
                  <c:v>Изменение цен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hade val="51000"/>
                    <a:satMod val="130000"/>
                  </a:schemeClr>
                </a:gs>
                <a:gs pos="80000">
                  <a:schemeClr val="accent5">
                    <a:shade val="93000"/>
                    <a:satMod val="130000"/>
                  </a:schemeClr>
                </a:gs>
                <a:gs pos="100000">
                  <a:schemeClr val="accent5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Решение!$C$5</c:f>
              <c:numCache>
                <c:formatCode>0.000</c:formatCode>
                <c:ptCount val="1"/>
                <c:pt idx="0">
                  <c:v>-7.2803399575053218E-3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A4-4180-9833-4BAAE64DB577}"/>
            </c:ext>
          </c:extLst>
        </c:ser>
        <c:ser>
          <c:idx val="1"/>
          <c:order val="2"/>
          <c:tx>
            <c:strRef>
              <c:f>Решение!$B$4</c:f>
              <c:strCache>
                <c:ptCount val="1"/>
                <c:pt idx="0">
                  <c:v>Изменение себестоимости реализованной продукции 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Решение!$C$4</c:f>
              <c:numCache>
                <c:formatCode>0.000</c:formatCode>
                <c:ptCount val="1"/>
                <c:pt idx="0">
                  <c:v>7.9365079365080193E-3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A4-4180-9833-4BAAE64DB577}"/>
            </c:ext>
          </c:extLst>
        </c:ser>
        <c:ser>
          <c:idx val="4"/>
          <c:order val="3"/>
          <c:tx>
            <c:strRef>
              <c:f>Решение!$B$7</c:f>
              <c:strCache>
                <c:ptCount val="1"/>
                <c:pt idx="0">
                  <c:v>Итого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shade val="51000"/>
                    <a:satMod val="130000"/>
                  </a:schemeClr>
                </a:gs>
                <a:gs pos="80000">
                  <a:schemeClr val="accent3">
                    <a:lumMod val="60000"/>
                    <a:shade val="93000"/>
                    <a:satMod val="130000"/>
                  </a:schemeClr>
                </a:gs>
                <a:gs pos="100000">
                  <a:schemeClr val="accent3">
                    <a:lumMod val="60000"/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Решение!$C$7</c:f>
              <c:numCache>
                <c:formatCode>0.000</c:formatCode>
                <c:ptCount val="1"/>
                <c:pt idx="0">
                  <c:v>8.2319255547602666E-3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CA4-4180-9833-4BAAE64DB57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665636304"/>
        <c:axId val="1"/>
      </c:barChart>
      <c:catAx>
        <c:axId val="665636304"/>
        <c:scaling>
          <c:orientation val="minMax"/>
        </c:scaling>
        <c:delete val="0"/>
        <c:axPos val="l"/>
        <c:majorTickMark val="none"/>
        <c:minorTickMark val="none"/>
        <c:tickLblPos val="none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"/>
        <c:crosses val="autoZero"/>
        <c:auto val="1"/>
        <c:lblAlgn val="ctr"/>
        <c:lblOffset val="100"/>
        <c:tickMarkSkip val="1"/>
        <c:noMultiLvlLbl val="0"/>
      </c:catAx>
      <c:valAx>
        <c:axId val="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млн.руб.</a:t>
                </a:r>
              </a:p>
            </c:rich>
          </c:tx>
          <c:layout>
            <c:manualLayout>
              <c:xMode val="edge"/>
              <c:yMode val="edge"/>
              <c:x val="0.89797389874240363"/>
              <c:y val="0.762802745845352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65636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LID4096"/>
    </a:p>
  </c:txPr>
  <c:printSettings>
    <c:headerFooter alignWithMargins="0"/>
    <c:pageMargins b="1" l="0.75" r="0.75" t="1" header="0.5" footer="0.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522941</xdr:colOff>
      <xdr:row>25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D919F60-4FA1-483B-A72B-31B68045327C}"/>
            </a:ext>
          </a:extLst>
        </xdr:cNvPr>
        <xdr:cNvSpPr txBox="1"/>
      </xdr:nvSpPr>
      <xdr:spPr>
        <a:xfrm>
          <a:off x="9935882" y="454211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LID4096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457200</xdr:colOff>
      <xdr:row>34</xdr:row>
      <xdr:rowOff>60960</xdr:rowOff>
    </xdr:to>
    <xdr:graphicFrame macro="">
      <xdr:nvGraphicFramePr>
        <xdr:cNvPr id="6150" name="Диаграмма 6">
          <a:extLst>
            <a:ext uri="{FF2B5EF4-FFF2-40B4-BE49-F238E27FC236}">
              <a16:creationId xmlns:a16="http://schemas.microsoft.com/office/drawing/2014/main" id="{AB638412-F8D2-4C35-906C-3DF1A16411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W11:W29"/>
  <sheetViews>
    <sheetView zoomScale="51" zoomScaleNormal="51" workbookViewId="0">
      <selection activeCell="Z42" sqref="Z42"/>
    </sheetView>
  </sheetViews>
  <sheetFormatPr defaultColWidth="9.109375" defaultRowHeight="13.2" x14ac:dyDescent="0.25"/>
  <cols>
    <col min="1" max="16384" width="9.109375" style="3"/>
  </cols>
  <sheetData>
    <row r="11" ht="13.8" customHeight="1" x14ac:dyDescent="0.25"/>
    <row r="29" spans="23:23" ht="46.2" x14ac:dyDescent="0.25">
      <c r="W29" s="47" t="s">
        <v>19</v>
      </c>
    </row>
  </sheetData>
  <sheetProtection selectLockedCells="1" selectUnlockedCells="1"/>
  <phoneticPr fontId="2" type="noConversion"/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"/>
  <sheetViews>
    <sheetView showGridLines="0" zoomScale="85" workbookViewId="0">
      <selection activeCell="B7" sqref="B7"/>
    </sheetView>
  </sheetViews>
  <sheetFormatPr defaultColWidth="9.109375" defaultRowHeight="13.2" x14ac:dyDescent="0.25"/>
  <cols>
    <col min="1" max="1" width="14.88671875" style="3" customWidth="1"/>
    <col min="2" max="2" width="39.5546875" style="3" customWidth="1"/>
    <col min="3" max="3" width="26.6640625" style="3" customWidth="1"/>
    <col min="4" max="4" width="47.5546875" style="3" customWidth="1"/>
    <col min="5" max="5" width="26.6640625" style="3" customWidth="1"/>
    <col min="6" max="6" width="9.109375" style="3"/>
    <col min="7" max="7" width="35.33203125" style="3" customWidth="1"/>
    <col min="8" max="16384" width="9.109375" style="3"/>
  </cols>
  <sheetData>
    <row r="1" spans="1:7" ht="48.6" customHeight="1" x14ac:dyDescent="0.25"/>
    <row r="2" spans="1:7" ht="136.19999999999999" customHeight="1" x14ac:dyDescent="0.25">
      <c r="B2" s="45" t="s">
        <v>18</v>
      </c>
      <c r="C2" s="45"/>
      <c r="D2" s="45"/>
      <c r="E2" s="45"/>
    </row>
    <row r="3" spans="1:7" ht="31.5" customHeight="1" x14ac:dyDescent="0.25"/>
    <row r="4" spans="1:7" ht="30" customHeight="1" x14ac:dyDescent="0.25">
      <c r="B4" s="4" t="s">
        <v>6</v>
      </c>
    </row>
    <row r="5" spans="1:7" ht="21.75" customHeight="1" thickBot="1" x14ac:dyDescent="0.35">
      <c r="B5" s="5"/>
      <c r="C5" s="6"/>
      <c r="D5" s="6"/>
      <c r="E5" s="7" t="s">
        <v>11</v>
      </c>
    </row>
    <row r="6" spans="1:7" ht="112.5" customHeight="1" thickTop="1" thickBot="1" x14ac:dyDescent="0.3">
      <c r="A6" s="8"/>
      <c r="B6" s="21" t="s">
        <v>0</v>
      </c>
      <c r="C6" s="22" t="s">
        <v>1</v>
      </c>
      <c r="D6" s="23" t="s">
        <v>2</v>
      </c>
      <c r="E6" s="24" t="s">
        <v>7</v>
      </c>
    </row>
    <row r="7" spans="1:7" ht="48" customHeight="1" thickBot="1" x14ac:dyDescent="0.3">
      <c r="A7" s="9"/>
      <c r="B7" s="10" t="s">
        <v>9</v>
      </c>
      <c r="C7" s="11">
        <v>40000</v>
      </c>
      <c r="D7" s="11">
        <v>46200</v>
      </c>
      <c r="E7" s="12">
        <v>46600</v>
      </c>
      <c r="F7" s="13"/>
    </row>
    <row r="8" spans="1:7" ht="48" customHeight="1" thickBot="1" x14ac:dyDescent="0.3">
      <c r="A8" s="14"/>
      <c r="B8" s="15" t="s">
        <v>8</v>
      </c>
      <c r="C8" s="16">
        <v>44000</v>
      </c>
      <c r="D8" s="16">
        <v>50400</v>
      </c>
      <c r="E8" s="17">
        <v>50800</v>
      </c>
      <c r="F8" s="13"/>
      <c r="G8" s="18" t="str">
        <f>IF(AND(C8&gt;C7,D8&gt;D7,E8&gt;E7),"","Ошибка! (Выручка должна быть больше себестоимости)")</f>
        <v/>
      </c>
    </row>
    <row r="9" spans="1:7" ht="13.8" thickTop="1" x14ac:dyDescent="0.25">
      <c r="E9" s="19"/>
    </row>
    <row r="11" spans="1:7" ht="17.399999999999999" x14ac:dyDescent="0.3">
      <c r="C11" s="20"/>
    </row>
    <row r="12" spans="1:7" ht="12.75" customHeight="1" x14ac:dyDescent="0.25"/>
    <row r="13" spans="1:7" ht="12.75" customHeight="1" x14ac:dyDescent="0.25"/>
    <row r="14" spans="1:7" ht="12.75" customHeight="1" x14ac:dyDescent="0.25"/>
    <row r="15" spans="1:7" ht="12.75" customHeight="1" x14ac:dyDescent="0.25"/>
    <row r="16" spans="1:7" ht="12.75" customHeight="1" x14ac:dyDescent="0.25"/>
    <row r="17" ht="12.75" customHeight="1" x14ac:dyDescent="0.25"/>
  </sheetData>
  <sheetProtection selectLockedCells="1"/>
  <mergeCells count="1">
    <mergeCell ref="B2:E2"/>
  </mergeCells>
  <phoneticPr fontId="2" type="noConversion"/>
  <dataValidations count="2">
    <dataValidation type="decimal" operator="greaterThan" allowBlank="1" showInputMessage="1" showErrorMessage="1" sqref="D7:E7 C7" xr:uid="{00000000-0002-0000-0100-000000000000}">
      <formula1>0</formula1>
    </dataValidation>
    <dataValidation type="decimal" operator="greaterThan" allowBlank="1" showInputMessage="1" showErrorMessage="1" sqref="C8 D8 E8" xr:uid="{00000000-0002-0000-0100-000001000000}">
      <formula1>C7</formula1>
    </dataValidation>
  </dataValidations>
  <pageMargins left="0.75" right="0.75" top="1" bottom="1" header="0.5" footer="0.5"/>
  <pageSetup paperSize="9" orientation="portrait" horizontalDpi="1200" verticalDpi="1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S26"/>
  <sheetViews>
    <sheetView workbookViewId="0">
      <selection activeCell="C6" sqref="C6"/>
    </sheetView>
  </sheetViews>
  <sheetFormatPr defaultColWidth="9.109375" defaultRowHeight="13.2" x14ac:dyDescent="0.25"/>
  <cols>
    <col min="1" max="1" width="9.109375" style="25"/>
    <col min="2" max="2" width="53.44140625" style="25" customWidth="1"/>
    <col min="3" max="3" width="30.88671875" style="25" customWidth="1"/>
    <col min="4" max="4" width="11" style="25" customWidth="1"/>
    <col min="5" max="5" width="10" style="25" customWidth="1"/>
    <col min="6" max="6" width="14" style="25" customWidth="1"/>
    <col min="7" max="7" width="9.109375" style="25"/>
    <col min="8" max="8" width="9.6640625" style="25" bestFit="1" customWidth="1"/>
    <col min="9" max="9" width="9.6640625" style="25" customWidth="1"/>
    <col min="10" max="10" width="13.109375" style="25" bestFit="1" customWidth="1"/>
    <col min="11" max="11" width="10" style="25" customWidth="1"/>
    <col min="12" max="14" width="9.109375" style="25"/>
    <col min="15" max="15" width="11.6640625" style="25" customWidth="1"/>
    <col min="16" max="16384" width="9.109375" style="25"/>
  </cols>
  <sheetData>
    <row r="1" spans="2:19" ht="39" customHeight="1" x14ac:dyDescent="0.25"/>
    <row r="2" spans="2:19" ht="42.75" customHeight="1" thickBot="1" x14ac:dyDescent="0.3">
      <c r="B2" s="46" t="s">
        <v>17</v>
      </c>
      <c r="C2" s="46"/>
      <c r="K2" s="26"/>
    </row>
    <row r="3" spans="2:19" ht="36.6" thickBot="1" x14ac:dyDescent="0.3">
      <c r="B3" s="43" t="s">
        <v>10</v>
      </c>
      <c r="C3" s="44" t="s">
        <v>12</v>
      </c>
      <c r="K3" s="26"/>
    </row>
    <row r="4" spans="2:19" ht="48.75" customHeight="1" thickBot="1" x14ac:dyDescent="0.3">
      <c r="B4" s="38" t="s">
        <v>15</v>
      </c>
      <c r="C4" s="39">
        <f>(Условие!E7/Условие!D8)-(Условие!D7/Условие!D8)</f>
        <v>7.9365079365080193E-3</v>
      </c>
    </row>
    <row r="5" spans="2:19" ht="48.75" customHeight="1" thickBot="1" x14ac:dyDescent="0.3">
      <c r="B5" s="38" t="s">
        <v>13</v>
      </c>
      <c r="C5" s="39">
        <f>(Условие!E7/Условие!E8)-(Условие!E7/Условие!D8)</f>
        <v>-7.2803399575053218E-3</v>
      </c>
    </row>
    <row r="6" spans="2:19" ht="48.75" customHeight="1" thickBot="1" x14ac:dyDescent="0.3">
      <c r="B6" s="40" t="s">
        <v>16</v>
      </c>
      <c r="C6" s="41">
        <f>(Условие!D7/Условие!D8)-(Условие!C7/Условие!C8)</f>
        <v>7.575757575757569E-3</v>
      </c>
    </row>
    <row r="7" spans="2:19" ht="48.75" customHeight="1" thickBot="1" x14ac:dyDescent="0.3">
      <c r="B7" s="42" t="s">
        <v>14</v>
      </c>
      <c r="C7" s="39">
        <f>C4+C5+C6</f>
        <v>8.2319255547602666E-3</v>
      </c>
      <c r="D7" s="27"/>
      <c r="E7" s="28"/>
      <c r="F7" s="27"/>
      <c r="G7" s="27"/>
      <c r="H7" s="28"/>
      <c r="I7" s="28"/>
      <c r="J7" s="28"/>
      <c r="K7" s="29"/>
      <c r="L7" s="30"/>
      <c r="M7" s="30"/>
      <c r="N7" s="30"/>
      <c r="O7" s="30"/>
      <c r="P7" s="30"/>
      <c r="Q7" s="30"/>
      <c r="R7" s="30"/>
      <c r="S7" s="30"/>
    </row>
    <row r="8" spans="2:19" ht="25.5" customHeight="1" x14ac:dyDescent="0.25">
      <c r="D8" s="28"/>
      <c r="E8" s="28"/>
      <c r="F8" s="27"/>
      <c r="G8" s="27"/>
      <c r="H8" s="28"/>
      <c r="I8" s="28"/>
      <c r="J8" s="28"/>
      <c r="K8" s="29"/>
      <c r="L8" s="30"/>
      <c r="M8" s="30"/>
      <c r="N8" s="30"/>
      <c r="O8" s="30"/>
      <c r="P8" s="30"/>
      <c r="Q8" s="30"/>
      <c r="R8" s="30"/>
      <c r="S8" s="30"/>
    </row>
    <row r="9" spans="2:19" ht="15" x14ac:dyDescent="0.25">
      <c r="B9" s="30"/>
      <c r="C9" s="27"/>
      <c r="D9" s="27"/>
      <c r="E9" s="28"/>
      <c r="F9" s="27"/>
      <c r="G9" s="27"/>
      <c r="H9" s="28"/>
      <c r="I9" s="27"/>
      <c r="J9" s="27"/>
      <c r="K9" s="29"/>
      <c r="L9" s="30"/>
      <c r="M9" s="30"/>
      <c r="N9" s="30"/>
      <c r="O9" s="30"/>
      <c r="P9" s="30"/>
      <c r="Q9" s="30"/>
      <c r="R9" s="30"/>
      <c r="S9" s="30"/>
    </row>
    <row r="10" spans="2:19" ht="15" x14ac:dyDescent="0.25">
      <c r="B10" s="31" t="s">
        <v>4</v>
      </c>
      <c r="C10" s="31">
        <f>Условие!C8-Условие!C7</f>
        <v>4000</v>
      </c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</row>
    <row r="11" spans="2:19" ht="15.6" x14ac:dyDescent="0.3">
      <c r="B11" s="31" t="s">
        <v>5</v>
      </c>
      <c r="C11" s="31">
        <f>Условие!E8-Условие!E7</f>
        <v>4200</v>
      </c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</row>
    <row r="12" spans="2:19" ht="18.75" customHeight="1" x14ac:dyDescent="0.25">
      <c r="B12" s="31" t="s">
        <v>3</v>
      </c>
      <c r="C12" s="31">
        <f>Условие!D8/Условие!C8</f>
        <v>1.1454545454545455</v>
      </c>
      <c r="D12" s="32"/>
      <c r="E12" s="32"/>
      <c r="F12" s="32"/>
      <c r="G12" s="32"/>
      <c r="H12" s="32"/>
      <c r="I12" s="33"/>
      <c r="J12" s="33"/>
      <c r="K12" s="34"/>
      <c r="L12" s="34"/>
      <c r="M12" s="34"/>
      <c r="N12" s="34"/>
      <c r="O12" s="34"/>
      <c r="P12" s="33"/>
      <c r="Q12" s="30"/>
      <c r="R12" s="30"/>
      <c r="S12" s="30"/>
    </row>
    <row r="13" spans="2:19" ht="15" x14ac:dyDescent="0.25">
      <c r="B13" s="30"/>
      <c r="C13" s="30"/>
      <c r="D13" s="30"/>
      <c r="E13" s="33"/>
      <c r="F13" s="33"/>
      <c r="G13" s="33"/>
      <c r="H13" s="33"/>
      <c r="I13" s="33"/>
      <c r="J13" s="33"/>
      <c r="K13" s="34"/>
      <c r="L13" s="34"/>
      <c r="M13" s="34"/>
      <c r="N13" s="34"/>
      <c r="O13" s="34"/>
      <c r="P13" s="33"/>
      <c r="Q13" s="30"/>
      <c r="R13" s="30"/>
      <c r="S13" s="30"/>
    </row>
    <row r="14" spans="2:19" ht="15" x14ac:dyDescent="0.25">
      <c r="B14" s="30"/>
      <c r="C14" s="30"/>
      <c r="D14" s="35"/>
      <c r="E14" s="33"/>
      <c r="F14" s="33"/>
      <c r="G14" s="33"/>
      <c r="H14" s="33"/>
      <c r="K14" s="34"/>
      <c r="L14" s="34"/>
      <c r="M14" s="34"/>
      <c r="N14" s="34"/>
      <c r="O14" s="34"/>
      <c r="P14" s="33"/>
      <c r="Q14" s="30"/>
      <c r="R14" s="30"/>
      <c r="S14" s="30"/>
    </row>
    <row r="15" spans="2:19" ht="15" x14ac:dyDescent="0.25">
      <c r="B15" s="30"/>
      <c r="C15" s="30"/>
      <c r="D15" s="35"/>
      <c r="G15" s="33"/>
      <c r="H15" s="33"/>
      <c r="K15" s="33"/>
      <c r="L15" s="33"/>
      <c r="M15" s="33"/>
      <c r="N15" s="33"/>
      <c r="O15" s="33"/>
      <c r="P15" s="33"/>
      <c r="Q15" s="30"/>
      <c r="R15" s="30"/>
      <c r="S15" s="30"/>
    </row>
    <row r="16" spans="2:19" ht="10.5" customHeight="1" x14ac:dyDescent="0.25">
      <c r="B16" s="30"/>
      <c r="C16" s="30"/>
      <c r="D16" s="35"/>
      <c r="G16" s="33"/>
      <c r="H16" s="33"/>
      <c r="K16" s="33"/>
      <c r="L16" s="33"/>
      <c r="M16" s="33"/>
      <c r="N16" s="33"/>
      <c r="O16" s="33"/>
      <c r="P16" s="33"/>
      <c r="Q16" s="30"/>
      <c r="R16" s="30"/>
      <c r="S16" s="30"/>
    </row>
    <row r="17" spans="2:19" ht="24" customHeight="1" x14ac:dyDescent="0.25">
      <c r="B17" s="30"/>
      <c r="C17" s="30"/>
      <c r="D17" s="34"/>
      <c r="G17" s="36"/>
      <c r="H17" s="33"/>
      <c r="I17" s="33"/>
      <c r="J17" s="33"/>
      <c r="K17" s="35"/>
      <c r="L17" s="35"/>
      <c r="M17" s="35"/>
      <c r="N17" s="33"/>
      <c r="O17" s="33"/>
      <c r="P17" s="33"/>
      <c r="Q17" s="30"/>
      <c r="R17" s="30"/>
      <c r="S17" s="30"/>
    </row>
    <row r="18" spans="2:19" ht="15" x14ac:dyDescent="0.25">
      <c r="B18" s="30"/>
      <c r="C18" s="30"/>
      <c r="D18" s="33"/>
      <c r="E18" s="37"/>
      <c r="F18" s="37"/>
      <c r="G18" s="36"/>
      <c r="H18" s="33"/>
      <c r="I18" s="33"/>
      <c r="J18" s="33"/>
      <c r="K18" s="33"/>
      <c r="L18" s="33"/>
      <c r="M18" s="33"/>
      <c r="N18" s="33"/>
      <c r="O18" s="33"/>
      <c r="P18" s="33"/>
      <c r="Q18" s="30"/>
      <c r="R18" s="30"/>
      <c r="S18" s="30"/>
    </row>
    <row r="19" spans="2:19" x14ac:dyDescent="0.25"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</row>
    <row r="20" spans="2:19" x14ac:dyDescent="0.25"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</row>
    <row r="21" spans="2:19" x14ac:dyDescent="0.25"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</row>
    <row r="22" spans="2:19" x14ac:dyDescent="0.25"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</row>
    <row r="23" spans="2:19" x14ac:dyDescent="0.25"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</row>
    <row r="24" spans="2:19" x14ac:dyDescent="0.25"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</row>
    <row r="25" spans="2:19" x14ac:dyDescent="0.25"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</row>
    <row r="26" spans="2:19" x14ac:dyDescent="0.25"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</row>
  </sheetData>
  <sheetProtection selectLockedCells="1" selectUnlockedCells="1"/>
  <mergeCells count="1">
    <mergeCell ref="B2:C2"/>
  </mergeCells>
  <phoneticPr fontId="2" type="noConversion"/>
  <pageMargins left="0.75" right="0.75" top="1" bottom="1" header="0.5" footer="0.5"/>
  <pageSetup paperSize="9" orientation="portrait" horizontalDpi="1200" verticalDpi="12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H7"/>
  <sheetViews>
    <sheetView showGridLines="0" tabSelected="1" zoomScaleNormal="100" workbookViewId="0">
      <selection activeCell="N6" sqref="N6"/>
    </sheetView>
  </sheetViews>
  <sheetFormatPr defaultColWidth="9.109375" defaultRowHeight="13.2" x14ac:dyDescent="0.25"/>
  <cols>
    <col min="1" max="7" width="9.109375" style="1"/>
    <col min="8" max="8" width="69.88671875" style="1" customWidth="1"/>
    <col min="9" max="16384" width="9.109375" style="1"/>
  </cols>
  <sheetData>
    <row r="7" spans="8:8" ht="17.399999999999999" x14ac:dyDescent="0.3">
      <c r="H7" s="2"/>
    </row>
  </sheetData>
  <sheetProtection selectLockedCells="1" selectUnlockedCells="1"/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Заставка</vt:lpstr>
      <vt:lpstr>Условие</vt:lpstr>
      <vt:lpstr>Решение</vt:lpstr>
      <vt:lpstr>График</vt:lpstr>
    </vt:vector>
  </TitlesOfParts>
  <Company>БГУИР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Практическая работа №1.</dc:title>
  <dc:subject>КИТ</dc:subject>
  <dc:creator>Шведов Андрей</dc:creator>
  <cp:lastModifiedBy>Andrei</cp:lastModifiedBy>
  <dcterms:created xsi:type="dcterms:W3CDTF">2013-03-23T10:59:52Z</dcterms:created>
  <dcterms:modified xsi:type="dcterms:W3CDTF">2019-11-22T21:32:18Z</dcterms:modified>
  <cp:category>учеба</cp:category>
</cp:coreProperties>
</file>