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\Desktop\КИТ_пособие\КИТ_лаб_Word\"/>
    </mc:Choice>
  </mc:AlternateContent>
  <bookViews>
    <workbookView xWindow="0" yWindow="0" windowWidth="28800" windowHeight="12435" tabRatio="753" firstSheet="1" activeTab="1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дз1" sheetId="9" r:id="rId8"/>
    <sheet name="дз2" sheetId="10" r:id="rId9"/>
    <sheet name="дз3" sheetId="11" r:id="rId10"/>
    <sheet name="дз4" sheetId="12" r:id="rId11"/>
  </sheets>
  <definedNames>
    <definedName name="solver_adj" localSheetId="7" hidden="1">дз1!$D$1</definedName>
    <definedName name="solver_adj" localSheetId="8" hidden="1">дз2!$C$2:$E$2</definedName>
    <definedName name="solver_adj" localSheetId="9" hidden="1">дз3!$E$28</definedName>
    <definedName name="solver_adj" localSheetId="10" hidden="1">дз4!$B$4:$C$4</definedName>
    <definedName name="solver_adj" localSheetId="1" hidden="1">Лист2!$C$1</definedName>
    <definedName name="solver_adj" localSheetId="2" hidden="1">Лист3!$B$2:$D$2</definedName>
    <definedName name="solver_adj" localSheetId="3" hidden="1">Лист4!$C$1</definedName>
    <definedName name="solver_adj" localSheetId="4" hidden="1">Лист5!$F$30</definedName>
    <definedName name="solver_adj" localSheetId="5" hidden="1">Лист6!$B$2:$D$2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" hidden="1">2</definedName>
    <definedName name="solver_drv" localSheetId="2" hidden="1">1</definedName>
    <definedName name="solver_drv" localSheetId="3" hidden="1">2</definedName>
    <definedName name="solver_drv" localSheetId="4" hidden="1">1</definedName>
    <definedName name="solver_drv" localSheetId="5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lhs1" localSheetId="8" hidden="1">дз2!$C$4</definedName>
    <definedName name="solver_lhs1" localSheetId="9" hidden="1">дз3!$E$28</definedName>
    <definedName name="solver_lhs1" localSheetId="10" hidden="1">дз4!$B$4</definedName>
    <definedName name="solver_lhs1" localSheetId="2" hidden="1">Лист3!$B$5</definedName>
    <definedName name="solver_lhs1" localSheetId="4" hidden="1">Лист5!$F$30</definedName>
    <definedName name="solver_lhs1" localSheetId="5" hidden="1">Лист6!$B$2:$D$2</definedName>
    <definedName name="solver_lhs2" localSheetId="8" hidden="1">дз2!$C$5</definedName>
    <definedName name="solver_lhs2" localSheetId="9" hidden="1">дз3!$E$28</definedName>
    <definedName name="solver_lhs2" localSheetId="10" hidden="1">дз4!$B$4</definedName>
    <definedName name="solver_lhs2" localSheetId="2" hidden="1">Лист3!$B$6</definedName>
    <definedName name="solver_lhs2" localSheetId="4" hidden="1">Лист5!$F$30</definedName>
    <definedName name="solver_lhs2" localSheetId="5" hidden="1">Лист6!$B$5</definedName>
    <definedName name="solver_lhs3" localSheetId="8" hidden="1">дз2!$C$6</definedName>
    <definedName name="solver_lhs3" localSheetId="10" hidden="1">дз4!$B$7</definedName>
    <definedName name="solver_lhs3" localSheetId="2" hidden="1">Лист3!$B$7</definedName>
    <definedName name="solver_lhs3" localSheetId="5" hidden="1">Лист6!$B$6</definedName>
    <definedName name="solver_lhs4" localSheetId="10" hidden="1">дз4!$B$8</definedName>
    <definedName name="solver_lhs5" localSheetId="10" hidden="1">дз4!$B$9</definedName>
    <definedName name="solver_lhs6" localSheetId="10" hidden="1">дз4!$C$4</definedName>
    <definedName name="solver_lhs7" localSheetId="10" hidden="1">дз4!$C$4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7" hidden="1">2</definedName>
    <definedName name="solver_neg" localSheetId="8" hidden="1">2</definedName>
    <definedName name="solver_neg" localSheetId="9" hidden="1">2</definedName>
    <definedName name="solver_neg" localSheetId="10" hidden="1">2</definedName>
    <definedName name="solver_neg" localSheetId="1" hidden="1">2</definedName>
    <definedName name="solver_neg" localSheetId="2" hidden="1">2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um" localSheetId="7" hidden="1">0</definedName>
    <definedName name="solver_num" localSheetId="8" hidden="1">3</definedName>
    <definedName name="solver_num" localSheetId="9" hidden="1">2</definedName>
    <definedName name="solver_num" localSheetId="10" hidden="1">7</definedName>
    <definedName name="solver_num" localSheetId="1" hidden="1">0</definedName>
    <definedName name="solver_num" localSheetId="2" hidden="1">3</definedName>
    <definedName name="solver_num" localSheetId="3" hidden="1">0</definedName>
    <definedName name="solver_num" localSheetId="4" hidden="1">2</definedName>
    <definedName name="solver_num" localSheetId="5" hidden="1">3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opt" localSheetId="7" hidden="1">дз1!$D$2</definedName>
    <definedName name="solver_opt" localSheetId="9" hidden="1">дз3!$E$29</definedName>
    <definedName name="solver_opt" localSheetId="10" hidden="1">дз4!$B$6</definedName>
    <definedName name="solver_opt" localSheetId="1" hidden="1">Лист2!$C$2</definedName>
    <definedName name="solver_opt" localSheetId="3" hidden="1">Лист4!$C$2</definedName>
    <definedName name="solver_opt" localSheetId="4" hidden="1">Лист5!$F$31</definedName>
    <definedName name="solver_opt" localSheetId="5" hidden="1">Лист6!$B$4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" hidden="1">2</definedName>
    <definedName name="solver_rbv" localSheetId="2" hidden="1">1</definedName>
    <definedName name="solver_rbv" localSheetId="3" hidden="1">2</definedName>
    <definedName name="solver_rbv" localSheetId="4" hidden="1">1</definedName>
    <definedName name="solver_rbv" localSheetId="5" hidden="1">1</definedName>
    <definedName name="solver_rel1" localSheetId="8" hidden="1">2</definedName>
    <definedName name="solver_rel1" localSheetId="9" hidden="1">1</definedName>
    <definedName name="solver_rel1" localSheetId="10" hidden="1">4</definedName>
    <definedName name="solver_rel1" localSheetId="2" hidden="1">2</definedName>
    <definedName name="solver_rel1" localSheetId="4" hidden="1">1</definedName>
    <definedName name="solver_rel1" localSheetId="5" hidden="1">4</definedName>
    <definedName name="solver_rel2" localSheetId="8" hidden="1">2</definedName>
    <definedName name="solver_rel2" localSheetId="9" hidden="1">3</definedName>
    <definedName name="solver_rel2" localSheetId="10" hidden="1">3</definedName>
    <definedName name="solver_rel2" localSheetId="2" hidden="1">2</definedName>
    <definedName name="solver_rel2" localSheetId="4" hidden="1">3</definedName>
    <definedName name="solver_rel2" localSheetId="5" hidden="1">1</definedName>
    <definedName name="solver_rel3" localSheetId="8" hidden="1">2</definedName>
    <definedName name="solver_rel3" localSheetId="10" hidden="1">1</definedName>
    <definedName name="solver_rel3" localSheetId="2" hidden="1">2</definedName>
    <definedName name="solver_rel3" localSheetId="5" hidden="1">2</definedName>
    <definedName name="solver_rel4" localSheetId="10" hidden="1">1</definedName>
    <definedName name="solver_rel5" localSheetId="10" hidden="1">1</definedName>
    <definedName name="solver_rel6" localSheetId="10" hidden="1">4</definedName>
    <definedName name="solver_rel7" localSheetId="10" hidden="1">3</definedName>
    <definedName name="solver_rhs1" localSheetId="8" hidden="1">дз2!$E$4</definedName>
    <definedName name="solver_rhs1" localSheetId="9" hidden="1">10</definedName>
    <definedName name="solver_rhs1" localSheetId="10" hidden="1">целое</definedName>
    <definedName name="solver_rhs1" localSheetId="2" hidden="1">Лист3!$D$5</definedName>
    <definedName name="solver_rhs1" localSheetId="4" hidden="1">6</definedName>
    <definedName name="solver_rhs1" localSheetId="5" hidden="1">целое</definedName>
    <definedName name="solver_rhs2" localSheetId="8" hidden="1">дз2!$E$5</definedName>
    <definedName name="solver_rhs2" localSheetId="9" hidden="1">8</definedName>
    <definedName name="solver_rhs2" localSheetId="10" hidden="1">0</definedName>
    <definedName name="solver_rhs2" localSheetId="2" hidden="1">Лист3!$D$6</definedName>
    <definedName name="solver_rhs2" localSheetId="4" hidden="1">5</definedName>
    <definedName name="solver_rhs2" localSheetId="5" hidden="1">Лист6!$D$5</definedName>
    <definedName name="solver_rhs3" localSheetId="8" hidden="1">дз2!$E$6</definedName>
    <definedName name="solver_rhs3" localSheetId="10" hidden="1">дз4!$D$7</definedName>
    <definedName name="solver_rhs3" localSheetId="2" hidden="1">Лист3!$D$7</definedName>
    <definedName name="solver_rhs3" localSheetId="5" hidden="1">Лист6!$D$6</definedName>
    <definedName name="solver_rhs4" localSheetId="10" hidden="1">дз4!$D$8</definedName>
    <definedName name="solver_rhs5" localSheetId="10" hidden="1">дз4!$D$9</definedName>
    <definedName name="solver_rhs6" localSheetId="10" hidden="1">целое</definedName>
    <definedName name="solver_rhs7" localSheetId="10" hidden="1">0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" hidden="1">2</definedName>
    <definedName name="solver_scl" localSheetId="2" hidden="1">1</definedName>
    <definedName name="solver_scl" localSheetId="3" hidden="1">2</definedName>
    <definedName name="solver_scl" localSheetId="4" hidden="1">1</definedName>
    <definedName name="solver_scl" localSheetId="5" hidden="1">1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yp" localSheetId="7" hidden="1">3</definedName>
    <definedName name="solver_typ" localSheetId="8" hidden="1">3</definedName>
    <definedName name="solver_typ" localSheetId="9" hidden="1">3</definedName>
    <definedName name="solver_typ" localSheetId="10" hidden="1">1</definedName>
    <definedName name="solver_typ" localSheetId="1" hidden="1">3</definedName>
    <definedName name="solver_typ" localSheetId="2" hidden="1">1</definedName>
    <definedName name="solver_typ" localSheetId="3" hidden="1">2</definedName>
    <definedName name="solver_typ" localSheetId="4" hidden="1">3</definedName>
    <definedName name="solver_typ" localSheetId="5" hidden="1">2</definedName>
    <definedName name="solver_val" localSheetId="7" hidden="1">0.5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" hidden="1">0.1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2" l="1"/>
  <c r="B13" i="12"/>
  <c r="B12" i="12"/>
  <c r="B11" i="12"/>
  <c r="B10" i="12"/>
  <c r="B9" i="12"/>
  <c r="B7" i="12"/>
  <c r="B8" i="12"/>
  <c r="E29" i="11"/>
  <c r="F24" i="11"/>
  <c r="E24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" i="11"/>
  <c r="C6" i="10"/>
  <c r="C5" i="10"/>
  <c r="C4" i="10"/>
  <c r="D2" i="9"/>
  <c r="B20" i="7" l="1" a="1"/>
  <c r="B20" i="7" s="1"/>
  <c r="B17" i="7" a="1"/>
  <c r="C17" i="7" s="1"/>
  <c r="B15" i="7"/>
  <c r="B6" i="6"/>
  <c r="B5" i="6"/>
  <c r="B4" i="6"/>
  <c r="E31" i="5"/>
  <c r="F31" i="5"/>
  <c r="D31" i="5"/>
  <c r="F26" i="5"/>
  <c r="E26" i="5"/>
  <c r="D26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2" i="5"/>
  <c r="C2" i="4"/>
  <c r="B5" i="3"/>
  <c r="B7" i="3"/>
  <c r="B6" i="3"/>
  <c r="C2" i="2"/>
  <c r="G3" i="1"/>
  <c r="G4" i="1"/>
  <c r="G5" i="1"/>
  <c r="G6" i="1"/>
  <c r="G7" i="1"/>
  <c r="G8" i="1"/>
  <c r="G9" i="1"/>
  <c r="G10" i="1"/>
  <c r="G11" i="1"/>
  <c r="G2" i="1"/>
  <c r="B23" i="7" l="1"/>
  <c r="B21" i="7"/>
  <c r="E23" i="7"/>
  <c r="E22" i="7"/>
  <c r="E21" i="7"/>
  <c r="E20" i="7"/>
  <c r="D23" i="7"/>
  <c r="D22" i="7"/>
  <c r="D21" i="7"/>
  <c r="D20" i="7"/>
  <c r="C23" i="7"/>
  <c r="C22" i="7"/>
  <c r="C21" i="7"/>
  <c r="C20" i="7"/>
  <c r="B22" i="7"/>
  <c r="E18" i="7"/>
  <c r="F17" i="7"/>
  <c r="B17" i="7"/>
  <c r="D18" i="7"/>
  <c r="E17" i="7"/>
  <c r="C18" i="7"/>
  <c r="D17" i="7"/>
  <c r="F18" i="7"/>
  <c r="B18" i="7"/>
</calcChain>
</file>

<file path=xl/sharedStrings.xml><?xml version="1.0" encoding="utf-8"?>
<sst xmlns="http://schemas.openxmlformats.org/spreadsheetml/2006/main" count="70" uniqueCount="47">
  <si>
    <t>X</t>
  </si>
  <si>
    <t>Y</t>
  </si>
  <si>
    <t>Расстояния</t>
  </si>
  <si>
    <t>Левая часть</t>
  </si>
  <si>
    <t>х</t>
  </si>
  <si>
    <t>Левые части</t>
  </si>
  <si>
    <t>Правые части</t>
  </si>
  <si>
    <t>Z</t>
  </si>
  <si>
    <t>x</t>
  </si>
  <si>
    <t>F</t>
  </si>
  <si>
    <t>у</t>
  </si>
  <si>
    <t>[1;2.5]</t>
  </si>
  <si>
    <t>[4;5]</t>
  </si>
  <si>
    <t>[5;6]</t>
  </si>
  <si>
    <t>Ур-е:</t>
  </si>
  <si>
    <t>х1</t>
  </si>
  <si>
    <t>х2</t>
  </si>
  <si>
    <t>х3</t>
  </si>
  <si>
    <t>Целевая ф-ция</t>
  </si>
  <si>
    <t>Ограничения</t>
  </si>
  <si>
    <t>&lt;=</t>
  </si>
  <si>
    <t>=</t>
  </si>
  <si>
    <t>min</t>
  </si>
  <si>
    <t>C</t>
  </si>
  <si>
    <t>B</t>
  </si>
  <si>
    <t>A</t>
  </si>
  <si>
    <t>Опр. А</t>
  </si>
  <si>
    <t>Умнож</t>
  </si>
  <si>
    <t>В и С</t>
  </si>
  <si>
    <t>Обр(А)</t>
  </si>
  <si>
    <t>Трансп</t>
  </si>
  <si>
    <t>Znach</t>
  </si>
  <si>
    <t>Left</t>
  </si>
  <si>
    <t>Right</t>
  </si>
  <si>
    <t>x1</t>
  </si>
  <si>
    <t>x2</t>
  </si>
  <si>
    <t>x3</t>
  </si>
  <si>
    <t>y</t>
  </si>
  <si>
    <t>Экстремумы:</t>
  </si>
  <si>
    <t>[-1;1]</t>
  </si>
  <si>
    <t>[5;7]</t>
  </si>
  <si>
    <t>Промежутки</t>
  </si>
  <si>
    <t>Нули:</t>
  </si>
  <si>
    <t>[8;10]</t>
  </si>
  <si>
    <t>цел</t>
  </si>
  <si>
    <t>&gt;=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</si>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</sst>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Лист5!$A$2:$A$102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Лист5!$B$2:$B$102</c:f>
              <c:numCache>
                <c:formatCode>General</c:formatCode>
                <c:ptCount val="101"/>
                <c:pt idx="0">
                  <c:v>-1</c:v>
                </c:pt>
                <c:pt idx="1">
                  <c:v>-0.87516658335317188</c:v>
                </c:pt>
                <c:pt idx="2">
                  <c:v>-0.75133066920493885</c:v>
                </c:pt>
                <c:pt idx="3">
                  <c:v>-0.62947979333866044</c:v>
                </c:pt>
                <c:pt idx="4">
                  <c:v>-0.51058165769134944</c:v>
                </c:pt>
                <c:pt idx="5">
                  <c:v>-0.39557446139579699</c:v>
                </c:pt>
                <c:pt idx="6">
                  <c:v>-0.28535752660496461</c:v>
                </c:pt>
                <c:pt idx="7">
                  <c:v>-0.18078231276230894</c:v>
                </c:pt>
                <c:pt idx="8">
                  <c:v>-8.2643909100477142E-2</c:v>
                </c:pt>
                <c:pt idx="9">
                  <c:v>8.326909627483392E-3</c:v>
                </c:pt>
                <c:pt idx="10">
                  <c:v>9.1470984807896505E-2</c:v>
                </c:pt>
                <c:pt idx="11">
                  <c:v>0.16620736006143533</c:v>
                </c:pt>
                <c:pt idx="12">
                  <c:v>0.23203908596722633</c:v>
                </c:pt>
                <c:pt idx="13">
                  <c:v>0.28855818541719302</c:v>
                </c:pt>
                <c:pt idx="14">
                  <c:v>0.33544972998846001</c:v>
                </c:pt>
                <c:pt idx="15">
                  <c:v>0.37249498660405456</c:v>
                </c:pt>
                <c:pt idx="16">
                  <c:v>0.39957360304150513</c:v>
                </c:pt>
                <c:pt idx="17">
                  <c:v>0.41666481045246861</c:v>
                </c:pt>
                <c:pt idx="18">
                  <c:v>0.4238476308781951</c:v>
                </c:pt>
                <c:pt idx="19">
                  <c:v>0.42130008768741445</c:v>
                </c:pt>
                <c:pt idx="20">
                  <c:v>0.40929742682568171</c:v>
                </c:pt>
                <c:pt idx="21">
                  <c:v>0.38820936664887373</c:v>
                </c:pt>
                <c:pt idx="22">
                  <c:v>0.35849640381959014</c:v>
                </c:pt>
                <c:pt idx="23">
                  <c:v>0.32070521217672021</c:v>
                </c:pt>
                <c:pt idx="24">
                  <c:v>0.27546318055115093</c:v>
                </c:pt>
                <c:pt idx="25">
                  <c:v>0.22347214410395644</c:v>
                </c:pt>
                <c:pt idx="26">
                  <c:v>0.16550137182146418</c:v>
                </c:pt>
                <c:pt idx="27">
                  <c:v>0.10237988023382982</c:v>
                </c:pt>
                <c:pt idx="28">
                  <c:v>3.4988150155905062E-2</c:v>
                </c:pt>
                <c:pt idx="29">
                  <c:v>-3.5750670786017569E-2</c:v>
                </c:pt>
                <c:pt idx="30">
                  <c:v>-0.10887999194013276</c:v>
                </c:pt>
                <c:pt idx="31">
                  <c:v>-0.18341933756670947</c:v>
                </c:pt>
                <c:pt idx="32">
                  <c:v>-0.25837414342758003</c:v>
                </c:pt>
                <c:pt idx="33">
                  <c:v>-0.33274569414324828</c:v>
                </c:pt>
                <c:pt idx="34">
                  <c:v>-0.40554110202683125</c:v>
                </c:pt>
                <c:pt idx="35">
                  <c:v>-0.47578322768961989</c:v>
                </c:pt>
                <c:pt idx="36">
                  <c:v>-0.54252044329485249</c:v>
                </c:pt>
                <c:pt idx="37">
                  <c:v>-0.60483614090849336</c:v>
                </c:pt>
                <c:pt idx="38">
                  <c:v>-0.66185789094271896</c:v>
                </c:pt>
                <c:pt idx="39">
                  <c:v>-0.71276615918397379</c:v>
                </c:pt>
                <c:pt idx="40">
                  <c:v>-0.7568024953079282</c:v>
                </c:pt>
                <c:pt idx="41">
                  <c:v>-0.79327711106441035</c:v>
                </c:pt>
                <c:pt idx="42">
                  <c:v>-0.82157577241358815</c:v>
                </c:pt>
                <c:pt idx="43">
                  <c:v>-0.84116593674945495</c:v>
                </c:pt>
                <c:pt idx="44">
                  <c:v>-0.85160207388951592</c:v>
                </c:pt>
                <c:pt idx="45">
                  <c:v>-0.85253011766509701</c:v>
                </c:pt>
                <c:pt idx="46">
                  <c:v>-0.8436910036334645</c:v>
                </c:pt>
                <c:pt idx="47">
                  <c:v>-0.82492325756410079</c:v>
                </c:pt>
                <c:pt idx="48">
                  <c:v>-0.79616460883584073</c:v>
                </c:pt>
                <c:pt idx="49">
                  <c:v>-0.75745261262433239</c:v>
                </c:pt>
                <c:pt idx="50">
                  <c:v>-0.70892427466313845</c:v>
                </c:pt>
                <c:pt idx="51">
                  <c:v>-0.65081468232773254</c:v>
                </c:pt>
                <c:pt idx="52">
                  <c:v>-0.58345465572015309</c:v>
                </c:pt>
                <c:pt idx="53">
                  <c:v>-0.5072674422239013</c:v>
                </c:pt>
                <c:pt idx="54">
                  <c:v>-0.42276448755598706</c:v>
                </c:pt>
                <c:pt idx="55">
                  <c:v>-0.33054032557039192</c:v>
                </c:pt>
                <c:pt idx="56">
                  <c:v>-0.23126663787232171</c:v>
                </c:pt>
                <c:pt idx="57">
                  <c:v>-0.12568554259763753</c:v>
                </c:pt>
                <c:pt idx="58">
                  <c:v>-1.460217941375741E-2</c:v>
                </c:pt>
                <c:pt idx="59">
                  <c:v>0.10112333516976402</c:v>
                </c:pt>
                <c:pt idx="60">
                  <c:v>0.22058450180107414</c:v>
                </c:pt>
                <c:pt idx="61">
                  <c:v>0.34283749572790412</c:v>
                </c:pt>
                <c:pt idx="62">
                  <c:v>0.46691059718250361</c:v>
                </c:pt>
                <c:pt idx="63">
                  <c:v>0.59181390048434968</c:v>
                </c:pt>
                <c:pt idx="64">
                  <c:v>0.71654920485049378</c:v>
                </c:pt>
                <c:pt idx="65">
                  <c:v>0.84011998808781563</c:v>
                </c:pt>
                <c:pt idx="66">
                  <c:v>0.96154136351337782</c:v>
                </c:pt>
                <c:pt idx="67">
                  <c:v>1.0798499206165983</c:v>
                </c:pt>
                <c:pt idx="68">
                  <c:v>1.1941133511386082</c:v>
                </c:pt>
                <c:pt idx="69">
                  <c:v>1.3034397643882003</c:v>
                </c:pt>
                <c:pt idx="70">
                  <c:v>1.4069865987187891</c:v>
                </c:pt>
                <c:pt idx="71">
                  <c:v>1.5039690401258756</c:v>
                </c:pt>
                <c:pt idx="72">
                  <c:v>1.593667863849153</c:v>
                </c:pt>
                <c:pt idx="73">
                  <c:v>1.6754366206285645</c:v>
                </c:pt>
                <c:pt idx="74">
                  <c:v>1.7487080958116268</c:v>
                </c:pt>
                <c:pt idx="75">
                  <c:v>1.8129999767747389</c:v>
                </c:pt>
                <c:pt idx="76">
                  <c:v>1.8679196720314861</c:v>
                </c:pt>
                <c:pt idx="77">
                  <c:v>1.9131682338770002</c:v>
                </c:pt>
                <c:pt idx="78">
                  <c:v>1.9485433453746048</c:v>
                </c:pt>
                <c:pt idx="79">
                  <c:v>1.973941341839772</c:v>
                </c:pt>
                <c:pt idx="80">
                  <c:v>1.9893582466233819</c:v>
                </c:pt>
                <c:pt idx="81">
                  <c:v>1.9948898108450863</c:v>
                </c:pt>
                <c:pt idx="82">
                  <c:v>1.9907305566797731</c:v>
                </c:pt>
                <c:pt idx="83">
                  <c:v>1.9771718337562936</c:v>
                </c:pt>
                <c:pt idx="84">
                  <c:v>1.9545989080882804</c:v>
                </c:pt>
                <c:pt idx="85">
                  <c:v>1.9234871126234903</c:v>
                </c:pt>
                <c:pt idx="86">
                  <c:v>1.8843970978741131</c:v>
                </c:pt>
                <c:pt idx="87">
                  <c:v>1.8379692300821833</c:v>
                </c:pt>
                <c:pt idx="88">
                  <c:v>1.7849171928917618</c:v>
                </c:pt>
                <c:pt idx="89">
                  <c:v>1.7260208564578847</c:v>
                </c:pt>
                <c:pt idx="90">
                  <c:v>1.6621184852417565</c:v>
                </c:pt>
                <c:pt idx="91">
                  <c:v>1.5940983623493521</c:v>
                </c:pt>
                <c:pt idx="92">
                  <c:v>1.5228899141002477</c:v>
                </c:pt>
                <c:pt idx="93">
                  <c:v>1.4494544235070617</c:v>
                </c:pt>
                <c:pt idx="94">
                  <c:v>1.374775425453358</c:v>
                </c:pt>
                <c:pt idx="95">
                  <c:v>1.2998488795381906</c:v>
                </c:pt>
                <c:pt idx="96">
                  <c:v>1.2256732187770201</c:v>
                </c:pt>
                <c:pt idx="97">
                  <c:v>1.1532393735890576</c:v>
                </c:pt>
                <c:pt idx="98">
                  <c:v>1.0835208707480719</c:v>
                </c:pt>
                <c:pt idx="99">
                  <c:v>1.0174641062246788</c:v>
                </c:pt>
                <c:pt idx="100">
                  <c:v>0.95597888911063023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56895584"/>
        <c:axId val="-256926048"/>
      </c:scatterChart>
      <c:valAx>
        <c:axId val="-25689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56926048"/>
        <c:crosses val="autoZero"/>
        <c:crossBetween val="midCat"/>
      </c:valAx>
      <c:valAx>
        <c:axId val="-25692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5689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дз3!$A$2:$A$202</c:f>
              <c:numCache>
                <c:formatCode>General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-9.3000000000000007</c:v>
                </c:pt>
                <c:pt idx="8">
                  <c:v>-9.1999999999999993</c:v>
                </c:pt>
                <c:pt idx="9">
                  <c:v>-9.1</c:v>
                </c:pt>
                <c:pt idx="10">
                  <c:v>-9</c:v>
                </c:pt>
                <c:pt idx="11">
                  <c:v>-8.9</c:v>
                </c:pt>
                <c:pt idx="12">
                  <c:v>-8.8000000000000007</c:v>
                </c:pt>
                <c:pt idx="13">
                  <c:v>-8.6999999999999993</c:v>
                </c:pt>
                <c:pt idx="14">
                  <c:v>-8.6</c:v>
                </c:pt>
                <c:pt idx="15">
                  <c:v>-8.5000000000000107</c:v>
                </c:pt>
                <c:pt idx="16">
                  <c:v>-8.4000000000000092</c:v>
                </c:pt>
                <c:pt idx="17">
                  <c:v>-8.3000000000000096</c:v>
                </c:pt>
                <c:pt idx="18">
                  <c:v>-8.2000000000000099</c:v>
                </c:pt>
                <c:pt idx="19">
                  <c:v>-8.1000000000000103</c:v>
                </c:pt>
                <c:pt idx="20">
                  <c:v>-8.0000000000000107</c:v>
                </c:pt>
                <c:pt idx="21">
                  <c:v>-7.9000000000000101</c:v>
                </c:pt>
                <c:pt idx="22">
                  <c:v>-7.8000000000000096</c:v>
                </c:pt>
                <c:pt idx="23">
                  <c:v>-7.7000000000000099</c:v>
                </c:pt>
                <c:pt idx="24">
                  <c:v>-7.6000000000000103</c:v>
                </c:pt>
                <c:pt idx="25">
                  <c:v>-7.5000000000000098</c:v>
                </c:pt>
                <c:pt idx="26">
                  <c:v>-7.4000000000000101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-7.0000000000000098</c:v>
                </c:pt>
                <c:pt idx="31">
                  <c:v>-6.9000000000000101</c:v>
                </c:pt>
                <c:pt idx="32">
                  <c:v>-6.8000000000000096</c:v>
                </c:pt>
                <c:pt idx="33">
                  <c:v>-6.7000000000000099</c:v>
                </c:pt>
                <c:pt idx="34">
                  <c:v>-6.6000000000000103</c:v>
                </c:pt>
                <c:pt idx="35">
                  <c:v>-6.5000000000000098</c:v>
                </c:pt>
                <c:pt idx="36">
                  <c:v>-6.4000000000000101</c:v>
                </c:pt>
                <c:pt idx="37">
                  <c:v>-6.3000000000000096</c:v>
                </c:pt>
                <c:pt idx="38">
                  <c:v>-6.2000000000000099</c:v>
                </c:pt>
                <c:pt idx="39">
                  <c:v>-6.1000000000000103</c:v>
                </c:pt>
                <c:pt idx="40">
                  <c:v>-6.0000000000000098</c:v>
                </c:pt>
                <c:pt idx="41">
                  <c:v>-5.9000000000000101</c:v>
                </c:pt>
                <c:pt idx="42">
                  <c:v>-5.8000000000000096</c:v>
                </c:pt>
                <c:pt idx="43">
                  <c:v>-5.7000000000000197</c:v>
                </c:pt>
                <c:pt idx="44">
                  <c:v>-5.6000000000000201</c:v>
                </c:pt>
                <c:pt idx="45">
                  <c:v>-5.5000000000000204</c:v>
                </c:pt>
                <c:pt idx="46">
                  <c:v>-5.4000000000000199</c:v>
                </c:pt>
                <c:pt idx="47">
                  <c:v>-5.3000000000000203</c:v>
                </c:pt>
                <c:pt idx="48">
                  <c:v>-5.2000000000000197</c:v>
                </c:pt>
                <c:pt idx="49">
                  <c:v>-5.1000000000000201</c:v>
                </c:pt>
                <c:pt idx="50">
                  <c:v>-5.0000000000000204</c:v>
                </c:pt>
                <c:pt idx="51">
                  <c:v>-4.9000000000000199</c:v>
                </c:pt>
                <c:pt idx="52">
                  <c:v>-4.8000000000000203</c:v>
                </c:pt>
                <c:pt idx="53">
                  <c:v>-4.7000000000000197</c:v>
                </c:pt>
                <c:pt idx="54">
                  <c:v>-4.6000000000000201</c:v>
                </c:pt>
                <c:pt idx="55">
                  <c:v>-4.5000000000000204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-4.2000000000000197</c:v>
                </c:pt>
                <c:pt idx="59">
                  <c:v>-4.1000000000000201</c:v>
                </c:pt>
                <c:pt idx="60">
                  <c:v>-4.0000000000000204</c:v>
                </c:pt>
                <c:pt idx="61">
                  <c:v>-3.9000000000000199</c:v>
                </c:pt>
                <c:pt idx="62">
                  <c:v>-3.8000000000000198</c:v>
                </c:pt>
                <c:pt idx="63">
                  <c:v>-3.7000000000000202</c:v>
                </c:pt>
                <c:pt idx="64">
                  <c:v>-3.6000000000000201</c:v>
                </c:pt>
                <c:pt idx="65">
                  <c:v>-3.50000000000002</c:v>
                </c:pt>
                <c:pt idx="66">
                  <c:v>-3.4000000000000199</c:v>
                </c:pt>
                <c:pt idx="67">
                  <c:v>-3.3000000000000198</c:v>
                </c:pt>
                <c:pt idx="68">
                  <c:v>-3.2000000000000202</c:v>
                </c:pt>
                <c:pt idx="69">
                  <c:v>-3.1000000000000201</c:v>
                </c:pt>
                <c:pt idx="70">
                  <c:v>-3.00000000000002</c:v>
                </c:pt>
                <c:pt idx="71">
                  <c:v>-2.9000000000000301</c:v>
                </c:pt>
                <c:pt idx="72">
                  <c:v>-2.80000000000003</c:v>
                </c:pt>
                <c:pt idx="73">
                  <c:v>-2.7000000000000299</c:v>
                </c:pt>
                <c:pt idx="74">
                  <c:v>-2.6000000000000298</c:v>
                </c:pt>
                <c:pt idx="75">
                  <c:v>-2.5000000000000302</c:v>
                </c:pt>
                <c:pt idx="76">
                  <c:v>-2.4000000000000301</c:v>
                </c:pt>
                <c:pt idx="77">
                  <c:v>-2.30000000000003</c:v>
                </c:pt>
                <c:pt idx="78">
                  <c:v>-2.2000000000000299</c:v>
                </c:pt>
                <c:pt idx="79">
                  <c:v>-2.1000000000000298</c:v>
                </c:pt>
                <c:pt idx="80">
                  <c:v>-2.0000000000000302</c:v>
                </c:pt>
                <c:pt idx="81">
                  <c:v>-1.9000000000000301</c:v>
                </c:pt>
                <c:pt idx="82">
                  <c:v>-1.80000000000003</c:v>
                </c:pt>
                <c:pt idx="83">
                  <c:v>-1.7000000000000299</c:v>
                </c:pt>
                <c:pt idx="84">
                  <c:v>-1.6000000000000301</c:v>
                </c:pt>
                <c:pt idx="85">
                  <c:v>-1.50000000000003</c:v>
                </c:pt>
                <c:pt idx="86">
                  <c:v>-1.4000000000000301</c:v>
                </c:pt>
                <c:pt idx="87">
                  <c:v>-1.30000000000003</c:v>
                </c:pt>
                <c:pt idx="88">
                  <c:v>-1.2000000000000299</c:v>
                </c:pt>
                <c:pt idx="89">
                  <c:v>-1.1000000000000301</c:v>
                </c:pt>
                <c:pt idx="90">
                  <c:v>-1.00000000000003</c:v>
                </c:pt>
                <c:pt idx="91">
                  <c:v>-0.900000000000031</c:v>
                </c:pt>
                <c:pt idx="92">
                  <c:v>-0.80000000000002902</c:v>
                </c:pt>
                <c:pt idx="93">
                  <c:v>-0.70000000000002904</c:v>
                </c:pt>
                <c:pt idx="94">
                  <c:v>-0.60000000000002995</c:v>
                </c:pt>
                <c:pt idx="95">
                  <c:v>-0.50000000000002998</c:v>
                </c:pt>
                <c:pt idx="96">
                  <c:v>-0.400000000000031</c:v>
                </c:pt>
                <c:pt idx="97">
                  <c:v>-0.30000000000002902</c:v>
                </c:pt>
                <c:pt idx="98">
                  <c:v>-0.20000000000002899</c:v>
                </c:pt>
                <c:pt idx="99">
                  <c:v>-0.100000000000041</c:v>
                </c:pt>
                <c:pt idx="100">
                  <c:v>-4.0856207306205799E-14</c:v>
                </c:pt>
                <c:pt idx="101">
                  <c:v>9.9999999999999603E-2</c:v>
                </c:pt>
                <c:pt idx="102">
                  <c:v>0.19999999999999901</c:v>
                </c:pt>
                <c:pt idx="103">
                  <c:v>0.30000000000000099</c:v>
                </c:pt>
                <c:pt idx="104">
                  <c:v>0.4</c:v>
                </c:pt>
                <c:pt idx="105">
                  <c:v>0.5</c:v>
                </c:pt>
                <c:pt idx="106">
                  <c:v>0.6</c:v>
                </c:pt>
                <c:pt idx="107">
                  <c:v>0.69999999999999896</c:v>
                </c:pt>
                <c:pt idx="108">
                  <c:v>0.80000000000000104</c:v>
                </c:pt>
                <c:pt idx="109">
                  <c:v>0.9</c:v>
                </c:pt>
                <c:pt idx="110">
                  <c:v>1</c:v>
                </c:pt>
                <c:pt idx="111">
                  <c:v>1.1000000000000001</c:v>
                </c:pt>
                <c:pt idx="112">
                  <c:v>1.2</c:v>
                </c:pt>
                <c:pt idx="113">
                  <c:v>1.3</c:v>
                </c:pt>
                <c:pt idx="114">
                  <c:v>1.4</c:v>
                </c:pt>
                <c:pt idx="115">
                  <c:v>1.5</c:v>
                </c:pt>
                <c:pt idx="116">
                  <c:v>1.6</c:v>
                </c:pt>
                <c:pt idx="117">
                  <c:v>1.7</c:v>
                </c:pt>
                <c:pt idx="118">
                  <c:v>1.8</c:v>
                </c:pt>
                <c:pt idx="119">
                  <c:v>1.9</c:v>
                </c:pt>
                <c:pt idx="120">
                  <c:v>2</c:v>
                </c:pt>
                <c:pt idx="121">
                  <c:v>2.1</c:v>
                </c:pt>
                <c:pt idx="122">
                  <c:v>2.2000000000000002</c:v>
                </c:pt>
                <c:pt idx="123">
                  <c:v>2.2999999999999998</c:v>
                </c:pt>
                <c:pt idx="124">
                  <c:v>2.4</c:v>
                </c:pt>
                <c:pt idx="125">
                  <c:v>2.5</c:v>
                </c:pt>
                <c:pt idx="126">
                  <c:v>2.6</c:v>
                </c:pt>
                <c:pt idx="127">
                  <c:v>2.7</c:v>
                </c:pt>
                <c:pt idx="128">
                  <c:v>2.8</c:v>
                </c:pt>
                <c:pt idx="129">
                  <c:v>2.9</c:v>
                </c:pt>
                <c:pt idx="130">
                  <c:v>3</c:v>
                </c:pt>
                <c:pt idx="131">
                  <c:v>3.1</c:v>
                </c:pt>
                <c:pt idx="132">
                  <c:v>3.2</c:v>
                </c:pt>
                <c:pt idx="133">
                  <c:v>3.3</c:v>
                </c:pt>
                <c:pt idx="134">
                  <c:v>3.4</c:v>
                </c:pt>
                <c:pt idx="135">
                  <c:v>3.5</c:v>
                </c:pt>
                <c:pt idx="136">
                  <c:v>3.6</c:v>
                </c:pt>
                <c:pt idx="137">
                  <c:v>3.7</c:v>
                </c:pt>
                <c:pt idx="138">
                  <c:v>3.8</c:v>
                </c:pt>
                <c:pt idx="139">
                  <c:v>3.9</c:v>
                </c:pt>
                <c:pt idx="140">
                  <c:v>4</c:v>
                </c:pt>
                <c:pt idx="141">
                  <c:v>4.0999999999999002</c:v>
                </c:pt>
                <c:pt idx="142">
                  <c:v>4.1999999999998998</c:v>
                </c:pt>
                <c:pt idx="143">
                  <c:v>4.2999999999999003</c:v>
                </c:pt>
                <c:pt idx="144">
                  <c:v>4.3999999999999</c:v>
                </c:pt>
                <c:pt idx="145">
                  <c:v>4.4999999999998996</c:v>
                </c:pt>
                <c:pt idx="146">
                  <c:v>4.5999999999999002</c:v>
                </c:pt>
                <c:pt idx="147">
                  <c:v>4.6999999999998998</c:v>
                </c:pt>
                <c:pt idx="148">
                  <c:v>4.7999999999999003</c:v>
                </c:pt>
                <c:pt idx="149">
                  <c:v>4.8999999999999</c:v>
                </c:pt>
                <c:pt idx="150">
                  <c:v>4.9999999999998996</c:v>
                </c:pt>
                <c:pt idx="151">
                  <c:v>5.0999999999999002</c:v>
                </c:pt>
                <c:pt idx="152">
                  <c:v>5.1999999999998998</c:v>
                </c:pt>
                <c:pt idx="153">
                  <c:v>5.2999999999999003</c:v>
                </c:pt>
                <c:pt idx="154">
                  <c:v>5.3999999999999</c:v>
                </c:pt>
                <c:pt idx="155">
                  <c:v>5.4999999999998996</c:v>
                </c:pt>
                <c:pt idx="156">
                  <c:v>5.5999999999999002</c:v>
                </c:pt>
                <c:pt idx="157">
                  <c:v>5.6999999999998998</c:v>
                </c:pt>
                <c:pt idx="158">
                  <c:v>5.7999999999999003</c:v>
                </c:pt>
                <c:pt idx="159">
                  <c:v>5.8999999999999</c:v>
                </c:pt>
                <c:pt idx="160">
                  <c:v>5.9999999999998996</c:v>
                </c:pt>
                <c:pt idx="161">
                  <c:v>6.0999999999999002</c:v>
                </c:pt>
                <c:pt idx="162">
                  <c:v>6.1999999999998998</c:v>
                </c:pt>
                <c:pt idx="163">
                  <c:v>6.2999999999999003</c:v>
                </c:pt>
                <c:pt idx="164">
                  <c:v>6.3999999999999</c:v>
                </c:pt>
                <c:pt idx="165">
                  <c:v>6.4999999999998996</c:v>
                </c:pt>
                <c:pt idx="166">
                  <c:v>6.5999999999999002</c:v>
                </c:pt>
                <c:pt idx="167">
                  <c:v>6.6999999999998998</c:v>
                </c:pt>
                <c:pt idx="168">
                  <c:v>6.7999999999999003</c:v>
                </c:pt>
                <c:pt idx="169">
                  <c:v>6.8999999999999</c:v>
                </c:pt>
                <c:pt idx="170">
                  <c:v>6.9999999999998996</c:v>
                </c:pt>
                <c:pt idx="171">
                  <c:v>7.0999999999999002</c:v>
                </c:pt>
                <c:pt idx="172">
                  <c:v>7.1999999999998998</c:v>
                </c:pt>
                <c:pt idx="173">
                  <c:v>7.2999999999999003</c:v>
                </c:pt>
                <c:pt idx="174">
                  <c:v>7.3999999999999</c:v>
                </c:pt>
                <c:pt idx="175">
                  <c:v>7.4999999999998996</c:v>
                </c:pt>
                <c:pt idx="176">
                  <c:v>7.5999999999999002</c:v>
                </c:pt>
                <c:pt idx="177">
                  <c:v>7.6999999999998998</c:v>
                </c:pt>
                <c:pt idx="178">
                  <c:v>7.7999999999999003</c:v>
                </c:pt>
                <c:pt idx="179">
                  <c:v>7.8999999999999</c:v>
                </c:pt>
                <c:pt idx="180">
                  <c:v>7.9999999999998996</c:v>
                </c:pt>
                <c:pt idx="181">
                  <c:v>8.0999999999999002</c:v>
                </c:pt>
                <c:pt idx="182">
                  <c:v>8.1999999999998998</c:v>
                </c:pt>
                <c:pt idx="183">
                  <c:v>8.2999999999998995</c:v>
                </c:pt>
                <c:pt idx="184">
                  <c:v>8.3999999999999009</c:v>
                </c:pt>
                <c:pt idx="185">
                  <c:v>8.4999999999999005</c:v>
                </c:pt>
                <c:pt idx="186">
                  <c:v>8.5999999999999002</c:v>
                </c:pt>
                <c:pt idx="187">
                  <c:v>8.6999999999998998</c:v>
                </c:pt>
                <c:pt idx="188">
                  <c:v>8.7999999999998995</c:v>
                </c:pt>
                <c:pt idx="189">
                  <c:v>8.8999999999999009</c:v>
                </c:pt>
                <c:pt idx="190">
                  <c:v>8.9999999999999005</c:v>
                </c:pt>
                <c:pt idx="191">
                  <c:v>9.0999999999999002</c:v>
                </c:pt>
                <c:pt idx="192">
                  <c:v>9.1999999999998998</c:v>
                </c:pt>
                <c:pt idx="193">
                  <c:v>9.2999999999998995</c:v>
                </c:pt>
                <c:pt idx="194">
                  <c:v>9.3999999999999009</c:v>
                </c:pt>
                <c:pt idx="195">
                  <c:v>9.4999999999999005</c:v>
                </c:pt>
                <c:pt idx="196">
                  <c:v>9.5999999999999002</c:v>
                </c:pt>
                <c:pt idx="197">
                  <c:v>9.6999999999998998</c:v>
                </c:pt>
                <c:pt idx="198">
                  <c:v>9.7999999999998995</c:v>
                </c:pt>
                <c:pt idx="199">
                  <c:v>9.8999999999999009</c:v>
                </c:pt>
                <c:pt idx="200">
                  <c:v>9.9999999999999005</c:v>
                </c:pt>
              </c:numCache>
            </c:numRef>
          </c:xVal>
          <c:yVal>
            <c:numRef>
              <c:f>дз3!$B$2:$B$202</c:f>
              <c:numCache>
                <c:formatCode>General</c:formatCode>
                <c:ptCount val="201"/>
                <c:pt idx="0">
                  <c:v>-1950</c:v>
                </c:pt>
                <c:pt idx="1">
                  <c:v>-1902.1890000000001</c:v>
                </c:pt>
                <c:pt idx="2">
                  <c:v>-1855.1520000000003</c:v>
                </c:pt>
                <c:pt idx="3">
                  <c:v>-1808.8829999999998</c:v>
                </c:pt>
                <c:pt idx="4">
                  <c:v>-1763.376</c:v>
                </c:pt>
                <c:pt idx="5">
                  <c:v>-1718.625</c:v>
                </c:pt>
                <c:pt idx="6">
                  <c:v>-1674.6240000000003</c:v>
                </c:pt>
                <c:pt idx="7">
                  <c:v>-1631.3670000000002</c:v>
                </c:pt>
                <c:pt idx="8">
                  <c:v>-1588.8479999999997</c:v>
                </c:pt>
                <c:pt idx="9">
                  <c:v>-1547.0609999999999</c:v>
                </c:pt>
                <c:pt idx="10">
                  <c:v>-1506</c:v>
                </c:pt>
                <c:pt idx="11">
                  <c:v>-1465.6590000000001</c:v>
                </c:pt>
                <c:pt idx="12">
                  <c:v>-1426.0320000000002</c:v>
                </c:pt>
                <c:pt idx="13">
                  <c:v>-1387.1129999999998</c:v>
                </c:pt>
                <c:pt idx="14">
                  <c:v>-1348.896</c:v>
                </c:pt>
                <c:pt idx="15">
                  <c:v>-1311.3750000000041</c:v>
                </c:pt>
                <c:pt idx="16">
                  <c:v>-1274.5440000000033</c:v>
                </c:pt>
                <c:pt idx="17">
                  <c:v>-1238.3970000000031</c:v>
                </c:pt>
                <c:pt idx="18">
                  <c:v>-1202.9280000000035</c:v>
                </c:pt>
                <c:pt idx="19">
                  <c:v>-1168.1310000000037</c:v>
                </c:pt>
                <c:pt idx="20">
                  <c:v>-1134.0000000000036</c:v>
                </c:pt>
                <c:pt idx="21">
                  <c:v>-1100.5290000000034</c:v>
                </c:pt>
                <c:pt idx="22">
                  <c:v>-1067.7120000000032</c:v>
                </c:pt>
                <c:pt idx="23">
                  <c:v>-1035.5430000000033</c:v>
                </c:pt>
                <c:pt idx="24">
                  <c:v>-1004.0160000000033</c:v>
                </c:pt>
                <c:pt idx="25">
                  <c:v>-973.12500000000296</c:v>
                </c:pt>
                <c:pt idx="26">
                  <c:v>-942.8640000000031</c:v>
                </c:pt>
                <c:pt idx="27">
                  <c:v>-913.22700000000282</c:v>
                </c:pt>
                <c:pt idx="28">
                  <c:v>-884.20800000000293</c:v>
                </c:pt>
                <c:pt idx="29">
                  <c:v>-855.80100000000289</c:v>
                </c:pt>
                <c:pt idx="30">
                  <c:v>-828.00000000000261</c:v>
                </c:pt>
                <c:pt idx="31">
                  <c:v>-800.79900000000282</c:v>
                </c:pt>
                <c:pt idx="32">
                  <c:v>-774.19200000000251</c:v>
                </c:pt>
                <c:pt idx="33">
                  <c:v>-748.17300000000262</c:v>
                </c:pt>
                <c:pt idx="34">
                  <c:v>-722.7360000000026</c:v>
                </c:pt>
                <c:pt idx="35">
                  <c:v>-697.87500000000239</c:v>
                </c:pt>
                <c:pt idx="36">
                  <c:v>-673.58400000000245</c:v>
                </c:pt>
                <c:pt idx="37">
                  <c:v>-649.85700000000224</c:v>
                </c:pt>
                <c:pt idx="38">
                  <c:v>-626.68800000000226</c:v>
                </c:pt>
                <c:pt idx="39">
                  <c:v>-604.07100000000241</c:v>
                </c:pt>
                <c:pt idx="40">
                  <c:v>-582.00000000000205</c:v>
                </c:pt>
                <c:pt idx="41">
                  <c:v>-560.46900000000221</c:v>
                </c:pt>
                <c:pt idx="42">
                  <c:v>-539.47200000000203</c:v>
                </c:pt>
                <c:pt idx="43">
                  <c:v>-519.00300000000402</c:v>
                </c:pt>
                <c:pt idx="44">
                  <c:v>-499.05600000000391</c:v>
                </c:pt>
                <c:pt idx="45">
                  <c:v>-479.62500000000392</c:v>
                </c:pt>
                <c:pt idx="46">
                  <c:v>-460.7040000000037</c:v>
                </c:pt>
                <c:pt idx="47">
                  <c:v>-442.28700000000362</c:v>
                </c:pt>
                <c:pt idx="48">
                  <c:v>-424.36800000000346</c:v>
                </c:pt>
                <c:pt idx="49">
                  <c:v>-406.94100000000344</c:v>
                </c:pt>
                <c:pt idx="50">
                  <c:v>-390.00000000000347</c:v>
                </c:pt>
                <c:pt idx="51">
                  <c:v>-373.53900000000317</c:v>
                </c:pt>
                <c:pt idx="52">
                  <c:v>-357.5520000000032</c:v>
                </c:pt>
                <c:pt idx="53">
                  <c:v>-342.03300000000297</c:v>
                </c:pt>
                <c:pt idx="54">
                  <c:v>-326.97600000000301</c:v>
                </c:pt>
                <c:pt idx="55">
                  <c:v>-312.37500000000296</c:v>
                </c:pt>
                <c:pt idx="56">
                  <c:v>-298.22400000000277</c:v>
                </c:pt>
                <c:pt idx="57">
                  <c:v>-284.51700000000272</c:v>
                </c:pt>
                <c:pt idx="58">
                  <c:v>-271.24800000000255</c:v>
                </c:pt>
                <c:pt idx="59">
                  <c:v>-258.41100000000256</c:v>
                </c:pt>
                <c:pt idx="60">
                  <c:v>-246.00000000000247</c:v>
                </c:pt>
                <c:pt idx="61">
                  <c:v>-234.00900000000237</c:v>
                </c:pt>
                <c:pt idx="62">
                  <c:v>-222.43200000000226</c:v>
                </c:pt>
                <c:pt idx="63">
                  <c:v>-211.26300000000219</c:v>
                </c:pt>
                <c:pt idx="64">
                  <c:v>-200.49600000000214</c:v>
                </c:pt>
                <c:pt idx="65">
                  <c:v>-190.12500000000202</c:v>
                </c:pt>
                <c:pt idx="66">
                  <c:v>-180.14400000000194</c:v>
                </c:pt>
                <c:pt idx="67">
                  <c:v>-170.54700000000187</c:v>
                </c:pt>
                <c:pt idx="68">
                  <c:v>-161.32800000000182</c:v>
                </c:pt>
                <c:pt idx="69">
                  <c:v>-152.48100000000176</c:v>
                </c:pt>
                <c:pt idx="70">
                  <c:v>-144.00000000000165</c:v>
                </c:pt>
                <c:pt idx="71">
                  <c:v>-135.87900000000238</c:v>
                </c:pt>
                <c:pt idx="72">
                  <c:v>-128.1120000000023</c:v>
                </c:pt>
                <c:pt idx="73">
                  <c:v>-120.69300000000217</c:v>
                </c:pt>
                <c:pt idx="74">
                  <c:v>-113.61600000000206</c:v>
                </c:pt>
                <c:pt idx="75">
                  <c:v>-106.87500000000198</c:v>
                </c:pt>
                <c:pt idx="76">
                  <c:v>-100.46400000000187</c:v>
                </c:pt>
                <c:pt idx="77">
                  <c:v>-94.377000000001772</c:v>
                </c:pt>
                <c:pt idx="78">
                  <c:v>-88.608000000001681</c:v>
                </c:pt>
                <c:pt idx="79">
                  <c:v>-83.151000000001574</c:v>
                </c:pt>
                <c:pt idx="80">
                  <c:v>-78.000000000001506</c:v>
                </c:pt>
                <c:pt idx="81">
                  <c:v>-73.149000000001422</c:v>
                </c:pt>
                <c:pt idx="82">
                  <c:v>-68.59200000000132</c:v>
                </c:pt>
                <c:pt idx="83">
                  <c:v>-64.32300000000123</c:v>
                </c:pt>
                <c:pt idx="84">
                  <c:v>-60.336000000001157</c:v>
                </c:pt>
                <c:pt idx="85">
                  <c:v>-56.625000000001066</c:v>
                </c:pt>
                <c:pt idx="86">
                  <c:v>-53.184000000000999</c:v>
                </c:pt>
                <c:pt idx="87">
                  <c:v>-50.007000000000914</c:v>
                </c:pt>
                <c:pt idx="88">
                  <c:v>-47.088000000000832</c:v>
                </c:pt>
                <c:pt idx="89">
                  <c:v>-44.421000000000767</c:v>
                </c:pt>
                <c:pt idx="90">
                  <c:v>-42.000000000000689</c:v>
                </c:pt>
                <c:pt idx="91">
                  <c:v>-39.819000000000642</c:v>
                </c:pt>
                <c:pt idx="92">
                  <c:v>-37.872000000000533</c:v>
                </c:pt>
                <c:pt idx="93">
                  <c:v>-36.153000000000468</c:v>
                </c:pt>
                <c:pt idx="94">
                  <c:v>-34.656000000000418</c:v>
                </c:pt>
                <c:pt idx="95">
                  <c:v>-33.375000000000355</c:v>
                </c:pt>
                <c:pt idx="96">
                  <c:v>-32.3040000000003</c:v>
                </c:pt>
                <c:pt idx="97">
                  <c:v>-31.437000000000221</c:v>
                </c:pt>
                <c:pt idx="98">
                  <c:v>-30.768000000000164</c:v>
                </c:pt>
                <c:pt idx="99">
                  <c:v>-30.291000000000157</c:v>
                </c:pt>
                <c:pt idx="100">
                  <c:v>-30.000000000000082</c:v>
                </c:pt>
                <c:pt idx="101">
                  <c:v>-29.888999999999999</c:v>
                </c:pt>
                <c:pt idx="102">
                  <c:v>-29.951999999999998</c:v>
                </c:pt>
                <c:pt idx="103">
                  <c:v>-30.183000000000003</c:v>
                </c:pt>
                <c:pt idx="104">
                  <c:v>-30.576000000000001</c:v>
                </c:pt>
                <c:pt idx="105">
                  <c:v>-31.125</c:v>
                </c:pt>
                <c:pt idx="106">
                  <c:v>-31.823999999999998</c:v>
                </c:pt>
                <c:pt idx="107">
                  <c:v>-32.666999999999987</c:v>
                </c:pt>
                <c:pt idx="108">
                  <c:v>-33.64800000000001</c:v>
                </c:pt>
                <c:pt idx="109">
                  <c:v>-34.761000000000003</c:v>
                </c:pt>
                <c:pt idx="110">
                  <c:v>-36</c:v>
                </c:pt>
                <c:pt idx="111">
                  <c:v>-37.359000000000002</c:v>
                </c:pt>
                <c:pt idx="112">
                  <c:v>-38.832000000000001</c:v>
                </c:pt>
                <c:pt idx="113">
                  <c:v>-40.412999999999997</c:v>
                </c:pt>
                <c:pt idx="114">
                  <c:v>-42.095999999999997</c:v>
                </c:pt>
                <c:pt idx="115">
                  <c:v>-43.875</c:v>
                </c:pt>
                <c:pt idx="116">
                  <c:v>-45.744000000000007</c:v>
                </c:pt>
                <c:pt idx="117">
                  <c:v>-47.697000000000003</c:v>
                </c:pt>
                <c:pt idx="118">
                  <c:v>-49.728000000000002</c:v>
                </c:pt>
                <c:pt idx="119">
                  <c:v>-51.831000000000003</c:v>
                </c:pt>
                <c:pt idx="120">
                  <c:v>-54</c:v>
                </c:pt>
                <c:pt idx="121">
                  <c:v>-56.228999999999999</c:v>
                </c:pt>
                <c:pt idx="122">
                  <c:v>-58.512000000000008</c:v>
                </c:pt>
                <c:pt idx="123">
                  <c:v>-60.842999999999996</c:v>
                </c:pt>
                <c:pt idx="124">
                  <c:v>-63.216000000000001</c:v>
                </c:pt>
                <c:pt idx="125">
                  <c:v>-65.625</c:v>
                </c:pt>
                <c:pt idx="126">
                  <c:v>-68.063999999999993</c:v>
                </c:pt>
                <c:pt idx="127">
                  <c:v>-70.527000000000015</c:v>
                </c:pt>
                <c:pt idx="128">
                  <c:v>-73.007999999999981</c:v>
                </c:pt>
                <c:pt idx="129">
                  <c:v>-75.501000000000005</c:v>
                </c:pt>
                <c:pt idx="130">
                  <c:v>-78</c:v>
                </c:pt>
                <c:pt idx="131">
                  <c:v>-80.498999999999995</c:v>
                </c:pt>
                <c:pt idx="132">
                  <c:v>-82.992000000000019</c:v>
                </c:pt>
                <c:pt idx="133">
                  <c:v>-85.472999999999985</c:v>
                </c:pt>
                <c:pt idx="134">
                  <c:v>-87.935999999999993</c:v>
                </c:pt>
                <c:pt idx="135">
                  <c:v>-90.375</c:v>
                </c:pt>
                <c:pt idx="136">
                  <c:v>-92.784000000000006</c:v>
                </c:pt>
                <c:pt idx="137">
                  <c:v>-95.156999999999996</c:v>
                </c:pt>
                <c:pt idx="138">
                  <c:v>-97.488000000000028</c:v>
                </c:pt>
                <c:pt idx="139">
                  <c:v>-99.771000000000001</c:v>
                </c:pt>
                <c:pt idx="140">
                  <c:v>-102</c:v>
                </c:pt>
                <c:pt idx="141">
                  <c:v>-104.16899999999787</c:v>
                </c:pt>
                <c:pt idx="142">
                  <c:v>-106.27199999999794</c:v>
                </c:pt>
                <c:pt idx="143">
                  <c:v>-108.30299999999804</c:v>
                </c:pt>
                <c:pt idx="144">
                  <c:v>-110.25599999999807</c:v>
                </c:pt>
                <c:pt idx="145">
                  <c:v>-112.12499999999817</c:v>
                </c:pt>
                <c:pt idx="146">
                  <c:v>-113.90399999999826</c:v>
                </c:pt>
                <c:pt idx="147">
                  <c:v>-115.58699999999837</c:v>
                </c:pt>
                <c:pt idx="148">
                  <c:v>-117.1679999999985</c:v>
                </c:pt>
                <c:pt idx="149">
                  <c:v>-118.6409999999986</c:v>
                </c:pt>
                <c:pt idx="150">
                  <c:v>-119.99999999999871</c:v>
                </c:pt>
                <c:pt idx="151">
                  <c:v>-121.2389999999988</c:v>
                </c:pt>
                <c:pt idx="152">
                  <c:v>-122.35199999999895</c:v>
                </c:pt>
                <c:pt idx="153">
                  <c:v>-123.33299999999912</c:v>
                </c:pt>
                <c:pt idx="154">
                  <c:v>-124.17599999999923</c:v>
                </c:pt>
                <c:pt idx="155">
                  <c:v>-124.87499999999937</c:v>
                </c:pt>
                <c:pt idx="156">
                  <c:v>-125.42399999999954</c:v>
                </c:pt>
                <c:pt idx="157">
                  <c:v>-125.81699999999969</c:v>
                </c:pt>
                <c:pt idx="158">
                  <c:v>-126.04799999999986</c:v>
                </c:pt>
                <c:pt idx="159">
                  <c:v>-126.11100000000003</c:v>
                </c:pt>
                <c:pt idx="160">
                  <c:v>-126.0000000000002</c:v>
                </c:pt>
                <c:pt idx="161">
                  <c:v>-125.70900000000039</c:v>
                </c:pt>
                <c:pt idx="162">
                  <c:v>-125.23200000000054</c:v>
                </c:pt>
                <c:pt idx="163">
                  <c:v>-124.56300000000078</c:v>
                </c:pt>
                <c:pt idx="164">
                  <c:v>-123.69600000000098</c:v>
                </c:pt>
                <c:pt idx="165">
                  <c:v>-122.62500000000117</c:v>
                </c:pt>
                <c:pt idx="166">
                  <c:v>-121.34400000000137</c:v>
                </c:pt>
                <c:pt idx="167">
                  <c:v>-119.84700000000163</c:v>
                </c:pt>
                <c:pt idx="168">
                  <c:v>-118.1280000000018</c:v>
                </c:pt>
                <c:pt idx="169">
                  <c:v>-116.18100000000207</c:v>
                </c:pt>
                <c:pt idx="170">
                  <c:v>-114.0000000000023</c:v>
                </c:pt>
                <c:pt idx="171">
                  <c:v>-111.57900000000258</c:v>
                </c:pt>
                <c:pt idx="172">
                  <c:v>-108.91200000000276</c:v>
                </c:pt>
                <c:pt idx="173">
                  <c:v>-105.99300000000306</c:v>
                </c:pt>
                <c:pt idx="174">
                  <c:v>-102.81600000000331</c:v>
                </c:pt>
                <c:pt idx="175">
                  <c:v>-99.37500000000361</c:v>
                </c:pt>
                <c:pt idx="176">
                  <c:v>-95.664000000003867</c:v>
                </c:pt>
                <c:pt idx="177">
                  <c:v>-91.67700000000417</c:v>
                </c:pt>
                <c:pt idx="178">
                  <c:v>-87.408000000004449</c:v>
                </c:pt>
                <c:pt idx="179">
                  <c:v>-82.851000000004646</c:v>
                </c:pt>
                <c:pt idx="180">
                  <c:v>-78.000000000005031</c:v>
                </c:pt>
                <c:pt idx="181">
                  <c:v>-72.84900000000529</c:v>
                </c:pt>
                <c:pt idx="182">
                  <c:v>-67.39200000000568</c:v>
                </c:pt>
                <c:pt idx="183">
                  <c:v>-61.623000000005959</c:v>
                </c:pt>
                <c:pt idx="184">
                  <c:v>-55.53600000000624</c:v>
                </c:pt>
                <c:pt idx="185">
                  <c:v>-49.125000000006565</c:v>
                </c:pt>
                <c:pt idx="186">
                  <c:v>-42.384000000006964</c:v>
                </c:pt>
                <c:pt idx="187">
                  <c:v>-35.307000000007243</c:v>
                </c:pt>
                <c:pt idx="188">
                  <c:v>-27.888000000007647</c:v>
                </c:pt>
                <c:pt idx="189">
                  <c:v>-20.121000000007864</c:v>
                </c:pt>
                <c:pt idx="190">
                  <c:v>-12.000000000008271</c:v>
                </c:pt>
                <c:pt idx="191">
                  <c:v>-3.5190000000085497</c:v>
                </c:pt>
                <c:pt idx="192">
                  <c:v>5.3279999999909293</c:v>
                </c:pt>
                <c:pt idx="193">
                  <c:v>14.546999999990476</c:v>
                </c:pt>
                <c:pt idx="194">
                  <c:v>24.143999999990299</c:v>
                </c:pt>
                <c:pt idx="195">
                  <c:v>34.12499999998991</c:v>
                </c:pt>
                <c:pt idx="196">
                  <c:v>44.495999999989508</c:v>
                </c:pt>
                <c:pt idx="197">
                  <c:v>55.262999999988949</c:v>
                </c:pt>
                <c:pt idx="198">
                  <c:v>66.431999999988534</c:v>
                </c:pt>
                <c:pt idx="199">
                  <c:v>78.008999999988262</c:v>
                </c:pt>
                <c:pt idx="200">
                  <c:v>89.999999999987978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7924592"/>
        <c:axId val="-157922960"/>
      </c:scatterChart>
      <c:valAx>
        <c:axId val="-15792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57922960"/>
        <c:crosses val="autoZero"/>
        <c:crossBetween val="midCat"/>
      </c:valAx>
      <c:valAx>
        <c:axId val="-15792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5792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3</xdr:row>
      <xdr:rowOff>166687</xdr:rowOff>
    </xdr:from>
    <xdr:to>
      <xdr:col>14</xdr:col>
      <xdr:colOff>371475</xdr:colOff>
      <xdr:row>18</xdr:row>
      <xdr:rowOff>52387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0</xdr:row>
      <xdr:rowOff>171450</xdr:rowOff>
    </xdr:from>
    <xdr:to>
      <xdr:col>12</xdr:col>
      <xdr:colOff>76200</xdr:colOff>
      <xdr:row>15</xdr:row>
      <xdr:rowOff>57150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0" sqref="G10"/>
    </sheetView>
  </sheetViews>
  <sheetFormatPr defaultRowHeight="15" x14ac:dyDescent="0.25"/>
  <cols>
    <col min="1" max="1" width="34.140625" customWidth="1"/>
    <col min="2" max="2" width="39.5703125" customWidth="1"/>
    <col min="7" max="7" width="52" customWidth="1"/>
  </cols>
  <sheetData>
    <row r="1" spans="1:7" x14ac:dyDescent="0.25">
      <c r="A1" t="s">
        <v>0</v>
      </c>
      <c r="B1" t="s">
        <v>1</v>
      </c>
      <c r="G1" t="s">
        <v>2</v>
      </c>
    </row>
    <row r="2" spans="1:7" x14ac:dyDescent="0.25">
      <c r="A2">
        <v>12</v>
      </c>
      <c r="B2">
        <v>14</v>
      </c>
      <c r="D2">
        <v>1</v>
      </c>
      <c r="E2">
        <v>332</v>
      </c>
      <c r="G2">
        <f>SQRT((A2-$D$2)^2+(B2-$E$2)^2)</f>
        <v>318.19019469493401</v>
      </c>
    </row>
    <row r="3" spans="1:7" x14ac:dyDescent="0.25">
      <c r="A3">
        <v>67</v>
      </c>
      <c r="B3">
        <v>32</v>
      </c>
      <c r="G3">
        <f t="shared" ref="G3:G11" si="0">SQRT((A3-$D$2)^2+(B3-$E$2)^2)</f>
        <v>307.17421766808491</v>
      </c>
    </row>
    <row r="4" spans="1:7" x14ac:dyDescent="0.25">
      <c r="A4">
        <v>8</v>
      </c>
      <c r="B4">
        <v>54</v>
      </c>
      <c r="G4">
        <f t="shared" si="0"/>
        <v>278.08811553175013</v>
      </c>
    </row>
    <row r="5" spans="1:7" x14ac:dyDescent="0.25">
      <c r="A5">
        <v>232</v>
      </c>
      <c r="B5">
        <v>12</v>
      </c>
      <c r="G5">
        <f t="shared" si="0"/>
        <v>394.66568130507625</v>
      </c>
    </row>
    <row r="6" spans="1:7" x14ac:dyDescent="0.25">
      <c r="A6">
        <v>2</v>
      </c>
      <c r="B6">
        <v>5</v>
      </c>
      <c r="G6">
        <f t="shared" si="0"/>
        <v>327.00152904841286</v>
      </c>
    </row>
    <row r="7" spans="1:7" x14ac:dyDescent="0.25">
      <c r="A7">
        <v>5</v>
      </c>
      <c r="B7">
        <v>2</v>
      </c>
      <c r="G7">
        <f t="shared" si="0"/>
        <v>330.02424153386067</v>
      </c>
    </row>
    <row r="8" spans="1:7" x14ac:dyDescent="0.25">
      <c r="A8">
        <v>44</v>
      </c>
      <c r="B8">
        <v>-7</v>
      </c>
      <c r="G8">
        <f t="shared" si="0"/>
        <v>341.71625656383395</v>
      </c>
    </row>
    <row r="9" spans="1:7" x14ac:dyDescent="0.25">
      <c r="A9">
        <v>3</v>
      </c>
      <c r="B9">
        <v>66</v>
      </c>
      <c r="G9">
        <f t="shared" si="0"/>
        <v>266.00751869073173</v>
      </c>
    </row>
    <row r="10" spans="1:7" x14ac:dyDescent="0.25">
      <c r="A10">
        <v>2</v>
      </c>
      <c r="B10">
        <v>56</v>
      </c>
      <c r="G10">
        <f t="shared" si="0"/>
        <v>276.00181158825751</v>
      </c>
    </row>
    <row r="11" spans="1:7" x14ac:dyDescent="0.25">
      <c r="A11">
        <v>1</v>
      </c>
      <c r="B11">
        <v>332</v>
      </c>
      <c r="G11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C2" sqref="C2"/>
    </sheetView>
  </sheetViews>
  <sheetFormatPr defaultRowHeight="15" x14ac:dyDescent="0.25"/>
  <cols>
    <col min="2" max="2" width="30.28515625" customWidth="1"/>
    <col min="3" max="3" width="24.140625" customWidth="1"/>
  </cols>
  <sheetData>
    <row r="1" spans="2:3" x14ac:dyDescent="0.25">
      <c r="B1" t="s">
        <v>4</v>
      </c>
      <c r="C1">
        <v>-9.2288265497690407</v>
      </c>
    </row>
    <row r="2" spans="2:3" x14ac:dyDescent="0.25">
      <c r="B2" t="s">
        <v>3</v>
      </c>
      <c r="C2">
        <f>60*2^C1</f>
        <v>9.9999455238180657E-2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B7" sqref="B7"/>
    </sheetView>
  </sheetViews>
  <sheetFormatPr defaultRowHeight="15" x14ac:dyDescent="0.25"/>
  <cols>
    <col min="2" max="4" width="28.42578125" customWidth="1"/>
  </cols>
  <sheetData>
    <row r="1" spans="2:4" x14ac:dyDescent="0.25">
      <c r="B1" t="s">
        <v>0</v>
      </c>
      <c r="C1" t="s">
        <v>1</v>
      </c>
      <c r="D1" t="s">
        <v>7</v>
      </c>
    </row>
    <row r="2" spans="2:4" x14ac:dyDescent="0.25">
      <c r="B2">
        <v>2.6360167327272332</v>
      </c>
      <c r="C2">
        <v>0.14287810956044192</v>
      </c>
      <c r="D2">
        <v>2.6551331939959235</v>
      </c>
    </row>
    <row r="4" spans="2:4" x14ac:dyDescent="0.25">
      <c r="B4" t="s">
        <v>5</v>
      </c>
      <c r="D4" t="s">
        <v>6</v>
      </c>
    </row>
    <row r="5" spans="2:4" x14ac:dyDescent="0.25">
      <c r="B5">
        <f>7*B2+48*C2-2*D2</f>
        <v>20</v>
      </c>
      <c r="D5">
        <v>20</v>
      </c>
    </row>
    <row r="6" spans="2:4" x14ac:dyDescent="0.25">
      <c r="B6">
        <f>17*B2+10*C2-8*D2</f>
        <v>25</v>
      </c>
      <c r="D6">
        <v>25</v>
      </c>
    </row>
    <row r="7" spans="2:4" x14ac:dyDescent="0.25">
      <c r="B7">
        <f>B2*C2*D2</f>
        <v>1.000000392156523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C2" sqref="C2"/>
    </sheetView>
  </sheetViews>
  <sheetFormatPr defaultRowHeight="15" x14ac:dyDescent="0.25"/>
  <sheetData>
    <row r="1" spans="2:3" x14ac:dyDescent="0.25">
      <c r="B1" t="s">
        <v>8</v>
      </c>
      <c r="C1">
        <v>0.8</v>
      </c>
    </row>
    <row r="2" spans="2:3" x14ac:dyDescent="0.25">
      <c r="B2" t="s">
        <v>9</v>
      </c>
      <c r="C2">
        <f>5*C1^2-8*C1+2</f>
        <v>-1.1999999999999997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opLeftCell="A2" workbookViewId="0">
      <selection activeCell="F30" sqref="F30"/>
    </sheetView>
  </sheetViews>
  <sheetFormatPr defaultRowHeight="15" x14ac:dyDescent="0.25"/>
  <sheetData>
    <row r="1" spans="1:2" x14ac:dyDescent="0.25">
      <c r="A1" t="s">
        <v>4</v>
      </c>
      <c r="B1" t="s">
        <v>10</v>
      </c>
    </row>
    <row r="2" spans="1:2" x14ac:dyDescent="0.25">
      <c r="A2">
        <v>0</v>
      </c>
      <c r="B2" s="1">
        <f>0.25*A2+SIN(A2)-1</f>
        <v>-1</v>
      </c>
    </row>
    <row r="3" spans="1:2" x14ac:dyDescent="0.25">
      <c r="A3">
        <v>0.1</v>
      </c>
      <c r="B3" s="1">
        <f t="shared" ref="B3:B66" si="0">0.25*A3+SIN(A3)-1</f>
        <v>-0.87516658335317188</v>
      </c>
    </row>
    <row r="4" spans="1:2" x14ac:dyDescent="0.25">
      <c r="A4">
        <v>0.2</v>
      </c>
      <c r="B4" s="1">
        <f t="shared" si="0"/>
        <v>-0.75133066920493885</v>
      </c>
    </row>
    <row r="5" spans="1:2" x14ac:dyDescent="0.25">
      <c r="A5">
        <v>0.3</v>
      </c>
      <c r="B5" s="1">
        <f t="shared" si="0"/>
        <v>-0.62947979333866044</v>
      </c>
    </row>
    <row r="6" spans="1:2" x14ac:dyDescent="0.25">
      <c r="A6">
        <v>0.4</v>
      </c>
      <c r="B6" s="1">
        <f t="shared" si="0"/>
        <v>-0.51058165769134944</v>
      </c>
    </row>
    <row r="7" spans="1:2" x14ac:dyDescent="0.25">
      <c r="A7">
        <v>0.5</v>
      </c>
      <c r="B7" s="1">
        <f t="shared" si="0"/>
        <v>-0.39557446139579699</v>
      </c>
    </row>
    <row r="8" spans="1:2" x14ac:dyDescent="0.25">
      <c r="A8">
        <v>0.6</v>
      </c>
      <c r="B8" s="1">
        <f t="shared" si="0"/>
        <v>-0.28535752660496461</v>
      </c>
    </row>
    <row r="9" spans="1:2" x14ac:dyDescent="0.25">
      <c r="A9">
        <v>0.7</v>
      </c>
      <c r="B9" s="1">
        <f t="shared" si="0"/>
        <v>-0.18078231276230894</v>
      </c>
    </row>
    <row r="10" spans="1:2" x14ac:dyDescent="0.25">
      <c r="A10">
        <v>0.8</v>
      </c>
      <c r="B10" s="1">
        <f t="shared" si="0"/>
        <v>-8.2643909100477142E-2</v>
      </c>
    </row>
    <row r="11" spans="1:2" x14ac:dyDescent="0.25">
      <c r="A11">
        <v>0.9</v>
      </c>
      <c r="B11" s="1">
        <f t="shared" si="0"/>
        <v>8.326909627483392E-3</v>
      </c>
    </row>
    <row r="12" spans="1:2" x14ac:dyDescent="0.25">
      <c r="A12">
        <v>1</v>
      </c>
      <c r="B12" s="1">
        <f t="shared" si="0"/>
        <v>9.1470984807896505E-2</v>
      </c>
    </row>
    <row r="13" spans="1:2" x14ac:dyDescent="0.25">
      <c r="A13">
        <v>1.1000000000000001</v>
      </c>
      <c r="B13" s="1">
        <f t="shared" si="0"/>
        <v>0.16620736006143533</v>
      </c>
    </row>
    <row r="14" spans="1:2" x14ac:dyDescent="0.25">
      <c r="A14">
        <v>1.2</v>
      </c>
      <c r="B14" s="1">
        <f t="shared" si="0"/>
        <v>0.23203908596722633</v>
      </c>
    </row>
    <row r="15" spans="1:2" x14ac:dyDescent="0.25">
      <c r="A15">
        <v>1.3</v>
      </c>
      <c r="B15" s="1">
        <f t="shared" si="0"/>
        <v>0.28855818541719302</v>
      </c>
    </row>
    <row r="16" spans="1:2" x14ac:dyDescent="0.25">
      <c r="A16">
        <v>1.4</v>
      </c>
      <c r="B16" s="1">
        <f t="shared" si="0"/>
        <v>0.33544972998846001</v>
      </c>
    </row>
    <row r="17" spans="1:6" x14ac:dyDescent="0.25">
      <c r="A17">
        <v>1.5</v>
      </c>
      <c r="B17" s="1">
        <f t="shared" si="0"/>
        <v>0.37249498660405456</v>
      </c>
    </row>
    <row r="18" spans="1:6" x14ac:dyDescent="0.25">
      <c r="A18">
        <v>1.6</v>
      </c>
      <c r="B18" s="1">
        <f t="shared" si="0"/>
        <v>0.39957360304150513</v>
      </c>
    </row>
    <row r="19" spans="1:6" x14ac:dyDescent="0.25">
      <c r="A19">
        <v>1.7</v>
      </c>
      <c r="B19" s="1">
        <f t="shared" si="0"/>
        <v>0.41666481045246861</v>
      </c>
    </row>
    <row r="20" spans="1:6" x14ac:dyDescent="0.25">
      <c r="A20">
        <v>1.8</v>
      </c>
      <c r="B20" s="1">
        <f t="shared" si="0"/>
        <v>0.4238476308781951</v>
      </c>
    </row>
    <row r="21" spans="1:6" x14ac:dyDescent="0.25">
      <c r="A21">
        <v>1.9</v>
      </c>
      <c r="B21" s="1">
        <f t="shared" si="0"/>
        <v>0.42130008768741445</v>
      </c>
    </row>
    <row r="22" spans="1:6" x14ac:dyDescent="0.25">
      <c r="A22">
        <v>2</v>
      </c>
      <c r="B22" s="1">
        <f t="shared" si="0"/>
        <v>0.40929742682568171</v>
      </c>
    </row>
    <row r="23" spans="1:6" x14ac:dyDescent="0.25">
      <c r="A23">
        <v>2.1</v>
      </c>
      <c r="B23" s="1">
        <f t="shared" si="0"/>
        <v>0.38820936664887373</v>
      </c>
    </row>
    <row r="24" spans="1:6" x14ac:dyDescent="0.25">
      <c r="A24">
        <v>2.2000000000000002</v>
      </c>
      <c r="B24" s="1">
        <f t="shared" si="0"/>
        <v>0.35849640381959014</v>
      </c>
      <c r="D24" t="s">
        <v>11</v>
      </c>
      <c r="E24" t="s">
        <v>12</v>
      </c>
      <c r="F24" t="s">
        <v>13</v>
      </c>
    </row>
    <row r="25" spans="1:6" x14ac:dyDescent="0.25">
      <c r="A25">
        <v>2.2999999999999998</v>
      </c>
      <c r="B25" s="1">
        <f t="shared" si="0"/>
        <v>0.32070521217672021</v>
      </c>
      <c r="D25">
        <v>1.823476581946962</v>
      </c>
      <c r="E25">
        <v>4.4597079132182484</v>
      </c>
      <c r="F25">
        <v>8.1066618774432211</v>
      </c>
    </row>
    <row r="26" spans="1:6" x14ac:dyDescent="0.25">
      <c r="A26">
        <v>2.4</v>
      </c>
      <c r="B26" s="1">
        <f t="shared" si="0"/>
        <v>0.27546318055115093</v>
      </c>
      <c r="D26">
        <f>0.25*D25+SIN(D25)-1</f>
        <v>0.4241149820360981</v>
      </c>
      <c r="E26">
        <f>0.25*E25+SIN(E25)-1</f>
        <v>-0.85331865524088224</v>
      </c>
      <c r="F26">
        <f>0.25*F25+SIN(F25)-1</f>
        <v>1.9949113088309947</v>
      </c>
    </row>
    <row r="27" spans="1:6" x14ac:dyDescent="0.25">
      <c r="A27">
        <v>2.5</v>
      </c>
      <c r="B27" s="1">
        <f t="shared" si="0"/>
        <v>0.22347214410395644</v>
      </c>
    </row>
    <row r="28" spans="1:6" x14ac:dyDescent="0.25">
      <c r="A28">
        <v>2.6</v>
      </c>
      <c r="B28" s="1">
        <f t="shared" si="0"/>
        <v>0.16550137182146418</v>
      </c>
    </row>
    <row r="29" spans="1:6" x14ac:dyDescent="0.25">
      <c r="A29">
        <v>2.7</v>
      </c>
      <c r="B29" s="1">
        <f t="shared" si="0"/>
        <v>0.10237988023382982</v>
      </c>
      <c r="D29" t="s">
        <v>14</v>
      </c>
    </row>
    <row r="30" spans="1:6" x14ac:dyDescent="0.25">
      <c r="A30">
        <v>2.8</v>
      </c>
      <c r="B30" s="1">
        <f t="shared" si="0"/>
        <v>3.4988150155905062E-2</v>
      </c>
      <c r="C30" t="s">
        <v>4</v>
      </c>
      <c r="D30">
        <v>0.8904870996634705</v>
      </c>
      <c r="E30">
        <v>2.8499693608845789</v>
      </c>
      <c r="F30">
        <v>5.8128263999031438</v>
      </c>
    </row>
    <row r="31" spans="1:6" x14ac:dyDescent="0.25">
      <c r="A31">
        <v>2.9</v>
      </c>
      <c r="B31" s="1">
        <f t="shared" si="0"/>
        <v>-3.5750670786017569E-2</v>
      </c>
      <c r="C31" t="s">
        <v>10</v>
      </c>
      <c r="D31">
        <f>0.25*D30+SIN(D30)-1</f>
        <v>1.6630513410831327E-8</v>
      </c>
      <c r="E31">
        <f t="shared" ref="E31:F31" si="1">0.25*E30+SIN(E30)-1</f>
        <v>-3.0181753085667395E-7</v>
      </c>
      <c r="F31">
        <f t="shared" si="1"/>
        <v>3.5342665327675604E-7</v>
      </c>
    </row>
    <row r="32" spans="1:6" x14ac:dyDescent="0.25">
      <c r="A32">
        <v>3</v>
      </c>
      <c r="B32" s="1">
        <f t="shared" si="0"/>
        <v>-0.10887999194013276</v>
      </c>
    </row>
    <row r="33" spans="1:2" x14ac:dyDescent="0.25">
      <c r="A33">
        <v>3.1</v>
      </c>
      <c r="B33" s="1">
        <f t="shared" si="0"/>
        <v>-0.18341933756670947</v>
      </c>
    </row>
    <row r="34" spans="1:2" x14ac:dyDescent="0.25">
      <c r="A34">
        <v>3.2</v>
      </c>
      <c r="B34" s="1">
        <f t="shared" si="0"/>
        <v>-0.25837414342758003</v>
      </c>
    </row>
    <row r="35" spans="1:2" x14ac:dyDescent="0.25">
      <c r="A35">
        <v>3.3</v>
      </c>
      <c r="B35" s="1">
        <f t="shared" si="0"/>
        <v>-0.33274569414324828</v>
      </c>
    </row>
    <row r="36" spans="1:2" x14ac:dyDescent="0.25">
      <c r="A36">
        <v>3.4</v>
      </c>
      <c r="B36" s="1">
        <f t="shared" si="0"/>
        <v>-0.40554110202683125</v>
      </c>
    </row>
    <row r="37" spans="1:2" x14ac:dyDescent="0.25">
      <c r="A37">
        <v>3.5</v>
      </c>
      <c r="B37" s="1">
        <f t="shared" si="0"/>
        <v>-0.47578322768961989</v>
      </c>
    </row>
    <row r="38" spans="1:2" x14ac:dyDescent="0.25">
      <c r="A38">
        <v>3.6</v>
      </c>
      <c r="B38" s="1">
        <f t="shared" si="0"/>
        <v>-0.54252044329485249</v>
      </c>
    </row>
    <row r="39" spans="1:2" x14ac:dyDescent="0.25">
      <c r="A39">
        <v>3.7</v>
      </c>
      <c r="B39" s="1">
        <f t="shared" si="0"/>
        <v>-0.60483614090849336</v>
      </c>
    </row>
    <row r="40" spans="1:2" x14ac:dyDescent="0.25">
      <c r="A40">
        <v>3.8</v>
      </c>
      <c r="B40" s="1">
        <f t="shared" si="0"/>
        <v>-0.66185789094271896</v>
      </c>
    </row>
    <row r="41" spans="1:2" x14ac:dyDescent="0.25">
      <c r="A41">
        <v>3.9</v>
      </c>
      <c r="B41" s="1">
        <f t="shared" si="0"/>
        <v>-0.71276615918397379</v>
      </c>
    </row>
    <row r="42" spans="1:2" x14ac:dyDescent="0.25">
      <c r="A42">
        <v>4</v>
      </c>
      <c r="B42" s="1">
        <f t="shared" si="0"/>
        <v>-0.7568024953079282</v>
      </c>
    </row>
    <row r="43" spans="1:2" x14ac:dyDescent="0.25">
      <c r="A43">
        <v>4.0999999999999996</v>
      </c>
      <c r="B43" s="1">
        <f t="shared" si="0"/>
        <v>-0.79327711106441035</v>
      </c>
    </row>
    <row r="44" spans="1:2" x14ac:dyDescent="0.25">
      <c r="A44">
        <v>4.2</v>
      </c>
      <c r="B44" s="1">
        <f t="shared" si="0"/>
        <v>-0.82157577241358815</v>
      </c>
    </row>
    <row r="45" spans="1:2" x14ac:dyDescent="0.25">
      <c r="A45">
        <v>4.3</v>
      </c>
      <c r="B45" s="1">
        <f t="shared" si="0"/>
        <v>-0.84116593674945495</v>
      </c>
    </row>
    <row r="46" spans="1:2" x14ac:dyDescent="0.25">
      <c r="A46">
        <v>4.4000000000000004</v>
      </c>
      <c r="B46" s="1">
        <f t="shared" si="0"/>
        <v>-0.85160207388951592</v>
      </c>
    </row>
    <row r="47" spans="1:2" x14ac:dyDescent="0.25">
      <c r="A47">
        <v>4.5</v>
      </c>
      <c r="B47" s="1">
        <f t="shared" si="0"/>
        <v>-0.85253011766509701</v>
      </c>
    </row>
    <row r="48" spans="1:2" x14ac:dyDescent="0.25">
      <c r="A48">
        <v>4.5999999999999996</v>
      </c>
      <c r="B48" s="1">
        <f t="shared" si="0"/>
        <v>-0.8436910036334645</v>
      </c>
    </row>
    <row r="49" spans="1:2" x14ac:dyDescent="0.25">
      <c r="A49">
        <v>4.7</v>
      </c>
      <c r="B49" s="1">
        <f t="shared" si="0"/>
        <v>-0.82492325756410079</v>
      </c>
    </row>
    <row r="50" spans="1:2" x14ac:dyDescent="0.25">
      <c r="A50">
        <v>4.8</v>
      </c>
      <c r="B50" s="1">
        <f t="shared" si="0"/>
        <v>-0.79616460883584073</v>
      </c>
    </row>
    <row r="51" spans="1:2" x14ac:dyDescent="0.25">
      <c r="A51">
        <v>4.9000000000000004</v>
      </c>
      <c r="B51" s="1">
        <f t="shared" si="0"/>
        <v>-0.75745261262433239</v>
      </c>
    </row>
    <row r="52" spans="1:2" x14ac:dyDescent="0.25">
      <c r="A52">
        <v>5</v>
      </c>
      <c r="B52" s="1">
        <f t="shared" si="0"/>
        <v>-0.70892427466313845</v>
      </c>
    </row>
    <row r="53" spans="1:2" x14ac:dyDescent="0.25">
      <c r="A53">
        <v>5.0999999999999996</v>
      </c>
      <c r="B53" s="1">
        <f t="shared" si="0"/>
        <v>-0.65081468232773254</v>
      </c>
    </row>
    <row r="54" spans="1:2" x14ac:dyDescent="0.25">
      <c r="A54">
        <v>5.2</v>
      </c>
      <c r="B54" s="1">
        <f t="shared" si="0"/>
        <v>-0.58345465572015309</v>
      </c>
    </row>
    <row r="55" spans="1:2" x14ac:dyDescent="0.25">
      <c r="A55">
        <v>5.3</v>
      </c>
      <c r="B55" s="1">
        <f t="shared" si="0"/>
        <v>-0.5072674422239013</v>
      </c>
    </row>
    <row r="56" spans="1:2" x14ac:dyDescent="0.25">
      <c r="A56">
        <v>5.4</v>
      </c>
      <c r="B56" s="1">
        <f t="shared" si="0"/>
        <v>-0.42276448755598706</v>
      </c>
    </row>
    <row r="57" spans="1:2" x14ac:dyDescent="0.25">
      <c r="A57">
        <v>5.5</v>
      </c>
      <c r="B57" s="1">
        <f t="shared" si="0"/>
        <v>-0.33054032557039192</v>
      </c>
    </row>
    <row r="58" spans="1:2" x14ac:dyDescent="0.25">
      <c r="A58">
        <v>5.6</v>
      </c>
      <c r="B58" s="1">
        <f t="shared" si="0"/>
        <v>-0.23126663787232171</v>
      </c>
    </row>
    <row r="59" spans="1:2" x14ac:dyDescent="0.25">
      <c r="A59">
        <v>5.7</v>
      </c>
      <c r="B59" s="1">
        <f t="shared" si="0"/>
        <v>-0.12568554259763753</v>
      </c>
    </row>
    <row r="60" spans="1:2" x14ac:dyDescent="0.25">
      <c r="A60">
        <v>5.8</v>
      </c>
      <c r="B60" s="1">
        <f t="shared" si="0"/>
        <v>-1.460217941375741E-2</v>
      </c>
    </row>
    <row r="61" spans="1:2" x14ac:dyDescent="0.25">
      <c r="A61">
        <v>5.9</v>
      </c>
      <c r="B61" s="1">
        <f t="shared" si="0"/>
        <v>0.10112333516976402</v>
      </c>
    </row>
    <row r="62" spans="1:2" x14ac:dyDescent="0.25">
      <c r="A62">
        <v>6</v>
      </c>
      <c r="B62" s="1">
        <f t="shared" si="0"/>
        <v>0.22058450180107414</v>
      </c>
    </row>
    <row r="63" spans="1:2" x14ac:dyDescent="0.25">
      <c r="A63">
        <v>6.1</v>
      </c>
      <c r="B63" s="1">
        <f t="shared" si="0"/>
        <v>0.34283749572790412</v>
      </c>
    </row>
    <row r="64" spans="1:2" x14ac:dyDescent="0.25">
      <c r="A64">
        <v>6.2</v>
      </c>
      <c r="B64" s="1">
        <f t="shared" si="0"/>
        <v>0.46691059718250361</v>
      </c>
    </row>
    <row r="65" spans="1:2" x14ac:dyDescent="0.25">
      <c r="A65">
        <v>6.3</v>
      </c>
      <c r="B65" s="1">
        <f t="shared" si="0"/>
        <v>0.59181390048434968</v>
      </c>
    </row>
    <row r="66" spans="1:2" x14ac:dyDescent="0.25">
      <c r="A66">
        <v>6.4</v>
      </c>
      <c r="B66" s="1">
        <f t="shared" si="0"/>
        <v>0.71654920485049378</v>
      </c>
    </row>
    <row r="67" spans="1:2" x14ac:dyDescent="0.25">
      <c r="A67">
        <v>6.5</v>
      </c>
      <c r="B67" s="1">
        <f t="shared" ref="B67:B102" si="2">0.25*A67+SIN(A67)-1</f>
        <v>0.84011998808781563</v>
      </c>
    </row>
    <row r="68" spans="1:2" x14ac:dyDescent="0.25">
      <c r="A68">
        <v>6.6</v>
      </c>
      <c r="B68" s="1">
        <f t="shared" si="2"/>
        <v>0.96154136351337782</v>
      </c>
    </row>
    <row r="69" spans="1:2" x14ac:dyDescent="0.25">
      <c r="A69">
        <v>6.7</v>
      </c>
      <c r="B69" s="1">
        <f t="shared" si="2"/>
        <v>1.0798499206165983</v>
      </c>
    </row>
    <row r="70" spans="1:2" x14ac:dyDescent="0.25">
      <c r="A70">
        <v>6.8</v>
      </c>
      <c r="B70" s="1">
        <f t="shared" si="2"/>
        <v>1.1941133511386082</v>
      </c>
    </row>
    <row r="71" spans="1:2" x14ac:dyDescent="0.25">
      <c r="A71">
        <v>6.9</v>
      </c>
      <c r="B71" s="1">
        <f t="shared" si="2"/>
        <v>1.3034397643882003</v>
      </c>
    </row>
    <row r="72" spans="1:2" x14ac:dyDescent="0.25">
      <c r="A72">
        <v>7</v>
      </c>
      <c r="B72" s="1">
        <f t="shared" si="2"/>
        <v>1.4069865987187891</v>
      </c>
    </row>
    <row r="73" spans="1:2" x14ac:dyDescent="0.25">
      <c r="A73">
        <v>7.1</v>
      </c>
      <c r="B73" s="1">
        <f t="shared" si="2"/>
        <v>1.5039690401258756</v>
      </c>
    </row>
    <row r="74" spans="1:2" x14ac:dyDescent="0.25">
      <c r="A74">
        <v>7.2</v>
      </c>
      <c r="B74" s="1">
        <f t="shared" si="2"/>
        <v>1.593667863849153</v>
      </c>
    </row>
    <row r="75" spans="1:2" x14ac:dyDescent="0.25">
      <c r="A75">
        <v>7.3</v>
      </c>
      <c r="B75" s="1">
        <f t="shared" si="2"/>
        <v>1.6754366206285645</v>
      </c>
    </row>
    <row r="76" spans="1:2" x14ac:dyDescent="0.25">
      <c r="A76">
        <v>7.4</v>
      </c>
      <c r="B76" s="1">
        <f t="shared" si="2"/>
        <v>1.7487080958116268</v>
      </c>
    </row>
    <row r="77" spans="1:2" x14ac:dyDescent="0.25">
      <c r="A77">
        <v>7.5</v>
      </c>
      <c r="B77" s="1">
        <f t="shared" si="2"/>
        <v>1.8129999767747389</v>
      </c>
    </row>
    <row r="78" spans="1:2" x14ac:dyDescent="0.25">
      <c r="A78">
        <v>7.6</v>
      </c>
      <c r="B78" s="1">
        <f t="shared" si="2"/>
        <v>1.8679196720314861</v>
      </c>
    </row>
    <row r="79" spans="1:2" x14ac:dyDescent="0.25">
      <c r="A79">
        <v>7.7</v>
      </c>
      <c r="B79" s="1">
        <f t="shared" si="2"/>
        <v>1.9131682338770002</v>
      </c>
    </row>
    <row r="80" spans="1:2" x14ac:dyDescent="0.25">
      <c r="A80">
        <v>7.8</v>
      </c>
      <c r="B80" s="1">
        <f t="shared" si="2"/>
        <v>1.9485433453746048</v>
      </c>
    </row>
    <row r="81" spans="1:2" x14ac:dyDescent="0.25">
      <c r="A81">
        <v>7.9</v>
      </c>
      <c r="B81" s="1">
        <f t="shared" si="2"/>
        <v>1.973941341839772</v>
      </c>
    </row>
    <row r="82" spans="1:2" x14ac:dyDescent="0.25">
      <c r="A82">
        <v>8</v>
      </c>
      <c r="B82" s="1">
        <f t="shared" si="2"/>
        <v>1.9893582466233819</v>
      </c>
    </row>
    <row r="83" spans="1:2" x14ac:dyDescent="0.25">
      <c r="A83">
        <v>8.1</v>
      </c>
      <c r="B83" s="1">
        <f t="shared" si="2"/>
        <v>1.9948898108450863</v>
      </c>
    </row>
    <row r="84" spans="1:2" x14ac:dyDescent="0.25">
      <c r="A84">
        <v>8.1999999999999993</v>
      </c>
      <c r="B84" s="1">
        <f t="shared" si="2"/>
        <v>1.9907305566797731</v>
      </c>
    </row>
    <row r="85" spans="1:2" x14ac:dyDescent="0.25">
      <c r="A85">
        <v>8.3000000000000007</v>
      </c>
      <c r="B85" s="1">
        <f t="shared" si="2"/>
        <v>1.9771718337562936</v>
      </c>
    </row>
    <row r="86" spans="1:2" x14ac:dyDescent="0.25">
      <c r="A86">
        <v>8.4</v>
      </c>
      <c r="B86" s="1">
        <f t="shared" si="2"/>
        <v>1.9545989080882804</v>
      </c>
    </row>
    <row r="87" spans="1:2" x14ac:dyDescent="0.25">
      <c r="A87">
        <v>8.5</v>
      </c>
      <c r="B87" s="1">
        <f t="shared" si="2"/>
        <v>1.9234871126234903</v>
      </c>
    </row>
    <row r="88" spans="1:2" x14ac:dyDescent="0.25">
      <c r="A88">
        <v>8.6</v>
      </c>
      <c r="B88" s="1">
        <f t="shared" si="2"/>
        <v>1.8843970978741131</v>
      </c>
    </row>
    <row r="89" spans="1:2" x14ac:dyDescent="0.25">
      <c r="A89">
        <v>8.6999999999999993</v>
      </c>
      <c r="B89" s="1">
        <f t="shared" si="2"/>
        <v>1.8379692300821833</v>
      </c>
    </row>
    <row r="90" spans="1:2" x14ac:dyDescent="0.25">
      <c r="A90">
        <v>8.8000000000000007</v>
      </c>
      <c r="B90" s="1">
        <f t="shared" si="2"/>
        <v>1.7849171928917618</v>
      </c>
    </row>
    <row r="91" spans="1:2" x14ac:dyDescent="0.25">
      <c r="A91">
        <v>8.9</v>
      </c>
      <c r="B91" s="1">
        <f t="shared" si="2"/>
        <v>1.7260208564578847</v>
      </c>
    </row>
    <row r="92" spans="1:2" x14ac:dyDescent="0.25">
      <c r="A92">
        <v>9</v>
      </c>
      <c r="B92" s="1">
        <f t="shared" si="2"/>
        <v>1.6621184852417565</v>
      </c>
    </row>
    <row r="93" spans="1:2" x14ac:dyDescent="0.25">
      <c r="A93">
        <v>9.1</v>
      </c>
      <c r="B93" s="1">
        <f t="shared" si="2"/>
        <v>1.5940983623493521</v>
      </c>
    </row>
    <row r="94" spans="1:2" x14ac:dyDescent="0.25">
      <c r="A94">
        <v>9.1999999999999993</v>
      </c>
      <c r="B94" s="1">
        <f t="shared" si="2"/>
        <v>1.5228899141002477</v>
      </c>
    </row>
    <row r="95" spans="1:2" x14ac:dyDescent="0.25">
      <c r="A95">
        <v>9.3000000000000007</v>
      </c>
      <c r="B95" s="1">
        <f t="shared" si="2"/>
        <v>1.4494544235070617</v>
      </c>
    </row>
    <row r="96" spans="1:2" x14ac:dyDescent="0.25">
      <c r="A96">
        <v>9.4</v>
      </c>
      <c r="B96" s="1">
        <f t="shared" si="2"/>
        <v>1.374775425453358</v>
      </c>
    </row>
    <row r="97" spans="1:2" x14ac:dyDescent="0.25">
      <c r="A97">
        <v>9.5</v>
      </c>
      <c r="B97" s="1">
        <f t="shared" si="2"/>
        <v>1.2998488795381906</v>
      </c>
    </row>
    <row r="98" spans="1:2" x14ac:dyDescent="0.25">
      <c r="A98">
        <v>9.6</v>
      </c>
      <c r="B98" s="1">
        <f t="shared" si="2"/>
        <v>1.2256732187770201</v>
      </c>
    </row>
    <row r="99" spans="1:2" x14ac:dyDescent="0.25">
      <c r="A99">
        <v>9.6999999999999993</v>
      </c>
      <c r="B99" s="1">
        <f t="shared" si="2"/>
        <v>1.1532393735890576</v>
      </c>
    </row>
    <row r="100" spans="1:2" x14ac:dyDescent="0.25">
      <c r="A100">
        <v>9.8000000000000007</v>
      </c>
      <c r="B100" s="1">
        <f t="shared" si="2"/>
        <v>1.0835208707480719</v>
      </c>
    </row>
    <row r="101" spans="1:2" x14ac:dyDescent="0.25">
      <c r="A101">
        <v>9.9</v>
      </c>
      <c r="B101" s="1">
        <f t="shared" si="2"/>
        <v>1.0174641062246788</v>
      </c>
    </row>
    <row r="102" spans="1:2" x14ac:dyDescent="0.25">
      <c r="A102">
        <v>10</v>
      </c>
      <c r="B102" s="1">
        <f t="shared" si="2"/>
        <v>0.95597888911063023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4" sqref="B4"/>
    </sheetView>
  </sheetViews>
  <sheetFormatPr defaultRowHeight="15" x14ac:dyDescent="0.25"/>
  <cols>
    <col min="1" max="1" width="20.28515625" customWidth="1"/>
  </cols>
  <sheetData>
    <row r="1" spans="1:4" x14ac:dyDescent="0.25">
      <c r="B1" t="s">
        <v>15</v>
      </c>
      <c r="C1" t="s">
        <v>16</v>
      </c>
      <c r="D1" t="s">
        <v>17</v>
      </c>
    </row>
    <row r="2" spans="1:4" x14ac:dyDescent="0.25">
      <c r="B2">
        <v>5</v>
      </c>
      <c r="C2">
        <v>5</v>
      </c>
      <c r="D2">
        <v>4</v>
      </c>
    </row>
    <row r="4" spans="1:4" x14ac:dyDescent="0.25">
      <c r="A4" t="s">
        <v>18</v>
      </c>
      <c r="B4">
        <f>B2*C2+2*B2*D2+2*C2*D2</f>
        <v>105</v>
      </c>
      <c r="D4" t="s">
        <v>22</v>
      </c>
    </row>
    <row r="5" spans="1:4" x14ac:dyDescent="0.25">
      <c r="A5" t="s">
        <v>19</v>
      </c>
      <c r="B5">
        <f>B2*C2</f>
        <v>25</v>
      </c>
      <c r="C5" t="s">
        <v>20</v>
      </c>
      <c r="D5">
        <v>30</v>
      </c>
    </row>
    <row r="6" spans="1:4" x14ac:dyDescent="0.25">
      <c r="B6">
        <f>B2*C2*D2</f>
        <v>100</v>
      </c>
      <c r="C6" t="s">
        <v>21</v>
      </c>
      <c r="D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9"/>
  <sheetViews>
    <sheetView topLeftCell="A7" workbookViewId="0">
      <selection activeCell="I17" sqref="I17"/>
    </sheetView>
  </sheetViews>
  <sheetFormatPr defaultRowHeight="15" x14ac:dyDescent="0.25"/>
  <sheetData>
    <row r="3" spans="1:13" x14ac:dyDescent="0.25">
      <c r="A3" t="s">
        <v>25</v>
      </c>
      <c r="B3" s="4">
        <v>2</v>
      </c>
      <c r="C3" s="5">
        <v>7</v>
      </c>
      <c r="D3" s="5">
        <v>12</v>
      </c>
      <c r="E3" s="6">
        <v>5</v>
      </c>
    </row>
    <row r="4" spans="1:13" x14ac:dyDescent="0.25">
      <c r="B4" s="7">
        <v>9</v>
      </c>
      <c r="C4" s="2">
        <v>15</v>
      </c>
      <c r="D4" s="2">
        <v>24</v>
      </c>
      <c r="E4" s="8">
        <v>3</v>
      </c>
    </row>
    <row r="5" spans="1:13" x14ac:dyDescent="0.25">
      <c r="B5" s="7">
        <v>7</v>
      </c>
      <c r="C5" s="2">
        <v>9</v>
      </c>
      <c r="D5" s="2">
        <v>5</v>
      </c>
      <c r="E5" s="8">
        <v>6</v>
      </c>
    </row>
    <row r="6" spans="1:13" x14ac:dyDescent="0.25">
      <c r="B6" s="9">
        <v>19</v>
      </c>
      <c r="C6" s="3">
        <v>12</v>
      </c>
      <c r="D6" s="3">
        <v>5</v>
      </c>
      <c r="E6" s="10">
        <v>8</v>
      </c>
    </row>
    <row r="9" spans="1:13" x14ac:dyDescent="0.25">
      <c r="A9" t="s">
        <v>24</v>
      </c>
      <c r="B9" s="4">
        <v>8</v>
      </c>
      <c r="C9" s="5">
        <v>5</v>
      </c>
      <c r="D9" s="6">
        <v>11</v>
      </c>
      <c r="H9" t="s">
        <v>23</v>
      </c>
      <c r="I9" s="4">
        <v>15</v>
      </c>
      <c r="J9" s="5">
        <v>7</v>
      </c>
      <c r="K9" s="5">
        <v>5</v>
      </c>
      <c r="L9" s="5">
        <v>2</v>
      </c>
      <c r="M9" s="6">
        <v>11</v>
      </c>
    </row>
    <row r="10" spans="1:13" x14ac:dyDescent="0.25">
      <c r="B10" s="9">
        <v>9</v>
      </c>
      <c r="C10" s="3">
        <v>12</v>
      </c>
      <c r="D10" s="10">
        <v>7</v>
      </c>
      <c r="I10" s="7">
        <v>1</v>
      </c>
      <c r="J10" s="2">
        <v>12</v>
      </c>
      <c r="K10" s="2">
        <v>4</v>
      </c>
      <c r="L10" s="2">
        <v>3</v>
      </c>
      <c r="M10" s="8">
        <v>16</v>
      </c>
    </row>
    <row r="11" spans="1:13" x14ac:dyDescent="0.25">
      <c r="I11" s="9">
        <v>8</v>
      </c>
      <c r="J11" s="3">
        <v>5</v>
      </c>
      <c r="K11" s="3">
        <v>9</v>
      </c>
      <c r="L11" s="3">
        <v>3</v>
      </c>
      <c r="M11" s="10">
        <v>7</v>
      </c>
    </row>
    <row r="15" spans="1:13" x14ac:dyDescent="0.25">
      <c r="A15" s="13" t="s">
        <v>26</v>
      </c>
      <c r="B15" s="14">
        <f>MDETERM(B3:E6)</f>
        <v>5019.0000000000009</v>
      </c>
    </row>
    <row r="17" spans="1:14" x14ac:dyDescent="0.25">
      <c r="A17" s="11" t="s">
        <v>27</v>
      </c>
      <c r="B17" s="4">
        <f t="array" ref="B17:F18">MMULT(B9:D10,I9:M11)</f>
        <v>213</v>
      </c>
      <c r="C17" s="5">
        <v>171</v>
      </c>
      <c r="D17" s="5">
        <v>159</v>
      </c>
      <c r="E17" s="5">
        <v>64</v>
      </c>
      <c r="F17" s="6">
        <v>245</v>
      </c>
      <c r="I17" t="s">
        <v>31</v>
      </c>
      <c r="J17" s="4">
        <v>213</v>
      </c>
      <c r="K17" s="5">
        <v>171</v>
      </c>
      <c r="L17" s="5">
        <v>159</v>
      </c>
      <c r="M17" s="5">
        <v>64</v>
      </c>
      <c r="N17" s="6">
        <v>245</v>
      </c>
    </row>
    <row r="18" spans="1:14" x14ac:dyDescent="0.25">
      <c r="A18" s="12" t="s">
        <v>28</v>
      </c>
      <c r="B18" s="9">
        <v>203</v>
      </c>
      <c r="C18" s="3">
        <v>242</v>
      </c>
      <c r="D18" s="3">
        <v>156</v>
      </c>
      <c r="E18" s="3">
        <v>75</v>
      </c>
      <c r="F18" s="10">
        <v>340</v>
      </c>
      <c r="J18" s="9">
        <v>203</v>
      </c>
      <c r="K18" s="3">
        <v>242</v>
      </c>
      <c r="L18" s="3">
        <v>156</v>
      </c>
      <c r="M18" s="3">
        <v>75</v>
      </c>
      <c r="N18" s="10">
        <v>340</v>
      </c>
    </row>
    <row r="20" spans="1:14" x14ac:dyDescent="0.25">
      <c r="A20" s="15" t="s">
        <v>29</v>
      </c>
      <c r="B20" s="4">
        <f t="array" ref="B20:E23">MINVERSE(B3:E6)</f>
        <v>2.0920502092050198E-2</v>
      </c>
      <c r="C20" s="5">
        <v>9.9621438533572648E-4</v>
      </c>
      <c r="D20" s="5">
        <v>-0.16616855947399875</v>
      </c>
      <c r="E20" s="6">
        <v>0.1111775254034668</v>
      </c>
    </row>
    <row r="21" spans="1:14" x14ac:dyDescent="0.25">
      <c r="B21" s="7">
        <v>-0.25941422594142255</v>
      </c>
      <c r="C21" s="2">
        <v>8.2885036859932246E-2</v>
      </c>
      <c r="D21" s="2">
        <v>0.37477585176329936</v>
      </c>
      <c r="E21" s="8">
        <v>-0.15002988643156004</v>
      </c>
    </row>
    <row r="22" spans="1:14" x14ac:dyDescent="0.25">
      <c r="B22" s="7">
        <v>0.12133891213389121</v>
      </c>
      <c r="C22" s="2">
        <v>5.7780434349472085E-3</v>
      </c>
      <c r="D22" s="2">
        <v>-0.16377764494919303</v>
      </c>
      <c r="E22" s="8">
        <v>4.4829647340107581E-2</v>
      </c>
    </row>
    <row r="23" spans="1:14" x14ac:dyDescent="0.25">
      <c r="B23" s="9">
        <v>0.26359832635983266</v>
      </c>
      <c r="C23" s="3">
        <v>-0.13030484160191272</v>
      </c>
      <c r="D23" s="3">
        <v>-6.5152420800956401E-2</v>
      </c>
      <c r="E23" s="10">
        <v>5.7979677226539156E-2</v>
      </c>
    </row>
    <row r="26" spans="1:14" x14ac:dyDescent="0.25">
      <c r="A26" s="15" t="s">
        <v>30</v>
      </c>
      <c r="B26" s="4">
        <v>8</v>
      </c>
      <c r="C26" s="6">
        <v>9</v>
      </c>
    </row>
    <row r="27" spans="1:14" x14ac:dyDescent="0.25">
      <c r="B27" s="7">
        <v>5</v>
      </c>
      <c r="C27" s="8">
        <v>12</v>
      </c>
    </row>
    <row r="28" spans="1:14" x14ac:dyDescent="0.25">
      <c r="B28" s="9">
        <v>11</v>
      </c>
      <c r="C28" s="10">
        <v>7</v>
      </c>
    </row>
    <row r="29" spans="1:14" x14ac:dyDescent="0.25">
      <c r="B29" s="2"/>
      <c r="C2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"/>
  <sheetViews>
    <sheetView workbookViewId="0">
      <selection activeCell="D1" sqref="D1"/>
    </sheetView>
  </sheetViews>
  <sheetFormatPr defaultRowHeight="15" x14ac:dyDescent="0.25"/>
  <sheetData>
    <row r="1" spans="3:4" x14ac:dyDescent="0.25">
      <c r="C1" t="s">
        <v>8</v>
      </c>
      <c r="D1">
        <v>1.1737449402857163</v>
      </c>
    </row>
    <row r="2" spans="3:4" x14ac:dyDescent="0.25">
      <c r="C2" t="s">
        <v>32</v>
      </c>
      <c r="D2">
        <f>D1^3/EXP(D1)</f>
        <v>0.50000028134521879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6"/>
  <sheetViews>
    <sheetView workbookViewId="0">
      <selection activeCell="D6" sqref="D6"/>
    </sheetView>
  </sheetViews>
  <sheetFormatPr defaultRowHeight="15" x14ac:dyDescent="0.25"/>
  <cols>
    <col min="3" max="3" width="14.42578125" customWidth="1"/>
    <col min="5" max="5" width="13.140625" customWidth="1"/>
  </cols>
  <sheetData>
    <row r="1" spans="3:5" x14ac:dyDescent="0.25">
      <c r="C1" t="s">
        <v>34</v>
      </c>
      <c r="D1" t="s">
        <v>35</v>
      </c>
      <c r="E1" t="s">
        <v>36</v>
      </c>
    </row>
    <row r="2" spans="3:5" x14ac:dyDescent="0.25">
      <c r="C2">
        <v>1.0357908790471158</v>
      </c>
      <c r="D2">
        <v>8.388769744909311</v>
      </c>
      <c r="E2">
        <v>0.57543937604357409</v>
      </c>
    </row>
    <row r="3" spans="3:5" x14ac:dyDescent="0.25">
      <c r="C3" t="s">
        <v>32</v>
      </c>
      <c r="E3" t="s">
        <v>33</v>
      </c>
    </row>
    <row r="4" spans="3:5" x14ac:dyDescent="0.25">
      <c r="C4">
        <f>SUM(C2:E2)</f>
        <v>10.000000000000002</v>
      </c>
      <c r="E4">
        <v>10</v>
      </c>
    </row>
    <row r="5" spans="3:5" x14ac:dyDescent="0.25">
      <c r="C5">
        <f>PRODUCT(C2:E2)</f>
        <v>4.9999991765754359</v>
      </c>
      <c r="E5">
        <v>5</v>
      </c>
    </row>
    <row r="6" spans="3:5" x14ac:dyDescent="0.25">
      <c r="C6">
        <f>C2*SQRT(D2)</f>
        <v>2.9999997561132385</v>
      </c>
      <c r="E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opLeftCell="A13" workbookViewId="0">
      <selection activeCell="D32" sqref="D32"/>
    </sheetView>
  </sheetViews>
  <sheetFormatPr defaultRowHeight="15" x14ac:dyDescent="0.25"/>
  <cols>
    <col min="4" max="4" width="17.7109375" customWidth="1"/>
  </cols>
  <sheetData>
    <row r="1" spans="1:2" x14ac:dyDescent="0.25">
      <c r="A1" t="s">
        <v>8</v>
      </c>
      <c r="B1" t="s">
        <v>37</v>
      </c>
    </row>
    <row r="2" spans="1:2" x14ac:dyDescent="0.25">
      <c r="A2">
        <v>-10</v>
      </c>
      <c r="B2">
        <f>A2^3-9*A2^2+2*A2-30</f>
        <v>-1950</v>
      </c>
    </row>
    <row r="3" spans="1:2" x14ac:dyDescent="0.25">
      <c r="A3">
        <v>-9.9</v>
      </c>
      <c r="B3">
        <f t="shared" ref="B3:B66" si="0">A3^3-9*A3^2+2*A3-30</f>
        <v>-1902.1890000000001</v>
      </c>
    </row>
    <row r="4" spans="1:2" x14ac:dyDescent="0.25">
      <c r="A4">
        <v>-9.8000000000000007</v>
      </c>
      <c r="B4">
        <f t="shared" si="0"/>
        <v>-1855.1520000000003</v>
      </c>
    </row>
    <row r="5" spans="1:2" x14ac:dyDescent="0.25">
      <c r="A5">
        <v>-9.6999999999999993</v>
      </c>
      <c r="B5">
        <f t="shared" si="0"/>
        <v>-1808.8829999999998</v>
      </c>
    </row>
    <row r="6" spans="1:2" x14ac:dyDescent="0.25">
      <c r="A6">
        <v>-9.6</v>
      </c>
      <c r="B6">
        <f t="shared" si="0"/>
        <v>-1763.376</v>
      </c>
    </row>
    <row r="7" spans="1:2" x14ac:dyDescent="0.25">
      <c r="A7">
        <v>-9.5</v>
      </c>
      <c r="B7">
        <f t="shared" si="0"/>
        <v>-1718.625</v>
      </c>
    </row>
    <row r="8" spans="1:2" x14ac:dyDescent="0.25">
      <c r="A8">
        <v>-9.4</v>
      </c>
      <c r="B8">
        <f t="shared" si="0"/>
        <v>-1674.6240000000003</v>
      </c>
    </row>
    <row r="9" spans="1:2" x14ac:dyDescent="0.25">
      <c r="A9">
        <v>-9.3000000000000007</v>
      </c>
      <c r="B9">
        <f t="shared" si="0"/>
        <v>-1631.3670000000002</v>
      </c>
    </row>
    <row r="10" spans="1:2" x14ac:dyDescent="0.25">
      <c r="A10">
        <v>-9.1999999999999993</v>
      </c>
      <c r="B10">
        <f t="shared" si="0"/>
        <v>-1588.8479999999997</v>
      </c>
    </row>
    <row r="11" spans="1:2" x14ac:dyDescent="0.25">
      <c r="A11">
        <v>-9.1</v>
      </c>
      <c r="B11">
        <f t="shared" si="0"/>
        <v>-1547.0609999999999</v>
      </c>
    </row>
    <row r="12" spans="1:2" x14ac:dyDescent="0.25">
      <c r="A12">
        <v>-9</v>
      </c>
      <c r="B12">
        <f t="shared" si="0"/>
        <v>-1506</v>
      </c>
    </row>
    <row r="13" spans="1:2" x14ac:dyDescent="0.25">
      <c r="A13">
        <v>-8.9</v>
      </c>
      <c r="B13">
        <f t="shared" si="0"/>
        <v>-1465.6590000000001</v>
      </c>
    </row>
    <row r="14" spans="1:2" x14ac:dyDescent="0.25">
      <c r="A14">
        <v>-8.8000000000000007</v>
      </c>
      <c r="B14">
        <f t="shared" si="0"/>
        <v>-1426.0320000000002</v>
      </c>
    </row>
    <row r="15" spans="1:2" x14ac:dyDescent="0.25">
      <c r="A15">
        <v>-8.6999999999999993</v>
      </c>
      <c r="B15">
        <f t="shared" si="0"/>
        <v>-1387.1129999999998</v>
      </c>
    </row>
    <row r="16" spans="1:2" x14ac:dyDescent="0.25">
      <c r="A16">
        <v>-8.6</v>
      </c>
      <c r="B16">
        <f t="shared" si="0"/>
        <v>-1348.896</v>
      </c>
    </row>
    <row r="17" spans="1:6" x14ac:dyDescent="0.25">
      <c r="A17">
        <v>-8.5000000000000107</v>
      </c>
      <c r="B17">
        <f t="shared" si="0"/>
        <v>-1311.3750000000041</v>
      </c>
    </row>
    <row r="18" spans="1:6" x14ac:dyDescent="0.25">
      <c r="A18">
        <v>-8.4000000000000092</v>
      </c>
      <c r="B18">
        <f t="shared" si="0"/>
        <v>-1274.5440000000033</v>
      </c>
    </row>
    <row r="19" spans="1:6" x14ac:dyDescent="0.25">
      <c r="A19">
        <v>-8.3000000000000096</v>
      </c>
      <c r="B19">
        <f t="shared" si="0"/>
        <v>-1238.3970000000031</v>
      </c>
    </row>
    <row r="20" spans="1:6" x14ac:dyDescent="0.25">
      <c r="A20">
        <v>-8.2000000000000099</v>
      </c>
      <c r="B20">
        <f t="shared" si="0"/>
        <v>-1202.9280000000035</v>
      </c>
    </row>
    <row r="21" spans="1:6" x14ac:dyDescent="0.25">
      <c r="A21">
        <v>-8.1000000000000103</v>
      </c>
      <c r="B21">
        <f t="shared" si="0"/>
        <v>-1168.1310000000037</v>
      </c>
      <c r="D21" t="s">
        <v>38</v>
      </c>
    </row>
    <row r="22" spans="1:6" x14ac:dyDescent="0.25">
      <c r="A22">
        <v>-8.0000000000000107</v>
      </c>
      <c r="B22">
        <f t="shared" si="0"/>
        <v>-1134.0000000000036</v>
      </c>
      <c r="D22" t="s">
        <v>41</v>
      </c>
      <c r="E22" t="s">
        <v>39</v>
      </c>
      <c r="F22" t="s">
        <v>40</v>
      </c>
    </row>
    <row r="23" spans="1:6" x14ac:dyDescent="0.25">
      <c r="A23">
        <v>-7.9000000000000101</v>
      </c>
      <c r="B23">
        <f t="shared" si="0"/>
        <v>-1100.5290000000034</v>
      </c>
      <c r="D23" t="s">
        <v>8</v>
      </c>
      <c r="E23">
        <v>0.11324866338769274</v>
      </c>
      <c r="F23">
        <v>5</v>
      </c>
    </row>
    <row r="24" spans="1:6" x14ac:dyDescent="0.25">
      <c r="A24">
        <v>-7.8000000000000096</v>
      </c>
      <c r="B24">
        <f t="shared" si="0"/>
        <v>-1067.7120000000032</v>
      </c>
      <c r="D24" t="s">
        <v>10</v>
      </c>
      <c r="E24">
        <f>E23^3-9*E23^2+2*E23-30</f>
        <v>-29.887477567531189</v>
      </c>
      <c r="F24">
        <f>F23^3-9*F23^2+2*F23-30</f>
        <v>-120</v>
      </c>
    </row>
    <row r="25" spans="1:6" x14ac:dyDescent="0.25">
      <c r="A25">
        <v>-7.7000000000000099</v>
      </c>
      <c r="B25">
        <f t="shared" si="0"/>
        <v>-1035.5430000000033</v>
      </c>
    </row>
    <row r="26" spans="1:6" x14ac:dyDescent="0.25">
      <c r="A26">
        <v>-7.6000000000000103</v>
      </c>
      <c r="B26">
        <f t="shared" si="0"/>
        <v>-1004.0160000000033</v>
      </c>
    </row>
    <row r="27" spans="1:6" x14ac:dyDescent="0.25">
      <c r="A27">
        <v>-7.5000000000000098</v>
      </c>
      <c r="B27">
        <f t="shared" si="0"/>
        <v>-973.12500000000296</v>
      </c>
      <c r="D27" t="s">
        <v>42</v>
      </c>
      <c r="E27" t="s">
        <v>43</v>
      </c>
    </row>
    <row r="28" spans="1:6" x14ac:dyDescent="0.25">
      <c r="A28">
        <v>-7.4000000000000101</v>
      </c>
      <c r="B28">
        <f t="shared" si="0"/>
        <v>-942.8640000000031</v>
      </c>
      <c r="D28" t="s">
        <v>4</v>
      </c>
      <c r="E28">
        <v>9.1402774564151823</v>
      </c>
    </row>
    <row r="29" spans="1:6" x14ac:dyDescent="0.25">
      <c r="A29">
        <v>-7.3000000000000096</v>
      </c>
      <c r="B29">
        <f t="shared" si="0"/>
        <v>-913.22700000000282</v>
      </c>
      <c r="D29" t="s">
        <v>10</v>
      </c>
      <c r="E29">
        <f>E28^3-9*E28^2+2*E28-30</f>
        <v>-1.100473919635192E-5</v>
      </c>
    </row>
    <row r="30" spans="1:6" x14ac:dyDescent="0.25">
      <c r="A30">
        <v>-7.2000000000000099</v>
      </c>
      <c r="B30">
        <f t="shared" si="0"/>
        <v>-884.20800000000293</v>
      </c>
    </row>
    <row r="31" spans="1:6" x14ac:dyDescent="0.25">
      <c r="A31">
        <v>-7.1000000000000103</v>
      </c>
      <c r="B31">
        <f t="shared" si="0"/>
        <v>-855.80100000000289</v>
      </c>
    </row>
    <row r="32" spans="1:6" x14ac:dyDescent="0.25">
      <c r="A32">
        <v>-7.0000000000000098</v>
      </c>
      <c r="B32">
        <f t="shared" si="0"/>
        <v>-828.00000000000261</v>
      </c>
    </row>
    <row r="33" spans="1:2" x14ac:dyDescent="0.25">
      <c r="A33">
        <v>-6.9000000000000101</v>
      </c>
      <c r="B33">
        <f t="shared" si="0"/>
        <v>-800.79900000000282</v>
      </c>
    </row>
    <row r="34" spans="1:2" x14ac:dyDescent="0.25">
      <c r="A34">
        <v>-6.8000000000000096</v>
      </c>
      <c r="B34">
        <f t="shared" si="0"/>
        <v>-774.19200000000251</v>
      </c>
    </row>
    <row r="35" spans="1:2" x14ac:dyDescent="0.25">
      <c r="A35">
        <v>-6.7000000000000099</v>
      </c>
      <c r="B35">
        <f t="shared" si="0"/>
        <v>-748.17300000000262</v>
      </c>
    </row>
    <row r="36" spans="1:2" x14ac:dyDescent="0.25">
      <c r="A36">
        <v>-6.6000000000000103</v>
      </c>
      <c r="B36">
        <f t="shared" si="0"/>
        <v>-722.7360000000026</v>
      </c>
    </row>
    <row r="37" spans="1:2" x14ac:dyDescent="0.25">
      <c r="A37">
        <v>-6.5000000000000098</v>
      </c>
      <c r="B37">
        <f t="shared" si="0"/>
        <v>-697.87500000000239</v>
      </c>
    </row>
    <row r="38" spans="1:2" x14ac:dyDescent="0.25">
      <c r="A38">
        <v>-6.4000000000000101</v>
      </c>
      <c r="B38">
        <f t="shared" si="0"/>
        <v>-673.58400000000245</v>
      </c>
    </row>
    <row r="39" spans="1:2" x14ac:dyDescent="0.25">
      <c r="A39">
        <v>-6.3000000000000096</v>
      </c>
      <c r="B39">
        <f t="shared" si="0"/>
        <v>-649.85700000000224</v>
      </c>
    </row>
    <row r="40" spans="1:2" x14ac:dyDescent="0.25">
      <c r="A40">
        <v>-6.2000000000000099</v>
      </c>
      <c r="B40">
        <f t="shared" si="0"/>
        <v>-626.68800000000226</v>
      </c>
    </row>
    <row r="41" spans="1:2" x14ac:dyDescent="0.25">
      <c r="A41">
        <v>-6.1000000000000103</v>
      </c>
      <c r="B41">
        <f t="shared" si="0"/>
        <v>-604.07100000000241</v>
      </c>
    </row>
    <row r="42" spans="1:2" x14ac:dyDescent="0.25">
      <c r="A42">
        <v>-6.0000000000000098</v>
      </c>
      <c r="B42">
        <f t="shared" si="0"/>
        <v>-582.00000000000205</v>
      </c>
    </row>
    <row r="43" spans="1:2" x14ac:dyDescent="0.25">
      <c r="A43">
        <v>-5.9000000000000101</v>
      </c>
      <c r="B43">
        <f t="shared" si="0"/>
        <v>-560.46900000000221</v>
      </c>
    </row>
    <row r="44" spans="1:2" x14ac:dyDescent="0.25">
      <c r="A44">
        <v>-5.8000000000000096</v>
      </c>
      <c r="B44">
        <f t="shared" si="0"/>
        <v>-539.47200000000203</v>
      </c>
    </row>
    <row r="45" spans="1:2" x14ac:dyDescent="0.25">
      <c r="A45">
        <v>-5.7000000000000197</v>
      </c>
      <c r="B45">
        <f t="shared" si="0"/>
        <v>-519.00300000000402</v>
      </c>
    </row>
    <row r="46" spans="1:2" x14ac:dyDescent="0.25">
      <c r="A46">
        <v>-5.6000000000000201</v>
      </c>
      <c r="B46">
        <f t="shared" si="0"/>
        <v>-499.05600000000391</v>
      </c>
    </row>
    <row r="47" spans="1:2" x14ac:dyDescent="0.25">
      <c r="A47">
        <v>-5.5000000000000204</v>
      </c>
      <c r="B47">
        <f t="shared" si="0"/>
        <v>-479.62500000000392</v>
      </c>
    </row>
    <row r="48" spans="1:2" x14ac:dyDescent="0.25">
      <c r="A48">
        <v>-5.4000000000000199</v>
      </c>
      <c r="B48">
        <f t="shared" si="0"/>
        <v>-460.7040000000037</v>
      </c>
    </row>
    <row r="49" spans="1:2" x14ac:dyDescent="0.25">
      <c r="A49">
        <v>-5.3000000000000203</v>
      </c>
      <c r="B49">
        <f t="shared" si="0"/>
        <v>-442.28700000000362</v>
      </c>
    </row>
    <row r="50" spans="1:2" x14ac:dyDescent="0.25">
      <c r="A50">
        <v>-5.2000000000000197</v>
      </c>
      <c r="B50">
        <f t="shared" si="0"/>
        <v>-424.36800000000346</v>
      </c>
    </row>
    <row r="51" spans="1:2" x14ac:dyDescent="0.25">
      <c r="A51">
        <v>-5.1000000000000201</v>
      </c>
      <c r="B51">
        <f t="shared" si="0"/>
        <v>-406.94100000000344</v>
      </c>
    </row>
    <row r="52" spans="1:2" x14ac:dyDescent="0.25">
      <c r="A52">
        <v>-5.0000000000000204</v>
      </c>
      <c r="B52">
        <f t="shared" si="0"/>
        <v>-390.00000000000347</v>
      </c>
    </row>
    <row r="53" spans="1:2" x14ac:dyDescent="0.25">
      <c r="A53">
        <v>-4.9000000000000199</v>
      </c>
      <c r="B53">
        <f t="shared" si="0"/>
        <v>-373.53900000000317</v>
      </c>
    </row>
    <row r="54" spans="1:2" x14ac:dyDescent="0.25">
      <c r="A54">
        <v>-4.8000000000000203</v>
      </c>
      <c r="B54">
        <f t="shared" si="0"/>
        <v>-357.5520000000032</v>
      </c>
    </row>
    <row r="55" spans="1:2" x14ac:dyDescent="0.25">
      <c r="A55">
        <v>-4.7000000000000197</v>
      </c>
      <c r="B55">
        <f t="shared" si="0"/>
        <v>-342.03300000000297</v>
      </c>
    </row>
    <row r="56" spans="1:2" x14ac:dyDescent="0.25">
      <c r="A56">
        <v>-4.6000000000000201</v>
      </c>
      <c r="B56">
        <f t="shared" si="0"/>
        <v>-326.97600000000301</v>
      </c>
    </row>
    <row r="57" spans="1:2" x14ac:dyDescent="0.25">
      <c r="A57">
        <v>-4.5000000000000204</v>
      </c>
      <c r="B57">
        <f t="shared" si="0"/>
        <v>-312.37500000000296</v>
      </c>
    </row>
    <row r="58" spans="1:2" x14ac:dyDescent="0.25">
      <c r="A58">
        <v>-4.4000000000000199</v>
      </c>
      <c r="B58">
        <f t="shared" si="0"/>
        <v>-298.22400000000277</v>
      </c>
    </row>
    <row r="59" spans="1:2" x14ac:dyDescent="0.25">
      <c r="A59">
        <v>-4.3000000000000203</v>
      </c>
      <c r="B59">
        <f t="shared" si="0"/>
        <v>-284.51700000000272</v>
      </c>
    </row>
    <row r="60" spans="1:2" x14ac:dyDescent="0.25">
      <c r="A60">
        <v>-4.2000000000000197</v>
      </c>
      <c r="B60">
        <f t="shared" si="0"/>
        <v>-271.24800000000255</v>
      </c>
    </row>
    <row r="61" spans="1:2" x14ac:dyDescent="0.25">
      <c r="A61">
        <v>-4.1000000000000201</v>
      </c>
      <c r="B61">
        <f t="shared" si="0"/>
        <v>-258.41100000000256</v>
      </c>
    </row>
    <row r="62" spans="1:2" x14ac:dyDescent="0.25">
      <c r="A62">
        <v>-4.0000000000000204</v>
      </c>
      <c r="B62">
        <f t="shared" si="0"/>
        <v>-246.00000000000247</v>
      </c>
    </row>
    <row r="63" spans="1:2" x14ac:dyDescent="0.25">
      <c r="A63">
        <v>-3.9000000000000199</v>
      </c>
      <c r="B63">
        <f t="shared" si="0"/>
        <v>-234.00900000000237</v>
      </c>
    </row>
    <row r="64" spans="1:2" x14ac:dyDescent="0.25">
      <c r="A64">
        <v>-3.8000000000000198</v>
      </c>
      <c r="B64">
        <f t="shared" si="0"/>
        <v>-222.43200000000226</v>
      </c>
    </row>
    <row r="65" spans="1:2" x14ac:dyDescent="0.25">
      <c r="A65">
        <v>-3.7000000000000202</v>
      </c>
      <c r="B65">
        <f t="shared" si="0"/>
        <v>-211.26300000000219</v>
      </c>
    </row>
    <row r="66" spans="1:2" x14ac:dyDescent="0.25">
      <c r="A66">
        <v>-3.6000000000000201</v>
      </c>
      <c r="B66">
        <f t="shared" si="0"/>
        <v>-200.49600000000214</v>
      </c>
    </row>
    <row r="67" spans="1:2" x14ac:dyDescent="0.25">
      <c r="A67">
        <v>-3.50000000000002</v>
      </c>
      <c r="B67">
        <f t="shared" ref="B67:B130" si="1">A67^3-9*A67^2+2*A67-30</f>
        <v>-190.12500000000202</v>
      </c>
    </row>
    <row r="68" spans="1:2" x14ac:dyDescent="0.25">
      <c r="A68">
        <v>-3.4000000000000199</v>
      </c>
      <c r="B68">
        <f t="shared" si="1"/>
        <v>-180.14400000000194</v>
      </c>
    </row>
    <row r="69" spans="1:2" x14ac:dyDescent="0.25">
      <c r="A69">
        <v>-3.3000000000000198</v>
      </c>
      <c r="B69">
        <f t="shared" si="1"/>
        <v>-170.54700000000187</v>
      </c>
    </row>
    <row r="70" spans="1:2" x14ac:dyDescent="0.25">
      <c r="A70">
        <v>-3.2000000000000202</v>
      </c>
      <c r="B70">
        <f t="shared" si="1"/>
        <v>-161.32800000000182</v>
      </c>
    </row>
    <row r="71" spans="1:2" x14ac:dyDescent="0.25">
      <c r="A71">
        <v>-3.1000000000000201</v>
      </c>
      <c r="B71">
        <f t="shared" si="1"/>
        <v>-152.48100000000176</v>
      </c>
    </row>
    <row r="72" spans="1:2" x14ac:dyDescent="0.25">
      <c r="A72">
        <v>-3.00000000000002</v>
      </c>
      <c r="B72">
        <f t="shared" si="1"/>
        <v>-144.00000000000165</v>
      </c>
    </row>
    <row r="73" spans="1:2" x14ac:dyDescent="0.25">
      <c r="A73">
        <v>-2.9000000000000301</v>
      </c>
      <c r="B73">
        <f t="shared" si="1"/>
        <v>-135.87900000000238</v>
      </c>
    </row>
    <row r="74" spans="1:2" x14ac:dyDescent="0.25">
      <c r="A74">
        <v>-2.80000000000003</v>
      </c>
      <c r="B74">
        <f t="shared" si="1"/>
        <v>-128.1120000000023</v>
      </c>
    </row>
    <row r="75" spans="1:2" x14ac:dyDescent="0.25">
      <c r="A75">
        <v>-2.7000000000000299</v>
      </c>
      <c r="B75">
        <f t="shared" si="1"/>
        <v>-120.69300000000217</v>
      </c>
    </row>
    <row r="76" spans="1:2" x14ac:dyDescent="0.25">
      <c r="A76">
        <v>-2.6000000000000298</v>
      </c>
      <c r="B76">
        <f t="shared" si="1"/>
        <v>-113.61600000000206</v>
      </c>
    </row>
    <row r="77" spans="1:2" x14ac:dyDescent="0.25">
      <c r="A77">
        <v>-2.5000000000000302</v>
      </c>
      <c r="B77">
        <f t="shared" si="1"/>
        <v>-106.87500000000198</v>
      </c>
    </row>
    <row r="78" spans="1:2" x14ac:dyDescent="0.25">
      <c r="A78">
        <v>-2.4000000000000301</v>
      </c>
      <c r="B78">
        <f t="shared" si="1"/>
        <v>-100.46400000000187</v>
      </c>
    </row>
    <row r="79" spans="1:2" x14ac:dyDescent="0.25">
      <c r="A79">
        <v>-2.30000000000003</v>
      </c>
      <c r="B79">
        <f t="shared" si="1"/>
        <v>-94.377000000001772</v>
      </c>
    </row>
    <row r="80" spans="1:2" x14ac:dyDescent="0.25">
      <c r="A80">
        <v>-2.2000000000000299</v>
      </c>
      <c r="B80">
        <f t="shared" si="1"/>
        <v>-88.608000000001681</v>
      </c>
    </row>
    <row r="81" spans="1:2" x14ac:dyDescent="0.25">
      <c r="A81">
        <v>-2.1000000000000298</v>
      </c>
      <c r="B81">
        <f t="shared" si="1"/>
        <v>-83.151000000001574</v>
      </c>
    </row>
    <row r="82" spans="1:2" x14ac:dyDescent="0.25">
      <c r="A82">
        <v>-2.0000000000000302</v>
      </c>
      <c r="B82">
        <f t="shared" si="1"/>
        <v>-78.000000000001506</v>
      </c>
    </row>
    <row r="83" spans="1:2" x14ac:dyDescent="0.25">
      <c r="A83">
        <v>-1.9000000000000301</v>
      </c>
      <c r="B83">
        <f t="shared" si="1"/>
        <v>-73.149000000001422</v>
      </c>
    </row>
    <row r="84" spans="1:2" x14ac:dyDescent="0.25">
      <c r="A84">
        <v>-1.80000000000003</v>
      </c>
      <c r="B84">
        <f t="shared" si="1"/>
        <v>-68.59200000000132</v>
      </c>
    </row>
    <row r="85" spans="1:2" x14ac:dyDescent="0.25">
      <c r="A85">
        <v>-1.7000000000000299</v>
      </c>
      <c r="B85">
        <f t="shared" si="1"/>
        <v>-64.32300000000123</v>
      </c>
    </row>
    <row r="86" spans="1:2" x14ac:dyDescent="0.25">
      <c r="A86">
        <v>-1.6000000000000301</v>
      </c>
      <c r="B86">
        <f t="shared" si="1"/>
        <v>-60.336000000001157</v>
      </c>
    </row>
    <row r="87" spans="1:2" x14ac:dyDescent="0.25">
      <c r="A87">
        <v>-1.50000000000003</v>
      </c>
      <c r="B87">
        <f t="shared" si="1"/>
        <v>-56.625000000001066</v>
      </c>
    </row>
    <row r="88" spans="1:2" x14ac:dyDescent="0.25">
      <c r="A88">
        <v>-1.4000000000000301</v>
      </c>
      <c r="B88">
        <f t="shared" si="1"/>
        <v>-53.184000000000999</v>
      </c>
    </row>
    <row r="89" spans="1:2" x14ac:dyDescent="0.25">
      <c r="A89">
        <v>-1.30000000000003</v>
      </c>
      <c r="B89">
        <f t="shared" si="1"/>
        <v>-50.007000000000914</v>
      </c>
    </row>
    <row r="90" spans="1:2" x14ac:dyDescent="0.25">
      <c r="A90">
        <v>-1.2000000000000299</v>
      </c>
      <c r="B90">
        <f t="shared" si="1"/>
        <v>-47.088000000000832</v>
      </c>
    </row>
    <row r="91" spans="1:2" x14ac:dyDescent="0.25">
      <c r="A91">
        <v>-1.1000000000000301</v>
      </c>
      <c r="B91">
        <f t="shared" si="1"/>
        <v>-44.421000000000767</v>
      </c>
    </row>
    <row r="92" spans="1:2" x14ac:dyDescent="0.25">
      <c r="A92">
        <v>-1.00000000000003</v>
      </c>
      <c r="B92">
        <f t="shared" si="1"/>
        <v>-42.000000000000689</v>
      </c>
    </row>
    <row r="93" spans="1:2" x14ac:dyDescent="0.25">
      <c r="A93">
        <v>-0.900000000000031</v>
      </c>
      <c r="B93">
        <f t="shared" si="1"/>
        <v>-39.819000000000642</v>
      </c>
    </row>
    <row r="94" spans="1:2" x14ac:dyDescent="0.25">
      <c r="A94">
        <v>-0.80000000000002902</v>
      </c>
      <c r="B94">
        <f t="shared" si="1"/>
        <v>-37.872000000000533</v>
      </c>
    </row>
    <row r="95" spans="1:2" x14ac:dyDescent="0.25">
      <c r="A95">
        <v>-0.70000000000002904</v>
      </c>
      <c r="B95">
        <f t="shared" si="1"/>
        <v>-36.153000000000468</v>
      </c>
    </row>
    <row r="96" spans="1:2" x14ac:dyDescent="0.25">
      <c r="A96">
        <v>-0.60000000000002995</v>
      </c>
      <c r="B96">
        <f t="shared" si="1"/>
        <v>-34.656000000000418</v>
      </c>
    </row>
    <row r="97" spans="1:2" x14ac:dyDescent="0.25">
      <c r="A97">
        <v>-0.50000000000002998</v>
      </c>
      <c r="B97">
        <f t="shared" si="1"/>
        <v>-33.375000000000355</v>
      </c>
    </row>
    <row r="98" spans="1:2" x14ac:dyDescent="0.25">
      <c r="A98">
        <v>-0.400000000000031</v>
      </c>
      <c r="B98">
        <f t="shared" si="1"/>
        <v>-32.3040000000003</v>
      </c>
    </row>
    <row r="99" spans="1:2" x14ac:dyDescent="0.25">
      <c r="A99">
        <v>-0.30000000000002902</v>
      </c>
      <c r="B99">
        <f t="shared" si="1"/>
        <v>-31.437000000000221</v>
      </c>
    </row>
    <row r="100" spans="1:2" x14ac:dyDescent="0.25">
      <c r="A100">
        <v>-0.20000000000002899</v>
      </c>
      <c r="B100">
        <f t="shared" si="1"/>
        <v>-30.768000000000164</v>
      </c>
    </row>
    <row r="101" spans="1:2" x14ac:dyDescent="0.25">
      <c r="A101">
        <v>-0.100000000000041</v>
      </c>
      <c r="B101">
        <f t="shared" si="1"/>
        <v>-30.291000000000157</v>
      </c>
    </row>
    <row r="102" spans="1:2" x14ac:dyDescent="0.25">
      <c r="A102">
        <v>-4.0856207306205799E-14</v>
      </c>
      <c r="B102">
        <f t="shared" si="1"/>
        <v>-30.000000000000082</v>
      </c>
    </row>
    <row r="103" spans="1:2" x14ac:dyDescent="0.25">
      <c r="A103">
        <v>9.9999999999999603E-2</v>
      </c>
      <c r="B103">
        <f t="shared" si="1"/>
        <v>-29.888999999999999</v>
      </c>
    </row>
    <row r="104" spans="1:2" x14ac:dyDescent="0.25">
      <c r="A104">
        <v>0.19999999999999901</v>
      </c>
      <c r="B104">
        <f t="shared" si="1"/>
        <v>-29.951999999999998</v>
      </c>
    </row>
    <row r="105" spans="1:2" x14ac:dyDescent="0.25">
      <c r="A105">
        <v>0.30000000000000099</v>
      </c>
      <c r="B105">
        <f t="shared" si="1"/>
        <v>-30.183000000000003</v>
      </c>
    </row>
    <row r="106" spans="1:2" x14ac:dyDescent="0.25">
      <c r="A106">
        <v>0.4</v>
      </c>
      <c r="B106">
        <f t="shared" si="1"/>
        <v>-30.576000000000001</v>
      </c>
    </row>
    <row r="107" spans="1:2" x14ac:dyDescent="0.25">
      <c r="A107">
        <v>0.5</v>
      </c>
      <c r="B107">
        <f t="shared" si="1"/>
        <v>-31.125</v>
      </c>
    </row>
    <row r="108" spans="1:2" x14ac:dyDescent="0.25">
      <c r="A108">
        <v>0.6</v>
      </c>
      <c r="B108">
        <f t="shared" si="1"/>
        <v>-31.823999999999998</v>
      </c>
    </row>
    <row r="109" spans="1:2" x14ac:dyDescent="0.25">
      <c r="A109">
        <v>0.69999999999999896</v>
      </c>
      <c r="B109">
        <f t="shared" si="1"/>
        <v>-32.666999999999987</v>
      </c>
    </row>
    <row r="110" spans="1:2" x14ac:dyDescent="0.25">
      <c r="A110">
        <v>0.80000000000000104</v>
      </c>
      <c r="B110">
        <f t="shared" si="1"/>
        <v>-33.64800000000001</v>
      </c>
    </row>
    <row r="111" spans="1:2" x14ac:dyDescent="0.25">
      <c r="A111">
        <v>0.9</v>
      </c>
      <c r="B111">
        <f t="shared" si="1"/>
        <v>-34.761000000000003</v>
      </c>
    </row>
    <row r="112" spans="1:2" x14ac:dyDescent="0.25">
      <c r="A112">
        <v>1</v>
      </c>
      <c r="B112">
        <f t="shared" si="1"/>
        <v>-36</v>
      </c>
    </row>
    <row r="113" spans="1:2" x14ac:dyDescent="0.25">
      <c r="A113">
        <v>1.1000000000000001</v>
      </c>
      <c r="B113">
        <f t="shared" si="1"/>
        <v>-37.359000000000002</v>
      </c>
    </row>
    <row r="114" spans="1:2" x14ac:dyDescent="0.25">
      <c r="A114">
        <v>1.2</v>
      </c>
      <c r="B114">
        <f t="shared" si="1"/>
        <v>-38.832000000000001</v>
      </c>
    </row>
    <row r="115" spans="1:2" x14ac:dyDescent="0.25">
      <c r="A115">
        <v>1.3</v>
      </c>
      <c r="B115">
        <f t="shared" si="1"/>
        <v>-40.412999999999997</v>
      </c>
    </row>
    <row r="116" spans="1:2" x14ac:dyDescent="0.25">
      <c r="A116">
        <v>1.4</v>
      </c>
      <c r="B116">
        <f t="shared" si="1"/>
        <v>-42.095999999999997</v>
      </c>
    </row>
    <row r="117" spans="1:2" x14ac:dyDescent="0.25">
      <c r="A117">
        <v>1.5</v>
      </c>
      <c r="B117">
        <f t="shared" si="1"/>
        <v>-43.875</v>
      </c>
    </row>
    <row r="118" spans="1:2" x14ac:dyDescent="0.25">
      <c r="A118">
        <v>1.6</v>
      </c>
      <c r="B118">
        <f t="shared" si="1"/>
        <v>-45.744000000000007</v>
      </c>
    </row>
    <row r="119" spans="1:2" x14ac:dyDescent="0.25">
      <c r="A119">
        <v>1.7</v>
      </c>
      <c r="B119">
        <f t="shared" si="1"/>
        <v>-47.697000000000003</v>
      </c>
    </row>
    <row r="120" spans="1:2" x14ac:dyDescent="0.25">
      <c r="A120">
        <v>1.8</v>
      </c>
      <c r="B120">
        <f t="shared" si="1"/>
        <v>-49.728000000000002</v>
      </c>
    </row>
    <row r="121" spans="1:2" x14ac:dyDescent="0.25">
      <c r="A121">
        <v>1.9</v>
      </c>
      <c r="B121">
        <f t="shared" si="1"/>
        <v>-51.831000000000003</v>
      </c>
    </row>
    <row r="122" spans="1:2" x14ac:dyDescent="0.25">
      <c r="A122">
        <v>2</v>
      </c>
      <c r="B122">
        <f t="shared" si="1"/>
        <v>-54</v>
      </c>
    </row>
    <row r="123" spans="1:2" x14ac:dyDescent="0.25">
      <c r="A123">
        <v>2.1</v>
      </c>
      <c r="B123">
        <f t="shared" si="1"/>
        <v>-56.228999999999999</v>
      </c>
    </row>
    <row r="124" spans="1:2" x14ac:dyDescent="0.25">
      <c r="A124">
        <v>2.2000000000000002</v>
      </c>
      <c r="B124">
        <f t="shared" si="1"/>
        <v>-58.512000000000008</v>
      </c>
    </row>
    <row r="125" spans="1:2" x14ac:dyDescent="0.25">
      <c r="A125">
        <v>2.2999999999999998</v>
      </c>
      <c r="B125">
        <f t="shared" si="1"/>
        <v>-60.842999999999996</v>
      </c>
    </row>
    <row r="126" spans="1:2" x14ac:dyDescent="0.25">
      <c r="A126">
        <v>2.4</v>
      </c>
      <c r="B126">
        <f t="shared" si="1"/>
        <v>-63.216000000000001</v>
      </c>
    </row>
    <row r="127" spans="1:2" x14ac:dyDescent="0.25">
      <c r="A127">
        <v>2.5</v>
      </c>
      <c r="B127">
        <f t="shared" si="1"/>
        <v>-65.625</v>
      </c>
    </row>
    <row r="128" spans="1:2" x14ac:dyDescent="0.25">
      <c r="A128">
        <v>2.6</v>
      </c>
      <c r="B128">
        <f t="shared" si="1"/>
        <v>-68.063999999999993</v>
      </c>
    </row>
    <row r="129" spans="1:2" x14ac:dyDescent="0.25">
      <c r="A129">
        <v>2.7</v>
      </c>
      <c r="B129">
        <f t="shared" si="1"/>
        <v>-70.527000000000015</v>
      </c>
    </row>
    <row r="130" spans="1:2" x14ac:dyDescent="0.25">
      <c r="A130">
        <v>2.8</v>
      </c>
      <c r="B130">
        <f t="shared" si="1"/>
        <v>-73.007999999999981</v>
      </c>
    </row>
    <row r="131" spans="1:2" x14ac:dyDescent="0.25">
      <c r="A131">
        <v>2.9</v>
      </c>
      <c r="B131">
        <f t="shared" ref="B131:B194" si="2">A131^3-9*A131^2+2*A131-30</f>
        <v>-75.501000000000005</v>
      </c>
    </row>
    <row r="132" spans="1:2" x14ac:dyDescent="0.25">
      <c r="A132">
        <v>3</v>
      </c>
      <c r="B132">
        <f t="shared" si="2"/>
        <v>-78</v>
      </c>
    </row>
    <row r="133" spans="1:2" x14ac:dyDescent="0.25">
      <c r="A133">
        <v>3.1</v>
      </c>
      <c r="B133">
        <f t="shared" si="2"/>
        <v>-80.498999999999995</v>
      </c>
    </row>
    <row r="134" spans="1:2" x14ac:dyDescent="0.25">
      <c r="A134">
        <v>3.2</v>
      </c>
      <c r="B134">
        <f t="shared" si="2"/>
        <v>-82.992000000000019</v>
      </c>
    </row>
    <row r="135" spans="1:2" x14ac:dyDescent="0.25">
      <c r="A135">
        <v>3.3</v>
      </c>
      <c r="B135">
        <f t="shared" si="2"/>
        <v>-85.472999999999985</v>
      </c>
    </row>
    <row r="136" spans="1:2" x14ac:dyDescent="0.25">
      <c r="A136">
        <v>3.4</v>
      </c>
      <c r="B136">
        <f t="shared" si="2"/>
        <v>-87.935999999999993</v>
      </c>
    </row>
    <row r="137" spans="1:2" x14ac:dyDescent="0.25">
      <c r="A137">
        <v>3.5</v>
      </c>
      <c r="B137">
        <f t="shared" si="2"/>
        <v>-90.375</v>
      </c>
    </row>
    <row r="138" spans="1:2" x14ac:dyDescent="0.25">
      <c r="A138">
        <v>3.6</v>
      </c>
      <c r="B138">
        <f t="shared" si="2"/>
        <v>-92.784000000000006</v>
      </c>
    </row>
    <row r="139" spans="1:2" x14ac:dyDescent="0.25">
      <c r="A139">
        <v>3.7</v>
      </c>
      <c r="B139">
        <f t="shared" si="2"/>
        <v>-95.156999999999996</v>
      </c>
    </row>
    <row r="140" spans="1:2" x14ac:dyDescent="0.25">
      <c r="A140">
        <v>3.8</v>
      </c>
      <c r="B140">
        <f t="shared" si="2"/>
        <v>-97.488000000000028</v>
      </c>
    </row>
    <row r="141" spans="1:2" x14ac:dyDescent="0.25">
      <c r="A141">
        <v>3.9</v>
      </c>
      <c r="B141">
        <f t="shared" si="2"/>
        <v>-99.771000000000001</v>
      </c>
    </row>
    <row r="142" spans="1:2" x14ac:dyDescent="0.25">
      <c r="A142">
        <v>4</v>
      </c>
      <c r="B142">
        <f t="shared" si="2"/>
        <v>-102</v>
      </c>
    </row>
    <row r="143" spans="1:2" x14ac:dyDescent="0.25">
      <c r="A143">
        <v>4.0999999999999002</v>
      </c>
      <c r="B143">
        <f t="shared" si="2"/>
        <v>-104.16899999999787</v>
      </c>
    </row>
    <row r="144" spans="1:2" x14ac:dyDescent="0.25">
      <c r="A144">
        <v>4.1999999999998998</v>
      </c>
      <c r="B144">
        <f t="shared" si="2"/>
        <v>-106.27199999999794</v>
      </c>
    </row>
    <row r="145" spans="1:2" x14ac:dyDescent="0.25">
      <c r="A145">
        <v>4.2999999999999003</v>
      </c>
      <c r="B145">
        <f t="shared" si="2"/>
        <v>-108.30299999999804</v>
      </c>
    </row>
    <row r="146" spans="1:2" x14ac:dyDescent="0.25">
      <c r="A146">
        <v>4.3999999999999</v>
      </c>
      <c r="B146">
        <f t="shared" si="2"/>
        <v>-110.25599999999807</v>
      </c>
    </row>
    <row r="147" spans="1:2" x14ac:dyDescent="0.25">
      <c r="A147">
        <v>4.4999999999998996</v>
      </c>
      <c r="B147">
        <f t="shared" si="2"/>
        <v>-112.12499999999817</v>
      </c>
    </row>
    <row r="148" spans="1:2" x14ac:dyDescent="0.25">
      <c r="A148">
        <v>4.5999999999999002</v>
      </c>
      <c r="B148">
        <f t="shared" si="2"/>
        <v>-113.90399999999826</v>
      </c>
    </row>
    <row r="149" spans="1:2" x14ac:dyDescent="0.25">
      <c r="A149">
        <v>4.6999999999998998</v>
      </c>
      <c r="B149">
        <f t="shared" si="2"/>
        <v>-115.58699999999837</v>
      </c>
    </row>
    <row r="150" spans="1:2" x14ac:dyDescent="0.25">
      <c r="A150">
        <v>4.7999999999999003</v>
      </c>
      <c r="B150">
        <f t="shared" si="2"/>
        <v>-117.1679999999985</v>
      </c>
    </row>
    <row r="151" spans="1:2" x14ac:dyDescent="0.25">
      <c r="A151">
        <v>4.8999999999999</v>
      </c>
      <c r="B151">
        <f t="shared" si="2"/>
        <v>-118.6409999999986</v>
      </c>
    </row>
    <row r="152" spans="1:2" x14ac:dyDescent="0.25">
      <c r="A152">
        <v>4.9999999999998996</v>
      </c>
      <c r="B152">
        <f t="shared" si="2"/>
        <v>-119.99999999999871</v>
      </c>
    </row>
    <row r="153" spans="1:2" x14ac:dyDescent="0.25">
      <c r="A153">
        <v>5.0999999999999002</v>
      </c>
      <c r="B153">
        <f t="shared" si="2"/>
        <v>-121.2389999999988</v>
      </c>
    </row>
    <row r="154" spans="1:2" x14ac:dyDescent="0.25">
      <c r="A154">
        <v>5.1999999999998998</v>
      </c>
      <c r="B154">
        <f t="shared" si="2"/>
        <v>-122.35199999999895</v>
      </c>
    </row>
    <row r="155" spans="1:2" x14ac:dyDescent="0.25">
      <c r="A155">
        <v>5.2999999999999003</v>
      </c>
      <c r="B155">
        <f t="shared" si="2"/>
        <v>-123.33299999999912</v>
      </c>
    </row>
    <row r="156" spans="1:2" x14ac:dyDescent="0.25">
      <c r="A156">
        <v>5.3999999999999</v>
      </c>
      <c r="B156">
        <f t="shared" si="2"/>
        <v>-124.17599999999923</v>
      </c>
    </row>
    <row r="157" spans="1:2" x14ac:dyDescent="0.25">
      <c r="A157">
        <v>5.4999999999998996</v>
      </c>
      <c r="B157">
        <f t="shared" si="2"/>
        <v>-124.87499999999937</v>
      </c>
    </row>
    <row r="158" spans="1:2" x14ac:dyDescent="0.25">
      <c r="A158">
        <v>5.5999999999999002</v>
      </c>
      <c r="B158">
        <f t="shared" si="2"/>
        <v>-125.42399999999954</v>
      </c>
    </row>
    <row r="159" spans="1:2" x14ac:dyDescent="0.25">
      <c r="A159">
        <v>5.6999999999998998</v>
      </c>
      <c r="B159">
        <f t="shared" si="2"/>
        <v>-125.81699999999969</v>
      </c>
    </row>
    <row r="160" spans="1:2" x14ac:dyDescent="0.25">
      <c r="A160">
        <v>5.7999999999999003</v>
      </c>
      <c r="B160">
        <f t="shared" si="2"/>
        <v>-126.04799999999986</v>
      </c>
    </row>
    <row r="161" spans="1:2" x14ac:dyDescent="0.25">
      <c r="A161">
        <v>5.8999999999999</v>
      </c>
      <c r="B161">
        <f t="shared" si="2"/>
        <v>-126.11100000000003</v>
      </c>
    </row>
    <row r="162" spans="1:2" x14ac:dyDescent="0.25">
      <c r="A162">
        <v>5.9999999999998996</v>
      </c>
      <c r="B162">
        <f t="shared" si="2"/>
        <v>-126.0000000000002</v>
      </c>
    </row>
    <row r="163" spans="1:2" x14ac:dyDescent="0.25">
      <c r="A163">
        <v>6.0999999999999002</v>
      </c>
      <c r="B163">
        <f t="shared" si="2"/>
        <v>-125.70900000000039</v>
      </c>
    </row>
    <row r="164" spans="1:2" x14ac:dyDescent="0.25">
      <c r="A164">
        <v>6.1999999999998998</v>
      </c>
      <c r="B164">
        <f t="shared" si="2"/>
        <v>-125.23200000000054</v>
      </c>
    </row>
    <row r="165" spans="1:2" x14ac:dyDescent="0.25">
      <c r="A165">
        <v>6.2999999999999003</v>
      </c>
      <c r="B165">
        <f t="shared" si="2"/>
        <v>-124.56300000000078</v>
      </c>
    </row>
    <row r="166" spans="1:2" x14ac:dyDescent="0.25">
      <c r="A166">
        <v>6.3999999999999</v>
      </c>
      <c r="B166">
        <f t="shared" si="2"/>
        <v>-123.69600000000098</v>
      </c>
    </row>
    <row r="167" spans="1:2" x14ac:dyDescent="0.25">
      <c r="A167">
        <v>6.4999999999998996</v>
      </c>
      <c r="B167">
        <f t="shared" si="2"/>
        <v>-122.62500000000117</v>
      </c>
    </row>
    <row r="168" spans="1:2" x14ac:dyDescent="0.25">
      <c r="A168">
        <v>6.5999999999999002</v>
      </c>
      <c r="B168">
        <f t="shared" si="2"/>
        <v>-121.34400000000137</v>
      </c>
    </row>
    <row r="169" spans="1:2" x14ac:dyDescent="0.25">
      <c r="A169">
        <v>6.6999999999998998</v>
      </c>
      <c r="B169">
        <f t="shared" si="2"/>
        <v>-119.84700000000163</v>
      </c>
    </row>
    <row r="170" spans="1:2" x14ac:dyDescent="0.25">
      <c r="A170">
        <v>6.7999999999999003</v>
      </c>
      <c r="B170">
        <f t="shared" si="2"/>
        <v>-118.1280000000018</v>
      </c>
    </row>
    <row r="171" spans="1:2" x14ac:dyDescent="0.25">
      <c r="A171">
        <v>6.8999999999999</v>
      </c>
      <c r="B171">
        <f t="shared" si="2"/>
        <v>-116.18100000000207</v>
      </c>
    </row>
    <row r="172" spans="1:2" x14ac:dyDescent="0.25">
      <c r="A172">
        <v>6.9999999999998996</v>
      </c>
      <c r="B172">
        <f t="shared" si="2"/>
        <v>-114.0000000000023</v>
      </c>
    </row>
    <row r="173" spans="1:2" x14ac:dyDescent="0.25">
      <c r="A173">
        <v>7.0999999999999002</v>
      </c>
      <c r="B173">
        <f t="shared" si="2"/>
        <v>-111.57900000000258</v>
      </c>
    </row>
    <row r="174" spans="1:2" x14ac:dyDescent="0.25">
      <c r="A174">
        <v>7.1999999999998998</v>
      </c>
      <c r="B174">
        <f t="shared" si="2"/>
        <v>-108.91200000000276</v>
      </c>
    </row>
    <row r="175" spans="1:2" x14ac:dyDescent="0.25">
      <c r="A175">
        <v>7.2999999999999003</v>
      </c>
      <c r="B175">
        <f t="shared" si="2"/>
        <v>-105.99300000000306</v>
      </c>
    </row>
    <row r="176" spans="1:2" x14ac:dyDescent="0.25">
      <c r="A176">
        <v>7.3999999999999</v>
      </c>
      <c r="B176">
        <f t="shared" si="2"/>
        <v>-102.81600000000331</v>
      </c>
    </row>
    <row r="177" spans="1:2" x14ac:dyDescent="0.25">
      <c r="A177">
        <v>7.4999999999998996</v>
      </c>
      <c r="B177">
        <f t="shared" si="2"/>
        <v>-99.37500000000361</v>
      </c>
    </row>
    <row r="178" spans="1:2" x14ac:dyDescent="0.25">
      <c r="A178">
        <v>7.5999999999999002</v>
      </c>
      <c r="B178">
        <f t="shared" si="2"/>
        <v>-95.664000000003867</v>
      </c>
    </row>
    <row r="179" spans="1:2" x14ac:dyDescent="0.25">
      <c r="A179">
        <v>7.6999999999998998</v>
      </c>
      <c r="B179">
        <f t="shared" si="2"/>
        <v>-91.67700000000417</v>
      </c>
    </row>
    <row r="180" spans="1:2" x14ac:dyDescent="0.25">
      <c r="A180">
        <v>7.7999999999999003</v>
      </c>
      <c r="B180">
        <f t="shared" si="2"/>
        <v>-87.408000000004449</v>
      </c>
    </row>
    <row r="181" spans="1:2" x14ac:dyDescent="0.25">
      <c r="A181">
        <v>7.8999999999999</v>
      </c>
      <c r="B181">
        <f t="shared" si="2"/>
        <v>-82.851000000004646</v>
      </c>
    </row>
    <row r="182" spans="1:2" x14ac:dyDescent="0.25">
      <c r="A182">
        <v>7.9999999999998996</v>
      </c>
      <c r="B182">
        <f t="shared" si="2"/>
        <v>-78.000000000005031</v>
      </c>
    </row>
    <row r="183" spans="1:2" x14ac:dyDescent="0.25">
      <c r="A183">
        <v>8.0999999999999002</v>
      </c>
      <c r="B183">
        <f t="shared" si="2"/>
        <v>-72.84900000000529</v>
      </c>
    </row>
    <row r="184" spans="1:2" x14ac:dyDescent="0.25">
      <c r="A184">
        <v>8.1999999999998998</v>
      </c>
      <c r="B184">
        <f t="shared" si="2"/>
        <v>-67.39200000000568</v>
      </c>
    </row>
    <row r="185" spans="1:2" x14ac:dyDescent="0.25">
      <c r="A185">
        <v>8.2999999999998995</v>
      </c>
      <c r="B185">
        <f t="shared" si="2"/>
        <v>-61.623000000005959</v>
      </c>
    </row>
    <row r="186" spans="1:2" x14ac:dyDescent="0.25">
      <c r="A186">
        <v>8.3999999999999009</v>
      </c>
      <c r="B186">
        <f t="shared" si="2"/>
        <v>-55.53600000000624</v>
      </c>
    </row>
    <row r="187" spans="1:2" x14ac:dyDescent="0.25">
      <c r="A187">
        <v>8.4999999999999005</v>
      </c>
      <c r="B187">
        <f t="shared" si="2"/>
        <v>-49.125000000006565</v>
      </c>
    </row>
    <row r="188" spans="1:2" x14ac:dyDescent="0.25">
      <c r="A188">
        <v>8.5999999999999002</v>
      </c>
      <c r="B188">
        <f t="shared" si="2"/>
        <v>-42.384000000006964</v>
      </c>
    </row>
    <row r="189" spans="1:2" x14ac:dyDescent="0.25">
      <c r="A189">
        <v>8.6999999999998998</v>
      </c>
      <c r="B189">
        <f t="shared" si="2"/>
        <v>-35.307000000007243</v>
      </c>
    </row>
    <row r="190" spans="1:2" x14ac:dyDescent="0.25">
      <c r="A190">
        <v>8.7999999999998995</v>
      </c>
      <c r="B190">
        <f t="shared" si="2"/>
        <v>-27.888000000007647</v>
      </c>
    </row>
    <row r="191" spans="1:2" x14ac:dyDescent="0.25">
      <c r="A191">
        <v>8.8999999999999009</v>
      </c>
      <c r="B191">
        <f t="shared" si="2"/>
        <v>-20.121000000007864</v>
      </c>
    </row>
    <row r="192" spans="1:2" x14ac:dyDescent="0.25">
      <c r="A192">
        <v>8.9999999999999005</v>
      </c>
      <c r="B192">
        <f t="shared" si="2"/>
        <v>-12.000000000008271</v>
      </c>
    </row>
    <row r="193" spans="1:2" x14ac:dyDescent="0.25">
      <c r="A193">
        <v>9.0999999999999002</v>
      </c>
      <c r="B193">
        <f t="shared" si="2"/>
        <v>-3.5190000000085497</v>
      </c>
    </row>
    <row r="194" spans="1:2" x14ac:dyDescent="0.25">
      <c r="A194">
        <v>9.1999999999998998</v>
      </c>
      <c r="B194">
        <f t="shared" si="2"/>
        <v>5.3279999999909293</v>
      </c>
    </row>
    <row r="195" spans="1:2" x14ac:dyDescent="0.25">
      <c r="A195">
        <v>9.2999999999998995</v>
      </c>
      <c r="B195">
        <f t="shared" ref="B195:B202" si="3">A195^3-9*A195^2+2*A195-30</f>
        <v>14.546999999990476</v>
      </c>
    </row>
    <row r="196" spans="1:2" x14ac:dyDescent="0.25">
      <c r="A196">
        <v>9.3999999999999009</v>
      </c>
      <c r="B196">
        <f t="shared" si="3"/>
        <v>24.143999999990299</v>
      </c>
    </row>
    <row r="197" spans="1:2" x14ac:dyDescent="0.25">
      <c r="A197">
        <v>9.4999999999999005</v>
      </c>
      <c r="B197">
        <f t="shared" si="3"/>
        <v>34.12499999998991</v>
      </c>
    </row>
    <row r="198" spans="1:2" x14ac:dyDescent="0.25">
      <c r="A198">
        <v>9.5999999999999002</v>
      </c>
      <c r="B198">
        <f t="shared" si="3"/>
        <v>44.495999999989508</v>
      </c>
    </row>
    <row r="199" spans="1:2" x14ac:dyDescent="0.25">
      <c r="A199">
        <v>9.6999999999998998</v>
      </c>
      <c r="B199">
        <f t="shared" si="3"/>
        <v>55.262999999988949</v>
      </c>
    </row>
    <row r="200" spans="1:2" x14ac:dyDescent="0.25">
      <c r="A200">
        <v>9.7999999999998995</v>
      </c>
      <c r="B200">
        <f t="shared" si="3"/>
        <v>66.431999999988534</v>
      </c>
    </row>
    <row r="201" spans="1:2" x14ac:dyDescent="0.25">
      <c r="A201">
        <v>9.8999999999999009</v>
      </c>
      <c r="B201">
        <f t="shared" si="3"/>
        <v>78.008999999988262</v>
      </c>
    </row>
    <row r="202" spans="1:2" x14ac:dyDescent="0.25">
      <c r="A202">
        <v>9.9999999999999005</v>
      </c>
      <c r="B202">
        <f t="shared" si="3"/>
        <v>89.999999999987978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tabSelected="1" workbookViewId="0">
      <selection activeCell="B7" sqref="B7"/>
    </sheetView>
  </sheetViews>
  <sheetFormatPr defaultRowHeight="15" x14ac:dyDescent="0.25"/>
  <sheetData>
    <row r="3" spans="1:4" x14ac:dyDescent="0.25">
      <c r="B3" t="s">
        <v>15</v>
      </c>
      <c r="C3" t="s">
        <v>16</v>
      </c>
    </row>
    <row r="4" spans="1:4" x14ac:dyDescent="0.25">
      <c r="B4">
        <v>4</v>
      </c>
      <c r="C4">
        <v>24</v>
      </c>
    </row>
    <row r="5" spans="1:4" x14ac:dyDescent="0.25">
      <c r="B5" t="s">
        <v>32</v>
      </c>
      <c r="D5" t="s">
        <v>33</v>
      </c>
    </row>
    <row r="6" spans="1:4" x14ac:dyDescent="0.25">
      <c r="A6" t="s">
        <v>18</v>
      </c>
      <c r="B6">
        <f>100*B4+300*C4</f>
        <v>7600</v>
      </c>
      <c r="D6" t="s">
        <v>46</v>
      </c>
    </row>
    <row r="7" spans="1:4" x14ac:dyDescent="0.25">
      <c r="A7" t="s">
        <v>19</v>
      </c>
      <c r="B7">
        <f>20*B4+5*C4</f>
        <v>200</v>
      </c>
      <c r="C7" t="s">
        <v>20</v>
      </c>
      <c r="D7">
        <v>200</v>
      </c>
    </row>
    <row r="8" spans="1:4" x14ac:dyDescent="0.25">
      <c r="B8">
        <f>10*B4+5*C4</f>
        <v>160</v>
      </c>
      <c r="C8" t="s">
        <v>20</v>
      </c>
      <c r="D8">
        <v>250</v>
      </c>
    </row>
    <row r="9" spans="1:4" x14ac:dyDescent="0.25">
      <c r="B9">
        <f>5*B4+20*C4</f>
        <v>500</v>
      </c>
      <c r="C9" t="s">
        <v>20</v>
      </c>
      <c r="D9">
        <v>500</v>
      </c>
    </row>
    <row r="10" spans="1:4" x14ac:dyDescent="0.25">
      <c r="B10">
        <f>B4</f>
        <v>4</v>
      </c>
      <c r="C10" t="s">
        <v>45</v>
      </c>
      <c r="D10">
        <v>0</v>
      </c>
    </row>
    <row r="11" spans="1:4" x14ac:dyDescent="0.25">
      <c r="B11">
        <f>C4</f>
        <v>24</v>
      </c>
      <c r="C11" t="s">
        <v>45</v>
      </c>
      <c r="D11">
        <v>0</v>
      </c>
    </row>
    <row r="12" spans="1:4" x14ac:dyDescent="0.25">
      <c r="B12">
        <f>B4</f>
        <v>4</v>
      </c>
      <c r="C12" t="s">
        <v>44</v>
      </c>
    </row>
    <row r="13" spans="1:4" x14ac:dyDescent="0.25">
      <c r="B13">
        <f>C4</f>
        <v>24</v>
      </c>
      <c r="C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дз1</vt:lpstr>
      <vt:lpstr>дз2</vt:lpstr>
      <vt:lpstr>дз3</vt:lpstr>
      <vt:lpstr>дз4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</dc:creator>
  <cp:lastModifiedBy>Stud</cp:lastModifiedBy>
  <dcterms:created xsi:type="dcterms:W3CDTF">2019-02-09T05:09:18Z</dcterms:created>
  <dcterms:modified xsi:type="dcterms:W3CDTF">2019-02-09T07:48:05Z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abd1aeab-7086-49e7-b561-adae635a4970</vt:lpwstr>
  </property>
</Properties>
</file>