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definedNames>
    <definedName name="_xlnm._FilterDatabase" localSheetId="1" hidden="1">Лист2!$A$1:$E$9</definedName>
    <definedName name="_xlnm.Extract" localSheetId="1">Лист2!$A$18:$E$18</definedName>
    <definedName name="_xlnm.Criteria" localSheetId="1">Лист2!$B$12:$B$13</definedName>
  </definedNames>
  <calcPr calcId="144525"/>
</workbook>
</file>

<file path=xl/calcChain.xml><?xml version="1.0" encoding="utf-8"?>
<calcChain xmlns="http://schemas.openxmlformats.org/spreadsheetml/2006/main">
  <c r="B16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2" i="5"/>
  <c r="G3" i="4"/>
  <c r="G4" i="4"/>
  <c r="G5" i="4"/>
  <c r="G6" i="4"/>
  <c r="G7" i="4"/>
  <c r="G2" i="4"/>
  <c r="G3" i="3"/>
  <c r="G4" i="3"/>
  <c r="F3" i="4"/>
  <c r="F4" i="4"/>
  <c r="F5" i="4"/>
  <c r="F6" i="4"/>
  <c r="F7" i="4"/>
  <c r="F2" i="4"/>
  <c r="E3" i="4"/>
  <c r="E4" i="4"/>
  <c r="E5" i="4"/>
  <c r="E6" i="4"/>
  <c r="E7" i="4"/>
  <c r="E2" i="4"/>
  <c r="D3" i="4"/>
  <c r="D4" i="4"/>
  <c r="D5" i="4"/>
  <c r="D6" i="4"/>
  <c r="D7" i="4"/>
  <c r="D2" i="4"/>
  <c r="C3" i="4"/>
  <c r="C4" i="4"/>
  <c r="C5" i="4"/>
  <c r="C6" i="4"/>
  <c r="C7" i="4"/>
  <c r="C2" i="4"/>
  <c r="F2" i="3"/>
  <c r="G2" i="3"/>
  <c r="D3" i="3"/>
  <c r="E4" i="3" s="1"/>
  <c r="D4" i="3"/>
  <c r="D5" i="3"/>
  <c r="D6" i="3"/>
  <c r="D7" i="3"/>
  <c r="D8" i="3"/>
  <c r="D2" i="3"/>
  <c r="E3" i="3"/>
  <c r="E2" i="3"/>
  <c r="C3" i="3"/>
  <c r="C4" i="3"/>
  <c r="C5" i="3"/>
  <c r="C6" i="3"/>
  <c r="C7" i="3"/>
  <c r="C8" i="3"/>
  <c r="C2" i="3"/>
  <c r="G2" i="2"/>
  <c r="H2" i="2"/>
  <c r="J3" i="2"/>
  <c r="J2" i="2"/>
  <c r="H3" i="2"/>
  <c r="I3" i="2"/>
  <c r="G3" i="2"/>
  <c r="I2" i="2"/>
  <c r="F2" i="2"/>
  <c r="E7" i="2"/>
  <c r="E8" i="2"/>
  <c r="E9" i="2"/>
  <c r="E3" i="2"/>
  <c r="E4" i="2"/>
  <c r="E5" i="2"/>
  <c r="E6" i="2"/>
  <c r="E2" i="2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<sst xmlns="http://schemas.openxmlformats.org/spreadsheetml/2006/main" count="73" uniqueCount="41">
  <si>
    <t>ФИО</t>
  </si>
  <si>
    <t>Английский язык</t>
  </si>
  <si>
    <t>Андреев</t>
  </si>
  <si>
    <t>Гурин</t>
  </si>
  <si>
    <t>Иванов</t>
  </si>
  <si>
    <t>Ковалев</t>
  </si>
  <si>
    <t>Петров</t>
  </si>
  <si>
    <t>Семенов</t>
  </si>
  <si>
    <t>Сидоров</t>
  </si>
  <si>
    <t>Синицын</t>
  </si>
  <si>
    <t>Пример 3.1</t>
  </si>
  <si>
    <t>Пример 3.2</t>
  </si>
  <si>
    <t>Пример 3.3</t>
  </si>
  <si>
    <t>Делопроизводство</t>
  </si>
  <si>
    <t>Офисные программы</t>
  </si>
  <si>
    <t>3.4a</t>
  </si>
  <si>
    <t>3.4б</t>
  </si>
  <si>
    <t>3.4в</t>
  </si>
  <si>
    <t>принят</t>
  </si>
  <si>
    <t>Номер контракта</t>
  </si>
  <si>
    <t>Количество</t>
  </si>
  <si>
    <t>Цена</t>
  </si>
  <si>
    <t>Стоимость</t>
  </si>
  <si>
    <t>К50</t>
  </si>
  <si>
    <t>К66</t>
  </si>
  <si>
    <t>К70</t>
  </si>
  <si>
    <t>К90</t>
  </si>
  <si>
    <t>К92</t>
  </si>
  <si>
    <t>К95</t>
  </si>
  <si>
    <t>К98</t>
  </si>
  <si>
    <t>Пример 3.8а</t>
  </si>
  <si>
    <t>Пример 3.8б</t>
  </si>
  <si>
    <t>Пример 3.8в</t>
  </si>
  <si>
    <t>Фамилия</t>
  </si>
  <si>
    <t>Доход</t>
  </si>
  <si>
    <t>Гусев</t>
  </si>
  <si>
    <t>Борисов</t>
  </si>
  <si>
    <t>Андрей</t>
  </si>
  <si>
    <t>Налоги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</si>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</sst>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Лист5!$B$1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Лист5!$A$2:$A$102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Лист5!$B$2:$B$102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0.29552020666133955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0.67546318055115095</c:v>
                </c:pt>
                <c:pt idx="25">
                  <c:v>0.59847214410395655</c:v>
                </c:pt>
                <c:pt idx="26">
                  <c:v>0.51550137182146416</c:v>
                </c:pt>
                <c:pt idx="27">
                  <c:v>0.42737988023382978</c:v>
                </c:pt>
                <c:pt idx="28">
                  <c:v>0.33498815015590511</c:v>
                </c:pt>
                <c:pt idx="29">
                  <c:v>0.23924932921398243</c:v>
                </c:pt>
                <c:pt idx="30">
                  <c:v>0.14112000805986721</c:v>
                </c:pt>
                <c:pt idx="31">
                  <c:v>4.1580662433290491E-2</c:v>
                </c:pt>
                <c:pt idx="32">
                  <c:v>-5.8374143427580086E-2</c:v>
                </c:pt>
                <c:pt idx="33">
                  <c:v>-0.15774569414324821</c:v>
                </c:pt>
                <c:pt idx="34">
                  <c:v>-0.25554110202683122</c:v>
                </c:pt>
                <c:pt idx="35">
                  <c:v>-0.35078322768961984</c:v>
                </c:pt>
                <c:pt idx="36">
                  <c:v>-0.44252044329485246</c:v>
                </c:pt>
                <c:pt idx="37">
                  <c:v>-0.5298361409084934</c:v>
                </c:pt>
                <c:pt idx="38">
                  <c:v>-0.61185789094271892</c:v>
                </c:pt>
                <c:pt idx="39">
                  <c:v>-0.68776615918397377</c:v>
                </c:pt>
                <c:pt idx="40">
                  <c:v>-0.7</c:v>
                </c:pt>
                <c:pt idx="41">
                  <c:v>-0.7</c:v>
                </c:pt>
                <c:pt idx="42">
                  <c:v>-0.7</c:v>
                </c:pt>
                <c:pt idx="43">
                  <c:v>-0.7</c:v>
                </c:pt>
                <c:pt idx="44">
                  <c:v>-0.7</c:v>
                </c:pt>
                <c:pt idx="45">
                  <c:v>-0.7</c:v>
                </c:pt>
                <c:pt idx="46">
                  <c:v>-0.7</c:v>
                </c:pt>
                <c:pt idx="47">
                  <c:v>-0.7</c:v>
                </c:pt>
                <c:pt idx="48">
                  <c:v>-0.7</c:v>
                </c:pt>
                <c:pt idx="49">
                  <c:v>-0.7</c:v>
                </c:pt>
                <c:pt idx="50">
                  <c:v>-0.7</c:v>
                </c:pt>
                <c:pt idx="51">
                  <c:v>-0.7</c:v>
                </c:pt>
                <c:pt idx="52">
                  <c:v>-0.7</c:v>
                </c:pt>
                <c:pt idx="53">
                  <c:v>-0.7</c:v>
                </c:pt>
                <c:pt idx="54">
                  <c:v>-0.7</c:v>
                </c:pt>
                <c:pt idx="55">
                  <c:v>-0.7</c:v>
                </c:pt>
                <c:pt idx="56">
                  <c:v>-0.63126663787232162</c:v>
                </c:pt>
                <c:pt idx="57">
                  <c:v>-0.55068554259763758</c:v>
                </c:pt>
                <c:pt idx="58">
                  <c:v>-0.46460217941375737</c:v>
                </c:pt>
                <c:pt idx="59">
                  <c:v>-0.37387666483023602</c:v>
                </c:pt>
                <c:pt idx="60">
                  <c:v>-0.27941549819892586</c:v>
                </c:pt>
                <c:pt idx="61">
                  <c:v>-0.18216250427209588</c:v>
                </c:pt>
                <c:pt idx="62">
                  <c:v>-8.3089402817496397E-2</c:v>
                </c:pt>
                <c:pt idx="63">
                  <c:v>1.6813900484349713E-2</c:v>
                </c:pt>
                <c:pt idx="64">
                  <c:v>0.11654920485049364</c:v>
                </c:pt>
                <c:pt idx="65">
                  <c:v>0.21511998808781552</c:v>
                </c:pt>
                <c:pt idx="66">
                  <c:v>0.31154136351337786</c:v>
                </c:pt>
                <c:pt idx="67">
                  <c:v>0.4048499206165983</c:v>
                </c:pt>
                <c:pt idx="68">
                  <c:v>0.49411335113860816</c:v>
                </c:pt>
                <c:pt idx="69">
                  <c:v>0.57843976438820011</c:v>
                </c:pt>
                <c:pt idx="70">
                  <c:v>0.65698659871878906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0.66296923008218334</c:v>
                </c:pt>
                <c:pt idx="88">
                  <c:v>0.58491719289176169</c:v>
                </c:pt>
                <c:pt idx="89">
                  <c:v>0.50102085645788463</c:v>
                </c:pt>
                <c:pt idx="90">
                  <c:v>0.41211848524175659</c:v>
                </c:pt>
                <c:pt idx="91">
                  <c:v>0.31909836234935213</c:v>
                </c:pt>
                <c:pt idx="92">
                  <c:v>0.22288991410024764</c:v>
                </c:pt>
                <c:pt idx="93">
                  <c:v>0.12445442350706171</c:v>
                </c:pt>
                <c:pt idx="94">
                  <c:v>2.4775425453357765E-2</c:v>
                </c:pt>
                <c:pt idx="95">
                  <c:v>-7.5151120461809301E-2</c:v>
                </c:pt>
                <c:pt idx="96">
                  <c:v>-0.17432678122297965</c:v>
                </c:pt>
                <c:pt idx="97">
                  <c:v>-0.27176062641094245</c:v>
                </c:pt>
                <c:pt idx="98">
                  <c:v>-0.36647912925192838</c:v>
                </c:pt>
                <c:pt idx="99">
                  <c:v>-0.45753589377532133</c:v>
                </c:pt>
                <c:pt idx="100">
                  <c:v>-0.54402111088936977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07392"/>
        <c:axId val="135706816"/>
      </c:scatterChart>
      <c:valAx>
        <c:axId val="13570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706816"/>
        <c:crosses val="autoZero"/>
        <c:crossBetween val="midCat"/>
      </c:valAx>
      <c:valAx>
        <c:axId val="13570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07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Лист6!$B$1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Лист6!$A$2:$A$102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-3.5000000000000102</c:v>
                </c:pt>
                <c:pt idx="16">
                  <c:v>-3.4000000000000101</c:v>
                </c:pt>
                <c:pt idx="17">
                  <c:v>-3.30000000000001</c:v>
                </c:pt>
                <c:pt idx="18">
                  <c:v>-3.2000000000000099</c:v>
                </c:pt>
                <c:pt idx="19">
                  <c:v>-3.1000000000000099</c:v>
                </c:pt>
                <c:pt idx="20">
                  <c:v>-3.0000000000000102</c:v>
                </c:pt>
                <c:pt idx="21">
                  <c:v>-2.9000000000000101</c:v>
                </c:pt>
                <c:pt idx="22">
                  <c:v>-2.80000000000001</c:v>
                </c:pt>
                <c:pt idx="23">
                  <c:v>-2.7000000000000099</c:v>
                </c:pt>
                <c:pt idx="24">
                  <c:v>-2.6000000000000099</c:v>
                </c:pt>
                <c:pt idx="25">
                  <c:v>-2.5000000000000102</c:v>
                </c:pt>
                <c:pt idx="26">
                  <c:v>-2.4000000000000101</c:v>
                </c:pt>
                <c:pt idx="27">
                  <c:v>-2.30000000000001</c:v>
                </c:pt>
                <c:pt idx="28">
                  <c:v>-2.2000000000000099</c:v>
                </c:pt>
                <c:pt idx="29">
                  <c:v>-2.1000000000000099</c:v>
                </c:pt>
                <c:pt idx="30">
                  <c:v>-2.0000000000000102</c:v>
                </c:pt>
                <c:pt idx="31">
                  <c:v>-1.9000000000000099</c:v>
                </c:pt>
                <c:pt idx="32">
                  <c:v>-1.80000000000001</c:v>
                </c:pt>
                <c:pt idx="33">
                  <c:v>-1.7000000000000099</c:v>
                </c:pt>
                <c:pt idx="34">
                  <c:v>-1.6000000000000101</c:v>
                </c:pt>
                <c:pt idx="35">
                  <c:v>-1.50000000000001</c:v>
                </c:pt>
                <c:pt idx="36">
                  <c:v>-1.4000000000000099</c:v>
                </c:pt>
                <c:pt idx="37">
                  <c:v>-1.30000000000001</c:v>
                </c:pt>
                <c:pt idx="38">
                  <c:v>-1.2000000000000099</c:v>
                </c:pt>
                <c:pt idx="39">
                  <c:v>-1.1000000000000101</c:v>
                </c:pt>
                <c:pt idx="40">
                  <c:v>-1.00000000000001</c:v>
                </c:pt>
                <c:pt idx="41">
                  <c:v>-0.90000000000001001</c:v>
                </c:pt>
                <c:pt idx="42">
                  <c:v>-0.80000000000001004</c:v>
                </c:pt>
                <c:pt idx="43">
                  <c:v>-0.70000000000002005</c:v>
                </c:pt>
                <c:pt idx="44">
                  <c:v>-0.60000000000001996</c:v>
                </c:pt>
                <c:pt idx="45">
                  <c:v>-0.50000000000001998</c:v>
                </c:pt>
                <c:pt idx="46">
                  <c:v>-0.40000000000002001</c:v>
                </c:pt>
                <c:pt idx="47">
                  <c:v>-0.30000000000001997</c:v>
                </c:pt>
                <c:pt idx="48">
                  <c:v>-0.20000000000002</c:v>
                </c:pt>
                <c:pt idx="49">
                  <c:v>-0.10000000000002</c:v>
                </c:pt>
                <c:pt idx="50">
                  <c:v>-2.0428103653102899E-14</c:v>
                </c:pt>
                <c:pt idx="51">
                  <c:v>9.9999999999980105E-2</c:v>
                </c:pt>
                <c:pt idx="52">
                  <c:v>0.19999999999998</c:v>
                </c:pt>
                <c:pt idx="53">
                  <c:v>0.29999999999998</c:v>
                </c:pt>
                <c:pt idx="54">
                  <c:v>0.39999999999997998</c:v>
                </c:pt>
                <c:pt idx="55">
                  <c:v>0.49999999999998002</c:v>
                </c:pt>
                <c:pt idx="56">
                  <c:v>0.59999999999997999</c:v>
                </c:pt>
                <c:pt idx="57">
                  <c:v>0.69999999999997997</c:v>
                </c:pt>
                <c:pt idx="58">
                  <c:v>0.79999999999997995</c:v>
                </c:pt>
                <c:pt idx="59">
                  <c:v>0.89999999999998004</c:v>
                </c:pt>
                <c:pt idx="60">
                  <c:v>0.99999999999998002</c:v>
                </c:pt>
                <c:pt idx="61">
                  <c:v>1.0999999999999801</c:v>
                </c:pt>
                <c:pt idx="62">
                  <c:v>1.19999999999998</c:v>
                </c:pt>
                <c:pt idx="63">
                  <c:v>1.2999999999999801</c:v>
                </c:pt>
                <c:pt idx="64">
                  <c:v>1.3999999999999799</c:v>
                </c:pt>
                <c:pt idx="65">
                  <c:v>1.49999999999998</c:v>
                </c:pt>
                <c:pt idx="66">
                  <c:v>1.5999999999999801</c:v>
                </c:pt>
                <c:pt idx="67">
                  <c:v>1.69999999999998</c:v>
                </c:pt>
                <c:pt idx="68">
                  <c:v>1.7999999999999801</c:v>
                </c:pt>
                <c:pt idx="69">
                  <c:v>1.8999999999999799</c:v>
                </c:pt>
                <c:pt idx="70">
                  <c:v>1.99999999999998</c:v>
                </c:pt>
                <c:pt idx="71">
                  <c:v>2.0999999999999699</c:v>
                </c:pt>
                <c:pt idx="72">
                  <c:v>2.19999999999997</c:v>
                </c:pt>
                <c:pt idx="73">
                  <c:v>2.2999999999999701</c:v>
                </c:pt>
                <c:pt idx="74">
                  <c:v>2.3999999999999702</c:v>
                </c:pt>
                <c:pt idx="75">
                  <c:v>2.4999999999999698</c:v>
                </c:pt>
                <c:pt idx="76">
                  <c:v>2.5999999999999699</c:v>
                </c:pt>
                <c:pt idx="77">
                  <c:v>2.69999999999997</c:v>
                </c:pt>
                <c:pt idx="78">
                  <c:v>2.7999999999999701</c:v>
                </c:pt>
                <c:pt idx="79">
                  <c:v>2.8999999999999702</c:v>
                </c:pt>
                <c:pt idx="80">
                  <c:v>2.9999999999999698</c:v>
                </c:pt>
                <c:pt idx="81">
                  <c:v>3.0999999999999699</c:v>
                </c:pt>
                <c:pt idx="82">
                  <c:v>3.19999999999997</c:v>
                </c:pt>
                <c:pt idx="83">
                  <c:v>3.2999999999999701</c:v>
                </c:pt>
                <c:pt idx="84">
                  <c:v>3.3999999999999702</c:v>
                </c:pt>
                <c:pt idx="85">
                  <c:v>3.4999999999999698</c:v>
                </c:pt>
                <c:pt idx="86">
                  <c:v>3.5999999999999699</c:v>
                </c:pt>
                <c:pt idx="87">
                  <c:v>3.69999999999997</c:v>
                </c:pt>
                <c:pt idx="88">
                  <c:v>3.7999999999999701</c:v>
                </c:pt>
                <c:pt idx="89">
                  <c:v>3.8999999999999702</c:v>
                </c:pt>
                <c:pt idx="90">
                  <c:v>3.9999999999999698</c:v>
                </c:pt>
                <c:pt idx="91">
                  <c:v>4.0999999999999703</c:v>
                </c:pt>
                <c:pt idx="92">
                  <c:v>4.19999999999997</c:v>
                </c:pt>
                <c:pt idx="93">
                  <c:v>4.2999999999999696</c:v>
                </c:pt>
                <c:pt idx="94">
                  <c:v>4.3999999999999702</c:v>
                </c:pt>
                <c:pt idx="95">
                  <c:v>4.4999999999999698</c:v>
                </c:pt>
                <c:pt idx="96">
                  <c:v>4.5999999999999703</c:v>
                </c:pt>
                <c:pt idx="97">
                  <c:v>4.69999999999997</c:v>
                </c:pt>
                <c:pt idx="98">
                  <c:v>4.7999999999999696</c:v>
                </c:pt>
                <c:pt idx="99">
                  <c:v>4.8999999999999604</c:v>
                </c:pt>
                <c:pt idx="100">
                  <c:v>4.99999999999996</c:v>
                </c:pt>
              </c:numCache>
            </c:numRef>
          </c:xVal>
          <c:yVal>
            <c:numRef>
              <c:f>Лист6!$B$2:$B$102</c:f>
              <c:numCache>
                <c:formatCode>General</c:formatCode>
                <c:ptCount val="101"/>
                <c:pt idx="0">
                  <c:v>-1.3502127623583275</c:v>
                </c:pt>
                <c:pt idx="1">
                  <c:v>-1.3336034483179533</c:v>
                </c:pt>
                <c:pt idx="2">
                  <c:v>-1.3166553520698645</c:v>
                </c:pt>
                <c:pt idx="3">
                  <c:v>-1.2993527794454622</c:v>
                </c:pt>
                <c:pt idx="4">
                  <c:v>-1.2816789415199439</c:v>
                </c:pt>
                <c:pt idx="5">
                  <c:v>-1.2636158541846789</c:v>
                </c:pt>
                <c:pt idx="6">
                  <c:v>-1.2451442264283907</c:v>
                </c:pt>
                <c:pt idx="7">
                  <c:v>-1.2262433358421176</c:v>
                </c:pt>
                <c:pt idx="8">
                  <c:v>-1.2068908896429054</c:v>
                </c:pt>
                <c:pt idx="9">
                  <c:v>-1.1870628692559402</c:v>
                </c:pt>
                <c:pt idx="10">
                  <c:v>-1.166733356198461</c:v>
                </c:pt>
                <c:pt idx="11">
                  <c:v>-1.1458743366647248</c:v>
                </c:pt>
                <c:pt idx="12">
                  <c:v>-1.1244554818119756</c:v>
                </c:pt>
                <c:pt idx="13">
                  <c:v>-1.1024439002843038</c:v>
                </c:pt>
                <c:pt idx="14">
                  <c:v>-1.0798038589752357</c:v>
                </c:pt>
                <c:pt idx="15">
                  <c:v>-1.0564964674109152</c:v>
                </c:pt>
                <c:pt idx="16">
                  <c:v>-1.0324793204237726</c:v>
                </c:pt>
                <c:pt idx="17">
                  <c:v>-1.0077060929723312</c:v>
                </c:pt>
                <c:pt idx="18">
                  <c:v>-0.98212608003878399</c:v>
                </c:pt>
                <c:pt idx="19">
                  <c:v>-0.95568367349975358</c:v>
                </c:pt>
                <c:pt idx="20">
                  <c:v>-0.92831776672255872</c:v>
                </c:pt>
                <c:pt idx="21">
                  <c:v>-0.89996107640973189</c:v>
                </c:pt>
                <c:pt idx="22">
                  <c:v>-0.8705393699429218</c:v>
                </c:pt>
                <c:pt idx="23">
                  <c:v>-0.839970585247651</c:v>
                </c:pt>
                <c:pt idx="24">
                  <c:v>-0.80816382915985374</c:v>
                </c:pt>
                <c:pt idx="25">
                  <c:v>-0.77501823967024153</c:v>
                </c:pt>
                <c:pt idx="26">
                  <c:v>-0.7404216976553103</c:v>
                </c:pt>
                <c:pt idx="27">
                  <c:v>-0.70424937541670485</c:v>
                </c:pt>
                <c:pt idx="28">
                  <c:v>-0.66636211355591668</c:v>
                </c:pt>
                <c:pt idx="29">
                  <c:v>-0.62660462598488531</c:v>
                </c:pt>
                <c:pt idx="30">
                  <c:v>-0.58480354764257769</c:v>
                </c:pt>
                <c:pt idx="31">
                  <c:v>-0.54076536445157009</c:v>
                </c:pt>
                <c:pt idx="32">
                  <c:v>-0.49427430577100323</c:v>
                </c:pt>
                <c:pt idx="33">
                  <c:v>-0.44509034431816036</c:v>
                </c:pt>
                <c:pt idx="34">
                  <c:v>-0.39294754915858215</c:v>
                </c:pt>
                <c:pt idx="35">
                  <c:v>-0.33755319058958755</c:v>
                </c:pt>
                <c:pt idx="36">
                  <c:v>-0.27858822372947128</c:v>
                </c:pt>
                <c:pt idx="37">
                  <c:v>-0.2157101072319893</c:v>
                </c:pt>
                <c:pt idx="38">
                  <c:v>-0.14855937155319987</c:v>
                </c:pt>
                <c:pt idx="39">
                  <c:v>-7.677195064595875E-2</c:v>
                </c:pt>
                <c:pt idx="40">
                  <c:v>-7.9306613874417776E-15</c:v>
                </c:pt>
                <c:pt idx="41">
                  <c:v>8.205539524050702E-2</c:v>
                </c:pt>
                <c:pt idx="42">
                  <c:v>0.16959591199585572</c:v>
                </c:pt>
                <c:pt idx="43">
                  <c:v>0.26265912828018312</c:v>
                </c:pt>
                <c:pt idx="44">
                  <c:v>0.36103310119560239</c:v>
                </c:pt>
                <c:pt idx="45">
                  <c:v>0.46415888336125682</c:v>
                </c:pt>
                <c:pt idx="46">
                  <c:v>0.57103832139317467</c:v>
                </c:pt>
                <c:pt idx="47">
                  <c:v>0.68017793720238073</c:v>
                </c:pt>
                <c:pt idx="48">
                  <c:v>0.78960921349940671</c:v>
                </c:pt>
                <c:pt idx="49">
                  <c:v>0.89701984572958404</c:v>
                </c:pt>
                <c:pt idx="50">
                  <c:v>0.99999999999997957</c:v>
                </c:pt>
                <c:pt idx="51">
                  <c:v>1.5374615061560488</c:v>
                </c:pt>
                <c:pt idx="52">
                  <c:v>1.1406400920713522</c:v>
                </c:pt>
                <c:pt idx="53">
                  <c:v>0.79762327218811668</c:v>
                </c:pt>
                <c:pt idx="54">
                  <c:v>0.49865792823449911</c:v>
                </c:pt>
                <c:pt idx="55">
                  <c:v>0.23575888234293396</c:v>
                </c:pt>
                <c:pt idx="56">
                  <c:v>2.3884238244483713E-3</c:v>
                </c:pt>
                <c:pt idx="57">
                  <c:v>-0.20680607211674723</c:v>
                </c:pt>
                <c:pt idx="58">
                  <c:v>-0.39620696401065292</c:v>
                </c:pt>
                <c:pt idx="59">
                  <c:v>-0.56940222355679371</c:v>
                </c:pt>
                <c:pt idx="60">
                  <c:v>-0.72932943352674373</c:v>
                </c:pt>
                <c:pt idx="61">
                  <c:v>0.9000000000000199</c:v>
                </c:pt>
                <c:pt idx="62">
                  <c:v>0.80000000000002003</c:v>
                </c:pt>
                <c:pt idx="63">
                  <c:v>0.70000000000001994</c:v>
                </c:pt>
                <c:pt idx="64">
                  <c:v>0.60000000000002007</c:v>
                </c:pt>
                <c:pt idx="65">
                  <c:v>0.50000000000001998</c:v>
                </c:pt>
                <c:pt idx="66">
                  <c:v>0.4000000000000199</c:v>
                </c:pt>
                <c:pt idx="67">
                  <c:v>0.30000000000002003</c:v>
                </c:pt>
                <c:pt idx="68">
                  <c:v>0.20000000000001994</c:v>
                </c:pt>
                <c:pt idx="69">
                  <c:v>0.10000000000002007</c:v>
                </c:pt>
                <c:pt idx="70">
                  <c:v>1.9984014443252818E-14</c:v>
                </c:pt>
                <c:pt idx="71">
                  <c:v>9.9999999999969891E-2</c:v>
                </c:pt>
                <c:pt idx="72">
                  <c:v>0.19999999999996998</c:v>
                </c:pt>
                <c:pt idx="73">
                  <c:v>0.29999999999997007</c:v>
                </c:pt>
                <c:pt idx="74">
                  <c:v>0.39999999999997016</c:v>
                </c:pt>
                <c:pt idx="75">
                  <c:v>0.4999999999999698</c:v>
                </c:pt>
                <c:pt idx="76">
                  <c:v>0.59999999999996989</c:v>
                </c:pt>
                <c:pt idx="77">
                  <c:v>0.69999999999996998</c:v>
                </c:pt>
                <c:pt idx="78">
                  <c:v>0.79999999999997007</c:v>
                </c:pt>
                <c:pt idx="79">
                  <c:v>0.89999999999997016</c:v>
                </c:pt>
                <c:pt idx="80">
                  <c:v>0.9999999999999698</c:v>
                </c:pt>
                <c:pt idx="81">
                  <c:v>1.0999999999999699</c:v>
                </c:pt>
                <c:pt idx="82">
                  <c:v>1.19999999999997</c:v>
                </c:pt>
                <c:pt idx="83">
                  <c:v>1.2999999999999701</c:v>
                </c:pt>
                <c:pt idx="84">
                  <c:v>1.3999999999999702</c:v>
                </c:pt>
                <c:pt idx="85">
                  <c:v>1.4999999999999698</c:v>
                </c:pt>
                <c:pt idx="86">
                  <c:v>1.5999999999999699</c:v>
                </c:pt>
                <c:pt idx="87">
                  <c:v>1.69999999999997</c:v>
                </c:pt>
                <c:pt idx="88">
                  <c:v>1.7999999999999701</c:v>
                </c:pt>
                <c:pt idx="89">
                  <c:v>1.8999999999999702</c:v>
                </c:pt>
                <c:pt idx="90">
                  <c:v>1.9999999999999698</c:v>
                </c:pt>
                <c:pt idx="91">
                  <c:v>2.0999999999999703</c:v>
                </c:pt>
                <c:pt idx="92">
                  <c:v>2.19999999999997</c:v>
                </c:pt>
                <c:pt idx="93">
                  <c:v>2.2999999999999696</c:v>
                </c:pt>
                <c:pt idx="94">
                  <c:v>2.3999999999999702</c:v>
                </c:pt>
                <c:pt idx="95">
                  <c:v>2.4999999999999698</c:v>
                </c:pt>
                <c:pt idx="96">
                  <c:v>2.5999999999999703</c:v>
                </c:pt>
                <c:pt idx="97">
                  <c:v>2.69999999999997</c:v>
                </c:pt>
                <c:pt idx="98">
                  <c:v>2.7999999999999696</c:v>
                </c:pt>
                <c:pt idx="99">
                  <c:v>2.8999999999999604</c:v>
                </c:pt>
                <c:pt idx="100">
                  <c:v>2.99999999999996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09504"/>
        <c:axId val="135705088"/>
      </c:scatterChart>
      <c:valAx>
        <c:axId val="13810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705088"/>
        <c:crosses val="autoZero"/>
        <c:crossBetween val="midCat"/>
      </c:valAx>
      <c:valAx>
        <c:axId val="13570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109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2</xdr:row>
      <xdr:rowOff>47625</xdr:rowOff>
    </xdr:from>
    <xdr:to>
      <xdr:col>10</xdr:col>
      <xdr:colOff>581025</xdr:colOff>
      <xdr:row>16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C9"/>
    </sheetView>
  </sheetViews>
  <sheetFormatPr defaultRowHeight="15" x14ac:dyDescent="0.25"/>
  <cols>
    <col min="1" max="3" width="19.140625" customWidth="1"/>
  </cols>
  <sheetData>
    <row r="1" spans="1:5" x14ac:dyDescent="0.25">
      <c r="A1" t="s">
        <v>0</v>
      </c>
      <c r="B1" t="s">
        <v>1</v>
      </c>
      <c r="C1" t="s">
        <v>13</v>
      </c>
      <c r="D1" s="1" t="s">
        <v>10</v>
      </c>
      <c r="E1" t="s">
        <v>11</v>
      </c>
    </row>
    <row r="2" spans="1:5" x14ac:dyDescent="0.25">
      <c r="A2" t="s">
        <v>2</v>
      </c>
      <c r="B2">
        <v>10</v>
      </c>
      <c r="C2">
        <v>6</v>
      </c>
      <c r="D2" t="str">
        <f>IF(AND(B2&gt;=8,C2&gt;=6),"принят","не принят")</f>
        <v>принят</v>
      </c>
      <c r="E2" t="str">
        <f>IF(OR(AND(B2&gt;=8,C2&gt;=6),AND(B2&gt;=6,B2&lt;=7,C2&gt;=8)), "принят","не принят")</f>
        <v>принят</v>
      </c>
    </row>
    <row r="3" spans="1:5" x14ac:dyDescent="0.25">
      <c r="A3" t="s">
        <v>3</v>
      </c>
      <c r="B3">
        <v>7</v>
      </c>
      <c r="C3">
        <v>5</v>
      </c>
      <c r="D3" t="str">
        <f t="shared" ref="D3:D9" si="0">IF(AND(B3&gt;=8,C3&gt;=6),"принят","не принят")</f>
        <v>не принят</v>
      </c>
      <c r="E3" t="str">
        <f t="shared" ref="E3:E9" si="1">IF(OR(AND(B3&gt;=8,C3&gt;=6),AND(B3&gt;=6,B3&lt;=7,C3&gt;=8)), "принят","не принят")</f>
        <v>не принят</v>
      </c>
    </row>
    <row r="4" spans="1:5" x14ac:dyDescent="0.25">
      <c r="A4" t="s">
        <v>4</v>
      </c>
      <c r="B4">
        <v>9</v>
      </c>
      <c r="C4">
        <v>8</v>
      </c>
      <c r="D4" t="str">
        <f t="shared" si="0"/>
        <v>принят</v>
      </c>
      <c r="E4" t="str">
        <f t="shared" si="1"/>
        <v>принят</v>
      </c>
    </row>
    <row r="5" spans="1:5" x14ac:dyDescent="0.25">
      <c r="A5" t="s">
        <v>5</v>
      </c>
      <c r="B5">
        <v>6</v>
      </c>
      <c r="C5">
        <v>3</v>
      </c>
      <c r="D5" t="str">
        <f t="shared" si="0"/>
        <v>не принят</v>
      </c>
      <c r="E5" t="str">
        <f t="shared" si="1"/>
        <v>не принят</v>
      </c>
    </row>
    <row r="6" spans="1:5" x14ac:dyDescent="0.25">
      <c r="A6" t="s">
        <v>6</v>
      </c>
      <c r="B6">
        <v>6</v>
      </c>
      <c r="C6">
        <v>9</v>
      </c>
      <c r="D6" t="str">
        <f t="shared" si="0"/>
        <v>не принят</v>
      </c>
      <c r="E6" t="str">
        <f t="shared" si="1"/>
        <v>принят</v>
      </c>
    </row>
    <row r="7" spans="1:5" x14ac:dyDescent="0.25">
      <c r="A7" t="s">
        <v>7</v>
      </c>
      <c r="B7">
        <v>8</v>
      </c>
      <c r="C7">
        <v>6</v>
      </c>
      <c r="D7" t="str">
        <f t="shared" si="0"/>
        <v>принят</v>
      </c>
      <c r="E7" t="str">
        <f t="shared" si="1"/>
        <v>принят</v>
      </c>
    </row>
    <row r="8" spans="1:5" x14ac:dyDescent="0.25">
      <c r="A8" t="s">
        <v>8</v>
      </c>
      <c r="B8">
        <v>7</v>
      </c>
      <c r="C8">
        <v>9</v>
      </c>
      <c r="D8" t="str">
        <f t="shared" si="0"/>
        <v>не принят</v>
      </c>
      <c r="E8" t="str">
        <f t="shared" si="1"/>
        <v>принят</v>
      </c>
    </row>
    <row r="9" spans="1:5" x14ac:dyDescent="0.25">
      <c r="A9" t="s">
        <v>9</v>
      </c>
      <c r="B9">
        <v>5</v>
      </c>
      <c r="C9">
        <v>2</v>
      </c>
      <c r="D9" t="str">
        <f t="shared" si="0"/>
        <v>не принят</v>
      </c>
      <c r="E9" t="str">
        <f t="shared" si="1"/>
        <v>не принят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F20" sqref="F20"/>
    </sheetView>
  </sheetViews>
  <sheetFormatPr defaultRowHeight="15" x14ac:dyDescent="0.25"/>
  <cols>
    <col min="1" max="4" width="20.85546875" customWidth="1"/>
    <col min="5" max="5" width="13.85546875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14</v>
      </c>
      <c r="E1" t="s">
        <v>12</v>
      </c>
      <c r="F1" t="s">
        <v>15</v>
      </c>
      <c r="G1" t="s">
        <v>16</v>
      </c>
      <c r="J1" t="s">
        <v>17</v>
      </c>
    </row>
    <row r="2" spans="1:10" x14ac:dyDescent="0.25">
      <c r="A2" t="s">
        <v>2</v>
      </c>
      <c r="B2">
        <v>10</v>
      </c>
      <c r="C2">
        <v>6</v>
      </c>
      <c r="D2">
        <v>8</v>
      </c>
      <c r="E2" t="str">
        <f>IF(AND(AVERAGE(B2:D2)&gt;=7,MIN(B2:D2)&gt;=5), "принят","не принят")</f>
        <v>принят</v>
      </c>
      <c r="F2" s="2">
        <f>COUNTIF(E2:E9,"принят")</f>
        <v>5</v>
      </c>
      <c r="G2">
        <f>SUMIF($E$2:$E$9,"принят",B2:B9)</f>
        <v>40</v>
      </c>
      <c r="H2">
        <f>SUMIF($E$2:$E$9,"принят",C2:C9)</f>
        <v>38</v>
      </c>
      <c r="I2">
        <f t="shared" ref="H2:I2" si="0">SUMIF($E$2:$E$9,"принят",D2:D9)</f>
        <v>39</v>
      </c>
      <c r="J2">
        <f>SUM(G2:I2)/(F2*3)</f>
        <v>7.8</v>
      </c>
    </row>
    <row r="3" spans="1:10" x14ac:dyDescent="0.25">
      <c r="A3" t="s">
        <v>3</v>
      </c>
      <c r="B3">
        <v>7</v>
      </c>
      <c r="C3">
        <v>5</v>
      </c>
      <c r="D3">
        <v>7</v>
      </c>
      <c r="E3" t="str">
        <f t="shared" ref="E3:E9" si="1">IF(AND(AVERAGE(B3:D3)&gt;=7,MIN(B3:D3)&gt;=5), "принят","не принят")</f>
        <v>не принят</v>
      </c>
      <c r="G3">
        <f>G2/$F$2</f>
        <v>8</v>
      </c>
      <c r="H3">
        <f t="shared" ref="H3:I3" si="2">H2/$F$2</f>
        <v>7.6</v>
      </c>
      <c r="I3">
        <f t="shared" si="2"/>
        <v>7.8</v>
      </c>
      <c r="J3">
        <f>AVERAGE(G3:I3)</f>
        <v>7.8</v>
      </c>
    </row>
    <row r="4" spans="1:10" x14ac:dyDescent="0.25">
      <c r="A4" t="s">
        <v>4</v>
      </c>
      <c r="B4">
        <v>9</v>
      </c>
      <c r="C4">
        <v>8</v>
      </c>
      <c r="D4">
        <v>8</v>
      </c>
      <c r="E4" t="str">
        <f t="shared" si="1"/>
        <v>принят</v>
      </c>
    </row>
    <row r="5" spans="1:10" x14ac:dyDescent="0.25">
      <c r="A5" t="s">
        <v>5</v>
      </c>
      <c r="B5">
        <v>6</v>
      </c>
      <c r="C5">
        <v>3</v>
      </c>
      <c r="D5">
        <v>5</v>
      </c>
      <c r="E5" t="str">
        <f t="shared" si="1"/>
        <v>не принят</v>
      </c>
    </row>
    <row r="6" spans="1:10" x14ac:dyDescent="0.25">
      <c r="A6" t="s">
        <v>6</v>
      </c>
      <c r="B6">
        <v>6</v>
      </c>
      <c r="C6">
        <v>9</v>
      </c>
      <c r="D6">
        <v>7</v>
      </c>
      <c r="E6" t="str">
        <f t="shared" si="1"/>
        <v>принят</v>
      </c>
    </row>
    <row r="7" spans="1:10" x14ac:dyDescent="0.25">
      <c r="A7" t="s">
        <v>7</v>
      </c>
      <c r="B7">
        <v>8</v>
      </c>
      <c r="C7">
        <v>6</v>
      </c>
      <c r="D7">
        <v>9</v>
      </c>
      <c r="E7" t="str">
        <f>IF(AND(AVERAGE(B7:D7)&gt;=7,MIN(B7:D7)&gt;=5), "принят","не принят")</f>
        <v>принят</v>
      </c>
    </row>
    <row r="8" spans="1:10" x14ac:dyDescent="0.25">
      <c r="A8" t="s">
        <v>8</v>
      </c>
      <c r="B8">
        <v>7</v>
      </c>
      <c r="C8">
        <v>9</v>
      </c>
      <c r="D8">
        <v>7</v>
      </c>
      <c r="E8" t="str">
        <f t="shared" si="1"/>
        <v>принят</v>
      </c>
    </row>
    <row r="9" spans="1:10" x14ac:dyDescent="0.25">
      <c r="A9" t="s">
        <v>9</v>
      </c>
      <c r="B9">
        <v>5</v>
      </c>
      <c r="C9">
        <v>2</v>
      </c>
      <c r="D9">
        <v>4</v>
      </c>
      <c r="E9" t="str">
        <f t="shared" si="1"/>
        <v>не принят</v>
      </c>
    </row>
    <row r="12" spans="1:10" x14ac:dyDescent="0.25">
      <c r="B12" t="s">
        <v>12</v>
      </c>
    </row>
    <row r="13" spans="1:10" x14ac:dyDescent="0.25">
      <c r="B13" t="s">
        <v>18</v>
      </c>
    </row>
    <row r="18" spans="1:5" x14ac:dyDescent="0.25">
      <c r="A18" t="s">
        <v>0</v>
      </c>
      <c r="B18" t="s">
        <v>1</v>
      </c>
      <c r="C18" t="s">
        <v>13</v>
      </c>
      <c r="D18" t="s">
        <v>14</v>
      </c>
      <c r="E18" t="s">
        <v>12</v>
      </c>
    </row>
    <row r="19" spans="1:5" x14ac:dyDescent="0.25">
      <c r="A19" t="s">
        <v>2</v>
      </c>
      <c r="B19">
        <v>10</v>
      </c>
      <c r="C19">
        <v>6</v>
      </c>
      <c r="D19">
        <v>8</v>
      </c>
      <c r="E19" t="s">
        <v>18</v>
      </c>
    </row>
    <row r="20" spans="1:5" x14ac:dyDescent="0.25">
      <c r="A20" t="s">
        <v>4</v>
      </c>
      <c r="B20">
        <v>9</v>
      </c>
      <c r="C20">
        <v>8</v>
      </c>
      <c r="D20">
        <v>8</v>
      </c>
      <c r="E20" t="s">
        <v>18</v>
      </c>
    </row>
    <row r="21" spans="1:5" x14ac:dyDescent="0.25">
      <c r="A21" t="s">
        <v>6</v>
      </c>
      <c r="B21">
        <v>6</v>
      </c>
      <c r="C21">
        <v>9</v>
      </c>
      <c r="D21">
        <v>7</v>
      </c>
      <c r="E21" t="s">
        <v>18</v>
      </c>
    </row>
    <row r="22" spans="1:5" x14ac:dyDescent="0.25">
      <c r="A22" t="s">
        <v>7</v>
      </c>
      <c r="B22">
        <v>8</v>
      </c>
      <c r="C22">
        <v>6</v>
      </c>
      <c r="D22">
        <v>9</v>
      </c>
      <c r="E22" t="s">
        <v>18</v>
      </c>
    </row>
    <row r="23" spans="1:5" x14ac:dyDescent="0.25">
      <c r="A23" t="s">
        <v>8</v>
      </c>
      <c r="B23">
        <v>7</v>
      </c>
      <c r="C23">
        <v>9</v>
      </c>
      <c r="D23">
        <v>7</v>
      </c>
      <c r="E2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defaultRowHeight="15" x14ac:dyDescent="0.25"/>
  <cols>
    <col min="1" max="1" width="13.28515625" style="3" customWidth="1"/>
    <col min="2" max="4" width="16.85546875" style="3" customWidth="1"/>
  </cols>
  <sheetData>
    <row r="1" spans="1:7" ht="3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30</v>
      </c>
      <c r="F1" s="3" t="s">
        <v>31</v>
      </c>
      <c r="G1" s="3" t="s">
        <v>32</v>
      </c>
    </row>
    <row r="2" spans="1:7" x14ac:dyDescent="0.25">
      <c r="A2" s="3" t="s">
        <v>23</v>
      </c>
      <c r="B2" s="3">
        <v>7</v>
      </c>
      <c r="C2" s="3">
        <f>IF(B2&lt;=5,14,IF(AND(B2&gt;=6, B2&lt;=10), 12, 11))</f>
        <v>12</v>
      </c>
      <c r="D2" s="3">
        <f>B2*C2</f>
        <v>84</v>
      </c>
      <c r="E2">
        <f>COUNTIF(C2:C8,14)</f>
        <v>4</v>
      </c>
      <c r="F2">
        <f>COUNTIF(D2:D8,"&gt;60")</f>
        <v>4</v>
      </c>
      <c r="G2">
        <f>COUNTIF(D2:D8, "&lt;=100")-COUNTIF(D2:D8, "&lt;60")</f>
        <v>3</v>
      </c>
    </row>
    <row r="3" spans="1:7" x14ac:dyDescent="0.25">
      <c r="A3" s="3" t="s">
        <v>24</v>
      </c>
      <c r="B3" s="3">
        <v>2</v>
      </c>
      <c r="C3" s="3">
        <f t="shared" ref="C3:C8" si="0">IF(B3&lt;=5,14,IF(AND(B3&gt;=6, B3&lt;=10), 12, 11))</f>
        <v>14</v>
      </c>
      <c r="D3" s="3">
        <f t="shared" ref="D3:D8" si="1">B3*C3</f>
        <v>28</v>
      </c>
      <c r="E3">
        <f>SUMIF(C2:C8,14,B2:B8)</f>
        <v>12</v>
      </c>
      <c r="G3">
        <f>SUMIF(D2:D8, "&lt;=100",B2:B8)-SUMIF(D2:D8, "&lt;60",B2:B8)</f>
        <v>18</v>
      </c>
    </row>
    <row r="4" spans="1:7" x14ac:dyDescent="0.25">
      <c r="A4" s="3" t="s">
        <v>25</v>
      </c>
      <c r="B4" s="3">
        <v>5</v>
      </c>
      <c r="C4" s="3">
        <f t="shared" si="0"/>
        <v>14</v>
      </c>
      <c r="D4" s="3">
        <f t="shared" si="1"/>
        <v>70</v>
      </c>
      <c r="E4">
        <f>SUMIF(C2:C8,14,D2:D8)</f>
        <v>168</v>
      </c>
      <c r="G4">
        <f>SUMIF(D2:D8, "&lt;=100",D2:D8)-SUMIF(D2:D8, "&lt;60",D2:D8)</f>
        <v>226</v>
      </c>
    </row>
    <row r="5" spans="1:7" x14ac:dyDescent="0.25">
      <c r="A5" s="3" t="s">
        <v>26</v>
      </c>
      <c r="B5" s="3">
        <v>12</v>
      </c>
      <c r="C5" s="3">
        <f t="shared" si="0"/>
        <v>11</v>
      </c>
      <c r="D5" s="3">
        <f t="shared" si="1"/>
        <v>132</v>
      </c>
    </row>
    <row r="6" spans="1:7" x14ac:dyDescent="0.25">
      <c r="A6" s="3" t="s">
        <v>27</v>
      </c>
      <c r="B6" s="3">
        <v>1</v>
      </c>
      <c r="C6" s="3">
        <f t="shared" si="0"/>
        <v>14</v>
      </c>
      <c r="D6" s="3">
        <f t="shared" si="1"/>
        <v>14</v>
      </c>
    </row>
    <row r="7" spans="1:7" x14ac:dyDescent="0.25">
      <c r="A7" s="3" t="s">
        <v>28</v>
      </c>
      <c r="B7" s="3">
        <v>4</v>
      </c>
      <c r="C7" s="3">
        <f t="shared" si="0"/>
        <v>14</v>
      </c>
      <c r="D7" s="3">
        <f t="shared" si="1"/>
        <v>56</v>
      </c>
    </row>
    <row r="8" spans="1:7" x14ac:dyDescent="0.25">
      <c r="A8" s="3" t="s">
        <v>29</v>
      </c>
      <c r="B8" s="3">
        <v>6</v>
      </c>
      <c r="C8" s="3">
        <f t="shared" si="0"/>
        <v>12</v>
      </c>
      <c r="D8" s="3">
        <f t="shared" si="1"/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6" sqref="M6"/>
    </sheetView>
  </sheetViews>
  <sheetFormatPr defaultRowHeight="15" x14ac:dyDescent="0.25"/>
  <cols>
    <col min="3" max="6" width="0" hidden="1" customWidth="1"/>
  </cols>
  <sheetData>
    <row r="1" spans="1:7" x14ac:dyDescent="0.25">
      <c r="A1" t="s">
        <v>33</v>
      </c>
      <c r="B1" t="s">
        <v>34</v>
      </c>
      <c r="G1" t="s">
        <v>38</v>
      </c>
    </row>
    <row r="2" spans="1:7" x14ac:dyDescent="0.25">
      <c r="A2" t="s">
        <v>37</v>
      </c>
      <c r="B2">
        <v>7600</v>
      </c>
      <c r="C2">
        <f>IF(B2&lt;5000, 0.09*B2, 0)</f>
        <v>0</v>
      </c>
      <c r="D2">
        <f>IF(AND(B2&gt;=5000,B2&lt;8000), 0.12*B2,0)</f>
        <v>912</v>
      </c>
      <c r="E2">
        <f>IF(AND(B2&gt;=8000,B2&lt;10000), 0.14*B2,0)</f>
        <v>0</v>
      </c>
      <c r="F2">
        <f>IF(B2&gt;=10000, 0.15*B2,0)</f>
        <v>0</v>
      </c>
      <c r="G2">
        <f>MAX(C2:F2)</f>
        <v>912</v>
      </c>
    </row>
    <row r="3" spans="1:7" x14ac:dyDescent="0.25">
      <c r="A3" t="s">
        <v>36</v>
      </c>
      <c r="B3">
        <v>3600</v>
      </c>
      <c r="C3">
        <f t="shared" ref="C3:C7" si="0">IF(B3&lt;5000, 0.09*B3, 0)</f>
        <v>324</v>
      </c>
      <c r="D3">
        <f t="shared" ref="D3:D7" si="1">IF(AND(B3&gt;=5000,B3&lt;8000), 0.12*B3,0)</f>
        <v>0</v>
      </c>
      <c r="E3">
        <f t="shared" ref="E3:E7" si="2">IF(AND(B3&gt;=8000,B3&lt;10000), 0.14*B3,0)</f>
        <v>0</v>
      </c>
      <c r="F3">
        <f t="shared" ref="F3:F7" si="3">IF(B3&gt;=10000, 0.15*B3,0)</f>
        <v>0</v>
      </c>
      <c r="G3">
        <f t="shared" ref="G3:G7" si="4">MAX(C3:F3)</f>
        <v>324</v>
      </c>
    </row>
    <row r="4" spans="1:7" x14ac:dyDescent="0.25">
      <c r="A4" t="s">
        <v>35</v>
      </c>
      <c r="B4">
        <v>11000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1650</v>
      </c>
      <c r="G4">
        <f t="shared" si="4"/>
        <v>1650</v>
      </c>
    </row>
    <row r="5" spans="1:7" x14ac:dyDescent="0.25">
      <c r="A5" t="s">
        <v>4</v>
      </c>
      <c r="B5">
        <v>6500</v>
      </c>
      <c r="C5">
        <f t="shared" si="0"/>
        <v>0</v>
      </c>
      <c r="D5">
        <f t="shared" si="1"/>
        <v>780</v>
      </c>
      <c r="E5">
        <f t="shared" si="2"/>
        <v>0</v>
      </c>
      <c r="F5">
        <f t="shared" si="3"/>
        <v>0</v>
      </c>
      <c r="G5">
        <f t="shared" si="4"/>
        <v>780</v>
      </c>
    </row>
    <row r="6" spans="1:7" x14ac:dyDescent="0.25">
      <c r="A6" t="s">
        <v>6</v>
      </c>
      <c r="B6">
        <v>10900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1635</v>
      </c>
      <c r="G6">
        <f t="shared" si="4"/>
        <v>1635</v>
      </c>
    </row>
    <row r="7" spans="1:7" x14ac:dyDescent="0.25">
      <c r="A7" t="s">
        <v>8</v>
      </c>
      <c r="B7">
        <v>9100</v>
      </c>
      <c r="C7">
        <f t="shared" si="0"/>
        <v>0</v>
      </c>
      <c r="D7">
        <f t="shared" si="1"/>
        <v>0</v>
      </c>
      <c r="E7">
        <f t="shared" si="2"/>
        <v>1274.0000000000002</v>
      </c>
      <c r="F7">
        <f t="shared" si="3"/>
        <v>0</v>
      </c>
      <c r="G7">
        <f t="shared" si="4"/>
        <v>1274.0000000000002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sqref="A1:B102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0</v>
      </c>
      <c r="B2">
        <f>IF(AND(SIN(A2)&gt;=-0.7, SIN(A2)&lt;=0.7),SIN(A2),IF(SIN(A2)&lt;-0.7, -0.7, 0.7))</f>
        <v>0</v>
      </c>
    </row>
    <row r="3" spans="1:2" x14ac:dyDescent="0.25">
      <c r="A3">
        <v>0.1</v>
      </c>
      <c r="B3">
        <f t="shared" ref="B3:B66" si="0">IF(AND(SIN(A3)&gt;=-0.7, SIN(A3)&lt;=0.7),SIN(A3),IF(SIN(A3)&lt;-0.7, -0.7, 0.7))</f>
        <v>9.9833416646828155E-2</v>
      </c>
    </row>
    <row r="4" spans="1:2" x14ac:dyDescent="0.25">
      <c r="A4">
        <v>0.2</v>
      </c>
      <c r="B4">
        <f t="shared" si="0"/>
        <v>0.19866933079506122</v>
      </c>
    </row>
    <row r="5" spans="1:2" x14ac:dyDescent="0.25">
      <c r="A5">
        <v>0.3</v>
      </c>
      <c r="B5">
        <f t="shared" si="0"/>
        <v>0.29552020666133955</v>
      </c>
    </row>
    <row r="6" spans="1:2" x14ac:dyDescent="0.25">
      <c r="A6">
        <v>0.4</v>
      </c>
      <c r="B6">
        <f t="shared" si="0"/>
        <v>0.38941834230865052</v>
      </c>
    </row>
    <row r="7" spans="1:2" x14ac:dyDescent="0.25">
      <c r="A7">
        <v>0.5</v>
      </c>
      <c r="B7">
        <f t="shared" si="0"/>
        <v>0.47942553860420301</v>
      </c>
    </row>
    <row r="8" spans="1:2" x14ac:dyDescent="0.25">
      <c r="A8">
        <v>0.6</v>
      </c>
      <c r="B8">
        <f t="shared" si="0"/>
        <v>0.56464247339503537</v>
      </c>
    </row>
    <row r="9" spans="1:2" x14ac:dyDescent="0.25">
      <c r="A9">
        <v>0.7</v>
      </c>
      <c r="B9">
        <f t="shared" si="0"/>
        <v>0.64421768723769102</v>
      </c>
    </row>
    <row r="10" spans="1:2" x14ac:dyDescent="0.25">
      <c r="A10">
        <v>0.8</v>
      </c>
      <c r="B10">
        <f t="shared" si="0"/>
        <v>0.7</v>
      </c>
    </row>
    <row r="11" spans="1:2" x14ac:dyDescent="0.25">
      <c r="A11">
        <v>0.9</v>
      </c>
      <c r="B11">
        <f t="shared" si="0"/>
        <v>0.7</v>
      </c>
    </row>
    <row r="12" spans="1:2" x14ac:dyDescent="0.25">
      <c r="A12">
        <v>1</v>
      </c>
      <c r="B12">
        <f t="shared" si="0"/>
        <v>0.7</v>
      </c>
    </row>
    <row r="13" spans="1:2" x14ac:dyDescent="0.25">
      <c r="A13">
        <v>1.1000000000000001</v>
      </c>
      <c r="B13">
        <f t="shared" si="0"/>
        <v>0.7</v>
      </c>
    </row>
    <row r="14" spans="1:2" x14ac:dyDescent="0.25">
      <c r="A14">
        <v>1.2</v>
      </c>
      <c r="B14">
        <f t="shared" si="0"/>
        <v>0.7</v>
      </c>
    </row>
    <row r="15" spans="1:2" x14ac:dyDescent="0.25">
      <c r="A15">
        <v>1.3</v>
      </c>
      <c r="B15">
        <f t="shared" si="0"/>
        <v>0.7</v>
      </c>
    </row>
    <row r="16" spans="1:2" x14ac:dyDescent="0.25">
      <c r="A16">
        <v>1.4</v>
      </c>
      <c r="B16">
        <f t="shared" si="0"/>
        <v>0.7</v>
      </c>
    </row>
    <row r="17" spans="1:2" x14ac:dyDescent="0.25">
      <c r="A17">
        <v>1.5</v>
      </c>
      <c r="B17">
        <f t="shared" si="0"/>
        <v>0.7</v>
      </c>
    </row>
    <row r="18" spans="1:2" x14ac:dyDescent="0.25">
      <c r="A18">
        <v>1.6</v>
      </c>
      <c r="B18">
        <f t="shared" si="0"/>
        <v>0.7</v>
      </c>
    </row>
    <row r="19" spans="1:2" x14ac:dyDescent="0.25">
      <c r="A19">
        <v>1.7</v>
      </c>
      <c r="B19">
        <f t="shared" si="0"/>
        <v>0.7</v>
      </c>
    </row>
    <row r="20" spans="1:2" x14ac:dyDescent="0.25">
      <c r="A20">
        <v>1.8</v>
      </c>
      <c r="B20">
        <f t="shared" si="0"/>
        <v>0.7</v>
      </c>
    </row>
    <row r="21" spans="1:2" x14ac:dyDescent="0.25">
      <c r="A21">
        <v>1.9</v>
      </c>
      <c r="B21">
        <f t="shared" si="0"/>
        <v>0.7</v>
      </c>
    </row>
    <row r="22" spans="1:2" x14ac:dyDescent="0.25">
      <c r="A22">
        <v>2</v>
      </c>
      <c r="B22">
        <f t="shared" si="0"/>
        <v>0.7</v>
      </c>
    </row>
    <row r="23" spans="1:2" x14ac:dyDescent="0.25">
      <c r="A23">
        <v>2.1</v>
      </c>
      <c r="B23">
        <f t="shared" si="0"/>
        <v>0.7</v>
      </c>
    </row>
    <row r="24" spans="1:2" x14ac:dyDescent="0.25">
      <c r="A24">
        <v>2.2000000000000002</v>
      </c>
      <c r="B24">
        <f t="shared" si="0"/>
        <v>0.7</v>
      </c>
    </row>
    <row r="25" spans="1:2" x14ac:dyDescent="0.25">
      <c r="A25">
        <v>2.2999999999999998</v>
      </c>
      <c r="B25">
        <f t="shared" si="0"/>
        <v>0.7</v>
      </c>
    </row>
    <row r="26" spans="1:2" x14ac:dyDescent="0.25">
      <c r="A26">
        <v>2.4</v>
      </c>
      <c r="B26">
        <f t="shared" si="0"/>
        <v>0.67546318055115095</v>
      </c>
    </row>
    <row r="27" spans="1:2" x14ac:dyDescent="0.25">
      <c r="A27">
        <v>2.5</v>
      </c>
      <c r="B27">
        <f t="shared" si="0"/>
        <v>0.59847214410395655</v>
      </c>
    </row>
    <row r="28" spans="1:2" x14ac:dyDescent="0.25">
      <c r="A28">
        <v>2.6</v>
      </c>
      <c r="B28">
        <f t="shared" si="0"/>
        <v>0.51550137182146416</v>
      </c>
    </row>
    <row r="29" spans="1:2" x14ac:dyDescent="0.25">
      <c r="A29">
        <v>2.7</v>
      </c>
      <c r="B29">
        <f t="shared" si="0"/>
        <v>0.42737988023382978</v>
      </c>
    </row>
    <row r="30" spans="1:2" x14ac:dyDescent="0.25">
      <c r="A30">
        <v>2.8</v>
      </c>
      <c r="B30">
        <f t="shared" si="0"/>
        <v>0.33498815015590511</v>
      </c>
    </row>
    <row r="31" spans="1:2" x14ac:dyDescent="0.25">
      <c r="A31">
        <v>2.9</v>
      </c>
      <c r="B31">
        <f t="shared" si="0"/>
        <v>0.23924932921398243</v>
      </c>
    </row>
    <row r="32" spans="1:2" x14ac:dyDescent="0.25">
      <c r="A32">
        <v>3</v>
      </c>
      <c r="B32">
        <f t="shared" si="0"/>
        <v>0.14112000805986721</v>
      </c>
    </row>
    <row r="33" spans="1:2" x14ac:dyDescent="0.25">
      <c r="A33">
        <v>3.1</v>
      </c>
      <c r="B33">
        <f t="shared" si="0"/>
        <v>4.1580662433290491E-2</v>
      </c>
    </row>
    <row r="34" spans="1:2" x14ac:dyDescent="0.25">
      <c r="A34">
        <v>3.2</v>
      </c>
      <c r="B34">
        <f t="shared" si="0"/>
        <v>-5.8374143427580086E-2</v>
      </c>
    </row>
    <row r="35" spans="1:2" x14ac:dyDescent="0.25">
      <c r="A35">
        <v>3.3</v>
      </c>
      <c r="B35">
        <f t="shared" si="0"/>
        <v>-0.15774569414324821</v>
      </c>
    </row>
    <row r="36" spans="1:2" x14ac:dyDescent="0.25">
      <c r="A36">
        <v>3.4</v>
      </c>
      <c r="B36">
        <f t="shared" si="0"/>
        <v>-0.25554110202683122</v>
      </c>
    </row>
    <row r="37" spans="1:2" x14ac:dyDescent="0.25">
      <c r="A37">
        <v>3.5</v>
      </c>
      <c r="B37">
        <f t="shared" si="0"/>
        <v>-0.35078322768961984</v>
      </c>
    </row>
    <row r="38" spans="1:2" x14ac:dyDescent="0.25">
      <c r="A38">
        <v>3.6</v>
      </c>
      <c r="B38">
        <f t="shared" si="0"/>
        <v>-0.44252044329485246</v>
      </c>
    </row>
    <row r="39" spans="1:2" x14ac:dyDescent="0.25">
      <c r="A39">
        <v>3.7</v>
      </c>
      <c r="B39">
        <f t="shared" si="0"/>
        <v>-0.5298361409084934</v>
      </c>
    </row>
    <row r="40" spans="1:2" x14ac:dyDescent="0.25">
      <c r="A40">
        <v>3.8</v>
      </c>
      <c r="B40">
        <f t="shared" si="0"/>
        <v>-0.61185789094271892</v>
      </c>
    </row>
    <row r="41" spans="1:2" x14ac:dyDescent="0.25">
      <c r="A41">
        <v>3.9</v>
      </c>
      <c r="B41">
        <f t="shared" si="0"/>
        <v>-0.68776615918397377</v>
      </c>
    </row>
    <row r="42" spans="1:2" x14ac:dyDescent="0.25">
      <c r="A42">
        <v>4</v>
      </c>
      <c r="B42">
        <f t="shared" si="0"/>
        <v>-0.7</v>
      </c>
    </row>
    <row r="43" spans="1:2" x14ac:dyDescent="0.25">
      <c r="A43">
        <v>4.0999999999999996</v>
      </c>
      <c r="B43">
        <f t="shared" si="0"/>
        <v>-0.7</v>
      </c>
    </row>
    <row r="44" spans="1:2" x14ac:dyDescent="0.25">
      <c r="A44">
        <v>4.2</v>
      </c>
      <c r="B44">
        <f t="shared" si="0"/>
        <v>-0.7</v>
      </c>
    </row>
    <row r="45" spans="1:2" x14ac:dyDescent="0.25">
      <c r="A45">
        <v>4.3</v>
      </c>
      <c r="B45">
        <f t="shared" si="0"/>
        <v>-0.7</v>
      </c>
    </row>
    <row r="46" spans="1:2" x14ac:dyDescent="0.25">
      <c r="A46">
        <v>4.4000000000000004</v>
      </c>
      <c r="B46">
        <f t="shared" si="0"/>
        <v>-0.7</v>
      </c>
    </row>
    <row r="47" spans="1:2" x14ac:dyDescent="0.25">
      <c r="A47">
        <v>4.5</v>
      </c>
      <c r="B47">
        <f t="shared" si="0"/>
        <v>-0.7</v>
      </c>
    </row>
    <row r="48" spans="1:2" x14ac:dyDescent="0.25">
      <c r="A48">
        <v>4.5999999999999996</v>
      </c>
      <c r="B48">
        <f t="shared" si="0"/>
        <v>-0.7</v>
      </c>
    </row>
    <row r="49" spans="1:2" x14ac:dyDescent="0.25">
      <c r="A49">
        <v>4.7</v>
      </c>
      <c r="B49">
        <f t="shared" si="0"/>
        <v>-0.7</v>
      </c>
    </row>
    <row r="50" spans="1:2" x14ac:dyDescent="0.25">
      <c r="A50">
        <v>4.8</v>
      </c>
      <c r="B50">
        <f t="shared" si="0"/>
        <v>-0.7</v>
      </c>
    </row>
    <row r="51" spans="1:2" x14ac:dyDescent="0.25">
      <c r="A51">
        <v>4.9000000000000004</v>
      </c>
      <c r="B51">
        <f t="shared" si="0"/>
        <v>-0.7</v>
      </c>
    </row>
    <row r="52" spans="1:2" x14ac:dyDescent="0.25">
      <c r="A52">
        <v>5</v>
      </c>
      <c r="B52">
        <f t="shared" si="0"/>
        <v>-0.7</v>
      </c>
    </row>
    <row r="53" spans="1:2" x14ac:dyDescent="0.25">
      <c r="A53">
        <v>5.0999999999999996</v>
      </c>
      <c r="B53">
        <f t="shared" si="0"/>
        <v>-0.7</v>
      </c>
    </row>
    <row r="54" spans="1:2" x14ac:dyDescent="0.25">
      <c r="A54">
        <v>5.2</v>
      </c>
      <c r="B54">
        <f t="shared" si="0"/>
        <v>-0.7</v>
      </c>
    </row>
    <row r="55" spans="1:2" x14ac:dyDescent="0.25">
      <c r="A55">
        <v>5.3</v>
      </c>
      <c r="B55">
        <f t="shared" si="0"/>
        <v>-0.7</v>
      </c>
    </row>
    <row r="56" spans="1:2" x14ac:dyDescent="0.25">
      <c r="A56">
        <v>5.4</v>
      </c>
      <c r="B56">
        <f t="shared" si="0"/>
        <v>-0.7</v>
      </c>
    </row>
    <row r="57" spans="1:2" x14ac:dyDescent="0.25">
      <c r="A57">
        <v>5.5</v>
      </c>
      <c r="B57">
        <f t="shared" si="0"/>
        <v>-0.7</v>
      </c>
    </row>
    <row r="58" spans="1:2" x14ac:dyDescent="0.25">
      <c r="A58">
        <v>5.6</v>
      </c>
      <c r="B58">
        <f t="shared" si="0"/>
        <v>-0.63126663787232162</v>
      </c>
    </row>
    <row r="59" spans="1:2" x14ac:dyDescent="0.25">
      <c r="A59">
        <v>5.7</v>
      </c>
      <c r="B59">
        <f t="shared" si="0"/>
        <v>-0.55068554259763758</v>
      </c>
    </row>
    <row r="60" spans="1:2" x14ac:dyDescent="0.25">
      <c r="A60">
        <v>5.8</v>
      </c>
      <c r="B60">
        <f t="shared" si="0"/>
        <v>-0.46460217941375737</v>
      </c>
    </row>
    <row r="61" spans="1:2" x14ac:dyDescent="0.25">
      <c r="A61">
        <v>5.9</v>
      </c>
      <c r="B61">
        <f t="shared" si="0"/>
        <v>-0.37387666483023602</v>
      </c>
    </row>
    <row r="62" spans="1:2" x14ac:dyDescent="0.25">
      <c r="A62">
        <v>6</v>
      </c>
      <c r="B62">
        <f t="shared" si="0"/>
        <v>-0.27941549819892586</v>
      </c>
    </row>
    <row r="63" spans="1:2" x14ac:dyDescent="0.25">
      <c r="A63">
        <v>6.1</v>
      </c>
      <c r="B63">
        <f t="shared" si="0"/>
        <v>-0.18216250427209588</v>
      </c>
    </row>
    <row r="64" spans="1:2" x14ac:dyDescent="0.25">
      <c r="A64">
        <v>6.2</v>
      </c>
      <c r="B64">
        <f t="shared" si="0"/>
        <v>-8.3089402817496397E-2</v>
      </c>
    </row>
    <row r="65" spans="1:2" x14ac:dyDescent="0.25">
      <c r="A65">
        <v>6.3</v>
      </c>
      <c r="B65">
        <f t="shared" si="0"/>
        <v>1.6813900484349713E-2</v>
      </c>
    </row>
    <row r="66" spans="1:2" x14ac:dyDescent="0.25">
      <c r="A66">
        <v>6.4</v>
      </c>
      <c r="B66">
        <f t="shared" si="0"/>
        <v>0.11654920485049364</v>
      </c>
    </row>
    <row r="67" spans="1:2" x14ac:dyDescent="0.25">
      <c r="A67">
        <v>6.5</v>
      </c>
      <c r="B67">
        <f t="shared" ref="B67:B102" si="1">IF(AND(SIN(A67)&gt;=-0.7, SIN(A67)&lt;=0.7),SIN(A67),IF(SIN(A67)&lt;-0.7, -0.7, 0.7))</f>
        <v>0.21511998808781552</v>
      </c>
    </row>
    <row r="68" spans="1:2" x14ac:dyDescent="0.25">
      <c r="A68">
        <v>6.6</v>
      </c>
      <c r="B68">
        <f t="shared" si="1"/>
        <v>0.31154136351337786</v>
      </c>
    </row>
    <row r="69" spans="1:2" x14ac:dyDescent="0.25">
      <c r="A69">
        <v>6.7</v>
      </c>
      <c r="B69">
        <f t="shared" si="1"/>
        <v>0.4048499206165983</v>
      </c>
    </row>
    <row r="70" spans="1:2" x14ac:dyDescent="0.25">
      <c r="A70">
        <v>6.8</v>
      </c>
      <c r="B70">
        <f t="shared" si="1"/>
        <v>0.49411335113860816</v>
      </c>
    </row>
    <row r="71" spans="1:2" x14ac:dyDescent="0.25">
      <c r="A71">
        <v>6.9</v>
      </c>
      <c r="B71">
        <f t="shared" si="1"/>
        <v>0.57843976438820011</v>
      </c>
    </row>
    <row r="72" spans="1:2" x14ac:dyDescent="0.25">
      <c r="A72">
        <v>7</v>
      </c>
      <c r="B72">
        <f t="shared" si="1"/>
        <v>0.65698659871878906</v>
      </c>
    </row>
    <row r="73" spans="1:2" x14ac:dyDescent="0.25">
      <c r="A73">
        <v>7.1</v>
      </c>
      <c r="B73">
        <f t="shared" si="1"/>
        <v>0.7</v>
      </c>
    </row>
    <row r="74" spans="1:2" x14ac:dyDescent="0.25">
      <c r="A74">
        <v>7.2</v>
      </c>
      <c r="B74">
        <f t="shared" si="1"/>
        <v>0.7</v>
      </c>
    </row>
    <row r="75" spans="1:2" x14ac:dyDescent="0.25">
      <c r="A75">
        <v>7.3</v>
      </c>
      <c r="B75">
        <f t="shared" si="1"/>
        <v>0.7</v>
      </c>
    </row>
    <row r="76" spans="1:2" x14ac:dyDescent="0.25">
      <c r="A76">
        <v>7.4</v>
      </c>
      <c r="B76">
        <f t="shared" si="1"/>
        <v>0.7</v>
      </c>
    </row>
    <row r="77" spans="1:2" x14ac:dyDescent="0.25">
      <c r="A77">
        <v>7.5</v>
      </c>
      <c r="B77">
        <f t="shared" si="1"/>
        <v>0.7</v>
      </c>
    </row>
    <row r="78" spans="1:2" x14ac:dyDescent="0.25">
      <c r="A78">
        <v>7.6</v>
      </c>
      <c r="B78">
        <f t="shared" si="1"/>
        <v>0.7</v>
      </c>
    </row>
    <row r="79" spans="1:2" x14ac:dyDescent="0.25">
      <c r="A79">
        <v>7.7</v>
      </c>
      <c r="B79">
        <f t="shared" si="1"/>
        <v>0.7</v>
      </c>
    </row>
    <row r="80" spans="1:2" x14ac:dyDescent="0.25">
      <c r="A80">
        <v>7.8</v>
      </c>
      <c r="B80">
        <f t="shared" si="1"/>
        <v>0.7</v>
      </c>
    </row>
    <row r="81" spans="1:2" x14ac:dyDescent="0.25">
      <c r="A81">
        <v>7.9</v>
      </c>
      <c r="B81">
        <f t="shared" si="1"/>
        <v>0.7</v>
      </c>
    </row>
    <row r="82" spans="1:2" x14ac:dyDescent="0.25">
      <c r="A82">
        <v>8</v>
      </c>
      <c r="B82">
        <f t="shared" si="1"/>
        <v>0.7</v>
      </c>
    </row>
    <row r="83" spans="1:2" x14ac:dyDescent="0.25">
      <c r="A83">
        <v>8.1</v>
      </c>
      <c r="B83">
        <f t="shared" si="1"/>
        <v>0.7</v>
      </c>
    </row>
    <row r="84" spans="1:2" x14ac:dyDescent="0.25">
      <c r="A84">
        <v>8.1999999999999993</v>
      </c>
      <c r="B84">
        <f t="shared" si="1"/>
        <v>0.7</v>
      </c>
    </row>
    <row r="85" spans="1:2" x14ac:dyDescent="0.25">
      <c r="A85">
        <v>8.3000000000000007</v>
      </c>
      <c r="B85">
        <f t="shared" si="1"/>
        <v>0.7</v>
      </c>
    </row>
    <row r="86" spans="1:2" x14ac:dyDescent="0.25">
      <c r="A86">
        <v>8.4</v>
      </c>
      <c r="B86">
        <f t="shared" si="1"/>
        <v>0.7</v>
      </c>
    </row>
    <row r="87" spans="1:2" x14ac:dyDescent="0.25">
      <c r="A87">
        <v>8.5</v>
      </c>
      <c r="B87">
        <f t="shared" si="1"/>
        <v>0.7</v>
      </c>
    </row>
    <row r="88" spans="1:2" x14ac:dyDescent="0.25">
      <c r="A88">
        <v>8.6</v>
      </c>
      <c r="B88">
        <f t="shared" si="1"/>
        <v>0.7</v>
      </c>
    </row>
    <row r="89" spans="1:2" x14ac:dyDescent="0.25">
      <c r="A89">
        <v>8.6999999999999993</v>
      </c>
      <c r="B89">
        <f t="shared" si="1"/>
        <v>0.66296923008218334</v>
      </c>
    </row>
    <row r="90" spans="1:2" x14ac:dyDescent="0.25">
      <c r="A90">
        <v>8.8000000000000007</v>
      </c>
      <c r="B90">
        <f t="shared" si="1"/>
        <v>0.58491719289176169</v>
      </c>
    </row>
    <row r="91" spans="1:2" x14ac:dyDescent="0.25">
      <c r="A91">
        <v>8.9</v>
      </c>
      <c r="B91">
        <f t="shared" si="1"/>
        <v>0.50102085645788463</v>
      </c>
    </row>
    <row r="92" spans="1:2" x14ac:dyDescent="0.25">
      <c r="A92">
        <v>9</v>
      </c>
      <c r="B92">
        <f t="shared" si="1"/>
        <v>0.41211848524175659</v>
      </c>
    </row>
    <row r="93" spans="1:2" x14ac:dyDescent="0.25">
      <c r="A93">
        <v>9.1</v>
      </c>
      <c r="B93">
        <f t="shared" si="1"/>
        <v>0.31909836234935213</v>
      </c>
    </row>
    <row r="94" spans="1:2" x14ac:dyDescent="0.25">
      <c r="A94">
        <v>9.1999999999999993</v>
      </c>
      <c r="B94">
        <f t="shared" si="1"/>
        <v>0.22288991410024764</v>
      </c>
    </row>
    <row r="95" spans="1:2" x14ac:dyDescent="0.25">
      <c r="A95">
        <v>9.3000000000000007</v>
      </c>
      <c r="B95">
        <f t="shared" si="1"/>
        <v>0.12445442350706171</v>
      </c>
    </row>
    <row r="96" spans="1:2" x14ac:dyDescent="0.25">
      <c r="A96">
        <v>9.4</v>
      </c>
      <c r="B96">
        <f t="shared" si="1"/>
        <v>2.4775425453357765E-2</v>
      </c>
    </row>
    <row r="97" spans="1:2" x14ac:dyDescent="0.25">
      <c r="A97">
        <v>9.5</v>
      </c>
      <c r="B97">
        <f t="shared" si="1"/>
        <v>-7.5151120461809301E-2</v>
      </c>
    </row>
    <row r="98" spans="1:2" x14ac:dyDescent="0.25">
      <c r="A98">
        <v>9.6</v>
      </c>
      <c r="B98">
        <f t="shared" si="1"/>
        <v>-0.17432678122297965</v>
      </c>
    </row>
    <row r="99" spans="1:2" x14ac:dyDescent="0.25">
      <c r="A99">
        <v>9.6999999999999993</v>
      </c>
      <c r="B99">
        <f t="shared" si="1"/>
        <v>-0.27176062641094245</v>
      </c>
    </row>
    <row r="100" spans="1:2" x14ac:dyDescent="0.25">
      <c r="A100">
        <v>9.8000000000000007</v>
      </c>
      <c r="B100">
        <f t="shared" si="1"/>
        <v>-0.36647912925192838</v>
      </c>
    </row>
    <row r="101" spans="1:2" x14ac:dyDescent="0.25">
      <c r="A101">
        <v>9.9</v>
      </c>
      <c r="B101">
        <f t="shared" si="1"/>
        <v>-0.45753589377532133</v>
      </c>
    </row>
    <row r="102" spans="1:2" x14ac:dyDescent="0.25">
      <c r="A102">
        <v>10</v>
      </c>
      <c r="B102">
        <f t="shared" si="1"/>
        <v>-0.54402111088936977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-5</v>
      </c>
      <c r="B2">
        <f>IF(A2&lt;=0,(1+A2)/(POWER(1+POWER(A2,2),1/3)),IF(A2&gt;=1,ABS(2-A2),-A2+2*POWER(EXP(1),-2*A2)))</f>
        <v>-1.3502127623583275</v>
      </c>
    </row>
    <row r="3" spans="1:2" x14ac:dyDescent="0.25">
      <c r="A3">
        <v>-4.9000000000000004</v>
      </c>
      <c r="B3">
        <f t="shared" ref="B3:B66" si="0">IF(A3&lt;=0,(1+A3)/(POWER(1+POWER(A3,2),1/3)),IF(A3&gt;=1,ABS(2-A3),-A3+2*POWER(EXP(1),-2*A3)))</f>
        <v>-1.3336034483179533</v>
      </c>
    </row>
    <row r="4" spans="1:2" x14ac:dyDescent="0.25">
      <c r="A4">
        <v>-4.8</v>
      </c>
      <c r="B4">
        <f t="shared" si="0"/>
        <v>-1.3166553520698645</v>
      </c>
    </row>
    <row r="5" spans="1:2" x14ac:dyDescent="0.25">
      <c r="A5">
        <v>-4.7</v>
      </c>
      <c r="B5">
        <f t="shared" si="0"/>
        <v>-1.2993527794454622</v>
      </c>
    </row>
    <row r="6" spans="1:2" x14ac:dyDescent="0.25">
      <c r="A6">
        <v>-4.5999999999999996</v>
      </c>
      <c r="B6">
        <f t="shared" si="0"/>
        <v>-1.2816789415199439</v>
      </c>
    </row>
    <row r="7" spans="1:2" x14ac:dyDescent="0.25">
      <c r="A7">
        <v>-4.5</v>
      </c>
      <c r="B7">
        <f t="shared" si="0"/>
        <v>-1.2636158541846789</v>
      </c>
    </row>
    <row r="8" spans="1:2" x14ac:dyDescent="0.25">
      <c r="A8">
        <v>-4.4000000000000004</v>
      </c>
      <c r="B8">
        <f t="shared" si="0"/>
        <v>-1.2451442264283907</v>
      </c>
    </row>
    <row r="9" spans="1:2" x14ac:dyDescent="0.25">
      <c r="A9">
        <v>-4.3</v>
      </c>
      <c r="B9">
        <f t="shared" si="0"/>
        <v>-1.2262433358421176</v>
      </c>
    </row>
    <row r="10" spans="1:2" x14ac:dyDescent="0.25">
      <c r="A10">
        <v>-4.2</v>
      </c>
      <c r="B10">
        <f t="shared" si="0"/>
        <v>-1.2068908896429054</v>
      </c>
    </row>
    <row r="11" spans="1:2" x14ac:dyDescent="0.25">
      <c r="A11">
        <v>-4.0999999999999996</v>
      </c>
      <c r="B11">
        <f t="shared" si="0"/>
        <v>-1.1870628692559402</v>
      </c>
    </row>
    <row r="12" spans="1:2" x14ac:dyDescent="0.25">
      <c r="A12">
        <v>-4</v>
      </c>
      <c r="B12">
        <f t="shared" si="0"/>
        <v>-1.166733356198461</v>
      </c>
    </row>
    <row r="13" spans="1:2" x14ac:dyDescent="0.25">
      <c r="A13">
        <v>-3.9</v>
      </c>
      <c r="B13">
        <f t="shared" si="0"/>
        <v>-1.1458743366647248</v>
      </c>
    </row>
    <row r="14" spans="1:2" x14ac:dyDescent="0.25">
      <c r="A14">
        <v>-3.8</v>
      </c>
      <c r="B14">
        <f t="shared" si="0"/>
        <v>-1.1244554818119756</v>
      </c>
    </row>
    <row r="15" spans="1:2" x14ac:dyDescent="0.25">
      <c r="A15">
        <v>-3.7</v>
      </c>
      <c r="B15">
        <f t="shared" si="0"/>
        <v>-1.1024439002843038</v>
      </c>
    </row>
    <row r="16" spans="1:2" x14ac:dyDescent="0.25">
      <c r="A16">
        <v>-3.6</v>
      </c>
      <c r="B16">
        <f>IF(A16&lt;=0,(1+A16)/(POWER(1+POWER(A16,2),1/3)),IF(A16&gt;=1,ABS(2-A16),-A16+2*POWER(EXP(1),-2*A16)))</f>
        <v>-1.0798038589752357</v>
      </c>
    </row>
    <row r="17" spans="1:2" x14ac:dyDescent="0.25">
      <c r="A17">
        <v>-3.5000000000000102</v>
      </c>
      <c r="B17">
        <f t="shared" si="0"/>
        <v>-1.0564964674109152</v>
      </c>
    </row>
    <row r="18" spans="1:2" x14ac:dyDescent="0.25">
      <c r="A18">
        <v>-3.4000000000000101</v>
      </c>
      <c r="B18">
        <f t="shared" si="0"/>
        <v>-1.0324793204237726</v>
      </c>
    </row>
    <row r="19" spans="1:2" x14ac:dyDescent="0.25">
      <c r="A19">
        <v>-3.30000000000001</v>
      </c>
      <c r="B19">
        <f t="shared" si="0"/>
        <v>-1.0077060929723312</v>
      </c>
    </row>
    <row r="20" spans="1:2" x14ac:dyDescent="0.25">
      <c r="A20">
        <v>-3.2000000000000099</v>
      </c>
      <c r="B20">
        <f t="shared" si="0"/>
        <v>-0.98212608003878399</v>
      </c>
    </row>
    <row r="21" spans="1:2" x14ac:dyDescent="0.25">
      <c r="A21">
        <v>-3.1000000000000099</v>
      </c>
      <c r="B21">
        <f t="shared" si="0"/>
        <v>-0.95568367349975358</v>
      </c>
    </row>
    <row r="22" spans="1:2" x14ac:dyDescent="0.25">
      <c r="A22">
        <v>-3.0000000000000102</v>
      </c>
      <c r="B22">
        <f t="shared" si="0"/>
        <v>-0.92831776672255872</v>
      </c>
    </row>
    <row r="23" spans="1:2" x14ac:dyDescent="0.25">
      <c r="A23">
        <v>-2.9000000000000101</v>
      </c>
      <c r="B23">
        <f t="shared" si="0"/>
        <v>-0.89996107640973189</v>
      </c>
    </row>
    <row r="24" spans="1:2" x14ac:dyDescent="0.25">
      <c r="A24">
        <v>-2.80000000000001</v>
      </c>
      <c r="B24">
        <f t="shared" si="0"/>
        <v>-0.8705393699429218</v>
      </c>
    </row>
    <row r="25" spans="1:2" x14ac:dyDescent="0.25">
      <c r="A25">
        <v>-2.7000000000000099</v>
      </c>
      <c r="B25">
        <f t="shared" si="0"/>
        <v>-0.839970585247651</v>
      </c>
    </row>
    <row r="26" spans="1:2" x14ac:dyDescent="0.25">
      <c r="A26">
        <v>-2.6000000000000099</v>
      </c>
      <c r="B26">
        <f t="shared" si="0"/>
        <v>-0.80816382915985374</v>
      </c>
    </row>
    <row r="27" spans="1:2" x14ac:dyDescent="0.25">
      <c r="A27">
        <v>-2.5000000000000102</v>
      </c>
      <c r="B27">
        <f t="shared" si="0"/>
        <v>-0.77501823967024153</v>
      </c>
    </row>
    <row r="28" spans="1:2" x14ac:dyDescent="0.25">
      <c r="A28">
        <v>-2.4000000000000101</v>
      </c>
      <c r="B28">
        <f t="shared" si="0"/>
        <v>-0.7404216976553103</v>
      </c>
    </row>
    <row r="29" spans="1:2" x14ac:dyDescent="0.25">
      <c r="A29">
        <v>-2.30000000000001</v>
      </c>
      <c r="B29">
        <f t="shared" si="0"/>
        <v>-0.70424937541670485</v>
      </c>
    </row>
    <row r="30" spans="1:2" x14ac:dyDescent="0.25">
      <c r="A30">
        <v>-2.2000000000000099</v>
      </c>
      <c r="B30">
        <f t="shared" si="0"/>
        <v>-0.66636211355591668</v>
      </c>
    </row>
    <row r="31" spans="1:2" x14ac:dyDescent="0.25">
      <c r="A31">
        <v>-2.1000000000000099</v>
      </c>
      <c r="B31">
        <f t="shared" si="0"/>
        <v>-0.62660462598488531</v>
      </c>
    </row>
    <row r="32" spans="1:2" x14ac:dyDescent="0.25">
      <c r="A32">
        <v>-2.0000000000000102</v>
      </c>
      <c r="B32">
        <f t="shared" si="0"/>
        <v>-0.58480354764257769</v>
      </c>
    </row>
    <row r="33" spans="1:2" x14ac:dyDescent="0.25">
      <c r="A33">
        <v>-1.9000000000000099</v>
      </c>
      <c r="B33">
        <f t="shared" si="0"/>
        <v>-0.54076536445157009</v>
      </c>
    </row>
    <row r="34" spans="1:2" x14ac:dyDescent="0.25">
      <c r="A34">
        <v>-1.80000000000001</v>
      </c>
      <c r="B34">
        <f t="shared" si="0"/>
        <v>-0.49427430577100323</v>
      </c>
    </row>
    <row r="35" spans="1:2" x14ac:dyDescent="0.25">
      <c r="A35">
        <v>-1.7000000000000099</v>
      </c>
      <c r="B35">
        <f t="shared" si="0"/>
        <v>-0.44509034431816036</v>
      </c>
    </row>
    <row r="36" spans="1:2" x14ac:dyDescent="0.25">
      <c r="A36">
        <v>-1.6000000000000101</v>
      </c>
      <c r="B36">
        <f t="shared" si="0"/>
        <v>-0.39294754915858215</v>
      </c>
    </row>
    <row r="37" spans="1:2" x14ac:dyDescent="0.25">
      <c r="A37">
        <v>-1.50000000000001</v>
      </c>
      <c r="B37">
        <f t="shared" si="0"/>
        <v>-0.33755319058958755</v>
      </c>
    </row>
    <row r="38" spans="1:2" x14ac:dyDescent="0.25">
      <c r="A38">
        <v>-1.4000000000000099</v>
      </c>
      <c r="B38">
        <f t="shared" si="0"/>
        <v>-0.27858822372947128</v>
      </c>
    </row>
    <row r="39" spans="1:2" x14ac:dyDescent="0.25">
      <c r="A39">
        <v>-1.30000000000001</v>
      </c>
      <c r="B39">
        <f t="shared" si="0"/>
        <v>-0.2157101072319893</v>
      </c>
    </row>
    <row r="40" spans="1:2" x14ac:dyDescent="0.25">
      <c r="A40">
        <v>-1.2000000000000099</v>
      </c>
      <c r="B40">
        <f t="shared" si="0"/>
        <v>-0.14855937155319987</v>
      </c>
    </row>
    <row r="41" spans="1:2" x14ac:dyDescent="0.25">
      <c r="A41">
        <v>-1.1000000000000101</v>
      </c>
      <c r="B41">
        <f t="shared" si="0"/>
        <v>-7.677195064595875E-2</v>
      </c>
    </row>
    <row r="42" spans="1:2" x14ac:dyDescent="0.25">
      <c r="A42">
        <v>-1.00000000000001</v>
      </c>
      <c r="B42">
        <f t="shared" si="0"/>
        <v>-7.9306613874417776E-15</v>
      </c>
    </row>
    <row r="43" spans="1:2" x14ac:dyDescent="0.25">
      <c r="A43">
        <v>-0.90000000000001001</v>
      </c>
      <c r="B43">
        <f t="shared" si="0"/>
        <v>8.205539524050702E-2</v>
      </c>
    </row>
    <row r="44" spans="1:2" x14ac:dyDescent="0.25">
      <c r="A44">
        <v>-0.80000000000001004</v>
      </c>
      <c r="B44">
        <f t="shared" si="0"/>
        <v>0.16959591199585572</v>
      </c>
    </row>
    <row r="45" spans="1:2" x14ac:dyDescent="0.25">
      <c r="A45">
        <v>-0.70000000000002005</v>
      </c>
      <c r="B45">
        <f t="shared" si="0"/>
        <v>0.26265912828018312</v>
      </c>
    </row>
    <row r="46" spans="1:2" x14ac:dyDescent="0.25">
      <c r="A46">
        <v>-0.60000000000001996</v>
      </c>
      <c r="B46">
        <f t="shared" si="0"/>
        <v>0.36103310119560239</v>
      </c>
    </row>
    <row r="47" spans="1:2" x14ac:dyDescent="0.25">
      <c r="A47">
        <v>-0.50000000000001998</v>
      </c>
      <c r="B47">
        <f t="shared" si="0"/>
        <v>0.46415888336125682</v>
      </c>
    </row>
    <row r="48" spans="1:2" x14ac:dyDescent="0.25">
      <c r="A48">
        <v>-0.40000000000002001</v>
      </c>
      <c r="B48">
        <f t="shared" si="0"/>
        <v>0.57103832139317467</v>
      </c>
    </row>
    <row r="49" spans="1:2" x14ac:dyDescent="0.25">
      <c r="A49">
        <v>-0.30000000000001997</v>
      </c>
      <c r="B49">
        <f t="shared" si="0"/>
        <v>0.68017793720238073</v>
      </c>
    </row>
    <row r="50" spans="1:2" x14ac:dyDescent="0.25">
      <c r="A50">
        <v>-0.20000000000002</v>
      </c>
      <c r="B50">
        <f t="shared" si="0"/>
        <v>0.78960921349940671</v>
      </c>
    </row>
    <row r="51" spans="1:2" x14ac:dyDescent="0.25">
      <c r="A51">
        <v>-0.10000000000002</v>
      </c>
      <c r="B51">
        <f t="shared" si="0"/>
        <v>0.89701984572958404</v>
      </c>
    </row>
    <row r="52" spans="1:2" x14ac:dyDescent="0.25">
      <c r="A52">
        <v>-2.0428103653102899E-14</v>
      </c>
      <c r="B52">
        <f t="shared" si="0"/>
        <v>0.99999999999997957</v>
      </c>
    </row>
    <row r="53" spans="1:2" x14ac:dyDescent="0.25">
      <c r="A53">
        <v>9.9999999999980105E-2</v>
      </c>
      <c r="B53">
        <f t="shared" si="0"/>
        <v>1.5374615061560488</v>
      </c>
    </row>
    <row r="54" spans="1:2" x14ac:dyDescent="0.25">
      <c r="A54">
        <v>0.19999999999998</v>
      </c>
      <c r="B54">
        <f t="shared" si="0"/>
        <v>1.1406400920713522</v>
      </c>
    </row>
    <row r="55" spans="1:2" x14ac:dyDescent="0.25">
      <c r="A55">
        <v>0.29999999999998</v>
      </c>
      <c r="B55">
        <f t="shared" si="0"/>
        <v>0.79762327218811668</v>
      </c>
    </row>
    <row r="56" spans="1:2" x14ac:dyDescent="0.25">
      <c r="A56">
        <v>0.39999999999997998</v>
      </c>
      <c r="B56">
        <f t="shared" si="0"/>
        <v>0.49865792823449911</v>
      </c>
    </row>
    <row r="57" spans="1:2" x14ac:dyDescent="0.25">
      <c r="A57">
        <v>0.49999999999998002</v>
      </c>
      <c r="B57">
        <f t="shared" si="0"/>
        <v>0.23575888234293396</v>
      </c>
    </row>
    <row r="58" spans="1:2" x14ac:dyDescent="0.25">
      <c r="A58">
        <v>0.59999999999997999</v>
      </c>
      <c r="B58">
        <f t="shared" si="0"/>
        <v>2.3884238244483713E-3</v>
      </c>
    </row>
    <row r="59" spans="1:2" x14ac:dyDescent="0.25">
      <c r="A59">
        <v>0.69999999999997997</v>
      </c>
      <c r="B59">
        <f t="shared" si="0"/>
        <v>-0.20680607211674723</v>
      </c>
    </row>
    <row r="60" spans="1:2" x14ac:dyDescent="0.25">
      <c r="A60">
        <v>0.79999999999997995</v>
      </c>
      <c r="B60">
        <f t="shared" si="0"/>
        <v>-0.39620696401065292</v>
      </c>
    </row>
    <row r="61" spans="1:2" x14ac:dyDescent="0.25">
      <c r="A61">
        <v>0.89999999999998004</v>
      </c>
      <c r="B61">
        <f t="shared" si="0"/>
        <v>-0.56940222355679371</v>
      </c>
    </row>
    <row r="62" spans="1:2" x14ac:dyDescent="0.25">
      <c r="A62">
        <v>0.99999999999998002</v>
      </c>
      <c r="B62">
        <f t="shared" si="0"/>
        <v>-0.72932943352674373</v>
      </c>
    </row>
    <row r="63" spans="1:2" x14ac:dyDescent="0.25">
      <c r="A63">
        <v>1.0999999999999801</v>
      </c>
      <c r="B63">
        <f t="shared" si="0"/>
        <v>0.9000000000000199</v>
      </c>
    </row>
    <row r="64" spans="1:2" x14ac:dyDescent="0.25">
      <c r="A64">
        <v>1.19999999999998</v>
      </c>
      <c r="B64">
        <f t="shared" si="0"/>
        <v>0.80000000000002003</v>
      </c>
    </row>
    <row r="65" spans="1:2" x14ac:dyDescent="0.25">
      <c r="A65">
        <v>1.2999999999999801</v>
      </c>
      <c r="B65">
        <f t="shared" si="0"/>
        <v>0.70000000000001994</v>
      </c>
    </row>
    <row r="66" spans="1:2" x14ac:dyDescent="0.25">
      <c r="A66">
        <v>1.3999999999999799</v>
      </c>
      <c r="B66">
        <f t="shared" si="0"/>
        <v>0.60000000000002007</v>
      </c>
    </row>
    <row r="67" spans="1:2" x14ac:dyDescent="0.25">
      <c r="A67">
        <v>1.49999999999998</v>
      </c>
      <c r="B67">
        <f t="shared" ref="B67:B102" si="1">IF(A67&lt;=0,(1+A67)/(POWER(1+POWER(A67,2),1/3)),IF(A67&gt;=1,ABS(2-A67),-A67+2*POWER(EXP(1),-2*A67)))</f>
        <v>0.50000000000001998</v>
      </c>
    </row>
    <row r="68" spans="1:2" x14ac:dyDescent="0.25">
      <c r="A68">
        <v>1.5999999999999801</v>
      </c>
      <c r="B68">
        <f t="shared" si="1"/>
        <v>0.4000000000000199</v>
      </c>
    </row>
    <row r="69" spans="1:2" x14ac:dyDescent="0.25">
      <c r="A69">
        <v>1.69999999999998</v>
      </c>
      <c r="B69">
        <f t="shared" si="1"/>
        <v>0.30000000000002003</v>
      </c>
    </row>
    <row r="70" spans="1:2" x14ac:dyDescent="0.25">
      <c r="A70">
        <v>1.7999999999999801</v>
      </c>
      <c r="B70">
        <f t="shared" si="1"/>
        <v>0.20000000000001994</v>
      </c>
    </row>
    <row r="71" spans="1:2" x14ac:dyDescent="0.25">
      <c r="A71">
        <v>1.8999999999999799</v>
      </c>
      <c r="B71">
        <f t="shared" si="1"/>
        <v>0.10000000000002007</v>
      </c>
    </row>
    <row r="72" spans="1:2" x14ac:dyDescent="0.25">
      <c r="A72">
        <v>1.99999999999998</v>
      </c>
      <c r="B72">
        <f t="shared" si="1"/>
        <v>1.9984014443252818E-14</v>
      </c>
    </row>
    <row r="73" spans="1:2" x14ac:dyDescent="0.25">
      <c r="A73">
        <v>2.0999999999999699</v>
      </c>
      <c r="B73">
        <f t="shared" si="1"/>
        <v>9.9999999999969891E-2</v>
      </c>
    </row>
    <row r="74" spans="1:2" x14ac:dyDescent="0.25">
      <c r="A74">
        <v>2.19999999999997</v>
      </c>
      <c r="B74">
        <f t="shared" si="1"/>
        <v>0.19999999999996998</v>
      </c>
    </row>
    <row r="75" spans="1:2" x14ac:dyDescent="0.25">
      <c r="A75">
        <v>2.2999999999999701</v>
      </c>
      <c r="B75">
        <f t="shared" si="1"/>
        <v>0.29999999999997007</v>
      </c>
    </row>
    <row r="76" spans="1:2" x14ac:dyDescent="0.25">
      <c r="A76">
        <v>2.3999999999999702</v>
      </c>
      <c r="B76">
        <f t="shared" si="1"/>
        <v>0.39999999999997016</v>
      </c>
    </row>
    <row r="77" spans="1:2" x14ac:dyDescent="0.25">
      <c r="A77">
        <v>2.4999999999999698</v>
      </c>
      <c r="B77">
        <f t="shared" si="1"/>
        <v>0.4999999999999698</v>
      </c>
    </row>
    <row r="78" spans="1:2" x14ac:dyDescent="0.25">
      <c r="A78">
        <v>2.5999999999999699</v>
      </c>
      <c r="B78">
        <f t="shared" si="1"/>
        <v>0.59999999999996989</v>
      </c>
    </row>
    <row r="79" spans="1:2" x14ac:dyDescent="0.25">
      <c r="A79">
        <v>2.69999999999997</v>
      </c>
      <c r="B79">
        <f t="shared" si="1"/>
        <v>0.69999999999996998</v>
      </c>
    </row>
    <row r="80" spans="1:2" x14ac:dyDescent="0.25">
      <c r="A80">
        <v>2.7999999999999701</v>
      </c>
      <c r="B80">
        <f t="shared" si="1"/>
        <v>0.79999999999997007</v>
      </c>
    </row>
    <row r="81" spans="1:2" x14ac:dyDescent="0.25">
      <c r="A81">
        <v>2.8999999999999702</v>
      </c>
      <c r="B81">
        <f t="shared" si="1"/>
        <v>0.89999999999997016</v>
      </c>
    </row>
    <row r="82" spans="1:2" x14ac:dyDescent="0.25">
      <c r="A82">
        <v>2.9999999999999698</v>
      </c>
      <c r="B82">
        <f t="shared" si="1"/>
        <v>0.9999999999999698</v>
      </c>
    </row>
    <row r="83" spans="1:2" x14ac:dyDescent="0.25">
      <c r="A83">
        <v>3.0999999999999699</v>
      </c>
      <c r="B83">
        <f t="shared" si="1"/>
        <v>1.0999999999999699</v>
      </c>
    </row>
    <row r="84" spans="1:2" x14ac:dyDescent="0.25">
      <c r="A84">
        <v>3.19999999999997</v>
      </c>
      <c r="B84">
        <f t="shared" si="1"/>
        <v>1.19999999999997</v>
      </c>
    </row>
    <row r="85" spans="1:2" x14ac:dyDescent="0.25">
      <c r="A85">
        <v>3.2999999999999701</v>
      </c>
      <c r="B85">
        <f t="shared" si="1"/>
        <v>1.2999999999999701</v>
      </c>
    </row>
    <row r="86" spans="1:2" x14ac:dyDescent="0.25">
      <c r="A86">
        <v>3.3999999999999702</v>
      </c>
      <c r="B86">
        <f t="shared" si="1"/>
        <v>1.3999999999999702</v>
      </c>
    </row>
    <row r="87" spans="1:2" x14ac:dyDescent="0.25">
      <c r="A87">
        <v>3.4999999999999698</v>
      </c>
      <c r="B87">
        <f t="shared" si="1"/>
        <v>1.4999999999999698</v>
      </c>
    </row>
    <row r="88" spans="1:2" x14ac:dyDescent="0.25">
      <c r="A88">
        <v>3.5999999999999699</v>
      </c>
      <c r="B88">
        <f t="shared" si="1"/>
        <v>1.5999999999999699</v>
      </c>
    </row>
    <row r="89" spans="1:2" x14ac:dyDescent="0.25">
      <c r="A89">
        <v>3.69999999999997</v>
      </c>
      <c r="B89">
        <f t="shared" si="1"/>
        <v>1.69999999999997</v>
      </c>
    </row>
    <row r="90" spans="1:2" x14ac:dyDescent="0.25">
      <c r="A90">
        <v>3.7999999999999701</v>
      </c>
      <c r="B90">
        <f t="shared" si="1"/>
        <v>1.7999999999999701</v>
      </c>
    </row>
    <row r="91" spans="1:2" x14ac:dyDescent="0.25">
      <c r="A91">
        <v>3.8999999999999702</v>
      </c>
      <c r="B91">
        <f t="shared" si="1"/>
        <v>1.8999999999999702</v>
      </c>
    </row>
    <row r="92" spans="1:2" x14ac:dyDescent="0.25">
      <c r="A92">
        <v>3.9999999999999698</v>
      </c>
      <c r="B92">
        <f t="shared" si="1"/>
        <v>1.9999999999999698</v>
      </c>
    </row>
    <row r="93" spans="1:2" x14ac:dyDescent="0.25">
      <c r="A93">
        <v>4.0999999999999703</v>
      </c>
      <c r="B93">
        <f t="shared" si="1"/>
        <v>2.0999999999999703</v>
      </c>
    </row>
    <row r="94" spans="1:2" x14ac:dyDescent="0.25">
      <c r="A94">
        <v>4.19999999999997</v>
      </c>
      <c r="B94">
        <f t="shared" si="1"/>
        <v>2.19999999999997</v>
      </c>
    </row>
    <row r="95" spans="1:2" x14ac:dyDescent="0.25">
      <c r="A95">
        <v>4.2999999999999696</v>
      </c>
      <c r="B95">
        <f t="shared" si="1"/>
        <v>2.2999999999999696</v>
      </c>
    </row>
    <row r="96" spans="1:2" x14ac:dyDescent="0.25">
      <c r="A96">
        <v>4.3999999999999702</v>
      </c>
      <c r="B96">
        <f t="shared" si="1"/>
        <v>2.3999999999999702</v>
      </c>
    </row>
    <row r="97" spans="1:2" x14ac:dyDescent="0.25">
      <c r="A97">
        <v>4.4999999999999698</v>
      </c>
      <c r="B97">
        <f t="shared" si="1"/>
        <v>2.4999999999999698</v>
      </c>
    </row>
    <row r="98" spans="1:2" x14ac:dyDescent="0.25">
      <c r="A98">
        <v>4.5999999999999703</v>
      </c>
      <c r="B98">
        <f t="shared" si="1"/>
        <v>2.5999999999999703</v>
      </c>
    </row>
    <row r="99" spans="1:2" x14ac:dyDescent="0.25">
      <c r="A99">
        <v>4.69999999999997</v>
      </c>
      <c r="B99">
        <f t="shared" si="1"/>
        <v>2.69999999999997</v>
      </c>
    </row>
    <row r="100" spans="1:2" x14ac:dyDescent="0.25">
      <c r="A100">
        <v>4.7999999999999696</v>
      </c>
      <c r="B100">
        <f t="shared" si="1"/>
        <v>2.7999999999999696</v>
      </c>
    </row>
    <row r="101" spans="1:2" x14ac:dyDescent="0.25">
      <c r="A101">
        <v>4.8999999999999604</v>
      </c>
      <c r="B101">
        <f t="shared" si="1"/>
        <v>2.8999999999999604</v>
      </c>
    </row>
    <row r="102" spans="1:2" x14ac:dyDescent="0.25">
      <c r="A102">
        <v>4.99999999999996</v>
      </c>
      <c r="B102">
        <f t="shared" si="1"/>
        <v>2.99999999999996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Лист2!Извлечь</vt:lpstr>
      <vt:lpstr>Лист2!Критерии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2019-03-09T06:24:49Z</dcterms:modified>
</cp:coreProperties>
</file>