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ed\OneDrive\Escritorio\Estadistica en organizaciones\"/>
    </mc:Choice>
  </mc:AlternateContent>
  <xr:revisionPtr revIDLastSave="0" documentId="8_{803F3254-6123-412F-B97E-457EE1382873}" xr6:coauthVersionLast="47" xr6:coauthVersionMax="47" xr10:uidLastSave="{00000000-0000-0000-0000-000000000000}"/>
  <bookViews>
    <workbookView xWindow="-120" yWindow="-120" windowWidth="20730" windowHeight="11040" xr2:uid="{579E920A-424F-4F79-AF4B-0BFD2E06FB71}"/>
  </bookViews>
  <sheets>
    <sheet name="EJERCICIO" sheetId="1" r:id="rId1"/>
  </sheets>
  <externalReferences>
    <externalReference r:id="rId2"/>
  </externalReferences>
  <definedNames>
    <definedName name="DATA1">EJERCICIO!$B$38:$B$63</definedName>
    <definedName name="DATA2">EJERCICIO!$E$38:$E$63</definedName>
    <definedName name="DEVOMES1">[1]EJERCICIO!$B$4:$B$29</definedName>
    <definedName name="DEVOMES2">[1]EJERCICIO!$E$4:$E$29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8" i="1" l="1"/>
  <c r="I48" i="1"/>
  <c r="J50" i="1"/>
  <c r="J49" i="1"/>
  <c r="J47" i="1"/>
  <c r="J46" i="1"/>
  <c r="J45" i="1"/>
  <c r="J44" i="1"/>
  <c r="J43" i="1"/>
  <c r="J42" i="1"/>
  <c r="I50" i="1"/>
  <c r="I49" i="1"/>
  <c r="I47" i="1"/>
  <c r="I46" i="1"/>
  <c r="I45" i="1"/>
  <c r="I44" i="1"/>
  <c r="I43" i="1"/>
  <c r="I42" i="1"/>
  <c r="J41" i="1"/>
  <c r="I41" i="1"/>
</calcChain>
</file>

<file path=xl/sharedStrings.xml><?xml version="1.0" encoding="utf-8"?>
<sst xmlns="http://schemas.openxmlformats.org/spreadsheetml/2006/main" count="160" uniqueCount="55">
  <si>
    <t>PRODUCTO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</si>
  <si>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</si>
  <si>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</si>
  <si>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</si>
  <si>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</si>
  <si>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</si>
  <si>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</si>
  <si>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</si>
  <si>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</si>
  <si>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</si>
  <si>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</si>
  <si>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</si>
  <si>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</si>
  <si>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</si>
  <si>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</si>
  <si>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</si>
  <si>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</si>
  <si>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</si>
  <si>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</si>
  <si>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</si>
  <si>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</si>
  <si>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</si>
  <si>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</si>
  <si>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</si>
  <si>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</si>
  <si>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</si>
  <si>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</si>
  <si>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UNIDADES</t>
  </si>
  <si>
    <t>MES 1</t>
  </si>
  <si>
    <t>MES 2</t>
  </si>
  <si>
    <t>EJERCICIO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</si>
  <si>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</si>
  <si>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</si>
  <si>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</si>
  <si>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</si>
  <si>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</si>
  <si>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</si>
  <si>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</si>
  <si>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</si>
  <si>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</si>
  <si>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</si>
  <si>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</si>
  <si>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</si>
  <si>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</si>
  <si>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Resultados utilizando las funciones de Excel</t>
  </si>
  <si>
    <t>Tamaño de la muestra</t>
  </si>
  <si>
    <t>Valor máximo</t>
  </si>
  <si>
    <t>Valor mínimo</t>
  </si>
  <si>
    <t>Media</t>
  </si>
  <si>
    <t>Mediana</t>
  </si>
  <si>
    <t>Moda</t>
  </si>
  <si>
    <t>Cuartil 1</t>
  </si>
  <si>
    <t>Percentil 10</t>
  </si>
  <si>
    <t>Percentil 90</t>
  </si>
  <si>
    <t>Cuartil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</si>
</sst>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0"/>
      <name val="Segoe UI Symbol"/>
      <family val="2"/>
    </font>
    <font>
      <sz val="11"/>
      <color theme="1"/>
      <name val="Segoe UI Symbol"/>
      <family val="2"/>
    </font>
    <font>
      <b/>
      <sz val="11"/>
      <color theme="0"/>
      <name val="Segoe UI Symbol"/>
      <family val="2"/>
    </font>
    <font>
      <b/>
      <sz val="11"/>
      <color theme="1"/>
      <name val="Segoe UI Symbol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6" borderId="0" xfId="0" applyFont="1" applyFill="1" applyAlignment="1">
      <alignment horizontal="center"/>
    </xf>
    <xf numFmtId="0" fontId="2" fillId="6" borderId="0" xfId="0" applyFont="1" applyFill="1"/>
    <xf numFmtId="0" fontId="4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Continuous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Continuous"/>
    </xf>
    <xf numFmtId="0" fontId="0" fillId="0" borderId="9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5" fillId="0" borderId="2" xfId="0" applyFont="1" applyFill="1" applyBorder="1" applyAlignment="1">
      <alignment horizontal="centerContinuous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5" fillId="0" borderId="14" xfId="0" applyFont="1" applyFill="1" applyBorder="1" applyAlignment="1">
      <alignment horizontal="centerContinuous"/>
    </xf>
    <xf numFmtId="0" fontId="2" fillId="7" borderId="1" xfId="0" applyFont="1" applyFill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5" fillId="0" borderId="15" xfId="0" applyFont="1" applyFill="1" applyBorder="1" applyAlignment="1">
      <alignment horizontal="centerContinuous"/>
    </xf>
    <xf numFmtId="0" fontId="0" fillId="0" borderId="15" xfId="0" applyFill="1" applyBorder="1" applyAlignment="1">
      <alignment horizontal="left"/>
    </xf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13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95250</xdr:rowOff>
    </xdr:from>
    <xdr:to>
      <xdr:col>15</xdr:col>
      <xdr:colOff>676275</xdr:colOff>
      <xdr:row>13</xdr:row>
      <xdr:rowOff>180975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078EE2A-FB29-4A7C-B031-21A84082D62F}"/>
            </a:ext>
          </a:extLst>
        </xdr:cNvPr>
        <xdr:cNvSpPr txBox="1"/>
      </xdr:nvSpPr>
      <xdr:spPr>
        <a:xfrm>
          <a:off x="3819525" y="390525"/>
          <a:ext cx="8067675" cy="2181225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200" b="0">
              <a:solidFill>
                <a:schemeClr val="bg1"/>
              </a:solidFill>
            </a:rPr>
            <a:t>La empresa requiere analizar las devoluciones que tiene durante dos meses, para</a:t>
          </a:r>
          <a:r>
            <a:rPr lang="es-CO" sz="1200" b="0" baseline="0">
              <a:solidFill>
                <a:schemeClr val="bg1"/>
              </a:solidFill>
            </a:rPr>
            <a:t> ello tiene la clasificación de las devoluciones por producto. Utilice las medidas de tendencia central, medidas de posición y medidas de dispersión, ya que requiere saber:</a:t>
          </a:r>
        </a:p>
        <a:p>
          <a:r>
            <a:rPr lang="es-CO" sz="1200" b="0" baseline="0">
              <a:solidFill>
                <a:schemeClr val="bg1"/>
              </a:solidFill>
            </a:rPr>
            <a:t>- Cuál  o cuáles son los productos que más tiene devolución en cada mes.</a:t>
          </a:r>
        </a:p>
        <a:p>
          <a:r>
            <a:rPr lang="es-CO" sz="1200" b="0" baseline="0">
              <a:solidFill>
                <a:schemeClr val="bg1"/>
              </a:solidFill>
            </a:rPr>
            <a:t>- Cuál es el promedio de devoluciones de cada mes</a:t>
          </a:r>
        </a:p>
        <a:p>
          <a:r>
            <a:rPr lang="es-CO" sz="1200" b="0" baseline="0">
              <a:solidFill>
                <a:schemeClr val="bg1"/>
              </a:solidFill>
            </a:rPr>
            <a:t>- En donde está el 50% central de las devoluciones en cada mes</a:t>
          </a:r>
        </a:p>
        <a:p>
          <a:r>
            <a:rPr lang="es-CO" sz="1200" b="0" baseline="0">
              <a:solidFill>
                <a:schemeClr val="bg1"/>
              </a:solidFill>
            </a:rPr>
            <a:t>- Cuál es la devolución mayor y menor de cada mes</a:t>
          </a:r>
        </a:p>
        <a:p>
          <a:r>
            <a:rPr lang="es-CO" sz="1200" b="0" baseline="0">
              <a:solidFill>
                <a:schemeClr val="bg1"/>
              </a:solidFill>
            </a:rPr>
            <a:t>- Cuál es el 10% menor de las devoluciones en cada mes  y cuales son los productos que menos devuelven</a:t>
          </a:r>
        </a:p>
        <a:p>
          <a:r>
            <a:rPr lang="es-CO" sz="12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- Cuál es el 10% mayor de las devoluciones en cada mes  y cuales son los productos que más devuelven</a:t>
          </a:r>
        </a:p>
        <a:p>
          <a:r>
            <a:rPr lang="es-CO" sz="1200" b="0" baseline="0">
              <a:solidFill>
                <a:schemeClr val="bg1"/>
              </a:solidFill>
            </a:rPr>
            <a:t>- En cuál de los meses afecta más las devoluciones </a:t>
          </a:r>
        </a:p>
        <a:p>
          <a:r>
            <a:rPr lang="es-CO" sz="1200" b="0" baseline="0">
              <a:solidFill>
                <a:schemeClr val="bg1"/>
              </a:solidFill>
            </a:rPr>
            <a:t>- Realice una conclusión con respecto a los dos meses analizados, es decir cuál de los dos meses es mejor para la empresa.</a:t>
          </a:r>
        </a:p>
        <a:p>
          <a:endParaRPr lang="es-CO" sz="1200" b="1" baseline="0">
            <a:solidFill>
              <a:schemeClr val="bg1"/>
            </a:solidFill>
          </a:endParaRPr>
        </a:p>
        <a:p>
          <a:endParaRPr lang="es-CO" sz="1100" b="1" baseline="0">
            <a:solidFill>
              <a:schemeClr val="bg1"/>
            </a:solidFill>
          </a:endParaRPr>
        </a:p>
        <a:p>
          <a:endParaRPr lang="es-CO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428625</xdr:colOff>
      <xdr:row>14</xdr:row>
      <xdr:rowOff>159545</xdr:rowOff>
    </xdr:from>
    <xdr:to>
      <xdr:col>11</xdr:col>
      <xdr:colOff>321468</xdr:colOff>
      <xdr:row>16</xdr:row>
      <xdr:rowOff>196873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65C83E7-1BD7-42B4-BFEF-5D37536A0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2406" y="3398045"/>
          <a:ext cx="2524125" cy="4659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jed\OneDrive\Escritorio\Estadistica%20en%20organizaciones\Autoevaluacion_resuelta.xlsx" TargetMode="External"/><Relationship Id="rId1" Type="http://schemas.openxmlformats.org/officeDocument/2006/relationships/externalLinkPath" Target="Autoevaluacion_resuel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JERCICIO"/>
      <sheetName val="RESULTADOS"/>
    </sheetNames>
    <sheetDataSet>
      <sheetData sheetId="0">
        <row r="4">
          <cell r="B4">
            <v>12</v>
          </cell>
          <cell r="E4">
            <v>11</v>
          </cell>
        </row>
        <row r="5">
          <cell r="B5">
            <v>13</v>
          </cell>
          <cell r="E5">
            <v>7</v>
          </cell>
        </row>
        <row r="6">
          <cell r="B6">
            <v>14</v>
          </cell>
          <cell r="E6">
            <v>10</v>
          </cell>
        </row>
        <row r="7">
          <cell r="B7">
            <v>16</v>
          </cell>
          <cell r="E7">
            <v>15</v>
          </cell>
        </row>
        <row r="8">
          <cell r="B8">
            <v>18</v>
          </cell>
          <cell r="E8">
            <v>7</v>
          </cell>
        </row>
        <row r="9">
          <cell r="B9">
            <v>19</v>
          </cell>
          <cell r="E9">
            <v>10</v>
          </cell>
        </row>
        <row r="10">
          <cell r="B10">
            <v>11</v>
          </cell>
          <cell r="E10">
            <v>15</v>
          </cell>
        </row>
        <row r="11">
          <cell r="B11">
            <v>7</v>
          </cell>
          <cell r="E11">
            <v>12</v>
          </cell>
        </row>
        <row r="12">
          <cell r="B12">
            <v>10</v>
          </cell>
          <cell r="E12">
            <v>18</v>
          </cell>
        </row>
        <row r="13">
          <cell r="B13">
            <v>15</v>
          </cell>
          <cell r="E13">
            <v>22</v>
          </cell>
        </row>
        <row r="14">
          <cell r="B14">
            <v>12</v>
          </cell>
          <cell r="E14">
            <v>23</v>
          </cell>
        </row>
        <row r="15">
          <cell r="B15">
            <v>13</v>
          </cell>
          <cell r="E15">
            <v>34</v>
          </cell>
        </row>
        <row r="16">
          <cell r="B16">
            <v>14</v>
          </cell>
          <cell r="E16">
            <v>19</v>
          </cell>
        </row>
        <row r="17">
          <cell r="B17">
            <v>16</v>
          </cell>
          <cell r="E17">
            <v>11</v>
          </cell>
        </row>
        <row r="18">
          <cell r="B18">
            <v>18</v>
          </cell>
          <cell r="E18">
            <v>15</v>
          </cell>
        </row>
        <row r="19">
          <cell r="B19">
            <v>19</v>
          </cell>
          <cell r="E19">
            <v>7</v>
          </cell>
        </row>
        <row r="20">
          <cell r="B20">
            <v>11</v>
          </cell>
          <cell r="E20">
            <v>10</v>
          </cell>
        </row>
        <row r="21">
          <cell r="B21">
            <v>7</v>
          </cell>
          <cell r="E21">
            <v>15</v>
          </cell>
        </row>
        <row r="22">
          <cell r="B22">
            <v>10</v>
          </cell>
          <cell r="E22">
            <v>12</v>
          </cell>
        </row>
        <row r="23">
          <cell r="B23">
            <v>15</v>
          </cell>
          <cell r="E23">
            <v>18</v>
          </cell>
        </row>
        <row r="24">
          <cell r="B24">
            <v>7</v>
          </cell>
          <cell r="E24">
            <v>22</v>
          </cell>
        </row>
        <row r="25">
          <cell r="B25">
            <v>10</v>
          </cell>
          <cell r="E25">
            <v>23</v>
          </cell>
        </row>
        <row r="26">
          <cell r="B26">
            <v>15</v>
          </cell>
          <cell r="E26">
            <v>15</v>
          </cell>
        </row>
        <row r="27">
          <cell r="B27">
            <v>12</v>
          </cell>
          <cell r="E27">
            <v>12</v>
          </cell>
        </row>
        <row r="28">
          <cell r="B28">
            <v>13</v>
          </cell>
          <cell r="E28">
            <v>16</v>
          </cell>
        </row>
        <row r="29">
          <cell r="B29">
            <v>14</v>
          </cell>
          <cell r="E29">
            <v>19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0C51-D9C1-48F2-838E-E6B27858BBB3}">
  <dimension ref="A1:P63"/>
  <sheetViews>
    <sheetView showGridLines="0" tabSelected="1" topLeftCell="G17" zoomScale="80" zoomScaleNormal="80" workbookViewId="0">
      <selection activeCell="M36" sqref="M36"/>
    </sheetView>
  </sheetViews>
  <sheetFormatPr defaultColWidth="11.42578125" defaultRowHeight="16.5" x14ac:dyDescent="0.3"/>
  <cols>
    <col min="1" max="1" width="14.5703125" style="6" customWidth="1"/>
    <col min="2" max="2" width="12.5703125" style="6" customWidth="1"/>
    <col min="3" max="3" width="8.140625" style="1" customWidth="1"/>
    <col min="4" max="4" width="14.5703125" style="1" customWidth="1"/>
    <col min="5" max="5" width="15.140625" style="1" customWidth="1"/>
    <col min="6" max="7" width="11.42578125" style="1"/>
    <col min="8" max="8" width="22.28515625" style="1" customWidth="1"/>
    <col min="9" max="9" width="16.28515625" style="1" customWidth="1"/>
    <col min="10" max="10" width="23.28515625" style="1" customWidth="1"/>
    <col min="11" max="11" width="16.28515625" style="1" customWidth="1"/>
    <col min="12" max="16384" width="11.42578125" style="1"/>
  </cols>
  <sheetData>
    <row r="1" spans="1:16" ht="26.25" x14ac:dyDescent="0.45">
      <c r="A1" s="8" t="s">
        <v>30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s="3" customFormat="1" ht="26.25" x14ac:dyDescent="0.4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">
      <c r="A3" s="7" t="s">
        <v>28</v>
      </c>
      <c r="B3" s="7"/>
      <c r="D3" s="7" t="s">
        <v>29</v>
      </c>
      <c r="E3" s="7"/>
    </row>
    <row r="4" spans="1:16" x14ac:dyDescent="0.3">
      <c r="A4" s="4" t="s">
        <v>0</v>
      </c>
      <c r="B4" s="4" t="s">
        <v>27</v>
      </c>
      <c r="D4" s="4" t="s">
        <v>0</v>
      </c>
      <c r="E4" s="4" t="s">
        <v>27</v>
      </c>
    </row>
    <row r="5" spans="1:16" x14ac:dyDescent="0.3">
      <c r="A5" s="5" t="s">
        <v>1</v>
      </c>
      <c r="B5" s="5">
        <v>12</v>
      </c>
      <c r="D5" s="5" t="s">
        <v>1</v>
      </c>
      <c r="E5" s="5">
        <v>11</v>
      </c>
    </row>
    <row r="6" spans="1:16" x14ac:dyDescent="0.3">
      <c r="A6" s="5" t="s">
        <v>2</v>
      </c>
      <c r="B6" s="5">
        <v>13</v>
      </c>
      <c r="D6" s="5" t="s">
        <v>2</v>
      </c>
      <c r="E6" s="5">
        <v>7</v>
      </c>
    </row>
    <row r="7" spans="1:16" x14ac:dyDescent="0.3">
      <c r="A7" s="5" t="s">
        <v>3</v>
      </c>
      <c r="B7" s="5">
        <v>14</v>
      </c>
      <c r="D7" s="5" t="s">
        <v>3</v>
      </c>
      <c r="E7" s="5">
        <v>10</v>
      </c>
    </row>
    <row r="8" spans="1:16" x14ac:dyDescent="0.3">
      <c r="A8" s="5" t="s">
        <v>4</v>
      </c>
      <c r="B8" s="5">
        <v>16</v>
      </c>
      <c r="D8" s="5" t="s">
        <v>4</v>
      </c>
      <c r="E8" s="5">
        <v>15</v>
      </c>
    </row>
    <row r="9" spans="1:16" x14ac:dyDescent="0.3">
      <c r="A9" s="5" t="s">
        <v>5</v>
      </c>
      <c r="B9" s="5">
        <v>18</v>
      </c>
      <c r="D9" s="5" t="s">
        <v>5</v>
      </c>
      <c r="E9" s="5">
        <v>7</v>
      </c>
    </row>
    <row r="10" spans="1:16" x14ac:dyDescent="0.3">
      <c r="A10" s="5" t="s">
        <v>6</v>
      </c>
      <c r="B10" s="5">
        <v>19</v>
      </c>
      <c r="D10" s="5" t="s">
        <v>6</v>
      </c>
      <c r="E10" s="5">
        <v>10</v>
      </c>
    </row>
    <row r="11" spans="1:16" x14ac:dyDescent="0.3">
      <c r="A11" s="5" t="s">
        <v>7</v>
      </c>
      <c r="B11" s="5">
        <v>11</v>
      </c>
      <c r="D11" s="5" t="s">
        <v>7</v>
      </c>
      <c r="E11" s="5">
        <v>15</v>
      </c>
    </row>
    <row r="12" spans="1:16" x14ac:dyDescent="0.3">
      <c r="A12" s="5" t="s">
        <v>8</v>
      </c>
      <c r="B12" s="5">
        <v>7</v>
      </c>
      <c r="D12" s="5" t="s">
        <v>8</v>
      </c>
      <c r="E12" s="5">
        <v>12</v>
      </c>
    </row>
    <row r="13" spans="1:16" x14ac:dyDescent="0.3">
      <c r="A13" s="5" t="s">
        <v>9</v>
      </c>
      <c r="B13" s="5">
        <v>10</v>
      </c>
      <c r="D13" s="5" t="s">
        <v>9</v>
      </c>
      <c r="E13" s="5">
        <v>18</v>
      </c>
    </row>
    <row r="14" spans="1:16" x14ac:dyDescent="0.3">
      <c r="A14" s="5" t="s">
        <v>10</v>
      </c>
      <c r="B14" s="5">
        <v>15</v>
      </c>
      <c r="D14" s="5" t="s">
        <v>10</v>
      </c>
      <c r="E14" s="5">
        <v>22</v>
      </c>
    </row>
    <row r="15" spans="1:16" x14ac:dyDescent="0.3">
      <c r="A15" s="5" t="s">
        <v>11</v>
      </c>
      <c r="B15" s="5">
        <v>12</v>
      </c>
      <c r="D15" s="5" t="s">
        <v>11</v>
      </c>
      <c r="E15" s="5">
        <v>23</v>
      </c>
    </row>
    <row r="16" spans="1:16" x14ac:dyDescent="0.3">
      <c r="A16" s="5" t="s">
        <v>12</v>
      </c>
      <c r="B16" s="5">
        <v>13</v>
      </c>
      <c r="D16" s="5" t="s">
        <v>12</v>
      </c>
      <c r="E16" s="5">
        <v>34</v>
      </c>
    </row>
    <row r="17" spans="1:15" x14ac:dyDescent="0.3">
      <c r="A17" s="5" t="s">
        <v>13</v>
      </c>
      <c r="B17" s="5">
        <v>14</v>
      </c>
      <c r="D17" s="5" t="s">
        <v>13</v>
      </c>
      <c r="E17" s="5">
        <v>19</v>
      </c>
    </row>
    <row r="18" spans="1:15" x14ac:dyDescent="0.3">
      <c r="A18" s="5" t="s">
        <v>14</v>
      </c>
      <c r="B18" s="5">
        <v>16</v>
      </c>
      <c r="D18" s="5" t="s">
        <v>14</v>
      </c>
      <c r="E18" s="5">
        <v>11</v>
      </c>
    </row>
    <row r="19" spans="1:15" ht="17.25" thickBot="1" x14ac:dyDescent="0.35">
      <c r="A19" s="5" t="s">
        <v>15</v>
      </c>
      <c r="B19" s="5">
        <v>18</v>
      </c>
      <c r="D19" s="5" t="s">
        <v>15</v>
      </c>
      <c r="E19" s="5">
        <v>15</v>
      </c>
    </row>
    <row r="20" spans="1:15" ht="17.25" thickBot="1" x14ac:dyDescent="0.35">
      <c r="A20" s="5" t="s">
        <v>16</v>
      </c>
      <c r="B20" s="5">
        <v>19</v>
      </c>
      <c r="D20" s="5" t="s">
        <v>16</v>
      </c>
      <c r="E20" s="5">
        <v>7</v>
      </c>
      <c r="H20" s="12" t="s">
        <v>28</v>
      </c>
      <c r="I20" s="13"/>
      <c r="J20" s="13" t="s">
        <v>29</v>
      </c>
      <c r="K20" s="14"/>
    </row>
    <row r="21" spans="1:15" ht="17.25" thickBot="1" x14ac:dyDescent="0.35">
      <c r="A21" s="5" t="s">
        <v>17</v>
      </c>
      <c r="B21" s="5">
        <v>11</v>
      </c>
      <c r="D21" s="5" t="s">
        <v>17</v>
      </c>
      <c r="E21" s="5">
        <v>10</v>
      </c>
      <c r="H21" s="15" t="s">
        <v>27</v>
      </c>
      <c r="I21" s="18"/>
      <c r="J21" s="27" t="s">
        <v>27</v>
      </c>
      <c r="K21" s="22"/>
    </row>
    <row r="22" spans="1:15" ht="17.25" thickBot="1" x14ac:dyDescent="0.35">
      <c r="A22" s="5" t="s">
        <v>18</v>
      </c>
      <c r="B22" s="5">
        <v>7</v>
      </c>
      <c r="D22" s="5" t="s">
        <v>18</v>
      </c>
      <c r="E22" s="5">
        <v>15</v>
      </c>
      <c r="H22" s="16"/>
      <c r="I22" s="19"/>
      <c r="J22" s="28"/>
      <c r="K22" s="29"/>
    </row>
    <row r="23" spans="1:15" x14ac:dyDescent="0.3">
      <c r="A23" s="5" t="s">
        <v>19</v>
      </c>
      <c r="B23" s="5">
        <v>10</v>
      </c>
      <c r="D23" s="5" t="s">
        <v>19</v>
      </c>
      <c r="E23" s="5">
        <v>12</v>
      </c>
      <c r="H23" s="16" t="s">
        <v>31</v>
      </c>
      <c r="I23" s="20">
        <v>13.115384615384615</v>
      </c>
      <c r="J23" s="16" t="s">
        <v>31</v>
      </c>
      <c r="K23" s="30">
        <v>15.307692307692308</v>
      </c>
      <c r="N23" s="11"/>
      <c r="O23" s="11"/>
    </row>
    <row r="24" spans="1:15" x14ac:dyDescent="0.3">
      <c r="A24" s="5" t="s">
        <v>20</v>
      </c>
      <c r="B24" s="5">
        <v>15</v>
      </c>
      <c r="D24" s="5" t="s">
        <v>20</v>
      </c>
      <c r="E24" s="5">
        <v>18</v>
      </c>
      <c r="H24" s="16" t="s">
        <v>32</v>
      </c>
      <c r="I24" s="20">
        <v>0.68010615252196049</v>
      </c>
      <c r="J24" s="16" t="s">
        <v>32</v>
      </c>
      <c r="K24" s="30">
        <v>1.2162606385263</v>
      </c>
      <c r="N24" s="9"/>
      <c r="O24" s="9"/>
    </row>
    <row r="25" spans="1:15" x14ac:dyDescent="0.3">
      <c r="A25" s="5" t="s">
        <v>21</v>
      </c>
      <c r="B25" s="5">
        <v>7</v>
      </c>
      <c r="D25" s="5" t="s">
        <v>21</v>
      </c>
      <c r="E25" s="5">
        <v>22</v>
      </c>
      <c r="H25" s="16" t="s">
        <v>33</v>
      </c>
      <c r="I25" s="20">
        <v>13</v>
      </c>
      <c r="J25" s="16" t="s">
        <v>33</v>
      </c>
      <c r="K25" s="30">
        <v>15</v>
      </c>
      <c r="N25" s="9"/>
      <c r="O25" s="9"/>
    </row>
    <row r="26" spans="1:15" x14ac:dyDescent="0.3">
      <c r="A26" s="5" t="s">
        <v>22</v>
      </c>
      <c r="B26" s="5">
        <v>10</v>
      </c>
      <c r="D26" s="5" t="s">
        <v>22</v>
      </c>
      <c r="E26" s="5">
        <v>23</v>
      </c>
      <c r="H26" s="16" t="s">
        <v>34</v>
      </c>
      <c r="I26" s="20">
        <v>12</v>
      </c>
      <c r="J26" s="16" t="s">
        <v>34</v>
      </c>
      <c r="K26" s="30">
        <v>15</v>
      </c>
      <c r="N26" s="9"/>
      <c r="O26" s="9"/>
    </row>
    <row r="27" spans="1:15" x14ac:dyDescent="0.3">
      <c r="A27" s="5" t="s">
        <v>23</v>
      </c>
      <c r="B27" s="5">
        <v>15</v>
      </c>
      <c r="D27" s="5" t="s">
        <v>23</v>
      </c>
      <c r="E27" s="5">
        <v>15</v>
      </c>
      <c r="H27" s="16" t="s">
        <v>35</v>
      </c>
      <c r="I27" s="20">
        <v>3.4678745430239872</v>
      </c>
      <c r="J27" s="16" t="s">
        <v>35</v>
      </c>
      <c r="K27" s="30">
        <v>6.201736729460424</v>
      </c>
      <c r="N27" s="9"/>
      <c r="O27" s="9"/>
    </row>
    <row r="28" spans="1:15" x14ac:dyDescent="0.3">
      <c r="A28" s="5" t="s">
        <v>24</v>
      </c>
      <c r="B28" s="5">
        <v>12</v>
      </c>
      <c r="D28" s="5" t="s">
        <v>24</v>
      </c>
      <c r="E28" s="5">
        <v>12</v>
      </c>
      <c r="H28" s="16" t="s">
        <v>36</v>
      </c>
      <c r="I28" s="20">
        <v>12.026153846153829</v>
      </c>
      <c r="J28" s="16" t="s">
        <v>36</v>
      </c>
      <c r="K28" s="30">
        <v>38.461538461538474</v>
      </c>
      <c r="N28" s="9"/>
      <c r="O28" s="9"/>
    </row>
    <row r="29" spans="1:15" x14ac:dyDescent="0.3">
      <c r="A29" s="5" t="s">
        <v>25</v>
      </c>
      <c r="B29" s="5">
        <v>13</v>
      </c>
      <c r="D29" s="5" t="s">
        <v>25</v>
      </c>
      <c r="E29" s="5">
        <v>16</v>
      </c>
      <c r="H29" s="16" t="s">
        <v>37</v>
      </c>
      <c r="I29" s="20">
        <v>-0.49918225982867837</v>
      </c>
      <c r="J29" s="16" t="s">
        <v>37</v>
      </c>
      <c r="K29" s="30">
        <v>1.8058788800000021</v>
      </c>
      <c r="N29" s="9"/>
      <c r="O29" s="9"/>
    </row>
    <row r="30" spans="1:15" x14ac:dyDescent="0.3">
      <c r="A30" s="5" t="s">
        <v>26</v>
      </c>
      <c r="B30" s="5">
        <v>14</v>
      </c>
      <c r="D30" s="5" t="s">
        <v>26</v>
      </c>
      <c r="E30" s="5">
        <v>19</v>
      </c>
      <c r="H30" s="16" t="s">
        <v>38</v>
      </c>
      <c r="I30" s="20">
        <v>-9.2591310691313031E-2</v>
      </c>
      <c r="J30" s="16" t="s">
        <v>38</v>
      </c>
      <c r="K30" s="30">
        <v>1.0434496468157914</v>
      </c>
      <c r="N30" s="9"/>
      <c r="O30" s="9"/>
    </row>
    <row r="31" spans="1:15" x14ac:dyDescent="0.3">
      <c r="H31" s="16" t="s">
        <v>39</v>
      </c>
      <c r="I31" s="20">
        <v>12</v>
      </c>
      <c r="J31" s="16" t="s">
        <v>39</v>
      </c>
      <c r="K31" s="30">
        <v>27</v>
      </c>
      <c r="N31" s="9"/>
      <c r="O31" s="9"/>
    </row>
    <row r="32" spans="1:15" x14ac:dyDescent="0.3">
      <c r="H32" s="16" t="s">
        <v>40</v>
      </c>
      <c r="I32" s="20">
        <v>7</v>
      </c>
      <c r="J32" s="16" t="s">
        <v>40</v>
      </c>
      <c r="K32" s="30">
        <v>7</v>
      </c>
      <c r="N32" s="9"/>
      <c r="O32" s="9"/>
    </row>
    <row r="33" spans="1:15" x14ac:dyDescent="0.3">
      <c r="H33" s="16" t="s">
        <v>41</v>
      </c>
      <c r="I33" s="20">
        <v>19</v>
      </c>
      <c r="J33" s="16" t="s">
        <v>41</v>
      </c>
      <c r="K33" s="30">
        <v>34</v>
      </c>
      <c r="N33" s="9"/>
      <c r="O33" s="9"/>
    </row>
    <row r="34" spans="1:15" x14ac:dyDescent="0.3">
      <c r="H34" s="16" t="s">
        <v>42</v>
      </c>
      <c r="I34" s="20">
        <v>341</v>
      </c>
      <c r="J34" s="16" t="s">
        <v>42</v>
      </c>
      <c r="K34" s="30">
        <v>398</v>
      </c>
      <c r="N34" s="9"/>
      <c r="O34" s="9"/>
    </row>
    <row r="35" spans="1:15" ht="17.25" thickBot="1" x14ac:dyDescent="0.35">
      <c r="H35" s="17" t="s">
        <v>43</v>
      </c>
      <c r="I35" s="21">
        <v>26</v>
      </c>
      <c r="J35" s="17" t="s">
        <v>43</v>
      </c>
      <c r="K35" s="31">
        <v>26</v>
      </c>
      <c r="N35" s="9"/>
      <c r="O35" s="9"/>
    </row>
    <row r="36" spans="1:15" x14ac:dyDescent="0.3">
      <c r="A36" s="7" t="s">
        <v>28</v>
      </c>
      <c r="B36" s="7"/>
      <c r="D36" s="7" t="s">
        <v>29</v>
      </c>
      <c r="E36" s="7"/>
      <c r="N36" s="9"/>
      <c r="O36" s="9"/>
    </row>
    <row r="37" spans="1:15" ht="17.25" thickBot="1" x14ac:dyDescent="0.35">
      <c r="A37" s="4" t="s">
        <v>0</v>
      </c>
      <c r="B37" s="4" t="s">
        <v>27</v>
      </c>
      <c r="D37" s="4" t="s">
        <v>0</v>
      </c>
      <c r="E37" s="4" t="s">
        <v>27</v>
      </c>
      <c r="N37" s="10"/>
      <c r="O37" s="10"/>
    </row>
    <row r="38" spans="1:15" x14ac:dyDescent="0.3">
      <c r="A38" s="5" t="s">
        <v>8</v>
      </c>
      <c r="B38" s="5">
        <v>7</v>
      </c>
      <c r="D38" s="5" t="s">
        <v>2</v>
      </c>
      <c r="E38" s="5">
        <v>7</v>
      </c>
    </row>
    <row r="39" spans="1:15" x14ac:dyDescent="0.3">
      <c r="A39" s="5" t="s">
        <v>18</v>
      </c>
      <c r="B39" s="5">
        <v>7</v>
      </c>
      <c r="D39" s="5" t="s">
        <v>5</v>
      </c>
      <c r="E39" s="5">
        <v>7</v>
      </c>
      <c r="H39" s="23" t="s">
        <v>44</v>
      </c>
      <c r="I39" s="23"/>
      <c r="J39" s="23"/>
    </row>
    <row r="40" spans="1:15" x14ac:dyDescent="0.3">
      <c r="A40" s="5" t="s">
        <v>21</v>
      </c>
      <c r="B40" s="5">
        <v>7</v>
      </c>
      <c r="D40" s="5" t="s">
        <v>16</v>
      </c>
      <c r="E40" s="5">
        <v>7</v>
      </c>
      <c r="H40" s="4"/>
      <c r="I40" s="4" t="s">
        <v>28</v>
      </c>
      <c r="J40" s="4" t="s">
        <v>29</v>
      </c>
    </row>
    <row r="41" spans="1:15" x14ac:dyDescent="0.3">
      <c r="A41" s="5" t="s">
        <v>9</v>
      </c>
      <c r="B41" s="5">
        <v>10</v>
      </c>
      <c r="D41" s="5" t="s">
        <v>3</v>
      </c>
      <c r="E41" s="5">
        <v>10</v>
      </c>
      <c r="H41" s="24" t="s">
        <v>45</v>
      </c>
      <c r="I41" s="25">
        <f>COUNT(DATA1)</f>
        <v>26</v>
      </c>
      <c r="J41" s="25">
        <f>COUNT(DATA2)</f>
        <v>26</v>
      </c>
    </row>
    <row r="42" spans="1:15" x14ac:dyDescent="0.3">
      <c r="A42" s="5" t="s">
        <v>19</v>
      </c>
      <c r="B42" s="5">
        <v>10</v>
      </c>
      <c r="D42" s="5" t="s">
        <v>6</v>
      </c>
      <c r="E42" s="5">
        <v>10</v>
      </c>
      <c r="H42" s="24" t="s">
        <v>46</v>
      </c>
      <c r="I42" s="25">
        <f>MAX(DATA1)</f>
        <v>19</v>
      </c>
      <c r="J42" s="25">
        <f>MAX(DATA2)</f>
        <v>34</v>
      </c>
    </row>
    <row r="43" spans="1:15" x14ac:dyDescent="0.3">
      <c r="A43" s="5" t="s">
        <v>22</v>
      </c>
      <c r="B43" s="5">
        <v>10</v>
      </c>
      <c r="D43" s="5" t="s">
        <v>17</v>
      </c>
      <c r="E43" s="5">
        <v>10</v>
      </c>
      <c r="H43" s="24" t="s">
        <v>47</v>
      </c>
      <c r="I43" s="25">
        <f>MIN(DATA1)</f>
        <v>7</v>
      </c>
      <c r="J43" s="25">
        <f>MIN(DATA2)</f>
        <v>7</v>
      </c>
    </row>
    <row r="44" spans="1:15" x14ac:dyDescent="0.3">
      <c r="A44" s="5" t="s">
        <v>7</v>
      </c>
      <c r="B44" s="5">
        <v>11</v>
      </c>
      <c r="D44" s="5" t="s">
        <v>1</v>
      </c>
      <c r="E44" s="5">
        <v>11</v>
      </c>
      <c r="H44" s="24" t="s">
        <v>48</v>
      </c>
      <c r="I44" s="26">
        <f>AVERAGE(DATA1)</f>
        <v>13.115384615384615</v>
      </c>
      <c r="J44" s="26">
        <f>AVERAGE(DATA2)</f>
        <v>15.307692307692308</v>
      </c>
    </row>
    <row r="45" spans="1:15" x14ac:dyDescent="0.3">
      <c r="A45" s="5" t="s">
        <v>17</v>
      </c>
      <c r="B45" s="5">
        <v>11</v>
      </c>
      <c r="D45" s="5" t="s">
        <v>14</v>
      </c>
      <c r="E45" s="5">
        <v>11</v>
      </c>
      <c r="H45" s="24" t="s">
        <v>49</v>
      </c>
      <c r="I45" s="25">
        <f>MEDIAN(DATA1)</f>
        <v>13</v>
      </c>
      <c r="J45" s="25">
        <f>MEDIAN(DATA2)</f>
        <v>15</v>
      </c>
    </row>
    <row r="46" spans="1:15" x14ac:dyDescent="0.3">
      <c r="A46" s="5" t="s">
        <v>1</v>
      </c>
      <c r="B46" s="5">
        <v>12</v>
      </c>
      <c r="D46" s="5" t="s">
        <v>8</v>
      </c>
      <c r="E46" s="5">
        <v>12</v>
      </c>
      <c r="H46" s="24" t="s">
        <v>50</v>
      </c>
      <c r="I46" s="25">
        <f>MODE(DATA1)</f>
        <v>7</v>
      </c>
      <c r="J46" s="25">
        <f>MODE(DATA2)</f>
        <v>15</v>
      </c>
    </row>
    <row r="47" spans="1:15" x14ac:dyDescent="0.3">
      <c r="A47" s="5" t="s">
        <v>11</v>
      </c>
      <c r="B47" s="5">
        <v>12</v>
      </c>
      <c r="D47" s="5" t="s">
        <v>19</v>
      </c>
      <c r="E47" s="5">
        <v>12</v>
      </c>
      <c r="H47" s="24" t="s">
        <v>51</v>
      </c>
      <c r="I47" s="25">
        <f>QUARTILE(DATA1,1)</f>
        <v>11</v>
      </c>
      <c r="J47" s="25">
        <f>QUARTILE(DATA2,1)</f>
        <v>11</v>
      </c>
    </row>
    <row r="48" spans="1:15" x14ac:dyDescent="0.3">
      <c r="A48" s="5" t="s">
        <v>24</v>
      </c>
      <c r="B48" s="5">
        <v>12</v>
      </c>
      <c r="D48" s="5" t="s">
        <v>24</v>
      </c>
      <c r="E48" s="5">
        <v>12</v>
      </c>
      <c r="H48" s="24" t="s">
        <v>54</v>
      </c>
      <c r="I48" s="25">
        <f>QUARTILE(DATA1,2)</f>
        <v>13</v>
      </c>
      <c r="J48" s="25">
        <f>QUARTILE(DATA2,2)</f>
        <v>15</v>
      </c>
    </row>
    <row r="49" spans="1:10" x14ac:dyDescent="0.3">
      <c r="A49" s="5" t="s">
        <v>2</v>
      </c>
      <c r="B49" s="5">
        <v>13</v>
      </c>
      <c r="D49" s="5" t="s">
        <v>4</v>
      </c>
      <c r="E49" s="5">
        <v>15</v>
      </c>
      <c r="H49" s="24" t="s">
        <v>52</v>
      </c>
      <c r="I49" s="25">
        <f>PERCENTILE(DATA1,0.1)</f>
        <v>8.5</v>
      </c>
      <c r="J49" s="25">
        <f>PERCENTILE(DATA2,0.1)</f>
        <v>8.5</v>
      </c>
    </row>
    <row r="50" spans="1:10" x14ac:dyDescent="0.3">
      <c r="A50" s="5" t="s">
        <v>12</v>
      </c>
      <c r="B50" s="5">
        <v>13</v>
      </c>
      <c r="D50" s="5" t="s">
        <v>7</v>
      </c>
      <c r="E50" s="5">
        <v>15</v>
      </c>
      <c r="H50" s="24" t="s">
        <v>53</v>
      </c>
      <c r="I50" s="25">
        <f>PERCENTILE(DATA1,0.9)</f>
        <v>18</v>
      </c>
      <c r="J50" s="25">
        <f>PERCENTILE(DATA2,0.9)</f>
        <v>22.5</v>
      </c>
    </row>
    <row r="51" spans="1:10" x14ac:dyDescent="0.3">
      <c r="A51" s="5" t="s">
        <v>25</v>
      </c>
      <c r="B51" s="5">
        <v>13</v>
      </c>
      <c r="D51" s="5" t="s">
        <v>15</v>
      </c>
      <c r="E51" s="5">
        <v>15</v>
      </c>
    </row>
    <row r="52" spans="1:10" x14ac:dyDescent="0.3">
      <c r="A52" s="5" t="s">
        <v>3</v>
      </c>
      <c r="B52" s="5">
        <v>14</v>
      </c>
      <c r="D52" s="5" t="s">
        <v>18</v>
      </c>
      <c r="E52" s="5">
        <v>15</v>
      </c>
    </row>
    <row r="53" spans="1:10" x14ac:dyDescent="0.3">
      <c r="A53" s="5" t="s">
        <v>13</v>
      </c>
      <c r="B53" s="5">
        <v>14</v>
      </c>
      <c r="D53" s="5" t="s">
        <v>23</v>
      </c>
      <c r="E53" s="5">
        <v>15</v>
      </c>
    </row>
    <row r="54" spans="1:10" x14ac:dyDescent="0.3">
      <c r="A54" s="5" t="s">
        <v>26</v>
      </c>
      <c r="B54" s="5">
        <v>14</v>
      </c>
      <c r="D54" s="5" t="s">
        <v>25</v>
      </c>
      <c r="E54" s="5">
        <v>16</v>
      </c>
    </row>
    <row r="55" spans="1:10" x14ac:dyDescent="0.3">
      <c r="A55" s="5" t="s">
        <v>10</v>
      </c>
      <c r="B55" s="5">
        <v>15</v>
      </c>
      <c r="D55" s="5" t="s">
        <v>9</v>
      </c>
      <c r="E55" s="5">
        <v>18</v>
      </c>
    </row>
    <row r="56" spans="1:10" x14ac:dyDescent="0.3">
      <c r="A56" s="5" t="s">
        <v>20</v>
      </c>
      <c r="B56" s="5">
        <v>15</v>
      </c>
      <c r="D56" s="5" t="s">
        <v>20</v>
      </c>
      <c r="E56" s="5">
        <v>18</v>
      </c>
    </row>
    <row r="57" spans="1:10" x14ac:dyDescent="0.3">
      <c r="A57" s="5" t="s">
        <v>23</v>
      </c>
      <c r="B57" s="5">
        <v>15</v>
      </c>
      <c r="D57" s="5" t="s">
        <v>13</v>
      </c>
      <c r="E57" s="5">
        <v>19</v>
      </c>
    </row>
    <row r="58" spans="1:10" x14ac:dyDescent="0.3">
      <c r="A58" s="5" t="s">
        <v>4</v>
      </c>
      <c r="B58" s="5">
        <v>16</v>
      </c>
      <c r="D58" s="5" t="s">
        <v>26</v>
      </c>
      <c r="E58" s="5">
        <v>19</v>
      </c>
    </row>
    <row r="59" spans="1:10" x14ac:dyDescent="0.3">
      <c r="A59" s="5" t="s">
        <v>14</v>
      </c>
      <c r="B59" s="5">
        <v>16</v>
      </c>
      <c r="D59" s="5" t="s">
        <v>10</v>
      </c>
      <c r="E59" s="5">
        <v>22</v>
      </c>
    </row>
    <row r="60" spans="1:10" x14ac:dyDescent="0.3">
      <c r="A60" s="5" t="s">
        <v>5</v>
      </c>
      <c r="B60" s="5">
        <v>18</v>
      </c>
      <c r="D60" s="5" t="s">
        <v>21</v>
      </c>
      <c r="E60" s="5">
        <v>22</v>
      </c>
    </row>
    <row r="61" spans="1:10" x14ac:dyDescent="0.3">
      <c r="A61" s="5" t="s">
        <v>15</v>
      </c>
      <c r="B61" s="5">
        <v>18</v>
      </c>
      <c r="D61" s="5" t="s">
        <v>11</v>
      </c>
      <c r="E61" s="5">
        <v>23</v>
      </c>
    </row>
    <row r="62" spans="1:10" x14ac:dyDescent="0.3">
      <c r="A62" s="5" t="s">
        <v>6</v>
      </c>
      <c r="B62" s="5">
        <v>19</v>
      </c>
      <c r="D62" s="5" t="s">
        <v>22</v>
      </c>
      <c r="E62" s="5">
        <v>23</v>
      </c>
    </row>
    <row r="63" spans="1:10" x14ac:dyDescent="0.3">
      <c r="A63" s="5" t="s">
        <v>16</v>
      </c>
      <c r="B63" s="5">
        <v>19</v>
      </c>
      <c r="D63" s="5" t="s">
        <v>12</v>
      </c>
      <c r="E63" s="5">
        <v>34</v>
      </c>
    </row>
  </sheetData>
  <sortState xmlns:xlrd2="http://schemas.microsoft.com/office/spreadsheetml/2017/richdata2" ref="D38:E63">
    <sortCondition ref="E38:E63"/>
  </sortState>
  <mergeCells count="8">
    <mergeCell ref="A36:B36"/>
    <mergeCell ref="D36:E36"/>
    <mergeCell ref="H39:J39"/>
    <mergeCell ref="A3:B3"/>
    <mergeCell ref="D3:E3"/>
    <mergeCell ref="A1:P1"/>
    <mergeCell ref="H20:I20"/>
    <mergeCell ref="J20:K20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EJERCICIO</vt:lpstr>
      <vt:lpstr>DATA1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jojed</cp:lastModifiedBy>
  <dcterms:created xsi:type="dcterms:W3CDTF">2020-07-01T16:19:29Z</dcterms:created>
  <dcterms:modified xsi:type="dcterms:W3CDTF">2023-03-18T01:41:48Z</dcterms:modified>
</cp:coreProperties>
</file>