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ojed\OneDrive\Escritorio\Estadistica en organizaciones\"/>
    </mc:Choice>
  </mc:AlternateContent>
  <xr:revisionPtr revIDLastSave="0" documentId="13_ncr:1_{C34E5D0F-9076-4A7E-AF5E-A13C69632682}" xr6:coauthVersionLast="47" xr6:coauthVersionMax="47" xr10:uidLastSave="{00000000-0000-0000-0000-000000000000}"/>
  <bookViews>
    <workbookView xWindow="-120" yWindow="-120" windowWidth="20730" windowHeight="11040" firstSheet="5" activeTab="10" xr2:uid="{0007C049-A62D-472A-A65E-460ABE0FF797}"/>
  </bookViews>
  <sheets>
    <sheet name="MTCO" sheetId="3" r:id="rId1"/>
    <sheet name="QUÉ" sheetId="11" r:id="rId2"/>
    <sheet name="MTC" sheetId="1" r:id="rId3"/>
    <sheet name="MEDIA" sheetId="2" r:id="rId4"/>
    <sheet name="MEDIA DNA" sheetId="4" r:id="rId5"/>
    <sheet name="MEDIA DA" sheetId="5" r:id="rId6"/>
    <sheet name="MEDIANA DNA" sheetId="6" r:id="rId7"/>
    <sheet name="MEDIANA DA" sheetId="9" r:id="rId8"/>
    <sheet name="MODA DNA" sheetId="7" r:id="rId9"/>
    <sheet name="MODA DA" sheetId="8" r:id="rId10"/>
    <sheet name="EJEMPLO" sheetId="10" r:id="rId11"/>
  </sheets>
  <definedNames>
    <definedName name="VENTA">EJEMPLO!$B$4:$B$33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3" i="10" l="1"/>
  <c r="N13" i="10" s="1"/>
  <c r="M14" i="10" s="1"/>
  <c r="N14" i="10" s="1"/>
  <c r="M15" i="10" s="1"/>
  <c r="N15" i="10" s="1"/>
  <c r="M16" i="10" s="1"/>
  <c r="N16" i="10" s="1"/>
  <c r="N12" i="10"/>
  <c r="M12" i="10"/>
  <c r="N11" i="10"/>
  <c r="M11" i="10"/>
  <c r="E15" i="10"/>
  <c r="E14" i="10"/>
  <c r="E13" i="10"/>
  <c r="E12" i="10"/>
  <c r="E11" i="10"/>
  <c r="E10" i="10"/>
  <c r="E9" i="10"/>
  <c r="E8" i="10"/>
  <c r="E7" i="10"/>
  <c r="B17" i="9"/>
  <c r="C33" i="9" l="1"/>
</calcChain>
</file>

<file path=xl/sharedStrings.xml><?xml version="1.0" encoding="utf-8"?>
<sst xmlns="http://schemas.openxmlformats.org/spreadsheetml/2006/main" count="152" uniqueCount="100">
  <si>
    <t>MEDIDAS DE TENDENCIA CENTRAL</t>
  </si>
  <si>
    <t>Lunes</t>
  </si>
  <si>
    <t>Martes</t>
  </si>
  <si>
    <t>Miércoles</t>
  </si>
  <si>
    <t>Jueves</t>
  </si>
  <si>
    <t>Viernes</t>
  </si>
  <si>
    <t>Sábado</t>
  </si>
  <si>
    <t>Número de piezas rotas en la línea de producción</t>
  </si>
  <si>
    <t>Media</t>
  </si>
  <si>
    <t>=Promedio</t>
  </si>
  <si>
    <t>Respuestas positivas</t>
  </si>
  <si>
    <t>Xi</t>
  </si>
  <si>
    <t>Xi.fi</t>
  </si>
  <si>
    <t>fi</t>
  </si>
  <si>
    <t>x1</t>
  </si>
  <si>
    <t>x2</t>
  </si>
  <si>
    <t>x3</t>
  </si>
  <si>
    <t>x4</t>
  </si>
  <si>
    <t>x5</t>
  </si>
  <si>
    <t>x6</t>
  </si>
  <si>
    <t>1. Totalizar las respuestas</t>
  </si>
  <si>
    <t>2. Multiplicar xi.fi</t>
  </si>
  <si>
    <t>N</t>
  </si>
  <si>
    <t>N=</t>
  </si>
  <si>
    <t>3. sumar xi.fi</t>
  </si>
  <si>
    <t>4. Dividir x.fi/N</t>
  </si>
  <si>
    <t>Nro. de Pregunta de la encuesta</t>
  </si>
  <si>
    <t>Datos Impar</t>
  </si>
  <si>
    <t>n1</t>
  </si>
  <si>
    <t>n2</t>
  </si>
  <si>
    <t>n3</t>
  </si>
  <si>
    <t>n4</t>
  </si>
  <si>
    <t>n5</t>
  </si>
  <si>
    <t>n6</t>
  </si>
  <si>
    <t>n7</t>
  </si>
  <si>
    <t>n8</t>
  </si>
  <si>
    <t>n9</t>
  </si>
  <si>
    <t>n10</t>
  </si>
  <si>
    <t>1. ordenar los datos</t>
  </si>
  <si>
    <t>Datos par</t>
  </si>
  <si>
    <t>Encuesta de satisfacción enviada a los  clientes y sus respuestas positivas</t>
  </si>
  <si>
    <t>Mediana=</t>
  </si>
  <si>
    <t>=Moda</t>
  </si>
  <si>
    <t>La empresa X requiere conocer si  a los clientes les gusta la ropa que fabrican</t>
  </si>
  <si>
    <t>Datos</t>
  </si>
  <si>
    <t>Nro. Productos</t>
  </si>
  <si>
    <t>Nro.clientes</t>
  </si>
  <si>
    <t>Fi</t>
  </si>
  <si>
    <t>Producto1</t>
  </si>
  <si>
    <t>Producto2</t>
  </si>
  <si>
    <t>Producto3</t>
  </si>
  <si>
    <t>Producto4</t>
  </si>
  <si>
    <t>Producto5</t>
  </si>
  <si>
    <t>GANANCIA</t>
  </si>
  <si>
    <t>INTERVALO</t>
  </si>
  <si>
    <t>PRODUCTOS</t>
  </si>
  <si>
    <t>Li</t>
  </si>
  <si>
    <t>Ls</t>
  </si>
  <si>
    <t>fi-(fi-1)</t>
  </si>
  <si>
    <t>fi-(fi+1)</t>
  </si>
  <si>
    <t>18-12</t>
  </si>
  <si>
    <t>FRECUENCIA DE CLASE</t>
  </si>
  <si>
    <t>fi-1</t>
  </si>
  <si>
    <t>fi+1</t>
  </si>
  <si>
    <t xml:space="preserve">   CLASE MODAL</t>
  </si>
  <si>
    <t xml:space="preserve">  frecuencia clase modal anterior</t>
  </si>
  <si>
    <t xml:space="preserve">  frecuencia clase modal posterior</t>
  </si>
  <si>
    <t xml:space="preserve">  Amplitud o intervalo</t>
  </si>
  <si>
    <t>i</t>
  </si>
  <si>
    <t>18-9</t>
  </si>
  <si>
    <t>Fi-1</t>
  </si>
  <si>
    <t xml:space="preserve">Frecuencia absoluta </t>
  </si>
  <si>
    <t>Frecuencia absoluta acumulada</t>
  </si>
  <si>
    <t>Frecuencia absoluta acumulada de la clase anterior</t>
  </si>
  <si>
    <t>Limite inferior de la clase</t>
  </si>
  <si>
    <t>ai</t>
  </si>
  <si>
    <t>amplitud del intervalo</t>
  </si>
  <si>
    <t>N/2</t>
  </si>
  <si>
    <t>CLASE</t>
  </si>
  <si>
    <t>=Mediana</t>
  </si>
  <si>
    <t>Valor</t>
  </si>
  <si>
    <t>Dia</t>
  </si>
  <si>
    <t>Tamaño de la muestra</t>
  </si>
  <si>
    <t>Valor máximo de la venta</t>
  </si>
  <si>
    <t>Valor mínimo de la venta</t>
  </si>
  <si>
    <t>Rango</t>
  </si>
  <si>
    <t>Amplitud</t>
  </si>
  <si>
    <t>Mediana</t>
  </si>
  <si>
    <t>Moda</t>
  </si>
  <si>
    <t>Ventas de un mes de una empresa</t>
  </si>
  <si>
    <t>Nro. Clases</t>
  </si>
  <si>
    <t>Rango=</t>
  </si>
  <si>
    <t>Venta máxima - Venta mínima</t>
  </si>
  <si>
    <t>Amplitud =</t>
  </si>
  <si>
    <t>Rango/Nro.Clases</t>
  </si>
  <si>
    <t>AGRUPAR DATOS</t>
  </si>
  <si>
    <t>¿QUÉ SON LAS MEDIDAS DE TENDENCIA CENTRAL?</t>
  </si>
  <si>
    <t>Media=</t>
  </si>
  <si>
    <t>INTERVALO DE CLASE</t>
  </si>
  <si>
    <t xml:space="preserve"> 15 clientes compran productos de una determinada marca se quiere determinar la Mediana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</si>
</sst>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8" x14ac:knownFonts="1">
    <font>
      <sz val="11"/>
      <color theme="1"/>
      <name val="Calibri"/>
      <family val="2"/>
      <scheme val="minor"/>
    </font>
    <font>
      <b/>
      <sz val="11"/>
      <color theme="1"/>
      <name val="Calibri"/>
      <family val="2"/>
      <scheme val="minor"/>
    </font>
    <font>
      <b/>
      <sz val="24"/>
      <color theme="1"/>
      <name val="Calibri"/>
      <family val="2"/>
      <scheme val="minor"/>
    </font>
    <font>
      <sz val="8"/>
      <name val="Calibri"/>
      <family val="2"/>
      <scheme val="minor"/>
    </font>
    <font>
      <b/>
      <sz val="13"/>
      <color theme="1"/>
      <name val="Calibri"/>
      <family val="2"/>
      <scheme val="minor"/>
    </font>
    <font>
      <sz val="11"/>
      <color rgb="FF333333"/>
      <name val="Arial"/>
      <family val="2"/>
    </font>
    <font>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s>
  <cellStyleXfs count="2">
    <xf numFmtId="0" fontId="0" fillId="0" borderId="0"/>
    <xf numFmtId="43" fontId="6" fillId="0" borderId="0" applyFont="0" applyFill="0" applyBorder="0" applyAlignment="0" applyProtection="0"/>
  </cellStyleXfs>
  <cellXfs count="46">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1" fillId="0" borderId="0" xfId="0" applyFont="1"/>
    <xf numFmtId="0" fontId="0" fillId="0" borderId="0" xfId="0" quotePrefix="1"/>
    <xf numFmtId="0" fontId="1" fillId="0" borderId="1" xfId="0" applyFont="1" applyBorder="1" applyAlignment="1">
      <alignment horizontal="center"/>
    </xf>
    <xf numFmtId="0" fontId="0" fillId="0" borderId="0" xfId="0" applyAlignment="1">
      <alignment horizontal="left"/>
    </xf>
    <xf numFmtId="0" fontId="1" fillId="0" borderId="0" xfId="0" applyFont="1" applyAlignment="1">
      <alignment horizontal="left"/>
    </xf>
    <xf numFmtId="0" fontId="0" fillId="0" borderId="0" xfId="0" applyAlignment="1">
      <alignment horizontal="right"/>
    </xf>
    <xf numFmtId="0" fontId="1" fillId="0" borderId="1" xfId="0" applyFont="1" applyBorder="1" applyAlignment="1">
      <alignment horizontal="center" wrapText="1"/>
    </xf>
    <xf numFmtId="0" fontId="1" fillId="0" borderId="1" xfId="0" applyFont="1" applyBorder="1" applyAlignment="1">
      <alignment horizontal="center" vertical="center"/>
    </xf>
    <xf numFmtId="0" fontId="1" fillId="2" borderId="1" xfId="0" applyFont="1" applyFill="1" applyBorder="1"/>
    <xf numFmtId="0" fontId="0" fillId="0" borderId="2" xfId="0" applyBorder="1" applyAlignment="1">
      <alignment horizontal="center"/>
    </xf>
    <xf numFmtId="0" fontId="5" fillId="0" borderId="0" xfId="0" applyFont="1"/>
    <xf numFmtId="0" fontId="0" fillId="2" borderId="2" xfId="0" applyFill="1" applyBorder="1" applyAlignment="1">
      <alignment horizontal="center"/>
    </xf>
    <xf numFmtId="0" fontId="1" fillId="2" borderId="0" xfId="0" applyFont="1" applyFill="1"/>
    <xf numFmtId="0" fontId="0" fillId="2" borderId="0" xfId="0" applyFill="1"/>
    <xf numFmtId="0" fontId="1" fillId="2" borderId="1" xfId="0" applyFont="1" applyFill="1" applyBorder="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2" borderId="1" xfId="0" applyFill="1" applyBorder="1" applyAlignment="1">
      <alignment horizontal="center"/>
    </xf>
    <xf numFmtId="0" fontId="1" fillId="0" borderId="1" xfId="0" quotePrefix="1" applyFont="1" applyBorder="1"/>
    <xf numFmtId="0" fontId="4" fillId="0" borderId="1" xfId="0" applyFont="1" applyBorder="1"/>
    <xf numFmtId="0" fontId="1" fillId="0" borderId="1" xfId="0" applyFont="1" applyBorder="1"/>
    <xf numFmtId="0" fontId="7" fillId="0" borderId="0" xfId="0" applyFont="1"/>
    <xf numFmtId="43" fontId="0" fillId="0" borderId="1" xfId="1" applyFont="1" applyBorder="1"/>
    <xf numFmtId="164" fontId="0" fillId="0" borderId="1" xfId="1" applyNumberFormat="1" applyFont="1" applyBorder="1"/>
    <xf numFmtId="43" fontId="0" fillId="0" borderId="1" xfId="0" applyNumberFormat="1" applyBorder="1"/>
    <xf numFmtId="1" fontId="1" fillId="0" borderId="1" xfId="0" quotePrefix="1" applyNumberFormat="1" applyFont="1" applyBorder="1"/>
    <xf numFmtId="0" fontId="0" fillId="0" borderId="1" xfId="0" applyBorder="1" applyAlignment="1">
      <alignment horizontal="left"/>
    </xf>
    <xf numFmtId="0" fontId="0" fillId="3" borderId="1" xfId="0" applyFill="1" applyBorder="1" applyAlignment="1">
      <alignment horizontal="center"/>
    </xf>
    <xf numFmtId="0" fontId="0" fillId="4" borderId="1" xfId="0" applyFill="1" applyBorder="1" applyAlignment="1">
      <alignment horizontal="center"/>
    </xf>
    <xf numFmtId="0" fontId="1" fillId="0" borderId="1" xfId="0" quotePrefix="1" applyFont="1" applyBorder="1" applyAlignment="1">
      <alignment horizontal="center"/>
    </xf>
    <xf numFmtId="0" fontId="1" fillId="0" borderId="0" xfId="0" quotePrefix="1" applyFont="1" applyAlignment="1">
      <alignment horizontal="center"/>
    </xf>
    <xf numFmtId="0" fontId="0" fillId="0" borderId="0" xfId="0" applyAlignment="1">
      <alignment horizontal="center"/>
    </xf>
    <xf numFmtId="0" fontId="2" fillId="0" borderId="0" xfId="0" applyFont="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4" xfId="0" applyFont="1" applyBorder="1" applyAlignment="1">
      <alignment horizontal="center"/>
    </xf>
    <xf numFmtId="0" fontId="1" fillId="0" borderId="1" xfId="0" applyFont="1" applyBorder="1" applyAlignment="1">
      <alignment horizontal="center" vertical="center"/>
    </xf>
    <xf numFmtId="0" fontId="1" fillId="0" borderId="0" xfId="0" applyFont="1" applyAlignment="1">
      <alignment horizontal="center"/>
    </xf>
    <xf numFmtId="0" fontId="1" fillId="0" borderId="5" xfId="0" applyFont="1" applyBorder="1" applyAlignment="1">
      <alignment horizontal="left"/>
    </xf>
    <xf numFmtId="0" fontId="1" fillId="0" borderId="0" xfId="0" applyFont="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microsoft.com/office/2007/relationships/hdphoto" Target="../media/hdphoto2.wdp"/><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148046</xdr:colOff>
      <xdr:row>2</xdr:row>
      <xdr:rowOff>174730</xdr:rowOff>
    </xdr:to>
    <xdr:sp macro="" textlink="">
      <xdr:nvSpPr>
        <xdr:cNvPr id="2" name="CuadroTexto 3">
          <a:extLst>
            <a:ext uri="{FF2B5EF4-FFF2-40B4-BE49-F238E27FC236}">
              <a16:creationId xmlns:a16="http://schemas.microsoft.com/office/drawing/2014/main" id="{83106CEC-4C60-4FC1-8F11-4C2636C4E830}"/>
            </a:ext>
          </a:extLst>
        </xdr:cNvPr>
        <xdr:cNvSpPr txBox="1"/>
      </xdr:nvSpPr>
      <xdr:spPr>
        <a:xfrm>
          <a:off x="0" y="0"/>
          <a:ext cx="10816046" cy="55573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50000"/>
            </a:lnSpc>
          </a:pPr>
          <a:r>
            <a:rPr lang="es-CO" sz="2400" b="1">
              <a:latin typeface="Arial" panose="020B0604020202020204" pitchFamily="34" charset="0"/>
              <a:cs typeface="Arial" panose="020B0604020202020204" pitchFamily="34" charset="0"/>
            </a:rPr>
            <a:t>MEDIDAS DE TENDENCIA CENTRAL</a:t>
          </a:r>
          <a:endParaRPr lang="es-VE" sz="2400">
            <a:latin typeface="Arial" panose="020B0604020202020204" pitchFamily="34" charset="0"/>
            <a:cs typeface="Arial" panose="020B0604020202020204" pitchFamily="34" charset="0"/>
          </a:endParaRPr>
        </a:p>
      </xdr:txBody>
    </xdr:sp>
    <xdr:clientData/>
  </xdr:twoCellAnchor>
  <xdr:twoCellAnchor editAs="oneCell">
    <xdr:from>
      <xdr:col>4</xdr:col>
      <xdr:colOff>35277</xdr:colOff>
      <xdr:row>3</xdr:row>
      <xdr:rowOff>38100</xdr:rowOff>
    </xdr:from>
    <xdr:to>
      <xdr:col>9</xdr:col>
      <xdr:colOff>742950</xdr:colOff>
      <xdr:row>18</xdr:row>
      <xdr:rowOff>123825</xdr:rowOff>
    </xdr:to>
    <xdr:pic>
      <xdr:nvPicPr>
        <xdr:cNvPr id="3" name="Imagen 2">
          <a:extLst>
            <a:ext uri="{FF2B5EF4-FFF2-40B4-BE49-F238E27FC236}">
              <a16:creationId xmlns:a16="http://schemas.microsoft.com/office/drawing/2014/main" id="{3CE18045-473C-4CAB-BBA6-ADDC185A5D01}"/>
            </a:ext>
          </a:extLst>
        </xdr:cNvPr>
        <xdr:cNvPicPr>
          <a:picLocks noChangeAspect="1"/>
        </xdr:cNvPicPr>
      </xdr:nvPicPr>
      <xdr:blipFill>
        <a:blip xmlns:r="http://schemas.openxmlformats.org/officeDocument/2006/relationships" r:embed="rId1"/>
        <a:stretch>
          <a:fillRect/>
        </a:stretch>
      </xdr:blipFill>
      <xdr:spPr>
        <a:xfrm>
          <a:off x="3083277" y="609600"/>
          <a:ext cx="4517673" cy="29432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266700</xdr:colOff>
      <xdr:row>0</xdr:row>
      <xdr:rowOff>38100</xdr:rowOff>
    </xdr:from>
    <xdr:to>
      <xdr:col>13</xdr:col>
      <xdr:colOff>927818</xdr:colOff>
      <xdr:row>6</xdr:row>
      <xdr:rowOff>47475</xdr:rowOff>
    </xdr:to>
    <xdr:pic>
      <xdr:nvPicPr>
        <xdr:cNvPr id="5" name="Imagen 4">
          <a:extLst>
            <a:ext uri="{FF2B5EF4-FFF2-40B4-BE49-F238E27FC236}">
              <a16:creationId xmlns:a16="http://schemas.microsoft.com/office/drawing/2014/main" id="{E7F859A4-6227-42E8-AA84-6F95AEBFA031}"/>
            </a:ext>
          </a:extLst>
        </xdr:cNvPr>
        <xdr:cNvPicPr>
          <a:picLocks noChangeAspect="1"/>
        </xdr:cNvPicPr>
      </xdr:nvPicPr>
      <xdr:blipFill>
        <a:blip xmlns:r="http://schemas.openxmlformats.org/officeDocument/2006/relationships" r:embed="rId1"/>
        <a:stretch>
          <a:fillRect/>
        </a:stretch>
      </xdr:blipFill>
      <xdr:spPr>
        <a:xfrm>
          <a:off x="4905375" y="38100"/>
          <a:ext cx="6961905" cy="1200000"/>
        </a:xfrm>
        <a:prstGeom prst="rect">
          <a:avLst/>
        </a:prstGeom>
      </xdr:spPr>
    </xdr:pic>
    <xdr:clientData/>
  </xdr:twoCellAnchor>
  <xdr:twoCellAnchor editAs="oneCell">
    <xdr:from>
      <xdr:col>6</xdr:col>
      <xdr:colOff>361950</xdr:colOff>
      <xdr:row>12</xdr:row>
      <xdr:rowOff>104775</xdr:rowOff>
    </xdr:from>
    <xdr:to>
      <xdr:col>11</xdr:col>
      <xdr:colOff>94804</xdr:colOff>
      <xdr:row>16</xdr:row>
      <xdr:rowOff>47537</xdr:rowOff>
    </xdr:to>
    <xdr:pic>
      <xdr:nvPicPr>
        <xdr:cNvPr id="6" name="Imagen 5">
          <a:extLst>
            <a:ext uri="{FF2B5EF4-FFF2-40B4-BE49-F238E27FC236}">
              <a16:creationId xmlns:a16="http://schemas.microsoft.com/office/drawing/2014/main" id="{6BDF6866-9596-4EA4-BAFC-9886C1DD659C}"/>
            </a:ext>
          </a:extLst>
        </xdr:cNvPr>
        <xdr:cNvPicPr>
          <a:picLocks noChangeAspect="1"/>
        </xdr:cNvPicPr>
      </xdr:nvPicPr>
      <xdr:blipFill>
        <a:blip xmlns:r="http://schemas.openxmlformats.org/officeDocument/2006/relationships" r:embed="rId2"/>
        <a:stretch>
          <a:fillRect/>
        </a:stretch>
      </xdr:blipFill>
      <xdr:spPr>
        <a:xfrm>
          <a:off x="5762625" y="2438400"/>
          <a:ext cx="3571429" cy="7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257175</xdr:colOff>
      <xdr:row>0</xdr:row>
      <xdr:rowOff>333375</xdr:rowOff>
    </xdr:from>
    <xdr:to>
      <xdr:col>15</xdr:col>
      <xdr:colOff>428625</xdr:colOff>
      <xdr:row>17</xdr:row>
      <xdr:rowOff>18427</xdr:rowOff>
    </xdr:to>
    <xdr:sp macro="" textlink="">
      <xdr:nvSpPr>
        <xdr:cNvPr id="3" name="CuadroTexto 3">
          <a:extLst>
            <a:ext uri="{FF2B5EF4-FFF2-40B4-BE49-F238E27FC236}">
              <a16:creationId xmlns:a16="http://schemas.microsoft.com/office/drawing/2014/main" id="{5484B1CE-DF31-4B19-A915-6C4A7A0D8736}"/>
            </a:ext>
          </a:extLst>
        </xdr:cNvPr>
        <xdr:cNvSpPr txBox="1"/>
      </xdr:nvSpPr>
      <xdr:spPr>
        <a:xfrm>
          <a:off x="257175" y="333375"/>
          <a:ext cx="11601450" cy="313310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lnSpc>
              <a:spcPct val="150000"/>
            </a:lnSpc>
          </a:pPr>
          <a:r>
            <a:rPr lang="es-CO" sz="2000">
              <a:latin typeface="Arial" panose="020B0604020202020204" pitchFamily="34" charset="0"/>
              <a:cs typeface="Arial" panose="020B0604020202020204" pitchFamily="34" charset="0"/>
            </a:rPr>
            <a:t>Las medidas de tendencia central son medidas estadísticas, que resumen en un solo valor, el conjunto de datos en estudio.</a:t>
          </a:r>
          <a:r>
            <a:rPr lang="es-ES" sz="2000">
              <a:latin typeface="Arial" panose="020B0604020202020204" pitchFamily="34" charset="0"/>
              <a:cs typeface="Arial" panose="020B0604020202020204" pitchFamily="34" charset="0"/>
            </a:rPr>
            <a:t> Miden de diferentes formas, hacia qué valor se acerca el centro de ese conjunto de datos</a:t>
          </a:r>
          <a:r>
            <a:rPr lang="es-CO" sz="2000">
              <a:latin typeface="Arial" panose="020B0604020202020204" pitchFamily="34" charset="0"/>
              <a:cs typeface="Arial" panose="020B0604020202020204" pitchFamily="34" charset="0"/>
            </a:rPr>
            <a:t>. Las medidas de tendencia central más utilizadas son: media, mediana y moda.</a:t>
          </a:r>
        </a:p>
        <a:p>
          <a:pPr algn="just">
            <a:lnSpc>
              <a:spcPct val="150000"/>
            </a:lnSpc>
          </a:pPr>
          <a:r>
            <a:rPr lang="es-ES" sz="2000">
              <a:latin typeface="Arial" panose="020B0604020202020204" pitchFamily="34" charset="0"/>
              <a:cs typeface="Arial" panose="020B0604020202020204" pitchFamily="34" charset="0"/>
            </a:rPr>
            <a:t>Los procedimientos para obtener las medidas estadísticas difieren dependiendo de la forma en que se encuentren los datos. Si los datos se encuentran ordenados en una tabla estadística de frecuencias, diremos que se encuentran “agrupados”, y si los datos no están en una tabla de frecuencias hablaremos de datos “no agrupados”.</a:t>
          </a:r>
          <a:endParaRPr lang="es-VE" sz="20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47625</xdr:rowOff>
    </xdr:from>
    <xdr:to>
      <xdr:col>14</xdr:col>
      <xdr:colOff>134983</xdr:colOff>
      <xdr:row>5</xdr:row>
      <xdr:rowOff>181705</xdr:rowOff>
    </xdr:to>
    <xdr:sp macro="" textlink="">
      <xdr:nvSpPr>
        <xdr:cNvPr id="2" name="CuadroTexto 3">
          <a:extLst>
            <a:ext uri="{FF2B5EF4-FFF2-40B4-BE49-F238E27FC236}">
              <a16:creationId xmlns:a16="http://schemas.microsoft.com/office/drawing/2014/main" id="{685D06EF-2773-4F96-8362-2E510CB30994}"/>
            </a:ext>
          </a:extLst>
        </xdr:cNvPr>
        <xdr:cNvSpPr txBox="1"/>
      </xdr:nvSpPr>
      <xdr:spPr>
        <a:xfrm>
          <a:off x="0" y="47625"/>
          <a:ext cx="10802983" cy="108658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50000"/>
            </a:lnSpc>
          </a:pPr>
          <a:r>
            <a:rPr lang="es-CO" sz="2400" b="1">
              <a:latin typeface="Arial" panose="020B0604020202020204" pitchFamily="34" charset="0"/>
              <a:cs typeface="Arial" panose="020B0604020202020204" pitchFamily="34" charset="0"/>
            </a:rPr>
            <a:t>¿CÓMO SE OBTIENE </a:t>
          </a:r>
        </a:p>
        <a:p>
          <a:pPr algn="ctr">
            <a:lnSpc>
              <a:spcPct val="150000"/>
            </a:lnSpc>
          </a:pPr>
          <a:r>
            <a:rPr lang="es-CO" sz="2400" b="1">
              <a:latin typeface="Arial" panose="020B0604020202020204" pitchFamily="34" charset="0"/>
              <a:cs typeface="Arial" panose="020B0604020202020204" pitchFamily="34" charset="0"/>
            </a:rPr>
            <a:t>LA MEDIA, LA MEDIANA Y LA MODA ?</a:t>
          </a:r>
        </a:p>
      </xdr:txBody>
    </xdr:sp>
    <xdr:clientData/>
  </xdr:twoCellAnchor>
  <xdr:twoCellAnchor editAs="oneCell">
    <xdr:from>
      <xdr:col>5</xdr:col>
      <xdr:colOff>685800</xdr:colOff>
      <xdr:row>6</xdr:row>
      <xdr:rowOff>19050</xdr:rowOff>
    </xdr:from>
    <xdr:to>
      <xdr:col>8</xdr:col>
      <xdr:colOff>74857</xdr:colOff>
      <xdr:row>20</xdr:row>
      <xdr:rowOff>156796</xdr:rowOff>
    </xdr:to>
    <xdr:pic>
      <xdr:nvPicPr>
        <xdr:cNvPr id="3" name="Imagen 2">
          <a:extLst>
            <a:ext uri="{FF2B5EF4-FFF2-40B4-BE49-F238E27FC236}">
              <a16:creationId xmlns:a16="http://schemas.microsoft.com/office/drawing/2014/main" id="{4AFB45E1-B6BA-4C96-8512-58F11DF87383}"/>
            </a:ext>
          </a:extLst>
        </xdr:cNvPr>
        <xdr:cNvPicPr>
          <a:picLocks noChangeAspect="1"/>
        </xdr:cNvPicPr>
      </xdr:nvPicPr>
      <xdr:blipFill>
        <a:blip xmlns:r="http://schemas.openxmlformats.org/officeDocument/2006/relationships" r:embed="rId1"/>
        <a:stretch>
          <a:fillRect/>
        </a:stretch>
      </xdr:blipFill>
      <xdr:spPr>
        <a:xfrm>
          <a:off x="4495800" y="1162050"/>
          <a:ext cx="1675057" cy="28047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0</xdr:row>
      <xdr:rowOff>0</xdr:rowOff>
    </xdr:from>
    <xdr:to>
      <xdr:col>15</xdr:col>
      <xdr:colOff>195671</xdr:colOff>
      <xdr:row>12</xdr:row>
      <xdr:rowOff>52780</xdr:rowOff>
    </xdr:to>
    <xdr:sp macro="" textlink="">
      <xdr:nvSpPr>
        <xdr:cNvPr id="2" name="CuadroTexto 3">
          <a:extLst>
            <a:ext uri="{FF2B5EF4-FFF2-40B4-BE49-F238E27FC236}">
              <a16:creationId xmlns:a16="http://schemas.microsoft.com/office/drawing/2014/main" id="{73D00AF2-0E73-4557-A362-B1C5432B60A1}"/>
            </a:ext>
          </a:extLst>
        </xdr:cNvPr>
        <xdr:cNvSpPr txBox="1"/>
      </xdr:nvSpPr>
      <xdr:spPr>
        <a:xfrm>
          <a:off x="809625" y="0"/>
          <a:ext cx="10816046" cy="214828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lnSpc>
              <a:spcPct val="150000"/>
            </a:lnSpc>
          </a:pPr>
          <a:r>
            <a:rPr lang="es-CO" sz="2400" b="1">
              <a:latin typeface="Arial" panose="020B0604020202020204" pitchFamily="34" charset="0"/>
              <a:cs typeface="Arial" panose="020B0604020202020204" pitchFamily="34" charset="0"/>
            </a:rPr>
            <a:t>Media para datos no agrupados:</a:t>
          </a:r>
          <a:r>
            <a:rPr lang="es-CO" sz="2400">
              <a:latin typeface="Arial" panose="020B0604020202020204" pitchFamily="34" charset="0"/>
              <a:cs typeface="Arial" panose="020B0604020202020204" pitchFamily="34" charset="0"/>
            </a:rPr>
            <a:t> conocida como media aritmética, promedio aritmético o simplemente promedio, </a:t>
          </a:r>
          <a:r>
            <a:rPr lang="es-ES" sz="2400">
              <a:latin typeface="Arial" panose="020B0604020202020204" pitchFamily="34" charset="0"/>
              <a:cs typeface="Arial" panose="020B0604020202020204" pitchFamily="34" charset="0"/>
            </a:rPr>
            <a:t>es el valor promedio de un conjunto de datos numéricos, calculada como la suma del conjunto de valores dividida entre el número total de valores. </a:t>
          </a:r>
        </a:p>
      </xdr:txBody>
    </xdr:sp>
    <xdr:clientData/>
  </xdr:twoCellAnchor>
  <xdr:twoCellAnchor editAs="oneCell">
    <xdr:from>
      <xdr:col>7</xdr:col>
      <xdr:colOff>657225</xdr:colOff>
      <xdr:row>11</xdr:row>
      <xdr:rowOff>152400</xdr:rowOff>
    </xdr:from>
    <xdr:to>
      <xdr:col>9</xdr:col>
      <xdr:colOff>276082</xdr:colOff>
      <xdr:row>16</xdr:row>
      <xdr:rowOff>95138</xdr:rowOff>
    </xdr:to>
    <xdr:pic>
      <xdr:nvPicPr>
        <xdr:cNvPr id="3" name="Imagen 2">
          <a:extLst>
            <a:ext uri="{FF2B5EF4-FFF2-40B4-BE49-F238E27FC236}">
              <a16:creationId xmlns:a16="http://schemas.microsoft.com/office/drawing/2014/main" id="{E6FAB3B2-D1E1-4729-8410-D7DA42A0FBEF}"/>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33000"/>
                  </a14:imgEffect>
                </a14:imgLayer>
              </a14:imgProps>
            </a:ext>
          </a:extLst>
        </a:blip>
        <a:stretch>
          <a:fillRect/>
        </a:stretch>
      </xdr:blipFill>
      <xdr:spPr>
        <a:xfrm>
          <a:off x="5991225" y="2057400"/>
          <a:ext cx="1142857" cy="8952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104775</xdr:rowOff>
    </xdr:from>
    <xdr:to>
      <xdr:col>14</xdr:col>
      <xdr:colOff>148046</xdr:colOff>
      <xdr:row>7</xdr:row>
      <xdr:rowOff>28575</xdr:rowOff>
    </xdr:to>
    <xdr:sp macro="" textlink="">
      <xdr:nvSpPr>
        <xdr:cNvPr id="2" name="CuadroTexto 3">
          <a:extLst>
            <a:ext uri="{FF2B5EF4-FFF2-40B4-BE49-F238E27FC236}">
              <a16:creationId xmlns:a16="http://schemas.microsoft.com/office/drawing/2014/main" id="{3CEAAB17-9A4A-48D3-90AD-4EA57DF63DC0}"/>
            </a:ext>
          </a:extLst>
        </xdr:cNvPr>
        <xdr:cNvSpPr txBox="1"/>
      </xdr:nvSpPr>
      <xdr:spPr>
        <a:xfrm>
          <a:off x="0" y="104775"/>
          <a:ext cx="10873196" cy="1257300"/>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lnSpc>
              <a:spcPct val="150000"/>
            </a:lnSpc>
          </a:pPr>
          <a:r>
            <a:rPr lang="es-CO" sz="2400" b="1">
              <a:latin typeface="Arial" panose="020B0604020202020204" pitchFamily="34" charset="0"/>
              <a:cs typeface="Arial" panose="020B0604020202020204" pitchFamily="34" charset="0"/>
            </a:rPr>
            <a:t>Media para datos agrupados:</a:t>
          </a:r>
          <a:r>
            <a:rPr lang="es-CO" sz="2400">
              <a:latin typeface="Arial" panose="020B0604020202020204" pitchFamily="34" charset="0"/>
              <a:cs typeface="Arial" panose="020B0604020202020204" pitchFamily="34" charset="0"/>
            </a:rPr>
            <a:t> </a:t>
          </a:r>
          <a:r>
            <a:rPr lang="es-ES" sz="2400">
              <a:latin typeface="Arial" panose="020B0604020202020204" pitchFamily="34" charset="0"/>
              <a:cs typeface="Arial" panose="020B0604020202020204" pitchFamily="34" charset="0"/>
            </a:rPr>
            <a:t>es el valor promedio de un conjunto de datos numéricos que están en una distribución de frecuencia.</a:t>
          </a:r>
          <a:endParaRPr lang="es-VE" sz="2400">
            <a:latin typeface="Arial" panose="020B0604020202020204" pitchFamily="34" charset="0"/>
            <a:cs typeface="Arial" panose="020B0604020202020204" pitchFamily="34" charset="0"/>
          </a:endParaRPr>
        </a:p>
      </xdr:txBody>
    </xdr:sp>
    <xdr:clientData/>
  </xdr:twoCellAnchor>
  <xdr:twoCellAnchor editAs="oneCell">
    <xdr:from>
      <xdr:col>8</xdr:col>
      <xdr:colOff>76200</xdr:colOff>
      <xdr:row>6</xdr:row>
      <xdr:rowOff>38100</xdr:rowOff>
    </xdr:from>
    <xdr:to>
      <xdr:col>9</xdr:col>
      <xdr:colOff>714200</xdr:colOff>
      <xdr:row>10</xdr:row>
      <xdr:rowOff>171308</xdr:rowOff>
    </xdr:to>
    <xdr:pic>
      <xdr:nvPicPr>
        <xdr:cNvPr id="3" name="Imagen 2">
          <a:extLst>
            <a:ext uri="{FF2B5EF4-FFF2-40B4-BE49-F238E27FC236}">
              <a16:creationId xmlns:a16="http://schemas.microsoft.com/office/drawing/2014/main" id="{B78B616F-AE64-4128-8BC1-44D7394BAD3B}"/>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0"/>
                  </a14:imgEffect>
                </a14:imgLayer>
              </a14:imgProps>
            </a:ext>
          </a:extLst>
        </a:blip>
        <a:stretch>
          <a:fillRect/>
        </a:stretch>
      </xdr:blipFill>
      <xdr:spPr>
        <a:xfrm>
          <a:off x="6229350" y="1181100"/>
          <a:ext cx="1400000" cy="11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9524</xdr:colOff>
      <xdr:row>0</xdr:row>
      <xdr:rowOff>76200</xdr:rowOff>
    </xdr:from>
    <xdr:to>
      <xdr:col>17</xdr:col>
      <xdr:colOff>9525</xdr:colOff>
      <xdr:row>4</xdr:row>
      <xdr:rowOff>114291</xdr:rowOff>
    </xdr:to>
    <xdr:sp macro="" textlink="">
      <xdr:nvSpPr>
        <xdr:cNvPr id="2" name="CuadroTexto 3">
          <a:extLst>
            <a:ext uri="{FF2B5EF4-FFF2-40B4-BE49-F238E27FC236}">
              <a16:creationId xmlns:a16="http://schemas.microsoft.com/office/drawing/2014/main" id="{A7105A1F-5193-4793-BEE9-1D0C32D675F0}"/>
            </a:ext>
          </a:extLst>
        </xdr:cNvPr>
        <xdr:cNvSpPr txBox="1"/>
      </xdr:nvSpPr>
      <xdr:spPr>
        <a:xfrm>
          <a:off x="9524" y="76200"/>
          <a:ext cx="12954001" cy="80009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400" b="1">
              <a:latin typeface="Arial" panose="020B0604020202020204" pitchFamily="34" charset="0"/>
              <a:cs typeface="Arial" panose="020B0604020202020204" pitchFamily="34" charset="0"/>
            </a:rPr>
            <a:t>Mediana para datos no agrupados:</a:t>
          </a:r>
          <a:r>
            <a:rPr lang="es-CO" sz="2400">
              <a:latin typeface="Arial" panose="020B0604020202020204" pitchFamily="34" charset="0"/>
              <a:cs typeface="Arial" panose="020B0604020202020204" pitchFamily="34" charset="0"/>
            </a:rPr>
            <a:t> v</a:t>
          </a:r>
          <a:r>
            <a:rPr lang="es-CO" sz="2400" b="0" i="0" kern="1200">
              <a:solidFill>
                <a:schemeClr val="tx1"/>
              </a:solidFill>
              <a:effectLst/>
              <a:latin typeface="Arial" panose="020B0604020202020204" pitchFamily="34" charset="0"/>
              <a:ea typeface="+mn-ea"/>
              <a:cs typeface="Arial" panose="020B0604020202020204" pitchFamily="34" charset="0"/>
            </a:rPr>
            <a:t>alor que divide una serie de datos en dos partes iguales. La cantidad de datos que queda por debajo y por arriba de la mediana son iguales.</a:t>
          </a:r>
          <a:endParaRPr lang="es-VE" sz="2400">
            <a:latin typeface="Arial" panose="020B0604020202020204" pitchFamily="34"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9524</xdr:colOff>
      <xdr:row>0</xdr:row>
      <xdr:rowOff>76200</xdr:rowOff>
    </xdr:from>
    <xdr:to>
      <xdr:col>16</xdr:col>
      <xdr:colOff>209550</xdr:colOff>
      <xdr:row>4</xdr:row>
      <xdr:rowOff>114291</xdr:rowOff>
    </xdr:to>
    <xdr:sp macro="" textlink="">
      <xdr:nvSpPr>
        <xdr:cNvPr id="2" name="CuadroTexto 3">
          <a:extLst>
            <a:ext uri="{FF2B5EF4-FFF2-40B4-BE49-F238E27FC236}">
              <a16:creationId xmlns:a16="http://schemas.microsoft.com/office/drawing/2014/main" id="{2B688013-DF8D-49AC-8BFC-DCAF52DF2132}"/>
            </a:ext>
          </a:extLst>
        </xdr:cNvPr>
        <xdr:cNvSpPr txBox="1"/>
      </xdr:nvSpPr>
      <xdr:spPr>
        <a:xfrm>
          <a:off x="9524" y="76200"/>
          <a:ext cx="12668251" cy="80009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400" b="1">
              <a:latin typeface="Arial" panose="020B0604020202020204" pitchFamily="34" charset="0"/>
              <a:cs typeface="Arial" panose="020B0604020202020204" pitchFamily="34" charset="0"/>
            </a:rPr>
            <a:t>Mediana para datos agrupados:</a:t>
          </a:r>
          <a:r>
            <a:rPr lang="es-CO" sz="2400">
              <a:latin typeface="Arial" panose="020B0604020202020204" pitchFamily="34" charset="0"/>
              <a:cs typeface="Arial" panose="020B0604020202020204" pitchFamily="34" charset="0"/>
            </a:rPr>
            <a:t> v</a:t>
          </a:r>
          <a:r>
            <a:rPr lang="es-CO" sz="2400" b="0" i="0" kern="1200">
              <a:solidFill>
                <a:schemeClr val="tx1"/>
              </a:solidFill>
              <a:effectLst/>
              <a:latin typeface="Arial" panose="020B0604020202020204" pitchFamily="34" charset="0"/>
              <a:ea typeface="+mn-ea"/>
              <a:cs typeface="Arial" panose="020B0604020202020204" pitchFamily="34" charset="0"/>
            </a:rPr>
            <a:t>alor que divide una serie de datos en dos partes iguales. La cantidad de datos que queda por debajo y por arriba de la mediana son iguales.</a:t>
          </a:r>
          <a:endParaRPr lang="es-VE" sz="2400">
            <a:latin typeface="Arial" panose="020B0604020202020204" pitchFamily="34" charset="0"/>
            <a:cs typeface="Arial" panose="020B0604020202020204" pitchFamily="34" charset="0"/>
          </a:endParaRPr>
        </a:p>
      </xdr:txBody>
    </xdr:sp>
    <xdr:clientData/>
  </xdr:twoCellAnchor>
  <xdr:twoCellAnchor editAs="oneCell">
    <xdr:from>
      <xdr:col>4</xdr:col>
      <xdr:colOff>552451</xdr:colOff>
      <xdr:row>22</xdr:row>
      <xdr:rowOff>38100</xdr:rowOff>
    </xdr:from>
    <xdr:to>
      <xdr:col>7</xdr:col>
      <xdr:colOff>466726</xdr:colOff>
      <xdr:row>26</xdr:row>
      <xdr:rowOff>142875</xdr:rowOff>
    </xdr:to>
    <xdr:pic>
      <xdr:nvPicPr>
        <xdr:cNvPr id="6" name="Imagen 5">
          <a:extLst>
            <a:ext uri="{FF2B5EF4-FFF2-40B4-BE49-F238E27FC236}">
              <a16:creationId xmlns:a16="http://schemas.microsoft.com/office/drawing/2014/main" id="{85AD0EE7-1446-40EC-A37E-393E1CAD6006}"/>
            </a:ext>
          </a:extLst>
        </xdr:cNvPr>
        <xdr:cNvPicPr>
          <a:picLocks noChangeAspect="1"/>
        </xdr:cNvPicPr>
      </xdr:nvPicPr>
      <xdr:blipFill>
        <a:blip xmlns:r="http://schemas.openxmlformats.org/officeDocument/2006/relationships" r:embed="rId1"/>
        <a:stretch>
          <a:fillRect/>
        </a:stretch>
      </xdr:blipFill>
      <xdr:spPr>
        <a:xfrm>
          <a:off x="3267076" y="3657600"/>
          <a:ext cx="2228850" cy="8667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xdr:colOff>
      <xdr:row>6</xdr:row>
      <xdr:rowOff>10970</xdr:rowOff>
    </xdr:to>
    <xdr:sp macro="" textlink="">
      <xdr:nvSpPr>
        <xdr:cNvPr id="2" name="CuadroTexto 3">
          <a:extLst>
            <a:ext uri="{FF2B5EF4-FFF2-40B4-BE49-F238E27FC236}">
              <a16:creationId xmlns:a16="http://schemas.microsoft.com/office/drawing/2014/main" id="{593B4EB2-FB0D-495D-B923-E627F34AF0E4}"/>
            </a:ext>
          </a:extLst>
        </xdr:cNvPr>
        <xdr:cNvSpPr txBox="1"/>
      </xdr:nvSpPr>
      <xdr:spPr>
        <a:xfrm>
          <a:off x="0" y="0"/>
          <a:ext cx="12954001" cy="115397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400" b="1">
              <a:latin typeface="Arial" panose="020B0604020202020204" pitchFamily="34" charset="0"/>
              <a:cs typeface="Arial" panose="020B0604020202020204" pitchFamily="34" charset="0"/>
            </a:rPr>
            <a:t>Moda para datos no agrupados:</a:t>
          </a:r>
          <a:r>
            <a:rPr lang="es-CO" sz="2400">
              <a:latin typeface="Arial" panose="020B0604020202020204" pitchFamily="34" charset="0"/>
              <a:cs typeface="Arial" panose="020B0604020202020204" pitchFamily="34" charset="0"/>
            </a:rPr>
            <a:t> es el dato que más veces se repite, es decir, aquel que tiene mayor frecuencia absoluta.En caso de existir dos valores de la variable que tengan la mayor frecuencia absoluta, habría dos modas. Si no se repite ningún valor, no existe moda. </a:t>
          </a:r>
          <a:endParaRPr lang="es-VE" sz="2400">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xdr:colOff>
      <xdr:row>4</xdr:row>
      <xdr:rowOff>38091</xdr:rowOff>
    </xdr:to>
    <xdr:sp macro="" textlink="">
      <xdr:nvSpPr>
        <xdr:cNvPr id="2" name="CuadroTexto 3">
          <a:extLst>
            <a:ext uri="{FF2B5EF4-FFF2-40B4-BE49-F238E27FC236}">
              <a16:creationId xmlns:a16="http://schemas.microsoft.com/office/drawing/2014/main" id="{1110FD4E-5D15-46DD-A98A-9196D278DF94}"/>
            </a:ext>
          </a:extLst>
        </xdr:cNvPr>
        <xdr:cNvSpPr txBox="1"/>
      </xdr:nvSpPr>
      <xdr:spPr>
        <a:xfrm>
          <a:off x="0" y="0"/>
          <a:ext cx="12954001" cy="80009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400" b="1">
              <a:latin typeface="Arial" panose="020B0604020202020204" pitchFamily="34" charset="0"/>
              <a:cs typeface="Arial" panose="020B0604020202020204" pitchFamily="34" charset="0"/>
            </a:rPr>
            <a:t>Moda para datos agrupados:</a:t>
          </a:r>
          <a:r>
            <a:rPr lang="es-CO" sz="2400">
              <a:latin typeface="Arial" panose="020B0604020202020204" pitchFamily="34" charset="0"/>
              <a:cs typeface="Arial" panose="020B0604020202020204" pitchFamily="34" charset="0"/>
            </a:rPr>
            <a:t> es el dato que más veces se repite, es decir, aquel que tiene mayor frecuencia absoluta.</a:t>
          </a:r>
          <a:endParaRPr lang="es-VE" sz="2400">
            <a:latin typeface="Arial" panose="020B0604020202020204" pitchFamily="34" charset="0"/>
            <a:cs typeface="Arial" panose="020B0604020202020204" pitchFamily="34" charset="0"/>
          </a:endParaRPr>
        </a:p>
      </xdr:txBody>
    </xdr:sp>
    <xdr:clientData/>
  </xdr:twoCellAnchor>
  <xdr:twoCellAnchor editAs="oneCell">
    <xdr:from>
      <xdr:col>7</xdr:col>
      <xdr:colOff>38100</xdr:colOff>
      <xdr:row>12</xdr:row>
      <xdr:rowOff>47624</xdr:rowOff>
    </xdr:from>
    <xdr:to>
      <xdr:col>9</xdr:col>
      <xdr:colOff>437542</xdr:colOff>
      <xdr:row>15</xdr:row>
      <xdr:rowOff>45805</xdr:rowOff>
    </xdr:to>
    <xdr:pic>
      <xdr:nvPicPr>
        <xdr:cNvPr id="4" name="Imagen 3">
          <a:extLst>
            <a:ext uri="{FF2B5EF4-FFF2-40B4-BE49-F238E27FC236}">
              <a16:creationId xmlns:a16="http://schemas.microsoft.com/office/drawing/2014/main" id="{53AF8C30-F9C8-4D04-96E3-D7DF23DF75D2}"/>
            </a:ext>
          </a:extLst>
        </xdr:cNvPr>
        <xdr:cNvPicPr>
          <a:picLocks noChangeAspect="1"/>
        </xdr:cNvPicPr>
      </xdr:nvPicPr>
      <xdr:blipFill rotWithShape="1">
        <a:blip xmlns:r="http://schemas.openxmlformats.org/officeDocument/2006/relationships" r:embed="rId1"/>
        <a:srcRect l="63646" t="42173" b="36665"/>
        <a:stretch/>
      </xdr:blipFill>
      <xdr:spPr>
        <a:xfrm>
          <a:off x="5372100" y="2333624"/>
          <a:ext cx="1923442" cy="569681"/>
        </a:xfrm>
        <a:prstGeom prst="rect">
          <a:avLst/>
        </a:prstGeom>
      </xdr:spPr>
    </xdr:pic>
    <xdr:clientData/>
  </xdr:twoCellAnchor>
  <xdr:twoCellAnchor editAs="oneCell">
    <xdr:from>
      <xdr:col>3</xdr:col>
      <xdr:colOff>438150</xdr:colOff>
      <xdr:row>7</xdr:row>
      <xdr:rowOff>171449</xdr:rowOff>
    </xdr:from>
    <xdr:to>
      <xdr:col>3</xdr:col>
      <xdr:colOff>723900</xdr:colOff>
      <xdr:row>9</xdr:row>
      <xdr:rowOff>19050</xdr:rowOff>
    </xdr:to>
    <xdr:pic>
      <xdr:nvPicPr>
        <xdr:cNvPr id="7" name="Imagen 6">
          <a:extLst>
            <a:ext uri="{FF2B5EF4-FFF2-40B4-BE49-F238E27FC236}">
              <a16:creationId xmlns:a16="http://schemas.microsoft.com/office/drawing/2014/main" id="{3FCD86BA-01B8-4D76-81B0-B1ABA476BF28}"/>
            </a:ext>
          </a:extLst>
        </xdr:cNvPr>
        <xdr:cNvPicPr>
          <a:picLocks noChangeAspect="1"/>
        </xdr:cNvPicPr>
      </xdr:nvPicPr>
      <xdr:blipFill rotWithShape="1">
        <a:blip xmlns:r="http://schemas.openxmlformats.org/officeDocument/2006/relationships" r:embed="rId1"/>
        <a:srcRect l="83449" t="42173" r="11150" b="49335"/>
        <a:stretch/>
      </xdr:blipFill>
      <xdr:spPr>
        <a:xfrm>
          <a:off x="2724150" y="1504949"/>
          <a:ext cx="285750" cy="228601"/>
        </a:xfrm>
        <a:prstGeom prst="rect">
          <a:avLst/>
        </a:prstGeom>
      </xdr:spPr>
    </xdr:pic>
    <xdr:clientData/>
  </xdr:twoCellAnchor>
  <xdr:twoCellAnchor editAs="oneCell">
    <xdr:from>
      <xdr:col>3</xdr:col>
      <xdr:colOff>438149</xdr:colOff>
      <xdr:row>9</xdr:row>
      <xdr:rowOff>47625</xdr:rowOff>
    </xdr:from>
    <xdr:to>
      <xdr:col>3</xdr:col>
      <xdr:colOff>714374</xdr:colOff>
      <xdr:row>10</xdr:row>
      <xdr:rowOff>19050</xdr:rowOff>
    </xdr:to>
    <xdr:pic>
      <xdr:nvPicPr>
        <xdr:cNvPr id="8" name="Imagen 7">
          <a:extLst>
            <a:ext uri="{FF2B5EF4-FFF2-40B4-BE49-F238E27FC236}">
              <a16:creationId xmlns:a16="http://schemas.microsoft.com/office/drawing/2014/main" id="{02F0C780-98D4-4D16-84F7-71F6B14A6A5D}"/>
            </a:ext>
          </a:extLst>
        </xdr:cNvPr>
        <xdr:cNvPicPr>
          <a:picLocks noChangeAspect="1"/>
        </xdr:cNvPicPr>
      </xdr:nvPicPr>
      <xdr:blipFill rotWithShape="1">
        <a:blip xmlns:r="http://schemas.openxmlformats.org/officeDocument/2006/relationships" r:embed="rId1"/>
        <a:srcRect l="87949" t="52434" r="6830" b="41551"/>
        <a:stretch/>
      </xdr:blipFill>
      <xdr:spPr>
        <a:xfrm>
          <a:off x="2724149" y="1762125"/>
          <a:ext cx="276225" cy="161925"/>
        </a:xfrm>
        <a:prstGeom prst="rect">
          <a:avLst/>
        </a:prstGeom>
      </xdr:spPr>
    </xdr:pic>
    <xdr:clientData/>
  </xdr:twoCellAnchor>
  <xdr:twoCellAnchor editAs="oneCell">
    <xdr:from>
      <xdr:col>0</xdr:col>
      <xdr:colOff>85725</xdr:colOff>
      <xdr:row>15</xdr:row>
      <xdr:rowOff>0</xdr:rowOff>
    </xdr:from>
    <xdr:to>
      <xdr:col>7</xdr:col>
      <xdr:colOff>713630</xdr:colOff>
      <xdr:row>20</xdr:row>
      <xdr:rowOff>76071</xdr:rowOff>
    </xdr:to>
    <xdr:pic>
      <xdr:nvPicPr>
        <xdr:cNvPr id="9" name="Imagen 8">
          <a:extLst>
            <a:ext uri="{FF2B5EF4-FFF2-40B4-BE49-F238E27FC236}">
              <a16:creationId xmlns:a16="http://schemas.microsoft.com/office/drawing/2014/main" id="{C261C9DA-222B-4761-B175-8A4621B3F61F}"/>
            </a:ext>
          </a:extLst>
        </xdr:cNvPr>
        <xdr:cNvPicPr>
          <a:picLocks noChangeAspect="1"/>
        </xdr:cNvPicPr>
      </xdr:nvPicPr>
      <xdr:blipFill>
        <a:blip xmlns:r="http://schemas.openxmlformats.org/officeDocument/2006/relationships" r:embed="rId2"/>
        <a:stretch>
          <a:fillRect/>
        </a:stretch>
      </xdr:blipFill>
      <xdr:spPr>
        <a:xfrm>
          <a:off x="85725" y="2857500"/>
          <a:ext cx="5961905" cy="10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5FEA-6EFC-4FDC-8B50-754422B91C3B}">
  <dimension ref="E20:J20"/>
  <sheetViews>
    <sheetView showGridLines="0" workbookViewId="0">
      <selection activeCell="E20" sqref="E20:J20"/>
    </sheetView>
  </sheetViews>
  <sheetFormatPr defaultColWidth="11.42578125" defaultRowHeight="15" x14ac:dyDescent="0.25"/>
  <sheetData>
    <row r="20" spans="5:10" ht="5.25" customHeight="1" x14ac:dyDescent="0.25">
      <c r="E20" s="35"/>
      <c r="F20" s="35"/>
      <c r="G20" s="35"/>
      <c r="H20" s="35"/>
      <c r="I20" s="35"/>
      <c r="J20" s="35"/>
    </row>
  </sheetData>
  <mergeCells count="1">
    <mergeCell ref="E20:J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5E99-9A36-44B9-B1A0-C94252F8259E}">
  <dimension ref="A6:L14"/>
  <sheetViews>
    <sheetView showGridLines="0" workbookViewId="0">
      <selection activeCell="F13" sqref="F13"/>
    </sheetView>
  </sheetViews>
  <sheetFormatPr defaultColWidth="11.42578125" defaultRowHeight="15" x14ac:dyDescent="0.25"/>
  <sheetData>
    <row r="6" spans="1:12" x14ac:dyDescent="0.25">
      <c r="A6" s="43" t="s">
        <v>53</v>
      </c>
      <c r="B6" s="43"/>
      <c r="C6" s="4" t="s">
        <v>55</v>
      </c>
      <c r="H6" s="21">
        <v>70</v>
      </c>
      <c r="I6" s="21">
        <v>80</v>
      </c>
      <c r="J6" s="21">
        <v>18</v>
      </c>
      <c r="K6" s="44" t="s">
        <v>64</v>
      </c>
      <c r="L6" s="45"/>
    </row>
    <row r="7" spans="1:12" x14ac:dyDescent="0.25">
      <c r="A7" s="43" t="s">
        <v>98</v>
      </c>
      <c r="B7" s="43"/>
      <c r="C7" s="4" t="s">
        <v>61</v>
      </c>
    </row>
    <row r="8" spans="1:12" x14ac:dyDescent="0.25">
      <c r="A8" s="6" t="s">
        <v>56</v>
      </c>
      <c r="B8" s="6" t="s">
        <v>57</v>
      </c>
      <c r="C8" s="6" t="s">
        <v>13</v>
      </c>
      <c r="E8" s="19" t="s">
        <v>56</v>
      </c>
      <c r="F8" s="1"/>
      <c r="G8" s="3"/>
      <c r="J8" s="19" t="s">
        <v>62</v>
      </c>
      <c r="K8" t="s">
        <v>65</v>
      </c>
    </row>
    <row r="9" spans="1:12" x14ac:dyDescent="0.25">
      <c r="A9" s="3">
        <v>40</v>
      </c>
      <c r="B9" s="3">
        <v>50</v>
      </c>
      <c r="C9" s="3">
        <v>10</v>
      </c>
      <c r="D9" s="1"/>
      <c r="E9" s="19" t="s">
        <v>58</v>
      </c>
      <c r="F9" s="34" t="s">
        <v>69</v>
      </c>
      <c r="G9" s="3"/>
      <c r="J9" s="19" t="s">
        <v>63</v>
      </c>
      <c r="K9" t="s">
        <v>66</v>
      </c>
    </row>
    <row r="10" spans="1:12" x14ac:dyDescent="0.25">
      <c r="A10" s="3">
        <v>50</v>
      </c>
      <c r="B10" s="3">
        <v>60</v>
      </c>
      <c r="C10" s="3">
        <v>6</v>
      </c>
      <c r="D10" s="1"/>
      <c r="E10" s="19" t="s">
        <v>59</v>
      </c>
      <c r="F10" s="34" t="s">
        <v>60</v>
      </c>
      <c r="G10" s="3"/>
      <c r="J10" s="1" t="s">
        <v>68</v>
      </c>
      <c r="K10" t="s">
        <v>67</v>
      </c>
    </row>
    <row r="11" spans="1:12" x14ac:dyDescent="0.25">
      <c r="A11" s="3">
        <v>60</v>
      </c>
      <c r="B11" s="3">
        <v>70</v>
      </c>
      <c r="C11" s="31">
        <v>9</v>
      </c>
      <c r="E11" s="19" t="s">
        <v>68</v>
      </c>
      <c r="F11" s="1"/>
      <c r="G11" s="3"/>
    </row>
    <row r="12" spans="1:12" x14ac:dyDescent="0.25">
      <c r="A12" s="21">
        <v>70</v>
      </c>
      <c r="B12" s="21">
        <v>80</v>
      </c>
      <c r="C12" s="21">
        <v>18</v>
      </c>
    </row>
    <row r="13" spans="1:12" x14ac:dyDescent="0.25">
      <c r="A13" s="3">
        <v>80</v>
      </c>
      <c r="B13" s="3">
        <v>90</v>
      </c>
      <c r="C13" s="32">
        <v>12</v>
      </c>
    </row>
    <row r="14" spans="1:12" x14ac:dyDescent="0.25">
      <c r="A14" s="1"/>
      <c r="B14" s="1"/>
      <c r="C14" s="1"/>
      <c r="K14" s="33" t="s">
        <v>42</v>
      </c>
      <c r="L14" s="2"/>
    </row>
  </sheetData>
  <mergeCells count="3">
    <mergeCell ref="A7:B7"/>
    <mergeCell ref="A6:B6"/>
    <mergeCell ref="K6:L6"/>
  </mergeCells>
  <phoneticPr fontId="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13883-D6F3-44FE-B59A-64202FA4B008}">
  <dimension ref="A3:N33"/>
  <sheetViews>
    <sheetView showGridLines="0" tabSelected="1" zoomScale="80" zoomScaleNormal="80" workbookViewId="0">
      <selection activeCell="M12" sqref="M12:N16"/>
    </sheetView>
  </sheetViews>
  <sheetFormatPr defaultColWidth="11.42578125" defaultRowHeight="15" x14ac:dyDescent="0.25"/>
  <cols>
    <col min="1" max="1" width="5.85546875" customWidth="1"/>
    <col min="2" max="2" width="19.42578125" customWidth="1"/>
    <col min="3" max="3" width="7.42578125" customWidth="1"/>
    <col min="4" max="4" width="23.7109375" bestFit="1" customWidth="1"/>
    <col min="5" max="5" width="19.42578125" customWidth="1"/>
    <col min="7" max="7" width="11.85546875" bestFit="1" customWidth="1"/>
    <col min="13" max="13" width="14.140625" bestFit="1" customWidth="1"/>
    <col min="14" max="14" width="21.42578125" customWidth="1"/>
  </cols>
  <sheetData>
    <row r="3" spans="1:14" ht="18.75" x14ac:dyDescent="0.3">
      <c r="A3" s="6" t="s">
        <v>81</v>
      </c>
      <c r="B3" s="6" t="s">
        <v>80</v>
      </c>
      <c r="D3" s="25" t="s">
        <v>89</v>
      </c>
    </row>
    <row r="4" spans="1:14" x14ac:dyDescent="0.25">
      <c r="A4" s="6">
        <v>1</v>
      </c>
      <c r="B4" s="27">
        <v>3500000</v>
      </c>
    </row>
    <row r="5" spans="1:14" x14ac:dyDescent="0.25">
      <c r="A5" s="6">
        <v>2</v>
      </c>
      <c r="B5" s="27">
        <v>3535000</v>
      </c>
    </row>
    <row r="6" spans="1:14" x14ac:dyDescent="0.25">
      <c r="A6" s="6">
        <v>3</v>
      </c>
      <c r="B6" s="27">
        <v>3570350</v>
      </c>
    </row>
    <row r="7" spans="1:14" x14ac:dyDescent="0.25">
      <c r="A7" s="6">
        <v>4</v>
      </c>
      <c r="B7" s="27">
        <v>3606053.5</v>
      </c>
      <c r="D7" s="24" t="s">
        <v>82</v>
      </c>
      <c r="E7" s="2">
        <f>COUNT(VENTA)</f>
        <v>30</v>
      </c>
    </row>
    <row r="8" spans="1:14" x14ac:dyDescent="0.25">
      <c r="A8" s="6">
        <v>5</v>
      </c>
      <c r="B8" s="27">
        <v>3642114.0350000001</v>
      </c>
      <c r="D8" s="24" t="s">
        <v>83</v>
      </c>
      <c r="E8" s="26">
        <f>MAX(VENTA)</f>
        <v>7000000</v>
      </c>
      <c r="G8" s="9" t="s">
        <v>91</v>
      </c>
      <c r="H8" t="s">
        <v>92</v>
      </c>
    </row>
    <row r="9" spans="1:14" x14ac:dyDescent="0.25">
      <c r="A9" s="6">
        <v>6</v>
      </c>
      <c r="B9" s="27">
        <v>3678535.1753500002</v>
      </c>
      <c r="D9" s="24" t="s">
        <v>84</v>
      </c>
      <c r="E9" s="26">
        <f>MIN(VENTA)</f>
        <v>3257618.2599119535</v>
      </c>
      <c r="G9" s="9" t="s">
        <v>93</v>
      </c>
      <c r="H9" t="s">
        <v>94</v>
      </c>
      <c r="M9" s="43" t="s">
        <v>95</v>
      </c>
      <c r="N9" s="43"/>
    </row>
    <row r="10" spans="1:14" x14ac:dyDescent="0.25">
      <c r="A10" s="6">
        <v>7</v>
      </c>
      <c r="B10" s="27">
        <v>3715320.5271035</v>
      </c>
      <c r="D10" s="24" t="s">
        <v>85</v>
      </c>
      <c r="E10" s="26">
        <f>E8-E9</f>
        <v>3742381.7400880465</v>
      </c>
      <c r="M10" s="41" t="s">
        <v>54</v>
      </c>
      <c r="N10" s="41"/>
    </row>
    <row r="11" spans="1:14" x14ac:dyDescent="0.25">
      <c r="A11" s="6">
        <v>8</v>
      </c>
      <c r="B11" s="27">
        <v>3752473.7323745349</v>
      </c>
      <c r="D11" s="24" t="s">
        <v>90</v>
      </c>
      <c r="E11" s="26">
        <f>ROUNDUP(1+3.322*LOG10(E7),1)</f>
        <v>6</v>
      </c>
      <c r="M11" s="26">
        <f>E9</f>
        <v>3257618.2599119535</v>
      </c>
      <c r="N11" s="28">
        <f>M11+E12</f>
        <v>3881348.5499266279</v>
      </c>
    </row>
    <row r="12" spans="1:14" x14ac:dyDescent="0.25">
      <c r="A12" s="6">
        <v>9</v>
      </c>
      <c r="B12" s="27">
        <v>3677424.2577270442</v>
      </c>
      <c r="D12" s="24" t="s">
        <v>86</v>
      </c>
      <c r="E12" s="26">
        <f>E10/E11</f>
        <v>623730.29001467442</v>
      </c>
      <c r="I12" t="s">
        <v>90</v>
      </c>
      <c r="M12" s="28">
        <f>N11</f>
        <v>3881348.5499266279</v>
      </c>
      <c r="N12" s="28">
        <f>M12+$E$12</f>
        <v>4505078.8399413023</v>
      </c>
    </row>
    <row r="13" spans="1:14" x14ac:dyDescent="0.25">
      <c r="A13" s="6">
        <v>10</v>
      </c>
      <c r="B13" s="27">
        <v>3603875.7725725034</v>
      </c>
      <c r="D13" s="24" t="s">
        <v>8</v>
      </c>
      <c r="E13" s="26">
        <f>AVERAGE(VENTA)</f>
        <v>4571580.393936486</v>
      </c>
      <c r="M13" s="28">
        <f t="shared" ref="M13:M16" si="0">N12</f>
        <v>4505078.8399413023</v>
      </c>
      <c r="N13" s="28">
        <f t="shared" ref="N13:N16" si="1">M13+$E$12</f>
        <v>5128809.1299559772</v>
      </c>
    </row>
    <row r="14" spans="1:14" x14ac:dyDescent="0.25">
      <c r="A14" s="6">
        <v>11</v>
      </c>
      <c r="B14" s="27">
        <v>3531798.2571210535</v>
      </c>
      <c r="D14" s="24" t="s">
        <v>87</v>
      </c>
      <c r="E14" s="26">
        <f>MEDIAN(VENTA)</f>
        <v>3876236.8661872675</v>
      </c>
      <c r="M14" s="28">
        <f t="shared" si="0"/>
        <v>5128809.1299559772</v>
      </c>
      <c r="N14" s="28">
        <f t="shared" si="1"/>
        <v>5752539.4199706521</v>
      </c>
    </row>
    <row r="15" spans="1:14" x14ac:dyDescent="0.25">
      <c r="A15" s="6">
        <v>12</v>
      </c>
      <c r="B15" s="27">
        <v>3461162.2919786326</v>
      </c>
      <c r="D15" s="24" t="s">
        <v>88</v>
      </c>
      <c r="E15" s="26">
        <f>MODE(VENTA)</f>
        <v>4000000</v>
      </c>
      <c r="M15" s="28">
        <f t="shared" si="0"/>
        <v>5752539.4199706521</v>
      </c>
      <c r="N15" s="28">
        <f t="shared" si="1"/>
        <v>6376269.709985327</v>
      </c>
    </row>
    <row r="16" spans="1:14" x14ac:dyDescent="0.25">
      <c r="A16" s="6">
        <v>13</v>
      </c>
      <c r="B16" s="27">
        <v>3391939.0461390601</v>
      </c>
      <c r="M16" s="28">
        <f t="shared" si="0"/>
        <v>6376269.709985327</v>
      </c>
      <c r="N16" s="28">
        <f t="shared" si="1"/>
        <v>7000000.0000000019</v>
      </c>
    </row>
    <row r="17" spans="1:2" x14ac:dyDescent="0.25">
      <c r="A17" s="6">
        <v>14</v>
      </c>
      <c r="B17" s="27">
        <v>3324100.2652162788</v>
      </c>
    </row>
    <row r="18" spans="1:2" x14ac:dyDescent="0.25">
      <c r="A18" s="6">
        <v>15</v>
      </c>
      <c r="B18" s="27">
        <v>3257618.2599119535</v>
      </c>
    </row>
    <row r="19" spans="1:2" x14ac:dyDescent="0.25">
      <c r="A19" s="6">
        <v>16</v>
      </c>
      <c r="B19" s="27">
        <v>4000000</v>
      </c>
    </row>
    <row r="20" spans="1:2" x14ac:dyDescent="0.25">
      <c r="A20" s="6">
        <v>17</v>
      </c>
      <c r="B20" s="27">
        <v>4200000</v>
      </c>
    </row>
    <row r="21" spans="1:2" x14ac:dyDescent="0.25">
      <c r="A21" s="6">
        <v>18</v>
      </c>
      <c r="B21" s="27">
        <v>6500000</v>
      </c>
    </row>
    <row r="22" spans="1:2" x14ac:dyDescent="0.25">
      <c r="A22" s="6">
        <v>19</v>
      </c>
      <c r="B22" s="27">
        <v>7000000</v>
      </c>
    </row>
    <row r="23" spans="1:2" x14ac:dyDescent="0.25">
      <c r="A23" s="6">
        <v>20</v>
      </c>
      <c r="B23" s="27">
        <v>6860000</v>
      </c>
    </row>
    <row r="24" spans="1:2" x14ac:dyDescent="0.25">
      <c r="A24" s="6">
        <v>21</v>
      </c>
      <c r="B24" s="27">
        <v>6722800</v>
      </c>
    </row>
    <row r="25" spans="1:2" x14ac:dyDescent="0.25">
      <c r="A25" s="6">
        <v>22</v>
      </c>
      <c r="B25" s="27">
        <v>6588344</v>
      </c>
    </row>
    <row r="26" spans="1:2" x14ac:dyDescent="0.25">
      <c r="A26" s="6">
        <v>23</v>
      </c>
      <c r="B26" s="27">
        <v>6456577.1200000001</v>
      </c>
    </row>
    <row r="27" spans="1:2" x14ac:dyDescent="0.25">
      <c r="A27" s="6">
        <v>24</v>
      </c>
      <c r="B27" s="27">
        <v>6327445.5776000004</v>
      </c>
    </row>
    <row r="28" spans="1:2" x14ac:dyDescent="0.25">
      <c r="A28" s="6">
        <v>25</v>
      </c>
      <c r="B28" s="27">
        <v>4000000</v>
      </c>
    </row>
    <row r="29" spans="1:2" x14ac:dyDescent="0.25">
      <c r="A29" s="6">
        <v>26</v>
      </c>
      <c r="B29" s="27">
        <v>4200000</v>
      </c>
    </row>
    <row r="30" spans="1:2" x14ac:dyDescent="0.25">
      <c r="A30" s="6">
        <v>27</v>
      </c>
      <c r="B30" s="27">
        <v>6500000</v>
      </c>
    </row>
    <row r="31" spans="1:2" x14ac:dyDescent="0.25">
      <c r="A31" s="6">
        <v>28</v>
      </c>
      <c r="B31" s="27">
        <v>4800000</v>
      </c>
    </row>
    <row r="32" spans="1:2" x14ac:dyDescent="0.25">
      <c r="A32" s="6">
        <v>29</v>
      </c>
      <c r="B32" s="27">
        <v>4848000</v>
      </c>
    </row>
    <row r="33" spans="1:2" x14ac:dyDescent="0.25">
      <c r="A33" s="6">
        <v>30</v>
      </c>
      <c r="B33" s="27">
        <v>4896480</v>
      </c>
    </row>
  </sheetData>
  <mergeCells count="2">
    <mergeCell ref="M10:N10"/>
    <mergeCell ref="M9:N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AE352-A271-4E12-89EF-A2B670EF763C}">
  <dimension ref="A9:O9"/>
  <sheetViews>
    <sheetView showGridLines="0" workbookViewId="0">
      <selection activeCell="A9" sqref="A9:O9"/>
    </sheetView>
  </sheetViews>
  <sheetFormatPr defaultColWidth="11.42578125" defaultRowHeight="15" x14ac:dyDescent="0.25"/>
  <sheetData>
    <row r="9" spans="1:15" ht="31.5" x14ac:dyDescent="0.5">
      <c r="A9" s="36" t="s">
        <v>96</v>
      </c>
      <c r="B9" s="36"/>
      <c r="C9" s="36"/>
      <c r="D9" s="36"/>
      <c r="E9" s="36"/>
      <c r="F9" s="36"/>
      <c r="G9" s="36"/>
      <c r="H9" s="36"/>
      <c r="I9" s="36"/>
      <c r="J9" s="36"/>
      <c r="K9" s="36"/>
      <c r="L9" s="36"/>
      <c r="M9" s="36"/>
      <c r="N9" s="36"/>
      <c r="O9" s="36"/>
    </row>
  </sheetData>
  <mergeCells count="1">
    <mergeCell ref="A9:O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3984-0EE6-4B40-8F6B-805AFDCCABBC}">
  <dimension ref="A1:O1"/>
  <sheetViews>
    <sheetView showGridLines="0" workbookViewId="0">
      <selection sqref="A1:O1"/>
    </sheetView>
  </sheetViews>
  <sheetFormatPr defaultColWidth="11.42578125" defaultRowHeight="15" x14ac:dyDescent="0.25"/>
  <sheetData>
    <row r="1" spans="1:15" ht="31.5" x14ac:dyDescent="0.5">
      <c r="A1" s="36" t="s">
        <v>0</v>
      </c>
      <c r="B1" s="36"/>
      <c r="C1" s="36"/>
      <c r="D1" s="36"/>
      <c r="E1" s="36"/>
      <c r="F1" s="36"/>
      <c r="G1" s="36"/>
      <c r="H1" s="36"/>
      <c r="I1" s="36"/>
      <c r="J1" s="36"/>
      <c r="K1" s="36"/>
      <c r="L1" s="36"/>
      <c r="M1" s="36"/>
      <c r="N1" s="36"/>
      <c r="O1" s="36"/>
    </row>
  </sheetData>
  <mergeCells count="1">
    <mergeCell ref="A1:O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EF506-58F2-489D-A481-85962326E1A0}">
  <dimension ref="A1"/>
  <sheetViews>
    <sheetView showGridLines="0" workbookViewId="0">
      <selection activeCell="K10" sqref="K10"/>
    </sheetView>
  </sheetViews>
  <sheetFormatPr defaultColWidth="11.42578125"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A20C2-7BC9-4B6E-B46F-BC01C8CFCB9E}">
  <dimension ref="B13:G19"/>
  <sheetViews>
    <sheetView showGridLines="0" workbookViewId="0">
      <selection activeCell="C19" sqref="C19:D19"/>
    </sheetView>
  </sheetViews>
  <sheetFormatPr defaultColWidth="11.42578125" defaultRowHeight="15" x14ac:dyDescent="0.25"/>
  <cols>
    <col min="1" max="1" width="4.85546875" customWidth="1"/>
    <col min="6" max="6" width="11.85546875" bestFit="1" customWidth="1"/>
  </cols>
  <sheetData>
    <row r="13" spans="2:7" x14ac:dyDescent="0.25">
      <c r="B13" s="4" t="s">
        <v>7</v>
      </c>
    </row>
    <row r="14" spans="2:7" x14ac:dyDescent="0.25">
      <c r="B14" s="1" t="s">
        <v>14</v>
      </c>
      <c r="C14" s="1" t="s">
        <v>15</v>
      </c>
      <c r="D14" s="1" t="s">
        <v>16</v>
      </c>
      <c r="E14" s="1" t="s">
        <v>17</v>
      </c>
      <c r="F14" s="1" t="s">
        <v>18</v>
      </c>
      <c r="G14" s="1" t="s">
        <v>19</v>
      </c>
    </row>
    <row r="15" spans="2:7" x14ac:dyDescent="0.25">
      <c r="B15" s="3" t="s">
        <v>1</v>
      </c>
      <c r="C15" s="3" t="s">
        <v>2</v>
      </c>
      <c r="D15" s="3" t="s">
        <v>3</v>
      </c>
      <c r="E15" s="3" t="s">
        <v>4</v>
      </c>
      <c r="F15" s="3" t="s">
        <v>5</v>
      </c>
      <c r="G15" s="3" t="s">
        <v>6</v>
      </c>
    </row>
    <row r="16" spans="2:7" x14ac:dyDescent="0.25">
      <c r="B16" s="6">
        <v>40</v>
      </c>
      <c r="C16" s="6">
        <v>50</v>
      </c>
      <c r="D16" s="6">
        <v>45</v>
      </c>
      <c r="E16" s="6">
        <v>37</v>
      </c>
      <c r="F16" s="6">
        <v>55</v>
      </c>
      <c r="G16" s="6">
        <v>47</v>
      </c>
    </row>
    <row r="18" spans="2:4" x14ac:dyDescent="0.25">
      <c r="C18" s="5" t="s">
        <v>9</v>
      </c>
    </row>
    <row r="19" spans="2:4" x14ac:dyDescent="0.25">
      <c r="B19" s="2" t="s">
        <v>8</v>
      </c>
      <c r="C19" s="37"/>
      <c r="D19" s="38"/>
    </row>
  </sheetData>
  <mergeCells count="1">
    <mergeCell ref="C19:D19"/>
  </mergeCells>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90C5C-97D6-40A4-A366-15FECBA12C07}">
  <dimension ref="A7:K21"/>
  <sheetViews>
    <sheetView showGridLines="0" topLeftCell="A2" workbookViewId="0">
      <selection activeCell="K20" sqref="K20"/>
    </sheetView>
  </sheetViews>
  <sheetFormatPr defaultColWidth="11.42578125" defaultRowHeight="15" x14ac:dyDescent="0.25"/>
  <cols>
    <col min="1" max="1" width="7" customWidth="1"/>
    <col min="2" max="2" width="16.7109375" customWidth="1"/>
  </cols>
  <sheetData>
    <row r="7" spans="1:11" x14ac:dyDescent="0.25">
      <c r="A7" s="16" t="s">
        <v>43</v>
      </c>
      <c r="B7" s="16"/>
      <c r="C7" s="16"/>
      <c r="D7" s="16"/>
      <c r="E7" s="16"/>
      <c r="F7" s="16"/>
      <c r="G7" s="16"/>
      <c r="H7" s="16"/>
    </row>
    <row r="8" spans="1:11" x14ac:dyDescent="0.25">
      <c r="A8" s="16" t="s">
        <v>40</v>
      </c>
      <c r="B8" s="17"/>
      <c r="C8" s="17"/>
      <c r="D8" s="17"/>
      <c r="E8" s="17"/>
      <c r="F8" s="17"/>
      <c r="G8" s="17"/>
      <c r="H8" s="17"/>
    </row>
    <row r="9" spans="1:11" ht="19.5" customHeight="1" x14ac:dyDescent="0.25">
      <c r="B9" s="19" t="s">
        <v>44</v>
      </c>
      <c r="C9" s="41" t="s">
        <v>22</v>
      </c>
      <c r="D9" s="41"/>
      <c r="F9" s="19"/>
    </row>
    <row r="10" spans="1:11" ht="29.25" customHeight="1" x14ac:dyDescent="0.25">
      <c r="B10" s="10" t="s">
        <v>26</v>
      </c>
      <c r="C10" s="42" t="s">
        <v>10</v>
      </c>
      <c r="D10" s="42"/>
      <c r="F10" s="11" t="s">
        <v>11</v>
      </c>
      <c r="G10" s="11" t="s">
        <v>13</v>
      </c>
      <c r="H10" s="11" t="s">
        <v>12</v>
      </c>
      <c r="J10" s="7"/>
      <c r="K10" s="8" t="s">
        <v>20</v>
      </c>
    </row>
    <row r="11" spans="1:11" x14ac:dyDescent="0.25">
      <c r="B11" s="3">
        <v>1</v>
      </c>
      <c r="C11" s="39">
        <v>6</v>
      </c>
      <c r="D11" s="40"/>
      <c r="F11" s="3">
        <v>1</v>
      </c>
      <c r="G11" s="3">
        <v>6</v>
      </c>
      <c r="H11" s="3"/>
      <c r="K11" s="8" t="s">
        <v>21</v>
      </c>
    </row>
    <row r="12" spans="1:11" x14ac:dyDescent="0.25">
      <c r="B12" s="3">
        <v>2</v>
      </c>
      <c r="C12" s="39">
        <v>8</v>
      </c>
      <c r="D12" s="40"/>
      <c r="F12" s="3">
        <v>2</v>
      </c>
      <c r="G12" s="3">
        <v>8</v>
      </c>
      <c r="H12" s="3"/>
      <c r="K12" s="8" t="s">
        <v>24</v>
      </c>
    </row>
    <row r="13" spans="1:11" x14ac:dyDescent="0.25">
      <c r="B13" s="3">
        <v>3</v>
      </c>
      <c r="C13" s="39">
        <v>19</v>
      </c>
      <c r="D13" s="40"/>
      <c r="F13" s="3">
        <v>3</v>
      </c>
      <c r="G13" s="3">
        <v>19</v>
      </c>
      <c r="H13" s="3"/>
      <c r="K13" s="8" t="s">
        <v>25</v>
      </c>
    </row>
    <row r="14" spans="1:11" x14ac:dyDescent="0.25">
      <c r="B14" s="3">
        <v>4</v>
      </c>
      <c r="C14" s="39">
        <v>13</v>
      </c>
      <c r="D14" s="40"/>
      <c r="F14" s="3">
        <v>4</v>
      </c>
      <c r="G14" s="3">
        <v>13</v>
      </c>
      <c r="H14" s="3"/>
    </row>
    <row r="15" spans="1:11" x14ac:dyDescent="0.25">
      <c r="B15" s="3">
        <v>5</v>
      </c>
      <c r="C15" s="39">
        <v>12</v>
      </c>
      <c r="D15" s="40"/>
      <c r="F15" s="3">
        <v>5</v>
      </c>
      <c r="G15" s="3">
        <v>12</v>
      </c>
      <c r="H15" s="3"/>
    </row>
    <row r="16" spans="1:11" x14ac:dyDescent="0.25">
      <c r="B16" s="3">
        <v>6</v>
      </c>
      <c r="C16" s="39">
        <v>6</v>
      </c>
      <c r="D16" s="40"/>
      <c r="F16" s="3">
        <v>6</v>
      </c>
      <c r="G16" s="3">
        <v>6</v>
      </c>
      <c r="H16" s="3"/>
    </row>
    <row r="17" spans="2:11" x14ac:dyDescent="0.25">
      <c r="B17" s="3">
        <v>7</v>
      </c>
      <c r="C17" s="39">
        <v>7</v>
      </c>
      <c r="D17" s="40"/>
      <c r="F17" s="3">
        <v>7</v>
      </c>
      <c r="G17" s="3">
        <v>7</v>
      </c>
      <c r="H17" s="3"/>
    </row>
    <row r="18" spans="2:11" x14ac:dyDescent="0.25">
      <c r="B18" s="3">
        <v>8</v>
      </c>
      <c r="C18" s="39">
        <v>12</v>
      </c>
      <c r="D18" s="40"/>
      <c r="F18" s="3">
        <v>8</v>
      </c>
      <c r="G18" s="3">
        <v>12</v>
      </c>
      <c r="H18" s="3"/>
    </row>
    <row r="19" spans="2:11" x14ac:dyDescent="0.25">
      <c r="B19" s="3">
        <v>9</v>
      </c>
      <c r="C19" s="39">
        <v>8</v>
      </c>
      <c r="D19" s="40"/>
      <c r="F19" s="3">
        <v>9</v>
      </c>
      <c r="G19" s="3">
        <v>8</v>
      </c>
      <c r="H19" s="3"/>
    </row>
    <row r="20" spans="2:11" x14ac:dyDescent="0.25">
      <c r="B20" s="3">
        <v>10</v>
      </c>
      <c r="C20" s="39">
        <v>9</v>
      </c>
      <c r="D20" s="40"/>
      <c r="F20" s="3">
        <v>10</v>
      </c>
      <c r="G20" s="3">
        <v>9</v>
      </c>
      <c r="H20" s="3"/>
      <c r="J20" s="29" t="s">
        <v>97</v>
      </c>
      <c r="K20" s="2"/>
    </row>
    <row r="21" spans="2:11" x14ac:dyDescent="0.25">
      <c r="C21" s="9" t="s">
        <v>23</v>
      </c>
      <c r="D21" s="7"/>
      <c r="F21" s="1"/>
      <c r="G21" s="1"/>
      <c r="H21" s="1"/>
    </row>
  </sheetData>
  <mergeCells count="12">
    <mergeCell ref="C19:D19"/>
    <mergeCell ref="C20:D20"/>
    <mergeCell ref="C9:D9"/>
    <mergeCell ref="C10:D10"/>
    <mergeCell ref="C11:D11"/>
    <mergeCell ref="C12:D12"/>
    <mergeCell ref="C13:D13"/>
    <mergeCell ref="C14:D14"/>
    <mergeCell ref="C15:D15"/>
    <mergeCell ref="C16:D16"/>
    <mergeCell ref="C17:D17"/>
    <mergeCell ref="C18:D1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1267-F21F-414B-9246-E3C4FC598ECA}">
  <dimension ref="A6:L20"/>
  <sheetViews>
    <sheetView showGridLines="0" topLeftCell="A7" workbookViewId="0">
      <selection activeCell="D11" sqref="D11"/>
    </sheetView>
  </sheetViews>
  <sheetFormatPr defaultColWidth="11.42578125" defaultRowHeight="15" x14ac:dyDescent="0.25"/>
  <sheetData>
    <row r="6" spans="1:12" x14ac:dyDescent="0.25">
      <c r="A6" s="12" t="s">
        <v>27</v>
      </c>
    </row>
    <row r="8" spans="1:12" x14ac:dyDescent="0.25">
      <c r="A8" s="6" t="s">
        <v>28</v>
      </c>
      <c r="B8" s="6" t="s">
        <v>29</v>
      </c>
      <c r="C8" s="6" t="s">
        <v>30</v>
      </c>
      <c r="D8" s="6" t="s">
        <v>31</v>
      </c>
      <c r="E8" s="18" t="s">
        <v>32</v>
      </c>
      <c r="F8" s="6" t="s">
        <v>33</v>
      </c>
      <c r="G8" s="6" t="s">
        <v>34</v>
      </c>
      <c r="H8" s="6" t="s">
        <v>35</v>
      </c>
      <c r="I8" s="6" t="s">
        <v>36</v>
      </c>
      <c r="L8" s="4" t="s">
        <v>38</v>
      </c>
    </row>
    <row r="9" spans="1:12" x14ac:dyDescent="0.25">
      <c r="A9" s="13">
        <v>6</v>
      </c>
      <c r="B9" s="13">
        <v>6</v>
      </c>
      <c r="C9" s="13">
        <v>7</v>
      </c>
      <c r="D9" s="13">
        <v>8</v>
      </c>
      <c r="E9" s="13">
        <v>8</v>
      </c>
      <c r="F9" s="13">
        <v>12</v>
      </c>
      <c r="G9" s="13">
        <v>12</v>
      </c>
      <c r="H9" s="13">
        <v>13</v>
      </c>
      <c r="I9" s="3">
        <v>19</v>
      </c>
    </row>
    <row r="11" spans="1:12" ht="17.25" x14ac:dyDescent="0.3">
      <c r="C11" s="23" t="s">
        <v>41</v>
      </c>
      <c r="D11" s="3"/>
    </row>
    <row r="15" spans="1:12" x14ac:dyDescent="0.25">
      <c r="A15" s="12" t="s">
        <v>39</v>
      </c>
    </row>
    <row r="17" spans="1:12" x14ac:dyDescent="0.25">
      <c r="A17" s="6" t="s">
        <v>28</v>
      </c>
      <c r="B17" s="6" t="s">
        <v>29</v>
      </c>
      <c r="C17" s="6" t="s">
        <v>30</v>
      </c>
      <c r="D17" s="6" t="s">
        <v>31</v>
      </c>
      <c r="E17" s="18" t="s">
        <v>32</v>
      </c>
      <c r="F17" s="18" t="s">
        <v>33</v>
      </c>
      <c r="G17" s="6" t="s">
        <v>34</v>
      </c>
      <c r="H17" s="6" t="s">
        <v>35</v>
      </c>
      <c r="I17" s="6" t="s">
        <v>36</v>
      </c>
      <c r="J17" s="6" t="s">
        <v>37</v>
      </c>
      <c r="L17" s="4" t="s">
        <v>38</v>
      </c>
    </row>
    <row r="18" spans="1:12" x14ac:dyDescent="0.25">
      <c r="A18" s="13">
        <v>6</v>
      </c>
      <c r="B18" s="13">
        <v>6</v>
      </c>
      <c r="C18" s="13">
        <v>7</v>
      </c>
      <c r="D18" s="13">
        <v>8</v>
      </c>
      <c r="E18" s="13">
        <v>8</v>
      </c>
      <c r="F18" s="13">
        <v>9</v>
      </c>
      <c r="G18" s="13">
        <v>12</v>
      </c>
      <c r="H18" s="13">
        <v>12</v>
      </c>
      <c r="I18" s="13">
        <v>13</v>
      </c>
      <c r="J18" s="3">
        <v>19</v>
      </c>
    </row>
    <row r="20" spans="1:12" ht="17.25" x14ac:dyDescent="0.3">
      <c r="C20" s="23" t="s">
        <v>41</v>
      </c>
      <c r="D20" s="3"/>
    </row>
  </sheetData>
  <sortState xmlns:xlrd2="http://schemas.microsoft.com/office/spreadsheetml/2017/richdata2" columnSort="1" ref="A9:I9">
    <sortCondition ref="A9:I9"/>
  </sortState>
  <phoneticPr fontId="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E7001-75A0-4B24-8876-16E135099C80}">
  <dimension ref="A9:T33"/>
  <sheetViews>
    <sheetView showGridLines="0" workbookViewId="0">
      <selection activeCell="F11" sqref="F11"/>
    </sheetView>
  </sheetViews>
  <sheetFormatPr defaultColWidth="11.42578125" defaultRowHeight="15" x14ac:dyDescent="0.25"/>
  <cols>
    <col min="1" max="1" width="14.140625" customWidth="1"/>
    <col min="2" max="2" width="10" customWidth="1"/>
    <col min="3" max="3" width="12.42578125" customWidth="1"/>
    <col min="5" max="5" width="11.85546875" bestFit="1" customWidth="1"/>
    <col min="7" max="7" width="11.42578125" customWidth="1"/>
  </cols>
  <sheetData>
    <row r="9" spans="1:7" x14ac:dyDescent="0.25">
      <c r="A9" s="16" t="s">
        <v>99</v>
      </c>
      <c r="B9" s="16"/>
      <c r="C9" s="16"/>
      <c r="D9" s="16"/>
      <c r="E9" s="16"/>
      <c r="F9" s="16"/>
      <c r="G9" s="16"/>
    </row>
    <row r="10" spans="1:7" x14ac:dyDescent="0.25">
      <c r="B10" s="4" t="s">
        <v>46</v>
      </c>
    </row>
    <row r="11" spans="1:7" x14ac:dyDescent="0.25">
      <c r="A11" s="24" t="s">
        <v>45</v>
      </c>
      <c r="B11" s="6" t="s">
        <v>13</v>
      </c>
      <c r="C11" s="6" t="s">
        <v>47</v>
      </c>
      <c r="E11" s="22" t="s">
        <v>79</v>
      </c>
      <c r="F11" s="3"/>
    </row>
    <row r="12" spans="1:7" x14ac:dyDescent="0.25">
      <c r="A12" s="3">
        <v>1</v>
      </c>
      <c r="B12" s="3">
        <v>3</v>
      </c>
      <c r="C12" s="3"/>
    </row>
    <row r="13" spans="1:7" x14ac:dyDescent="0.25">
      <c r="A13" s="3">
        <v>2</v>
      </c>
      <c r="B13" s="3">
        <v>3</v>
      </c>
      <c r="C13" s="3"/>
    </row>
    <row r="14" spans="1:7" x14ac:dyDescent="0.25">
      <c r="A14" s="21">
        <v>3</v>
      </c>
      <c r="B14" s="21">
        <v>2</v>
      </c>
      <c r="C14" s="21"/>
    </row>
    <row r="15" spans="1:7" x14ac:dyDescent="0.25">
      <c r="A15" s="3">
        <v>4</v>
      </c>
      <c r="B15" s="3">
        <v>6</v>
      </c>
      <c r="C15" s="3"/>
    </row>
    <row r="16" spans="1:7" x14ac:dyDescent="0.25">
      <c r="A16" s="3">
        <v>5</v>
      </c>
      <c r="B16" s="3">
        <v>1</v>
      </c>
      <c r="C16" s="3"/>
    </row>
    <row r="17" spans="1:20" x14ac:dyDescent="0.25">
      <c r="B17" s="19">
        <f>SUM(B12:B16)</f>
        <v>15</v>
      </c>
    </row>
    <row r="18" spans="1:20" x14ac:dyDescent="0.25">
      <c r="B18" s="19"/>
    </row>
    <row r="20" spans="1:20" x14ac:dyDescent="0.25">
      <c r="A20" s="20" t="s">
        <v>48</v>
      </c>
      <c r="B20" s="20" t="s">
        <v>48</v>
      </c>
      <c r="C20" s="20" t="s">
        <v>48</v>
      </c>
      <c r="D20" s="20" t="s">
        <v>49</v>
      </c>
      <c r="E20" s="20" t="s">
        <v>48</v>
      </c>
      <c r="F20" s="20" t="s">
        <v>49</v>
      </c>
      <c r="G20" s="20" t="s">
        <v>50</v>
      </c>
      <c r="H20" s="20" t="s">
        <v>50</v>
      </c>
      <c r="I20" s="20" t="s">
        <v>51</v>
      </c>
      <c r="J20" s="20" t="s">
        <v>51</v>
      </c>
      <c r="K20" s="20" t="s">
        <v>51</v>
      </c>
      <c r="L20" s="20" t="s">
        <v>51</v>
      </c>
      <c r="M20" s="20" t="s">
        <v>51</v>
      </c>
      <c r="N20" s="20" t="s">
        <v>51</v>
      </c>
      <c r="O20" s="20" t="s">
        <v>52</v>
      </c>
    </row>
    <row r="21" spans="1:20" x14ac:dyDescent="0.25">
      <c r="A21" s="19">
        <v>1</v>
      </c>
      <c r="B21" s="19">
        <v>1</v>
      </c>
      <c r="C21" s="19">
        <v>1</v>
      </c>
      <c r="D21" s="19">
        <v>2</v>
      </c>
      <c r="E21" s="19">
        <v>2</v>
      </c>
      <c r="F21" s="19">
        <v>2</v>
      </c>
      <c r="G21" s="19">
        <v>3</v>
      </c>
      <c r="H21" s="20">
        <v>3</v>
      </c>
      <c r="I21" s="19">
        <v>4</v>
      </c>
      <c r="J21" s="19">
        <v>4</v>
      </c>
      <c r="K21" s="19">
        <v>4</v>
      </c>
      <c r="L21" s="19">
        <v>4</v>
      </c>
      <c r="M21" s="19">
        <v>4</v>
      </c>
      <c r="N21" s="19">
        <v>4</v>
      </c>
      <c r="O21" s="19">
        <v>1</v>
      </c>
      <c r="Q21">
        <v>4</v>
      </c>
      <c r="R21">
        <v>4</v>
      </c>
      <c r="S21">
        <v>4</v>
      </c>
      <c r="T21">
        <v>5</v>
      </c>
    </row>
    <row r="25" spans="1:20" x14ac:dyDescent="0.25">
      <c r="A25" s="43" t="s">
        <v>53</v>
      </c>
      <c r="B25" s="43"/>
      <c r="C25" s="4" t="s">
        <v>55</v>
      </c>
      <c r="J25" s="1" t="s">
        <v>56</v>
      </c>
      <c r="K25" t="s">
        <v>74</v>
      </c>
    </row>
    <row r="26" spans="1:20" x14ac:dyDescent="0.25">
      <c r="A26" s="43" t="s">
        <v>78</v>
      </c>
      <c r="B26" s="43"/>
      <c r="C26" s="4" t="s">
        <v>61</v>
      </c>
      <c r="J26" s="1" t="s">
        <v>47</v>
      </c>
      <c r="K26" t="s">
        <v>72</v>
      </c>
    </row>
    <row r="27" spans="1:20" x14ac:dyDescent="0.25">
      <c r="A27" s="6" t="s">
        <v>56</v>
      </c>
      <c r="B27" s="6" t="s">
        <v>57</v>
      </c>
      <c r="C27" s="6" t="s">
        <v>13</v>
      </c>
      <c r="D27" s="6" t="s">
        <v>47</v>
      </c>
      <c r="J27" s="1" t="s">
        <v>70</v>
      </c>
      <c r="K27" t="s">
        <v>73</v>
      </c>
    </row>
    <row r="28" spans="1:20" x14ac:dyDescent="0.25">
      <c r="A28" s="3">
        <v>40</v>
      </c>
      <c r="B28" s="3">
        <v>50</v>
      </c>
      <c r="C28" s="3">
        <v>10</v>
      </c>
      <c r="D28" s="3"/>
      <c r="J28" s="1" t="s">
        <v>13</v>
      </c>
      <c r="K28" t="s">
        <v>71</v>
      </c>
    </row>
    <row r="29" spans="1:20" x14ac:dyDescent="0.25">
      <c r="A29" s="3">
        <v>50</v>
      </c>
      <c r="B29" s="3">
        <v>60</v>
      </c>
      <c r="C29" s="3">
        <v>6</v>
      </c>
      <c r="D29" s="3"/>
      <c r="F29" s="2" t="s">
        <v>77</v>
      </c>
      <c r="G29" s="2"/>
      <c r="J29" s="1" t="s">
        <v>75</v>
      </c>
      <c r="K29" t="s">
        <v>76</v>
      </c>
    </row>
    <row r="30" spans="1:20" x14ac:dyDescent="0.25">
      <c r="A30" s="3">
        <v>60</v>
      </c>
      <c r="B30" s="3">
        <v>70</v>
      </c>
      <c r="C30" s="3">
        <v>9</v>
      </c>
      <c r="D30" s="3"/>
      <c r="F30" s="2" t="s">
        <v>56</v>
      </c>
      <c r="G30" s="2"/>
    </row>
    <row r="31" spans="1:20" x14ac:dyDescent="0.25">
      <c r="A31" s="21">
        <v>70</v>
      </c>
      <c r="B31" s="21">
        <v>80</v>
      </c>
      <c r="C31" s="21">
        <v>18</v>
      </c>
      <c r="D31" s="21"/>
      <c r="F31" s="30" t="s">
        <v>70</v>
      </c>
      <c r="G31" s="2"/>
    </row>
    <row r="32" spans="1:20" x14ac:dyDescent="0.25">
      <c r="A32" s="3">
        <v>80</v>
      </c>
      <c r="B32" s="3">
        <v>90</v>
      </c>
      <c r="C32" s="3">
        <v>12</v>
      </c>
      <c r="D32" s="3"/>
      <c r="F32" s="30" t="s">
        <v>13</v>
      </c>
      <c r="G32" s="2"/>
    </row>
    <row r="33" spans="2:7" x14ac:dyDescent="0.25">
      <c r="B33" s="9" t="s">
        <v>23</v>
      </c>
      <c r="C33" s="19">
        <f>SUM(C28:C32)</f>
        <v>55</v>
      </c>
      <c r="F33" s="30" t="s">
        <v>75</v>
      </c>
      <c r="G33" s="2"/>
    </row>
  </sheetData>
  <mergeCells count="2">
    <mergeCell ref="A25:B25"/>
    <mergeCell ref="A26:B26"/>
  </mergeCells>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3F5F-6984-4103-99A3-A2C11798CF89}">
  <dimension ref="A7:I13"/>
  <sheetViews>
    <sheetView showGridLines="0" workbookViewId="0">
      <selection activeCell="D13" sqref="D13"/>
    </sheetView>
  </sheetViews>
  <sheetFormatPr defaultColWidth="11.42578125" defaultRowHeight="15" x14ac:dyDescent="0.25"/>
  <sheetData>
    <row r="7" spans="1:9" x14ac:dyDescent="0.25">
      <c r="A7" s="14"/>
    </row>
    <row r="10" spans="1:9" x14ac:dyDescent="0.25">
      <c r="A10" s="6" t="s">
        <v>28</v>
      </c>
      <c r="B10" s="6" t="s">
        <v>29</v>
      </c>
      <c r="C10" s="6" t="s">
        <v>30</v>
      </c>
      <c r="D10" s="6" t="s">
        <v>31</v>
      </c>
      <c r="E10" s="6" t="s">
        <v>32</v>
      </c>
      <c r="F10" s="6" t="s">
        <v>33</v>
      </c>
      <c r="G10" s="6" t="s">
        <v>34</v>
      </c>
      <c r="H10" s="6" t="s">
        <v>35</v>
      </c>
      <c r="I10" s="6" t="s">
        <v>36</v>
      </c>
    </row>
    <row r="11" spans="1:9" x14ac:dyDescent="0.25">
      <c r="A11" s="15">
        <v>6</v>
      </c>
      <c r="B11" s="13">
        <v>8</v>
      </c>
      <c r="C11" s="13">
        <v>19</v>
      </c>
      <c r="D11" s="13">
        <v>13</v>
      </c>
      <c r="E11" s="13">
        <v>12</v>
      </c>
      <c r="F11" s="15">
        <v>6</v>
      </c>
      <c r="G11" s="13">
        <v>7</v>
      </c>
      <c r="H11" s="13">
        <v>12</v>
      </c>
      <c r="I11" s="3">
        <v>8</v>
      </c>
    </row>
    <row r="13" spans="1:9" x14ac:dyDescent="0.25">
      <c r="C13" s="22" t="s">
        <v>42</v>
      </c>
      <c r="D13"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MTCO</vt:lpstr>
      <vt:lpstr>QUÉ</vt:lpstr>
      <vt:lpstr>MTC</vt:lpstr>
      <vt:lpstr>MEDIA</vt:lpstr>
      <vt:lpstr>MEDIA DNA</vt:lpstr>
      <vt:lpstr>MEDIA DA</vt:lpstr>
      <vt:lpstr>MEDIANA DNA</vt:lpstr>
      <vt:lpstr>MEDIANA DA</vt:lpstr>
      <vt:lpstr>MODA DNA</vt:lpstr>
      <vt:lpstr>MODA DA</vt:lpstr>
      <vt:lpstr>EJEMPLO</vt:lpstr>
      <vt:lpstr>VENTA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Duván Acosta</dc:creator>
  <cp:lastModifiedBy>jojed</cp:lastModifiedBy>
  <dcterms:created xsi:type="dcterms:W3CDTF">2020-06-09T23:30:28Z</dcterms:created>
  <dcterms:modified xsi:type="dcterms:W3CDTF">2023-03-17T21:44:28Z</dcterms:modified>
</cp:coreProperties>
</file>