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2)  DOCUMENTS\3)-Documentos de conocimiento\2)-Programacion y archivos de manejo de datos\1)-Data Science\2)-Diplomado en Big Data y Data Science\Statistics in Organizations\3)-Variable Correlations\"/>
    </mc:Choice>
  </mc:AlternateContent>
  <xr:revisionPtr revIDLastSave="0" documentId="13_ncr:1_{F105527F-2A6C-4D8E-90EC-506D100BAFFC}" xr6:coauthVersionLast="45" xr6:coauthVersionMax="45" xr10:uidLastSave="{00000000-0000-0000-0000-000000000000}"/>
  <bookViews>
    <workbookView xWindow="-120" yWindow="-120" windowWidth="20730" windowHeight="11160" firstSheet="3" activeTab="4" xr2:uid="{0007C049-A62D-472A-A65E-460ABE0FF797}"/>
  </bookViews>
  <sheets>
    <sheet name="CCDP" sheetId="3" r:id="rId1"/>
    <sheet name="QUÉ" sheetId="11" r:id="rId2"/>
    <sheet name="SPEARMAN" sheetId="20" r:id="rId3"/>
    <sheet name="EJEMPLO" sheetId="18" r:id="rId4"/>
    <sheet name="GRÁFICO" sheetId="21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8" l="1"/>
  <c r="K6" i="18"/>
  <c r="K5" i="18"/>
  <c r="H6" i="18"/>
  <c r="H7" i="18"/>
  <c r="H8" i="18"/>
  <c r="H9" i="18"/>
  <c r="H10" i="18"/>
  <c r="H11" i="18"/>
  <c r="H5" i="18"/>
  <c r="G6" i="18"/>
  <c r="G7" i="18"/>
  <c r="G8" i="18"/>
  <c r="G9" i="18"/>
  <c r="G10" i="18"/>
  <c r="G11" i="18"/>
  <c r="G5" i="18"/>
  <c r="F5" i="18"/>
  <c r="F6" i="18"/>
  <c r="F7" i="18"/>
  <c r="F8" i="18"/>
  <c r="F9" i="18"/>
  <c r="F10" i="18"/>
  <c r="F11" i="18"/>
  <c r="E6" i="18"/>
  <c r="E7" i="18"/>
  <c r="E8" i="18"/>
  <c r="E9" i="18"/>
  <c r="E10" i="18"/>
  <c r="E11" i="18"/>
  <c r="E5" i="18"/>
  <c r="K7" i="18" l="1"/>
</calcChain>
</file>

<file path=xl/sharedStrings.xml><?xml version="1.0" encoding="utf-8"?>
<sst xmlns="http://schemas.openxmlformats.org/spreadsheetml/2006/main" count="48" uniqueCount="31">
  <si>
    <t>x</t>
  </si>
  <si>
    <t>y</t>
  </si>
  <si>
    <t>¿QUÉ ES EL COEFICIENTE DE CORRELACIÓN DE SPEARMAN?</t>
  </si>
  <si>
    <t>COEFICIENTE DE CORRELACIÓN DE SPEARMAN</t>
  </si>
  <si>
    <t>Pedro</t>
  </si>
  <si>
    <t>Vendedor</t>
  </si>
  <si>
    <t>Venta</t>
  </si>
  <si>
    <t>Años de experiencia</t>
  </si>
  <si>
    <t>María</t>
  </si>
  <si>
    <t>José</t>
  </si>
  <si>
    <t>Lina</t>
  </si>
  <si>
    <t>Andrés</t>
  </si>
  <si>
    <t>Perla</t>
  </si>
  <si>
    <t>Sebastian</t>
  </si>
  <si>
    <t>Orden de la venta</t>
  </si>
  <si>
    <t>Orden de los años de experiencia</t>
  </si>
  <si>
    <t xml:space="preserve">La empresa quiere saber si existe relación entre los años de experiencia </t>
  </si>
  <si>
    <t>del vendedor con respecto  a las ventas realizadas</t>
  </si>
  <si>
    <t xml:space="preserve">Relación inversa fuerte , es decir a menor experiencia </t>
  </si>
  <si>
    <t>las ventas son mayores</t>
  </si>
  <si>
    <t>Orden1</t>
  </si>
  <si>
    <t>Orden2</t>
  </si>
  <si>
    <t>d ²</t>
  </si>
  <si>
    <r>
      <t xml:space="preserve">d </t>
    </r>
    <r>
      <rPr>
        <b/>
        <sz val="12"/>
        <color theme="1"/>
        <rFont val="Calibri"/>
        <family val="2"/>
      </rPr>
      <t>²</t>
    </r>
  </si>
  <si>
    <t>d</t>
  </si>
  <si>
    <t>Orden1-Orden2</t>
  </si>
  <si>
    <t>Coeficiente de correlación de  Spearman</t>
  </si>
  <si>
    <t>n</t>
  </si>
  <si>
    <r>
      <t xml:space="preserve">n </t>
    </r>
    <r>
      <rPr>
        <b/>
        <sz val="12"/>
        <color theme="1"/>
        <rFont val="Calibri"/>
        <family val="2"/>
      </rPr>
      <t>²</t>
    </r>
  </si>
  <si>
    <t>=JERARQUIA.MEDIA(C5;$C$5:$C$11;0)</t>
  </si>
  <si>
    <t>=SUMA.CUADRADOS(G5)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</si>
</sst>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Arial"/>
      <family val="2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0">
    <xf numFmtId="0" fontId="0" fillId="0" borderId="0" xfId="0"/>
    <xf numFmtId="164" fontId="0" fillId="0" borderId="1" xfId="1" applyNumberFormat="1" applyFont="1" applyBorder="1"/>
    <xf numFmtId="0" fontId="0" fillId="3" borderId="0" xfId="0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5" fillId="0" borderId="0" xfId="0" applyFont="1" applyAlignment="1">
      <alignment horizontal="left"/>
    </xf>
    <xf numFmtId="0" fontId="0" fillId="2" borderId="0" xfId="0" applyFill="1"/>
    <xf numFmtId="2" fontId="8" fillId="0" borderId="2" xfId="0" applyNumberFormat="1" applyFont="1" applyBorder="1"/>
    <xf numFmtId="0" fontId="6" fillId="2" borderId="0" xfId="0" applyFont="1" applyFill="1" applyAlignment="1">
      <alignment horizontal="left"/>
    </xf>
    <xf numFmtId="0" fontId="0" fillId="0" borderId="1" xfId="0" applyBorder="1" applyAlignment="1">
      <alignment horizontal="center"/>
    </xf>
    <xf numFmtId="0" fontId="7" fillId="0" borderId="5" xfId="0" applyFont="1" applyBorder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7" fillId="0" borderId="3" xfId="0" applyFont="1" applyBorder="1" applyAlignment="1"/>
    <xf numFmtId="0" fontId="7" fillId="0" borderId="6" xfId="0" applyFont="1" applyBorder="1" applyAlignment="1"/>
    <xf numFmtId="0" fontId="7" fillId="0" borderId="4" xfId="0" applyFont="1" applyBorder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7" xfId="0" quotePrefix="1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quotePrefix="1" applyFont="1" applyBorder="1"/>
    <xf numFmtId="0" fontId="1" fillId="0" borderId="11" xfId="0" applyFont="1" applyBorder="1"/>
    <xf numFmtId="0" fontId="0" fillId="0" borderId="12" xfId="0" applyBorder="1"/>
    <xf numFmtId="164" fontId="0" fillId="2" borderId="1" xfId="1" applyNumberFormat="1" applyFont="1" applyFill="1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	Ventas</a:t>
            </a:r>
            <a:r>
              <a:rPr lang="es-CO" baseline="0"/>
              <a:t> en función de los años de experiencia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GRÁFICO!$C$5:$C$11</c:f>
              <c:numCache>
                <c:formatCode>General</c:formatCode>
                <c:ptCount val="7"/>
                <c:pt idx="0">
                  <c:v>6</c:v>
                </c:pt>
                <c:pt idx="1">
                  <c:v>10</c:v>
                </c:pt>
                <c:pt idx="2">
                  <c:v>9</c:v>
                </c:pt>
                <c:pt idx="3">
                  <c:v>15</c:v>
                </c:pt>
                <c:pt idx="4">
                  <c:v>8</c:v>
                </c:pt>
                <c:pt idx="5">
                  <c:v>5</c:v>
                </c:pt>
                <c:pt idx="6">
                  <c:v>12</c:v>
                </c:pt>
              </c:numCache>
            </c:numRef>
          </c:xVal>
          <c:yVal>
            <c:numRef>
              <c:f>GRÁFICO!$D$5:$D$11</c:f>
              <c:numCache>
                <c:formatCode>_-* #,##0_-;\-* #,##0_-;_-* "-"??_-;_-@_-</c:formatCode>
                <c:ptCount val="7"/>
                <c:pt idx="0">
                  <c:v>800</c:v>
                </c:pt>
                <c:pt idx="1">
                  <c:v>658</c:v>
                </c:pt>
                <c:pt idx="2">
                  <c:v>345</c:v>
                </c:pt>
                <c:pt idx="3">
                  <c:v>400</c:v>
                </c:pt>
                <c:pt idx="4">
                  <c:v>658</c:v>
                </c:pt>
                <c:pt idx="5">
                  <c:v>1500</c:v>
                </c:pt>
                <c:pt idx="6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D7-4558-807E-11371948D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170392"/>
        <c:axId val="483171048"/>
      </c:scatterChart>
      <c:valAx>
        <c:axId val="483170392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Años</a:t>
                </a:r>
                <a:r>
                  <a:rPr lang="es-CO" baseline="0"/>
                  <a:t> de experiencia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3171048"/>
        <c:crosses val="autoZero"/>
        <c:crossBetween val="midCat"/>
      </c:valAx>
      <c:valAx>
        <c:axId val="48317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 de ventas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3170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304800</xdr:colOff>
      <xdr:row>3</xdr:row>
      <xdr:rowOff>28575</xdr:rowOff>
    </xdr:to>
    <xdr:sp macro="" textlink="">
      <xdr:nvSpPr>
        <xdr:cNvPr id="2" name="CuadroTexto 3">
          <a:extLst>
            <a:ext uri="{FF2B5EF4-FFF2-40B4-BE49-F238E27FC236}">
              <a16:creationId xmlns:a16="http://schemas.microsoft.com/office/drawing/2014/main" id="{83106CEC-4C60-4FC1-8F11-4C2636C4E830}"/>
            </a:ext>
          </a:extLst>
        </xdr:cNvPr>
        <xdr:cNvSpPr txBox="1"/>
      </xdr:nvSpPr>
      <xdr:spPr>
        <a:xfrm>
          <a:off x="0" y="0"/>
          <a:ext cx="11734800" cy="60007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s-V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50000"/>
            </a:lnSpc>
          </a:pPr>
          <a:r>
            <a:rPr lang="es-CO" sz="2400" b="1">
              <a:latin typeface="Arial" panose="020B0604020202020204" pitchFamily="34" charset="0"/>
              <a:cs typeface="Arial" panose="020B0604020202020204" pitchFamily="34" charset="0"/>
            </a:rPr>
            <a:t>COEFICIENTE</a:t>
          </a:r>
          <a:r>
            <a:rPr lang="es-CO" sz="2400" b="1" baseline="0">
              <a:latin typeface="Arial" panose="020B0604020202020204" pitchFamily="34" charset="0"/>
              <a:cs typeface="Arial" panose="020B0604020202020204" pitchFamily="34" charset="0"/>
            </a:rPr>
            <a:t> DE CORRELACIÓN DE SPEARMAN</a:t>
          </a:r>
        </a:p>
        <a:p>
          <a:pPr algn="ctr">
            <a:lnSpc>
              <a:spcPct val="150000"/>
            </a:lnSpc>
          </a:pPr>
          <a:endParaRPr lang="es-VE" sz="24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3</xdr:col>
      <xdr:colOff>466725</xdr:colOff>
      <xdr:row>6</xdr:row>
      <xdr:rowOff>57150</xdr:rowOff>
    </xdr:from>
    <xdr:to>
      <xdr:col>10</xdr:col>
      <xdr:colOff>647700</xdr:colOff>
      <xdr:row>20</xdr:row>
      <xdr:rowOff>81048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0932718-5122-4880-A935-992E41989E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52725" y="1200150"/>
          <a:ext cx="5514975" cy="25670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0</xdr:row>
      <xdr:rowOff>295273</xdr:rowOff>
    </xdr:from>
    <xdr:to>
      <xdr:col>16</xdr:col>
      <xdr:colOff>428625</xdr:colOff>
      <xdr:row>21</xdr:row>
      <xdr:rowOff>28574</xdr:rowOff>
    </xdr:to>
    <xdr:sp macro="" textlink="">
      <xdr:nvSpPr>
        <xdr:cNvPr id="2" name="CuadroTexto 3">
          <a:extLst>
            <a:ext uri="{FF2B5EF4-FFF2-40B4-BE49-F238E27FC236}">
              <a16:creationId xmlns:a16="http://schemas.microsoft.com/office/drawing/2014/main" id="{3323BD30-53F5-4950-ABBC-E684CA53D35A}"/>
            </a:ext>
          </a:extLst>
        </xdr:cNvPr>
        <xdr:cNvSpPr txBox="1"/>
      </xdr:nvSpPr>
      <xdr:spPr>
        <a:xfrm>
          <a:off x="257175" y="295273"/>
          <a:ext cx="12068175" cy="388620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es-V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O" sz="200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Evalúa la relación monótona entre dos variables continuas u ordinales. En una relación monótona, las variables tienden a cambiar al mismo tiempo, pero no necesariamente a un ritmo constante. </a:t>
          </a:r>
        </a:p>
        <a:p>
          <a:endParaRPr lang="es-CO" sz="2000" kern="120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s-CO" sz="200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El coeficiente de correlación de Spearman se basa en los valores jerarquizados de cada variable y no en los datos sin procesar, es</a:t>
          </a:r>
          <a:r>
            <a:rPr lang="es-CO" sz="2000" kern="120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decir lo importante es la jerarquía de los datos.</a:t>
          </a:r>
          <a:endParaRPr lang="es-CO" sz="2000" kern="120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endParaRPr lang="es-CO" sz="2000" kern="120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s-CO" sz="200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La correlación de Spearman se utiliza para evaluar relaciones en las que intervienen variables ordinales.</a:t>
          </a:r>
        </a:p>
        <a:p>
          <a:endParaRPr lang="es-CO" sz="2000" kern="120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es-CO" sz="200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Se rige por las mismas</a:t>
          </a:r>
          <a:r>
            <a:rPr lang="es-CO" sz="2000" kern="1200" baseline="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reglas de correlación de Pearson, es decir los valores van de -1 a +1</a:t>
          </a:r>
        </a:p>
        <a:p>
          <a:r>
            <a:rPr lang="es-CO" sz="2000" kern="12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800" b="0" kern="1200" baseline="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2000" b="0" kern="120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2000" kern="120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2000" kern="1200">
            <a:solidFill>
              <a:schemeClr val="tx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180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180976</xdr:colOff>
      <xdr:row>1</xdr:row>
      <xdr:rowOff>95250</xdr:rowOff>
    </xdr:from>
    <xdr:to>
      <xdr:col>11</xdr:col>
      <xdr:colOff>568692</xdr:colOff>
      <xdr:row>3</xdr:row>
      <xdr:rowOff>266700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A3E11AF-D0F5-44D4-9EC3-FFC8963637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76926" y="400050"/>
          <a:ext cx="1473567" cy="657225"/>
        </a:xfrm>
        <a:prstGeom prst="rect">
          <a:avLst/>
        </a:prstGeom>
      </xdr:spPr>
    </xdr:pic>
    <xdr:clientData/>
  </xdr:twoCellAnchor>
  <xdr:twoCellAnchor editAs="oneCell">
    <xdr:from>
      <xdr:col>11</xdr:col>
      <xdr:colOff>313825</xdr:colOff>
      <xdr:row>3</xdr:row>
      <xdr:rowOff>152399</xdr:rowOff>
    </xdr:from>
    <xdr:to>
      <xdr:col>19</xdr:col>
      <xdr:colOff>54489</xdr:colOff>
      <xdr:row>15</xdr:row>
      <xdr:rowOff>288472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66A2308-113F-452F-B551-90CCBCFA0D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95625" y="942974"/>
          <a:ext cx="5398513" cy="31718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75700</xdr:colOff>
      <xdr:row>2</xdr:row>
      <xdr:rowOff>142874</xdr:rowOff>
    </xdr:from>
    <xdr:to>
      <xdr:col>21</xdr:col>
      <xdr:colOff>578363</xdr:colOff>
      <xdr:row>17</xdr:row>
      <xdr:rowOff>114300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BCD88E6-F499-45C2-974F-9286967A94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8525" y="695324"/>
          <a:ext cx="5398513" cy="3171826"/>
        </a:xfrm>
        <a:prstGeom prst="rect">
          <a:avLst/>
        </a:prstGeom>
      </xdr:spPr>
    </xdr:pic>
    <xdr:clientData/>
  </xdr:twoCellAnchor>
  <xdr:twoCellAnchor>
    <xdr:from>
      <xdr:col>4</xdr:col>
      <xdr:colOff>147637</xdr:colOff>
      <xdr:row>2</xdr:row>
      <xdr:rowOff>33337</xdr:rowOff>
    </xdr:from>
    <xdr:to>
      <xdr:col>13</xdr:col>
      <xdr:colOff>461962</xdr:colOff>
      <xdr:row>15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1DB300-9058-4775-973D-929A2D929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Rojo naranja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A5FEA-6EFC-4FDC-8B50-754422B91C3B}">
  <dimension ref="E20:K23"/>
  <sheetViews>
    <sheetView showGridLines="0" topLeftCell="C1" zoomScale="80" zoomScaleNormal="80" workbookViewId="0">
      <selection activeCell="E22" sqref="E22:K22"/>
    </sheetView>
  </sheetViews>
  <sheetFormatPr baseColWidth="10" defaultRowHeight="15" x14ac:dyDescent="0.25"/>
  <sheetData>
    <row r="20" spans="5:11" ht="5.25" customHeight="1" x14ac:dyDescent="0.25">
      <c r="E20" s="27"/>
      <c r="F20" s="27"/>
      <c r="G20" s="27"/>
      <c r="H20" s="27"/>
      <c r="I20" s="27"/>
      <c r="J20" s="27"/>
    </row>
    <row r="21" spans="5:11" ht="23.25" customHeight="1" x14ac:dyDescent="0.25"/>
    <row r="22" spans="5:11" ht="9" customHeight="1" x14ac:dyDescent="0.25">
      <c r="E22" s="28"/>
      <c r="F22" s="28"/>
      <c r="G22" s="28"/>
      <c r="H22" s="28"/>
      <c r="I22" s="28"/>
      <c r="J22" s="28"/>
      <c r="K22" s="28"/>
    </row>
    <row r="23" spans="5:11" x14ac:dyDescent="0.25">
      <c r="F23" s="27"/>
      <c r="G23" s="27"/>
      <c r="H23" s="27"/>
      <c r="I23" s="27"/>
      <c r="J23" s="27"/>
    </row>
  </sheetData>
  <mergeCells count="3">
    <mergeCell ref="E20:J20"/>
    <mergeCell ref="F23:J23"/>
    <mergeCell ref="E22:K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AE352-A271-4E12-89EF-A2B670EF763C}">
  <dimension ref="A9:O9"/>
  <sheetViews>
    <sheetView showGridLines="0" workbookViewId="0">
      <selection activeCell="A9" sqref="A9:O9"/>
    </sheetView>
  </sheetViews>
  <sheetFormatPr baseColWidth="10" defaultRowHeight="15" x14ac:dyDescent="0.25"/>
  <sheetData>
    <row r="9" spans="1:15" ht="31.5" x14ac:dyDescent="0.5">
      <c r="A9" s="29" t="s">
        <v>2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</row>
  </sheetData>
  <mergeCells count="1">
    <mergeCell ref="A9:O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46887-1341-4C7C-8B13-3B38CFD84879}">
  <dimension ref="A1:Q19"/>
  <sheetViews>
    <sheetView showGridLines="0" workbookViewId="0">
      <selection sqref="A1:Q1"/>
    </sheetView>
  </sheetViews>
  <sheetFormatPr baseColWidth="10" defaultRowHeight="15" x14ac:dyDescent="0.25"/>
  <cols>
    <col min="5" max="5" width="9.7109375" customWidth="1"/>
    <col min="6" max="6" width="7.140625" customWidth="1"/>
    <col min="7" max="7" width="13" customWidth="1"/>
  </cols>
  <sheetData>
    <row r="1" spans="1:17" ht="27" customHeight="1" x14ac:dyDescent="0.5">
      <c r="A1" s="29" t="s">
        <v>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</row>
    <row r="6" spans="1:17" x14ac:dyDescent="0.25">
      <c r="H6" s="2"/>
      <c r="I6" s="2"/>
      <c r="J6" s="2"/>
    </row>
    <row r="7" spans="1:17" ht="15" customHeight="1" x14ac:dyDescent="0.25">
      <c r="G7" s="2"/>
      <c r="H7" s="2"/>
      <c r="I7" s="2"/>
      <c r="J7" s="2"/>
    </row>
    <row r="8" spans="1:17" x14ac:dyDescent="0.25">
      <c r="G8" s="2"/>
      <c r="H8" s="2"/>
      <c r="I8" s="2"/>
      <c r="J8" s="2"/>
    </row>
    <row r="9" spans="1:17" x14ac:dyDescent="0.25">
      <c r="G9" s="2"/>
      <c r="H9" s="2"/>
      <c r="I9" s="2"/>
      <c r="J9" s="2"/>
    </row>
    <row r="10" spans="1:17" x14ac:dyDescent="0.25">
      <c r="G10" s="2"/>
      <c r="H10" s="2"/>
      <c r="I10" s="2"/>
      <c r="J10" s="2"/>
    </row>
    <row r="11" spans="1:17" x14ac:dyDescent="0.25">
      <c r="G11" s="2"/>
      <c r="H11" s="2"/>
      <c r="I11" s="2"/>
      <c r="J11" s="2"/>
    </row>
    <row r="12" spans="1:17" x14ac:dyDescent="0.25">
      <c r="G12" s="2"/>
      <c r="H12" s="2"/>
      <c r="I12" s="2"/>
      <c r="J12" s="2"/>
    </row>
    <row r="13" spans="1:17" x14ac:dyDescent="0.25">
      <c r="G13" s="2"/>
      <c r="H13" s="2"/>
      <c r="I13" s="2"/>
      <c r="J13" s="2"/>
    </row>
    <row r="14" spans="1:17" x14ac:dyDescent="0.25">
      <c r="G14" s="2"/>
      <c r="H14" s="2"/>
      <c r="I14" s="2"/>
      <c r="J14" s="2"/>
    </row>
    <row r="15" spans="1:17" x14ac:dyDescent="0.25">
      <c r="G15" s="2"/>
      <c r="H15" s="2"/>
      <c r="I15" s="2"/>
      <c r="J15" s="2"/>
    </row>
    <row r="16" spans="1:17" x14ac:dyDescent="0.25">
      <c r="G16" s="2"/>
      <c r="H16" s="2"/>
      <c r="I16" s="2"/>
      <c r="J16" s="2"/>
    </row>
    <row r="17" spans="7:10" x14ac:dyDescent="0.25">
      <c r="G17" s="2"/>
      <c r="H17" s="2"/>
      <c r="I17" s="2"/>
      <c r="J17" s="2"/>
    </row>
    <row r="18" spans="7:10" x14ac:dyDescent="0.25">
      <c r="G18" s="2"/>
      <c r="H18" s="2"/>
      <c r="I18" s="2"/>
      <c r="J18" s="2"/>
    </row>
    <row r="19" spans="7:10" x14ac:dyDescent="0.25">
      <c r="G19" s="2"/>
      <c r="H19" s="2"/>
      <c r="I19" s="2"/>
      <c r="J19" s="2"/>
    </row>
  </sheetData>
  <mergeCells count="1">
    <mergeCell ref="A1:Q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0D857-CE9B-4D83-BB3D-B2D41A7AC5EA}">
  <dimension ref="A1:S17"/>
  <sheetViews>
    <sheetView showGridLines="0" zoomScale="70" zoomScaleNormal="70" workbookViewId="0">
      <selection activeCell="F15" sqref="F15"/>
    </sheetView>
  </sheetViews>
  <sheetFormatPr baseColWidth="10" defaultRowHeight="15" x14ac:dyDescent="0.25"/>
  <cols>
    <col min="1" max="1" width="3.42578125" customWidth="1"/>
    <col min="2" max="2" width="13.28515625" style="4" customWidth="1"/>
    <col min="3" max="3" width="11.42578125" style="4" bestFit="1" customWidth="1"/>
    <col min="4" max="4" width="10.85546875" customWidth="1"/>
    <col min="5" max="5" width="15.140625" customWidth="1"/>
    <col min="6" max="6" width="14.140625" customWidth="1"/>
    <col min="7" max="7" width="15.42578125" customWidth="1"/>
    <col min="8" max="8" width="9.42578125" customWidth="1"/>
    <col min="9" max="9" width="4.42578125" customWidth="1"/>
    <col min="10" max="10" width="3.28515625" bestFit="1" customWidth="1"/>
    <col min="11" max="11" width="8.5703125" customWidth="1"/>
    <col min="16" max="16" width="4.85546875" customWidth="1"/>
  </cols>
  <sheetData>
    <row r="1" spans="1:19" ht="24" customHeight="1" thickBot="1" x14ac:dyDescent="0.4">
      <c r="B1" s="7" t="s">
        <v>16</v>
      </c>
      <c r="C1" s="7"/>
    </row>
    <row r="2" spans="1:19" ht="19.5" customHeight="1" x14ac:dyDescent="0.35">
      <c r="B2" s="7" t="s">
        <v>17</v>
      </c>
      <c r="C2" s="7"/>
      <c r="Q2" s="20" t="s">
        <v>29</v>
      </c>
      <c r="R2" s="21"/>
      <c r="S2" s="22"/>
    </row>
    <row r="3" spans="1:19" ht="18.75" customHeight="1" thickBot="1" x14ac:dyDescent="0.3">
      <c r="C3" s="3" t="s">
        <v>0</v>
      </c>
      <c r="D3" s="3" t="s">
        <v>1</v>
      </c>
      <c r="E3" s="3" t="s">
        <v>20</v>
      </c>
      <c r="F3" s="3" t="s">
        <v>21</v>
      </c>
      <c r="G3" s="3" t="s">
        <v>24</v>
      </c>
      <c r="H3" s="3" t="s">
        <v>22</v>
      </c>
      <c r="Q3" s="23" t="s">
        <v>30</v>
      </c>
      <c r="R3" s="24"/>
      <c r="S3" s="25"/>
    </row>
    <row r="4" spans="1:19" ht="45" x14ac:dyDescent="0.25">
      <c r="B4" s="13" t="s">
        <v>5</v>
      </c>
      <c r="C4" s="14" t="s">
        <v>7</v>
      </c>
      <c r="D4" s="13" t="s">
        <v>6</v>
      </c>
      <c r="E4" s="14" t="s">
        <v>15</v>
      </c>
      <c r="F4" s="14" t="s">
        <v>14</v>
      </c>
      <c r="G4" s="14" t="s">
        <v>25</v>
      </c>
      <c r="H4" s="14" t="s">
        <v>23</v>
      </c>
    </row>
    <row r="5" spans="1:19" ht="26.25" customHeight="1" x14ac:dyDescent="0.25">
      <c r="B5" s="5" t="s">
        <v>4</v>
      </c>
      <c r="C5" s="11">
        <v>6</v>
      </c>
      <c r="D5" s="1">
        <v>800</v>
      </c>
      <c r="E5" s="11">
        <f>_xlfn.RANK.AVG(C5,C5:C11,0)</f>
        <v>6</v>
      </c>
      <c r="F5" s="11">
        <f>_xlfn.RANK.AVG(D5,$D$5:$D$11,0)</f>
        <v>2</v>
      </c>
      <c r="G5" s="6">
        <f>E5-F5</f>
        <v>4</v>
      </c>
      <c r="H5" s="6">
        <f>SUMSQ(G5)</f>
        <v>16</v>
      </c>
      <c r="J5" s="14" t="s">
        <v>23</v>
      </c>
      <c r="K5" s="6">
        <f>SUM(H5:H11)</f>
        <v>76.5</v>
      </c>
    </row>
    <row r="6" spans="1:19" ht="18" customHeight="1" x14ac:dyDescent="0.25">
      <c r="B6" s="5" t="s">
        <v>8</v>
      </c>
      <c r="C6" s="11">
        <v>10</v>
      </c>
      <c r="D6" s="26">
        <v>658</v>
      </c>
      <c r="E6" s="11">
        <f t="shared" ref="E6:E11" si="0">_xlfn.RANK.AVG(C6,C6:C12,0)</f>
        <v>3</v>
      </c>
      <c r="F6" s="11">
        <f t="shared" ref="F6:F11" si="1">_xlfn.RANK.AVG(D6,$D$5:$D$11,0)</f>
        <v>3.5</v>
      </c>
      <c r="G6" s="6">
        <f t="shared" ref="G6:G11" si="2">E6-F6</f>
        <v>-0.5</v>
      </c>
      <c r="H6" s="6">
        <f t="shared" ref="H6:H11" si="3">SUMSQ(G6)</f>
        <v>0.25</v>
      </c>
      <c r="J6" s="14" t="s">
        <v>27</v>
      </c>
      <c r="K6" s="6">
        <f>COUNTA(B5:B11)</f>
        <v>7</v>
      </c>
    </row>
    <row r="7" spans="1:19" ht="22.5" customHeight="1" x14ac:dyDescent="0.25">
      <c r="B7" s="5" t="s">
        <v>9</v>
      </c>
      <c r="C7" s="11">
        <v>9</v>
      </c>
      <c r="D7" s="1">
        <v>345</v>
      </c>
      <c r="E7" s="11">
        <f t="shared" si="0"/>
        <v>3</v>
      </c>
      <c r="F7" s="11">
        <f t="shared" si="1"/>
        <v>7</v>
      </c>
      <c r="G7" s="6">
        <f t="shared" si="2"/>
        <v>-4</v>
      </c>
      <c r="H7" s="6">
        <f t="shared" si="3"/>
        <v>16</v>
      </c>
      <c r="J7" s="14" t="s">
        <v>28</v>
      </c>
      <c r="K7" s="6">
        <f>POWER(K6,2)</f>
        <v>49</v>
      </c>
    </row>
    <row r="8" spans="1:19" x14ac:dyDescent="0.25">
      <c r="B8" s="5" t="s">
        <v>10</v>
      </c>
      <c r="C8" s="11">
        <v>15</v>
      </c>
      <c r="D8" s="1">
        <v>400</v>
      </c>
      <c r="E8" s="11">
        <f t="shared" si="0"/>
        <v>1</v>
      </c>
      <c r="F8" s="11">
        <f t="shared" si="1"/>
        <v>6</v>
      </c>
      <c r="G8" s="6">
        <f t="shared" si="2"/>
        <v>-5</v>
      </c>
      <c r="H8" s="6">
        <f t="shared" si="3"/>
        <v>25</v>
      </c>
    </row>
    <row r="9" spans="1:19" x14ac:dyDescent="0.25">
      <c r="B9" s="5" t="s">
        <v>11</v>
      </c>
      <c r="C9" s="11">
        <v>8</v>
      </c>
      <c r="D9" s="26">
        <v>658</v>
      </c>
      <c r="E9" s="11">
        <f t="shared" si="0"/>
        <v>2</v>
      </c>
      <c r="F9" s="11">
        <f t="shared" si="1"/>
        <v>3.5</v>
      </c>
      <c r="G9" s="6">
        <f t="shared" si="2"/>
        <v>-1.5</v>
      </c>
      <c r="H9" s="6">
        <f t="shared" si="3"/>
        <v>2.25</v>
      </c>
    </row>
    <row r="10" spans="1:19" x14ac:dyDescent="0.25">
      <c r="B10" s="5" t="s">
        <v>12</v>
      </c>
      <c r="C10" s="11">
        <v>5</v>
      </c>
      <c r="D10" s="1">
        <v>1500</v>
      </c>
      <c r="E10" s="11">
        <f t="shared" si="0"/>
        <v>2</v>
      </c>
      <c r="F10" s="11">
        <f t="shared" si="1"/>
        <v>1</v>
      </c>
      <c r="G10" s="6">
        <f t="shared" si="2"/>
        <v>1</v>
      </c>
      <c r="H10" s="6">
        <f t="shared" si="3"/>
        <v>1</v>
      </c>
    </row>
    <row r="11" spans="1:19" x14ac:dyDescent="0.25">
      <c r="B11" s="5" t="s">
        <v>13</v>
      </c>
      <c r="C11" s="11">
        <v>12</v>
      </c>
      <c r="D11" s="1">
        <v>500</v>
      </c>
      <c r="E11" s="11">
        <f t="shared" si="0"/>
        <v>1</v>
      </c>
      <c r="F11" s="11">
        <f t="shared" si="1"/>
        <v>5</v>
      </c>
      <c r="G11" s="6">
        <f t="shared" si="2"/>
        <v>-4</v>
      </c>
      <c r="H11" s="6">
        <f t="shared" si="3"/>
        <v>16</v>
      </c>
    </row>
    <row r="12" spans="1:19" x14ac:dyDescent="0.25">
      <c r="A12" s="18"/>
      <c r="B12" s="19"/>
    </row>
    <row r="13" spans="1:19" ht="15.75" thickBot="1" x14ac:dyDescent="0.3"/>
    <row r="14" spans="1:19" ht="21.75" thickBot="1" x14ac:dyDescent="0.4">
      <c r="B14" s="15" t="s">
        <v>26</v>
      </c>
      <c r="C14" s="16"/>
      <c r="D14" s="17"/>
      <c r="E14" s="12"/>
      <c r="F14" s="9">
        <f>1-((6*K5)/(K6*(K7-1)))</f>
        <v>-0.3660714285714286</v>
      </c>
    </row>
    <row r="16" spans="1:19" ht="23.25" x14ac:dyDescent="0.35">
      <c r="B16" s="10" t="s">
        <v>18</v>
      </c>
      <c r="C16" s="10"/>
      <c r="D16" s="8"/>
      <c r="E16" s="8"/>
      <c r="F16" s="8"/>
      <c r="G16" s="8"/>
      <c r="H16" s="8"/>
    </row>
    <row r="17" spans="2:5" ht="23.25" x14ac:dyDescent="0.35">
      <c r="B17" s="10" t="s">
        <v>19</v>
      </c>
      <c r="C17" s="10"/>
      <c r="D17" s="10"/>
      <c r="E17" s="8"/>
    </row>
  </sheetData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52692-47E6-4383-A4EB-4F7D127989D8}">
  <dimension ref="A1:L18"/>
  <sheetViews>
    <sheetView showGridLines="0" tabSelected="1" zoomScaleNormal="100" workbookViewId="0">
      <selection activeCell="N4" sqref="N4"/>
    </sheetView>
  </sheetViews>
  <sheetFormatPr baseColWidth="10" defaultRowHeight="15" x14ac:dyDescent="0.25"/>
  <cols>
    <col min="1" max="1" width="3.42578125" customWidth="1"/>
    <col min="2" max="2" width="13.28515625" style="4" customWidth="1"/>
    <col min="3" max="3" width="11.42578125" style="4" bestFit="1" customWidth="1"/>
    <col min="4" max="4" width="7" bestFit="1" customWidth="1"/>
    <col min="5" max="8" width="4.42578125" customWidth="1"/>
    <col min="9" max="9" width="3.28515625" bestFit="1" customWidth="1"/>
    <col min="10" max="10" width="8.5703125" customWidth="1"/>
    <col min="15" max="15" width="4.85546875" customWidth="1"/>
  </cols>
  <sheetData>
    <row r="1" spans="1:4" ht="24" customHeight="1" x14ac:dyDescent="0.35">
      <c r="B1" s="7" t="s">
        <v>16</v>
      </c>
      <c r="C1" s="7"/>
    </row>
    <row r="2" spans="1:4" ht="19.5" customHeight="1" x14ac:dyDescent="0.35">
      <c r="B2" s="7" t="s">
        <v>17</v>
      </c>
      <c r="C2" s="7"/>
    </row>
    <row r="3" spans="1:4" ht="18.75" customHeight="1" x14ac:dyDescent="0.25">
      <c r="C3" s="3" t="s">
        <v>0</v>
      </c>
      <c r="D3" s="3" t="s">
        <v>1</v>
      </c>
    </row>
    <row r="4" spans="1:4" ht="30" x14ac:dyDescent="0.25">
      <c r="B4" s="13" t="s">
        <v>5</v>
      </c>
      <c r="C4" s="14" t="s">
        <v>7</v>
      </c>
      <c r="D4" s="13" t="s">
        <v>6</v>
      </c>
    </row>
    <row r="5" spans="1:4" x14ac:dyDescent="0.25">
      <c r="B5" s="5" t="s">
        <v>4</v>
      </c>
      <c r="C5" s="11">
        <v>6</v>
      </c>
      <c r="D5" s="1">
        <v>800</v>
      </c>
    </row>
    <row r="6" spans="1:4" x14ac:dyDescent="0.25">
      <c r="B6" s="5" t="s">
        <v>8</v>
      </c>
      <c r="C6" s="11">
        <v>10</v>
      </c>
      <c r="D6" s="1">
        <v>658</v>
      </c>
    </row>
    <row r="7" spans="1:4" x14ac:dyDescent="0.25">
      <c r="B7" s="5" t="s">
        <v>9</v>
      </c>
      <c r="C7" s="11">
        <v>9</v>
      </c>
      <c r="D7" s="1">
        <v>345</v>
      </c>
    </row>
    <row r="8" spans="1:4" x14ac:dyDescent="0.25">
      <c r="B8" s="5" t="s">
        <v>10</v>
      </c>
      <c r="C8" s="11">
        <v>15</v>
      </c>
      <c r="D8" s="1">
        <v>400</v>
      </c>
    </row>
    <row r="9" spans="1:4" x14ac:dyDescent="0.25">
      <c r="B9" s="5" t="s">
        <v>11</v>
      </c>
      <c r="C9" s="11">
        <v>8</v>
      </c>
      <c r="D9" s="1">
        <v>658</v>
      </c>
    </row>
    <row r="10" spans="1:4" x14ac:dyDescent="0.25">
      <c r="B10" s="5" t="s">
        <v>12</v>
      </c>
      <c r="C10" s="11">
        <v>5</v>
      </c>
      <c r="D10" s="1">
        <v>1500</v>
      </c>
    </row>
    <row r="11" spans="1:4" x14ac:dyDescent="0.25">
      <c r="B11" s="5" t="s">
        <v>13</v>
      </c>
      <c r="C11" s="11">
        <v>12</v>
      </c>
      <c r="D11" s="1">
        <v>500</v>
      </c>
    </row>
    <row r="12" spans="1:4" x14ac:dyDescent="0.25">
      <c r="A12" s="18"/>
      <c r="B12" s="19"/>
    </row>
    <row r="17" spans="2:12" ht="23.25" x14ac:dyDescent="0.35">
      <c r="B17" s="10" t="s">
        <v>18</v>
      </c>
      <c r="C17" s="10"/>
      <c r="D17" s="8"/>
      <c r="E17" s="8"/>
      <c r="F17" s="8"/>
      <c r="G17" s="8"/>
      <c r="H17" s="8"/>
      <c r="I17" s="8"/>
      <c r="J17" s="8"/>
      <c r="K17" s="8"/>
      <c r="L17" s="8"/>
    </row>
    <row r="18" spans="2:12" ht="23.25" x14ac:dyDescent="0.35">
      <c r="B18" s="10" t="s">
        <v>19</v>
      </c>
      <c r="C18" s="10"/>
      <c r="D18" s="10"/>
      <c r="E18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CCDP</vt:lpstr>
      <vt:lpstr>QUÉ</vt:lpstr>
      <vt:lpstr>SPEARMAN</vt:lpstr>
      <vt:lpstr>EJEMPLO</vt:lpstr>
      <vt:lpstr>GRÁFICO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Duván Acosta</dc:creator>
  <cp:lastModifiedBy>Usuario</cp:lastModifiedBy>
  <dcterms:created xsi:type="dcterms:W3CDTF">2020-06-09T23:30:28Z</dcterms:created>
  <dcterms:modified xsi:type="dcterms:W3CDTF">2023-05-26T16:56:49Z</dcterms:modified>
</cp:coreProperties>
</file>